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broadna\Documents\Code\project-scorecard\data\"/>
    </mc:Choice>
  </mc:AlternateContent>
  <xr:revisionPtr revIDLastSave="0" documentId="13_ncr:1_{C393892D-5EF2-486D-990B-D81776C4DCA4}" xr6:coauthVersionLast="47" xr6:coauthVersionMax="47" xr10:uidLastSave="{00000000-0000-0000-0000-000000000000}"/>
  <bookViews>
    <workbookView xWindow="3060" yWindow="3000" windowWidth="17280" windowHeight="9108" activeTab="1" xr2:uid="{00000000-000D-0000-FFFF-FFFF00000000}"/>
  </bookViews>
  <sheets>
    <sheet name="Data" sheetId="2" r:id="rId1"/>
    <sheet name="Data Pivot" sheetId="11" r:id="rId2"/>
    <sheet name="2022" sheetId="1" r:id="rId3"/>
    <sheet name="2021" sheetId="3" r:id="rId4"/>
    <sheet name="2020" sheetId="4" r:id="rId5"/>
    <sheet name="2019" sheetId="5" r:id="rId6"/>
    <sheet name="2018" sheetId="6" r:id="rId7"/>
    <sheet name="2017" sheetId="7" r:id="rId8"/>
    <sheet name="2016" sheetId="10" r:id="rId9"/>
    <sheet name="2015" sheetId="9" r:id="rId10"/>
    <sheet name="2014" sheetId="8" r:id="rId11"/>
  </sheets>
  <definedNames>
    <definedName name="_xlnm._FilterDatabase" localSheetId="0" hidden="1">Data!$A$1:$Q$2918</definedName>
  </definedNames>
  <calcPr calcId="191029"/>
  <pivotCaches>
    <pivotCache cacheId="1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2" l="1"/>
  <c r="D14" i="2"/>
  <c r="D23" i="2"/>
  <c r="D32" i="2"/>
  <c r="D47" i="2"/>
  <c r="D50" i="2"/>
  <c r="D51" i="2"/>
  <c r="D52" i="2"/>
  <c r="D61" i="2"/>
  <c r="D79" i="2"/>
  <c r="D80" i="2"/>
  <c r="D98" i="2"/>
  <c r="D143" i="2"/>
  <c r="D160" i="2"/>
  <c r="D165" i="2"/>
  <c r="D180" i="2"/>
  <c r="D311" i="2"/>
  <c r="D582" i="2"/>
  <c r="D588" i="2"/>
  <c r="D596" i="2"/>
  <c r="D611" i="2"/>
  <c r="D614" i="2"/>
  <c r="D615" i="2"/>
  <c r="D617" i="2"/>
  <c r="D621" i="2"/>
  <c r="D628" i="2"/>
  <c r="D633" i="2"/>
  <c r="D634" i="2"/>
  <c r="D646" i="2"/>
  <c r="D647" i="2"/>
  <c r="D653" i="2"/>
  <c r="D655" i="2"/>
  <c r="D658" i="2"/>
  <c r="D660" i="2"/>
  <c r="D662" i="2"/>
  <c r="D666" i="2"/>
  <c r="D668" i="2"/>
  <c r="D673" i="2"/>
  <c r="D693" i="2"/>
  <c r="D699" i="2"/>
  <c r="D705" i="2"/>
  <c r="D725" i="2"/>
  <c r="D742" i="2"/>
  <c r="D815" i="2"/>
  <c r="D826" i="2"/>
  <c r="D835" i="2"/>
  <c r="D836" i="2"/>
  <c r="D837" i="2"/>
  <c r="D842" i="2"/>
  <c r="D870" i="2"/>
  <c r="D871" i="2"/>
  <c r="D873" i="2"/>
  <c r="D890" i="2"/>
  <c r="D891" i="2"/>
  <c r="D894" i="2"/>
  <c r="D903" i="2"/>
  <c r="D907" i="2"/>
  <c r="D911" i="2"/>
  <c r="D914" i="2"/>
  <c r="D916" i="2"/>
  <c r="D920" i="2"/>
  <c r="D921" i="2"/>
  <c r="D929" i="2"/>
  <c r="D950" i="2"/>
  <c r="D987" i="2"/>
  <c r="D989" i="2"/>
  <c r="D997" i="2"/>
  <c r="D998" i="2"/>
  <c r="D1003" i="2"/>
  <c r="D1004" i="2"/>
  <c r="D1033" i="2"/>
  <c r="D1086" i="2"/>
  <c r="D1506" i="2"/>
  <c r="D1571" i="2"/>
  <c r="D1572" i="2"/>
  <c r="D1833" i="2"/>
  <c r="D1866" i="2"/>
  <c r="D1870" i="2"/>
  <c r="D1871" i="2"/>
  <c r="D1872" i="2"/>
  <c r="D1874" i="2"/>
  <c r="D1879" i="2"/>
  <c r="D1890" i="2"/>
  <c r="D1925" i="2"/>
  <c r="D1930" i="2"/>
  <c r="D1931" i="2"/>
  <c r="D1934" i="2"/>
  <c r="D1935" i="2"/>
  <c r="D1939" i="2"/>
  <c r="D1940" i="2"/>
  <c r="D1954" i="2"/>
  <c r="D1955" i="2"/>
  <c r="D2117" i="2"/>
  <c r="D2151" i="2"/>
  <c r="D2161" i="2"/>
  <c r="D2165" i="2"/>
  <c r="D2166" i="2"/>
  <c r="D2168" i="2"/>
  <c r="D2172" i="2"/>
  <c r="D2174" i="2"/>
  <c r="D2176" i="2"/>
  <c r="D2177" i="2"/>
  <c r="D2178" i="2"/>
  <c r="D2179" i="2"/>
  <c r="D2184" i="2"/>
  <c r="D2189" i="2"/>
  <c r="D2190" i="2"/>
  <c r="D2191" i="2"/>
  <c r="D2192" i="2"/>
  <c r="D2193" i="2"/>
  <c r="D2195" i="2"/>
  <c r="D2208" i="2"/>
  <c r="D2211" i="2"/>
  <c r="D2215" i="2"/>
  <c r="D2218" i="2"/>
  <c r="D2219" i="2"/>
  <c r="D2220" i="2"/>
  <c r="D2223" i="2"/>
  <c r="D2242" i="2"/>
  <c r="D2276" i="2"/>
  <c r="D2277" i="2"/>
  <c r="D2280" i="2"/>
  <c r="D2281" i="2"/>
  <c r="D2283" i="2"/>
  <c r="D2284" i="2"/>
  <c r="D2285" i="2"/>
  <c r="D2286" i="2"/>
  <c r="D2287" i="2"/>
  <c r="D2288" i="2"/>
  <c r="D2289" i="2"/>
  <c r="D2290" i="2"/>
  <c r="D2291" i="2"/>
  <c r="D2293" i="2"/>
  <c r="D2294" i="2"/>
  <c r="D2295" i="2"/>
  <c r="D2296" i="2"/>
  <c r="D2297" i="2"/>
  <c r="D2298" i="2"/>
  <c r="D2299" i="2"/>
  <c r="D2300" i="2"/>
  <c r="D2301" i="2"/>
  <c r="D2302" i="2"/>
  <c r="D2303" i="2"/>
  <c r="D2313" i="2"/>
  <c r="D2379" i="2"/>
  <c r="D2444" i="2"/>
  <c r="D2451" i="2"/>
  <c r="D2453" i="2"/>
  <c r="D2480" i="2"/>
  <c r="D2482" i="2"/>
  <c r="D2484" i="2"/>
  <c r="D2486" i="2"/>
  <c r="D2487" i="2"/>
  <c r="D2488" i="2"/>
  <c r="D2489" i="2"/>
  <c r="D2506" i="2"/>
  <c r="D2509" i="2"/>
  <c r="D2517" i="2"/>
  <c r="D2518" i="2"/>
  <c r="D2519" i="2"/>
  <c r="D2523" i="2"/>
  <c r="D2524" i="2"/>
  <c r="D2525" i="2"/>
  <c r="D2526" i="2"/>
  <c r="D2527" i="2"/>
  <c r="D2529" i="2"/>
  <c r="D2533" i="2"/>
  <c r="D2534" i="2"/>
  <c r="D2535" i="2"/>
  <c r="D2538" i="2"/>
  <c r="D2541" i="2"/>
  <c r="D2551" i="2"/>
  <c r="D2553" i="2"/>
  <c r="D2560" i="2"/>
  <c r="D2563" i="2"/>
  <c r="D2566" i="2"/>
  <c r="D2573" i="2"/>
  <c r="D2578" i="2"/>
  <c r="D2586" i="2"/>
  <c r="D2591" i="2"/>
  <c r="D2593" i="2"/>
  <c r="D2598" i="2"/>
  <c r="D2599" i="2"/>
  <c r="D2600" i="2"/>
  <c r="D2609" i="2"/>
  <c r="D2614" i="2"/>
  <c r="D2623" i="2"/>
  <c r="D2637" i="2"/>
  <c r="D2644" i="2"/>
  <c r="D2665" i="2"/>
  <c r="D2668" i="2"/>
  <c r="D2674" i="2"/>
  <c r="D2684" i="2"/>
  <c r="D2685" i="2"/>
  <c r="D2696" i="2"/>
  <c r="D2707" i="2"/>
  <c r="D2708" i="2"/>
  <c r="D2743" i="2"/>
  <c r="D2767" i="2"/>
  <c r="D2771" i="2"/>
  <c r="D2776" i="2"/>
  <c r="D2779" i="2"/>
  <c r="D2780" i="2"/>
  <c r="D2788" i="2"/>
  <c r="D2794" i="2"/>
  <c r="D2810" i="2"/>
  <c r="D2811" i="2"/>
  <c r="D2818" i="2"/>
  <c r="D2842" i="2"/>
  <c r="D2848" i="2"/>
  <c r="D2863" i="2"/>
  <c r="D2864" i="2"/>
  <c r="D2865" i="2"/>
  <c r="D2866" i="2"/>
  <c r="D2868" i="2"/>
  <c r="D2869" i="2"/>
  <c r="D2874" i="2"/>
  <c r="D2897" i="2"/>
  <c r="D2898" i="2"/>
  <c r="D2899" i="2"/>
  <c r="A2918" i="2"/>
  <c r="D2918" i="2" s="1"/>
  <c r="A2917" i="2"/>
  <c r="D2917" i="2" s="1"/>
  <c r="A2916" i="2"/>
  <c r="D2916" i="2" s="1"/>
  <c r="A2915" i="2"/>
  <c r="D2915" i="2" s="1"/>
  <c r="A2914" i="2"/>
  <c r="D2914" i="2" s="1"/>
  <c r="A2913" i="2"/>
  <c r="D2913" i="2" s="1"/>
  <c r="A2912" i="2"/>
  <c r="D2912" i="2" s="1"/>
  <c r="A2911" i="2"/>
  <c r="D2911" i="2" s="1"/>
  <c r="A2910" i="2"/>
  <c r="D2910" i="2" s="1"/>
  <c r="A2909" i="2"/>
  <c r="D2909" i="2" s="1"/>
  <c r="A2908" i="2"/>
  <c r="D2908" i="2" s="1"/>
  <c r="A2907" i="2"/>
  <c r="D2907" i="2" s="1"/>
  <c r="A2906" i="2"/>
  <c r="D2906" i="2" s="1"/>
  <c r="A2905" i="2"/>
  <c r="D2905" i="2" s="1"/>
  <c r="A2904" i="2"/>
  <c r="D2904" i="2" s="1"/>
  <c r="A2903" i="2"/>
  <c r="D2903" i="2" s="1"/>
  <c r="A2902" i="2"/>
  <c r="D2902" i="2" s="1"/>
  <c r="A2901" i="2"/>
  <c r="D2901" i="2" s="1"/>
  <c r="A2900" i="2"/>
  <c r="D2900" i="2" s="1"/>
  <c r="A2896" i="2"/>
  <c r="D2896" i="2" s="1"/>
  <c r="A2895" i="2"/>
  <c r="D2895" i="2" s="1"/>
  <c r="A2894" i="2"/>
  <c r="D2894" i="2" s="1"/>
  <c r="A2893" i="2"/>
  <c r="D2893" i="2" s="1"/>
  <c r="A2892" i="2"/>
  <c r="D2892" i="2" s="1"/>
  <c r="A2891" i="2"/>
  <c r="D2891" i="2" s="1"/>
  <c r="A2890" i="2"/>
  <c r="D2890" i="2" s="1"/>
  <c r="A2889" i="2"/>
  <c r="D2889" i="2" s="1"/>
  <c r="A2888" i="2"/>
  <c r="D2888" i="2" s="1"/>
  <c r="A2887" i="2"/>
  <c r="D2887" i="2" s="1"/>
  <c r="A2886" i="2"/>
  <c r="D2886" i="2" s="1"/>
  <c r="A2885" i="2"/>
  <c r="D2885" i="2" s="1"/>
  <c r="A2884" i="2"/>
  <c r="D2884" i="2" s="1"/>
  <c r="A2883" i="2"/>
  <c r="D2883" i="2" s="1"/>
  <c r="A2882" i="2"/>
  <c r="D2882" i="2" s="1"/>
  <c r="A2881" i="2"/>
  <c r="D2881" i="2" s="1"/>
  <c r="A2880" i="2"/>
  <c r="D2880" i="2" s="1"/>
  <c r="A2879" i="2"/>
  <c r="D2879" i="2" s="1"/>
  <c r="A2878" i="2"/>
  <c r="D2878" i="2" s="1"/>
  <c r="A2877" i="2"/>
  <c r="D2877" i="2" s="1"/>
  <c r="A2876" i="2"/>
  <c r="D2876" i="2" s="1"/>
  <c r="A2875" i="2"/>
  <c r="D2875" i="2" s="1"/>
  <c r="A2873" i="2"/>
  <c r="D2873" i="2" s="1"/>
  <c r="A2872" i="2"/>
  <c r="D2872" i="2" s="1"/>
  <c r="A2871" i="2"/>
  <c r="D2871" i="2" s="1"/>
  <c r="A2870" i="2"/>
  <c r="D2870" i="2" s="1"/>
  <c r="A2867" i="2"/>
  <c r="D2867" i="2" s="1"/>
  <c r="D2862" i="2"/>
  <c r="A2861" i="2"/>
  <c r="D2861" i="2" s="1"/>
  <c r="A2860" i="2"/>
  <c r="D2860" i="2" s="1"/>
  <c r="A2859" i="2"/>
  <c r="D2859" i="2" s="1"/>
  <c r="A2858" i="2"/>
  <c r="D2858" i="2" s="1"/>
  <c r="A2857" i="2"/>
  <c r="D2857" i="2" s="1"/>
  <c r="A2856" i="2"/>
  <c r="D2856" i="2" s="1"/>
  <c r="A2855" i="2"/>
  <c r="D2855" i="2" s="1"/>
  <c r="A2854" i="2"/>
  <c r="D2854" i="2" s="1"/>
  <c r="A2853" i="2"/>
  <c r="D2853" i="2" s="1"/>
  <c r="A2852" i="2"/>
  <c r="D2852" i="2" s="1"/>
  <c r="A2851" i="2"/>
  <c r="D2851" i="2" s="1"/>
  <c r="A2850" i="2"/>
  <c r="D2850" i="2" s="1"/>
  <c r="A2849" i="2"/>
  <c r="D2849" i="2" s="1"/>
  <c r="A2847" i="2"/>
  <c r="D2847" i="2" s="1"/>
  <c r="A2846" i="2"/>
  <c r="D2846" i="2" s="1"/>
  <c r="A2845" i="2"/>
  <c r="D2845" i="2" s="1"/>
  <c r="A2844" i="2"/>
  <c r="D2844" i="2" s="1"/>
  <c r="A2843" i="2"/>
  <c r="D2843" i="2" s="1"/>
  <c r="A2841" i="2"/>
  <c r="D2841" i="2" s="1"/>
  <c r="A2840" i="2"/>
  <c r="D2840" i="2" s="1"/>
  <c r="A2839" i="2"/>
  <c r="D2839" i="2" s="1"/>
  <c r="A2838" i="2"/>
  <c r="D2838" i="2" s="1"/>
  <c r="A2837" i="2"/>
  <c r="D2837" i="2" s="1"/>
  <c r="A2836" i="2"/>
  <c r="D2836" i="2" s="1"/>
  <c r="A2835" i="2"/>
  <c r="D2835" i="2" s="1"/>
  <c r="A2834" i="2"/>
  <c r="D2834" i="2" s="1"/>
  <c r="A2833" i="2"/>
  <c r="D2833" i="2" s="1"/>
  <c r="A2832" i="2"/>
  <c r="D2832" i="2" s="1"/>
  <c r="A2831" i="2"/>
  <c r="D2831" i="2" s="1"/>
  <c r="A2830" i="2"/>
  <c r="D2830" i="2" s="1"/>
  <c r="A2829" i="2"/>
  <c r="D2829" i="2" s="1"/>
  <c r="A2828" i="2"/>
  <c r="D2828" i="2" s="1"/>
  <c r="A2827" i="2"/>
  <c r="D2827" i="2" s="1"/>
  <c r="A2826" i="2"/>
  <c r="D2826" i="2" s="1"/>
  <c r="A2825" i="2"/>
  <c r="D2825" i="2" s="1"/>
  <c r="A2824" i="2"/>
  <c r="D2824" i="2" s="1"/>
  <c r="A2823" i="2"/>
  <c r="D2823" i="2" s="1"/>
  <c r="A2822" i="2"/>
  <c r="D2822" i="2" s="1"/>
  <c r="A2821" i="2"/>
  <c r="D2821" i="2" s="1"/>
  <c r="A2820" i="2"/>
  <c r="D2820" i="2" s="1"/>
  <c r="A2819" i="2"/>
  <c r="D2819" i="2" s="1"/>
  <c r="A2817" i="2"/>
  <c r="D2817" i="2" s="1"/>
  <c r="A2816" i="2"/>
  <c r="D2816" i="2" s="1"/>
  <c r="A2815" i="2"/>
  <c r="D2815" i="2" s="1"/>
  <c r="A2814" i="2"/>
  <c r="D2814" i="2" s="1"/>
  <c r="A2813" i="2"/>
  <c r="D2813" i="2" s="1"/>
  <c r="A2812" i="2"/>
  <c r="D2812" i="2" s="1"/>
  <c r="A2809" i="2"/>
  <c r="D2809" i="2" s="1"/>
  <c r="A2808" i="2"/>
  <c r="D2808" i="2" s="1"/>
  <c r="A2807" i="2"/>
  <c r="D2807" i="2" s="1"/>
  <c r="A2806" i="2"/>
  <c r="D2806" i="2" s="1"/>
  <c r="A2805" i="2"/>
  <c r="D2805" i="2" s="1"/>
  <c r="A2804" i="2"/>
  <c r="D2804" i="2" s="1"/>
  <c r="A2803" i="2"/>
  <c r="D2803" i="2" s="1"/>
  <c r="A2802" i="2"/>
  <c r="D2802" i="2" s="1"/>
  <c r="A2801" i="2"/>
  <c r="D2801" i="2" s="1"/>
  <c r="A2800" i="2"/>
  <c r="D2800" i="2" s="1"/>
  <c r="A2799" i="2"/>
  <c r="D2799" i="2" s="1"/>
  <c r="A2798" i="2"/>
  <c r="D2798" i="2" s="1"/>
  <c r="A2797" i="2"/>
  <c r="D2797" i="2" s="1"/>
  <c r="A2796" i="2"/>
  <c r="D2796" i="2" s="1"/>
  <c r="A2795" i="2"/>
  <c r="D2795" i="2" s="1"/>
  <c r="A2793" i="2"/>
  <c r="D2793" i="2" s="1"/>
  <c r="A2792" i="2"/>
  <c r="D2792" i="2" s="1"/>
  <c r="A2791" i="2"/>
  <c r="D2791" i="2" s="1"/>
  <c r="A2790" i="2"/>
  <c r="D2790" i="2" s="1"/>
  <c r="A2789" i="2"/>
  <c r="D2789" i="2" s="1"/>
  <c r="A2787" i="2"/>
  <c r="D2787" i="2" s="1"/>
  <c r="A2786" i="2"/>
  <c r="D2786" i="2" s="1"/>
  <c r="A2785" i="2"/>
  <c r="D2785" i="2" s="1"/>
  <c r="A2784" i="2"/>
  <c r="D2784" i="2" s="1"/>
  <c r="A2783" i="2"/>
  <c r="D2783" i="2" s="1"/>
  <c r="A2782" i="2"/>
  <c r="D2782" i="2" s="1"/>
  <c r="A2781" i="2"/>
  <c r="D2781" i="2" s="1"/>
  <c r="A2778" i="2"/>
  <c r="D2778" i="2" s="1"/>
  <c r="A2777" i="2"/>
  <c r="D2777" i="2" s="1"/>
  <c r="D2775" i="2"/>
  <c r="A2774" i="2"/>
  <c r="D2774" i="2" s="1"/>
  <c r="A2773" i="2"/>
  <c r="D2773" i="2" s="1"/>
  <c r="D2772" i="2"/>
  <c r="A2770" i="2"/>
  <c r="D2770" i="2" s="1"/>
  <c r="A2769" i="2"/>
  <c r="D2769" i="2" s="1"/>
  <c r="A2768" i="2"/>
  <c r="D2768" i="2" s="1"/>
  <c r="A2766" i="2"/>
  <c r="D2766" i="2" s="1"/>
  <c r="A2765" i="2"/>
  <c r="D2765" i="2" s="1"/>
  <c r="A2764" i="2"/>
  <c r="D2764" i="2" s="1"/>
  <c r="A2763" i="2"/>
  <c r="D2763" i="2" s="1"/>
  <c r="A2762" i="2"/>
  <c r="D2762" i="2" s="1"/>
  <c r="A2761" i="2"/>
  <c r="D2761" i="2" s="1"/>
  <c r="A2760" i="2"/>
  <c r="D2760" i="2" s="1"/>
  <c r="A2759" i="2"/>
  <c r="D2759" i="2" s="1"/>
  <c r="A2758" i="2"/>
  <c r="D2758" i="2" s="1"/>
  <c r="A2757" i="2"/>
  <c r="D2757" i="2" s="1"/>
  <c r="A2756" i="2"/>
  <c r="D2756" i="2" s="1"/>
  <c r="A2755" i="2"/>
  <c r="D2755" i="2" s="1"/>
  <c r="A2754" i="2"/>
  <c r="D2754" i="2" s="1"/>
  <c r="A2753" i="2"/>
  <c r="D2753" i="2" s="1"/>
  <c r="A2752" i="2"/>
  <c r="D2752" i="2" s="1"/>
  <c r="A2751" i="2"/>
  <c r="D2751" i="2" s="1"/>
  <c r="A2750" i="2"/>
  <c r="D2750" i="2" s="1"/>
  <c r="A2749" i="2"/>
  <c r="D2749" i="2" s="1"/>
  <c r="A2748" i="2"/>
  <c r="D2748" i="2" s="1"/>
  <c r="A2747" i="2"/>
  <c r="D2747" i="2" s="1"/>
  <c r="A2746" i="2"/>
  <c r="D2746" i="2" s="1"/>
  <c r="A2745" i="2"/>
  <c r="D2745" i="2" s="1"/>
  <c r="A2744" i="2"/>
  <c r="D2744" i="2" s="1"/>
  <c r="A2742" i="2"/>
  <c r="D2742" i="2" s="1"/>
  <c r="A2741" i="2"/>
  <c r="D2741" i="2" s="1"/>
  <c r="A2740" i="2"/>
  <c r="D2740" i="2" s="1"/>
  <c r="A2739" i="2"/>
  <c r="D2739" i="2" s="1"/>
  <c r="A2738" i="2"/>
  <c r="D2738" i="2" s="1"/>
  <c r="A2737" i="2"/>
  <c r="D2737" i="2" s="1"/>
  <c r="A2736" i="2"/>
  <c r="D2736" i="2" s="1"/>
  <c r="A2735" i="2"/>
  <c r="D2735" i="2" s="1"/>
  <c r="A2734" i="2"/>
  <c r="D2734" i="2" s="1"/>
  <c r="A2733" i="2"/>
  <c r="D2733" i="2" s="1"/>
  <c r="A2732" i="2"/>
  <c r="D2732" i="2" s="1"/>
  <c r="A2731" i="2"/>
  <c r="D2731" i="2" s="1"/>
  <c r="A2730" i="2"/>
  <c r="D2730" i="2" s="1"/>
  <c r="A2729" i="2"/>
  <c r="D2729" i="2" s="1"/>
  <c r="A2728" i="2"/>
  <c r="D2728" i="2" s="1"/>
  <c r="A2727" i="2"/>
  <c r="D2727" i="2" s="1"/>
  <c r="A2726" i="2"/>
  <c r="D2726" i="2" s="1"/>
  <c r="A2725" i="2"/>
  <c r="D2725" i="2" s="1"/>
  <c r="A2724" i="2"/>
  <c r="D2724" i="2" s="1"/>
  <c r="A2723" i="2"/>
  <c r="D2723" i="2" s="1"/>
  <c r="A2722" i="2"/>
  <c r="D2722" i="2" s="1"/>
  <c r="A2721" i="2"/>
  <c r="D2721" i="2" s="1"/>
  <c r="A2720" i="2"/>
  <c r="D2720" i="2" s="1"/>
  <c r="A2719" i="2"/>
  <c r="D2719" i="2" s="1"/>
  <c r="A2718" i="2"/>
  <c r="D2718" i="2" s="1"/>
  <c r="A2717" i="2"/>
  <c r="D2717" i="2" s="1"/>
  <c r="A2716" i="2"/>
  <c r="D2716" i="2" s="1"/>
  <c r="A2715" i="2"/>
  <c r="D2715" i="2" s="1"/>
  <c r="A2714" i="2"/>
  <c r="D2714" i="2" s="1"/>
  <c r="A2713" i="2"/>
  <c r="D2713" i="2" s="1"/>
  <c r="A2712" i="2"/>
  <c r="D2712" i="2" s="1"/>
  <c r="A2711" i="2"/>
  <c r="D2711" i="2" s="1"/>
  <c r="A2710" i="2"/>
  <c r="D2710" i="2" s="1"/>
  <c r="A2709" i="2"/>
  <c r="D2709" i="2" s="1"/>
  <c r="A2706" i="2"/>
  <c r="D2706" i="2" s="1"/>
  <c r="A2705" i="2"/>
  <c r="D2705" i="2" s="1"/>
  <c r="A2704" i="2"/>
  <c r="D2704" i="2" s="1"/>
  <c r="A2703" i="2"/>
  <c r="D2703" i="2" s="1"/>
  <c r="A2702" i="2"/>
  <c r="D2702" i="2" s="1"/>
  <c r="A2701" i="2"/>
  <c r="D2701" i="2" s="1"/>
  <c r="A2700" i="2"/>
  <c r="D2700" i="2" s="1"/>
  <c r="A2699" i="2"/>
  <c r="D2699" i="2" s="1"/>
  <c r="A2698" i="2"/>
  <c r="D2698" i="2" s="1"/>
  <c r="A2697" i="2"/>
  <c r="D2697" i="2" s="1"/>
  <c r="A2695" i="2"/>
  <c r="D2695" i="2" s="1"/>
  <c r="A2694" i="2"/>
  <c r="D2694" i="2" s="1"/>
  <c r="A2693" i="2"/>
  <c r="D2693" i="2" s="1"/>
  <c r="A2692" i="2"/>
  <c r="D2692" i="2" s="1"/>
  <c r="A2691" i="2"/>
  <c r="D2691" i="2" s="1"/>
  <c r="A2690" i="2"/>
  <c r="D2690" i="2" s="1"/>
  <c r="A2689" i="2"/>
  <c r="D2689" i="2" s="1"/>
  <c r="A2688" i="2"/>
  <c r="D2688" i="2" s="1"/>
  <c r="A2687" i="2"/>
  <c r="D2687" i="2" s="1"/>
  <c r="A2686" i="2"/>
  <c r="D2686" i="2" s="1"/>
  <c r="A2683" i="2"/>
  <c r="D2683" i="2" s="1"/>
  <c r="A2682" i="2"/>
  <c r="D2682" i="2" s="1"/>
  <c r="A2681" i="2"/>
  <c r="D2681" i="2" s="1"/>
  <c r="A2680" i="2"/>
  <c r="D2680" i="2" s="1"/>
  <c r="A2679" i="2"/>
  <c r="D2679" i="2" s="1"/>
  <c r="A2678" i="2"/>
  <c r="D2678" i="2" s="1"/>
  <c r="A2677" i="2"/>
  <c r="D2677" i="2" s="1"/>
  <c r="A2676" i="2"/>
  <c r="D2676" i="2" s="1"/>
  <c r="A2675" i="2"/>
  <c r="D2675" i="2" s="1"/>
  <c r="A2673" i="2"/>
  <c r="D2673" i="2" s="1"/>
  <c r="A2672" i="2"/>
  <c r="D2672" i="2" s="1"/>
  <c r="A2671" i="2"/>
  <c r="D2671" i="2" s="1"/>
  <c r="A2670" i="2"/>
  <c r="D2670" i="2" s="1"/>
  <c r="A2669" i="2"/>
  <c r="D2669" i="2" s="1"/>
  <c r="A2667" i="2"/>
  <c r="D2667" i="2" s="1"/>
  <c r="A2666" i="2"/>
  <c r="D2666" i="2" s="1"/>
  <c r="A2664" i="2"/>
  <c r="D2664" i="2" s="1"/>
  <c r="A2663" i="2"/>
  <c r="D2663" i="2" s="1"/>
  <c r="A2662" i="2"/>
  <c r="D2662" i="2" s="1"/>
  <c r="A2661" i="2"/>
  <c r="D2661" i="2" s="1"/>
  <c r="A2660" i="2"/>
  <c r="D2660" i="2" s="1"/>
  <c r="A2659" i="2"/>
  <c r="D2659" i="2" s="1"/>
  <c r="A2658" i="2"/>
  <c r="D2658" i="2" s="1"/>
  <c r="A2657" i="2"/>
  <c r="D2657" i="2" s="1"/>
  <c r="A2656" i="2"/>
  <c r="D2656" i="2" s="1"/>
  <c r="A2655" i="2"/>
  <c r="D2655" i="2" s="1"/>
  <c r="A2654" i="2"/>
  <c r="D2654" i="2" s="1"/>
  <c r="A2653" i="2"/>
  <c r="D2653" i="2" s="1"/>
  <c r="A2652" i="2"/>
  <c r="D2652" i="2" s="1"/>
  <c r="A2651" i="2"/>
  <c r="D2651" i="2" s="1"/>
  <c r="A2650" i="2"/>
  <c r="D2650" i="2" s="1"/>
  <c r="A2649" i="2"/>
  <c r="D2649" i="2" s="1"/>
  <c r="A2648" i="2"/>
  <c r="D2648" i="2" s="1"/>
  <c r="A2647" i="2"/>
  <c r="D2647" i="2" s="1"/>
  <c r="A2646" i="2"/>
  <c r="D2646" i="2" s="1"/>
  <c r="A2645" i="2"/>
  <c r="D2645" i="2" s="1"/>
  <c r="A2643" i="2"/>
  <c r="D2643" i="2" s="1"/>
  <c r="A2642" i="2"/>
  <c r="D2642" i="2" s="1"/>
  <c r="A2641" i="2"/>
  <c r="D2641" i="2" s="1"/>
  <c r="A2640" i="2"/>
  <c r="D2640" i="2" s="1"/>
  <c r="A2639" i="2"/>
  <c r="D2639" i="2" s="1"/>
  <c r="A2638" i="2"/>
  <c r="D2638" i="2" s="1"/>
  <c r="A2636" i="2"/>
  <c r="D2636" i="2" s="1"/>
  <c r="A2635" i="2"/>
  <c r="D2635" i="2" s="1"/>
  <c r="A2634" i="2"/>
  <c r="D2634" i="2" s="1"/>
  <c r="A2633" i="2"/>
  <c r="D2633" i="2" s="1"/>
  <c r="A2632" i="2"/>
  <c r="D2632" i="2" s="1"/>
  <c r="A2631" i="2"/>
  <c r="D2631" i="2" s="1"/>
  <c r="A2630" i="2"/>
  <c r="D2630" i="2" s="1"/>
  <c r="A2629" i="2"/>
  <c r="D2629" i="2" s="1"/>
  <c r="A2628" i="2"/>
  <c r="D2628" i="2" s="1"/>
  <c r="A2627" i="2"/>
  <c r="D2627" i="2" s="1"/>
  <c r="A2626" i="2"/>
  <c r="D2626" i="2" s="1"/>
  <c r="A2625" i="2"/>
  <c r="D2625" i="2" s="1"/>
  <c r="A2624" i="2"/>
  <c r="D2624" i="2" s="1"/>
  <c r="A2622" i="2"/>
  <c r="D2622" i="2" s="1"/>
  <c r="A2621" i="2"/>
  <c r="D2621" i="2" s="1"/>
  <c r="A2620" i="2"/>
  <c r="D2620" i="2" s="1"/>
  <c r="A2619" i="2"/>
  <c r="D2619" i="2" s="1"/>
  <c r="A2618" i="2"/>
  <c r="D2618" i="2" s="1"/>
  <c r="A2617" i="2"/>
  <c r="D2617" i="2" s="1"/>
  <c r="A2616" i="2"/>
  <c r="D2616" i="2" s="1"/>
  <c r="A2615" i="2"/>
  <c r="D2615" i="2" s="1"/>
  <c r="A2613" i="2"/>
  <c r="D2613" i="2" s="1"/>
  <c r="A2612" i="2"/>
  <c r="D2612" i="2" s="1"/>
  <c r="A2611" i="2"/>
  <c r="D2611" i="2" s="1"/>
  <c r="A2610" i="2"/>
  <c r="D2610" i="2" s="1"/>
  <c r="A2608" i="2"/>
  <c r="D2608" i="2" s="1"/>
  <c r="A2607" i="2"/>
  <c r="D2607" i="2" s="1"/>
  <c r="A2606" i="2"/>
  <c r="D2606" i="2" s="1"/>
  <c r="A2605" i="2"/>
  <c r="D2605" i="2" s="1"/>
  <c r="A2604" i="2"/>
  <c r="D2604" i="2" s="1"/>
  <c r="A2603" i="2"/>
  <c r="D2603" i="2" s="1"/>
  <c r="A2602" i="2"/>
  <c r="D2602" i="2" s="1"/>
  <c r="A2601" i="2"/>
  <c r="D2601" i="2" s="1"/>
  <c r="A2597" i="2"/>
  <c r="D2597" i="2" s="1"/>
  <c r="A2596" i="2"/>
  <c r="D2596" i="2" s="1"/>
  <c r="A2595" i="2"/>
  <c r="D2595" i="2" s="1"/>
  <c r="A2594" i="2"/>
  <c r="D2594" i="2" s="1"/>
  <c r="A2592" i="2"/>
  <c r="D2592" i="2" s="1"/>
  <c r="A2590" i="2"/>
  <c r="D2590" i="2" s="1"/>
  <c r="A2589" i="2"/>
  <c r="D2589" i="2" s="1"/>
  <c r="A2588" i="2"/>
  <c r="D2588" i="2" s="1"/>
  <c r="A2587" i="2"/>
  <c r="D2587" i="2" s="1"/>
  <c r="A2585" i="2"/>
  <c r="D2585" i="2" s="1"/>
  <c r="A2584" i="2"/>
  <c r="D2584" i="2" s="1"/>
  <c r="A2583" i="2"/>
  <c r="D2583" i="2" s="1"/>
  <c r="A2582" i="2"/>
  <c r="D2582" i="2" s="1"/>
  <c r="A2581" i="2"/>
  <c r="D2581" i="2" s="1"/>
  <c r="A2580" i="2"/>
  <c r="D2580" i="2" s="1"/>
  <c r="D2579" i="2"/>
  <c r="A2577" i="2"/>
  <c r="D2577" i="2" s="1"/>
  <c r="A2576" i="2"/>
  <c r="D2576" i="2" s="1"/>
  <c r="A2575" i="2"/>
  <c r="D2575" i="2" s="1"/>
  <c r="A2574" i="2"/>
  <c r="D2574" i="2" s="1"/>
  <c r="A2572" i="2"/>
  <c r="D2572" i="2" s="1"/>
  <c r="A2571" i="2"/>
  <c r="D2571" i="2" s="1"/>
  <c r="A2570" i="2"/>
  <c r="D2570" i="2" s="1"/>
  <c r="A2569" i="2"/>
  <c r="D2569" i="2" s="1"/>
  <c r="A2568" i="2"/>
  <c r="D2568" i="2" s="1"/>
  <c r="A2567" i="2"/>
  <c r="D2567" i="2" s="1"/>
  <c r="A2565" i="2"/>
  <c r="D2565" i="2" s="1"/>
  <c r="A2564" i="2"/>
  <c r="D2564" i="2" s="1"/>
  <c r="A2562" i="2"/>
  <c r="D2562" i="2" s="1"/>
  <c r="A2561" i="2"/>
  <c r="D2561" i="2" s="1"/>
  <c r="A2559" i="2"/>
  <c r="D2559" i="2" s="1"/>
  <c r="A2558" i="2"/>
  <c r="D2558" i="2" s="1"/>
  <c r="A2557" i="2"/>
  <c r="D2557" i="2" s="1"/>
  <c r="A2556" i="2"/>
  <c r="D2556" i="2" s="1"/>
  <c r="A2555" i="2"/>
  <c r="D2555" i="2" s="1"/>
  <c r="A2554" i="2"/>
  <c r="D2554" i="2" s="1"/>
  <c r="A2552" i="2"/>
  <c r="D2552" i="2" s="1"/>
  <c r="A2550" i="2"/>
  <c r="D2550" i="2" s="1"/>
  <c r="A2549" i="2"/>
  <c r="D2549" i="2" s="1"/>
  <c r="A2548" i="2"/>
  <c r="D2548" i="2" s="1"/>
  <c r="A2547" i="2"/>
  <c r="D2547" i="2" s="1"/>
  <c r="A2546" i="2"/>
  <c r="D2546" i="2" s="1"/>
  <c r="A2545" i="2"/>
  <c r="D2545" i="2" s="1"/>
  <c r="A2544" i="2"/>
  <c r="D2544" i="2" s="1"/>
  <c r="A2543" i="2"/>
  <c r="D2543" i="2" s="1"/>
  <c r="A2542" i="2"/>
  <c r="D2542" i="2" s="1"/>
  <c r="A2540" i="2"/>
  <c r="D2540" i="2" s="1"/>
  <c r="A2539" i="2"/>
  <c r="D2539" i="2" s="1"/>
  <c r="A2537" i="2"/>
  <c r="D2537" i="2" s="1"/>
  <c r="A2536" i="2"/>
  <c r="D2536" i="2" s="1"/>
  <c r="A2532" i="2"/>
  <c r="D2532" i="2" s="1"/>
  <c r="A2531" i="2"/>
  <c r="D2531" i="2" s="1"/>
  <c r="A2530" i="2"/>
  <c r="D2530" i="2" s="1"/>
  <c r="A2528" i="2"/>
  <c r="D2528" i="2" s="1"/>
  <c r="A2522" i="2"/>
  <c r="D2522" i="2" s="1"/>
  <c r="A2521" i="2"/>
  <c r="D2521" i="2" s="1"/>
  <c r="A2520" i="2"/>
  <c r="D2520" i="2" s="1"/>
  <c r="A2516" i="2"/>
  <c r="D2516" i="2" s="1"/>
  <c r="A2515" i="2"/>
  <c r="D2515" i="2" s="1"/>
  <c r="A2514" i="2"/>
  <c r="D2514" i="2" s="1"/>
  <c r="A2513" i="2"/>
  <c r="D2513" i="2" s="1"/>
  <c r="A2512" i="2"/>
  <c r="D2512" i="2" s="1"/>
  <c r="A2511" i="2"/>
  <c r="D2511" i="2" s="1"/>
  <c r="A2510" i="2"/>
  <c r="D2510" i="2" s="1"/>
  <c r="A2508" i="2"/>
  <c r="D2508" i="2" s="1"/>
  <c r="A2507" i="2"/>
  <c r="D2507" i="2" s="1"/>
  <c r="A2505" i="2"/>
  <c r="D2505" i="2" s="1"/>
  <c r="A2504" i="2"/>
  <c r="D2504" i="2" s="1"/>
  <c r="A2503" i="2"/>
  <c r="D2503" i="2" s="1"/>
  <c r="A2502" i="2"/>
  <c r="D2502" i="2" s="1"/>
  <c r="A2501" i="2"/>
  <c r="D2501" i="2" s="1"/>
  <c r="A2500" i="2"/>
  <c r="D2500" i="2" s="1"/>
  <c r="A2499" i="2"/>
  <c r="D2499" i="2" s="1"/>
  <c r="A2498" i="2"/>
  <c r="D2498" i="2" s="1"/>
  <c r="A2497" i="2"/>
  <c r="D2497" i="2" s="1"/>
  <c r="A2496" i="2"/>
  <c r="D2496" i="2" s="1"/>
  <c r="A2495" i="2"/>
  <c r="D2495" i="2" s="1"/>
  <c r="A2494" i="2"/>
  <c r="D2494" i="2" s="1"/>
  <c r="A2493" i="2"/>
  <c r="D2493" i="2" s="1"/>
  <c r="A2492" i="2"/>
  <c r="D2492" i="2" s="1"/>
  <c r="A2491" i="2"/>
  <c r="D2491" i="2" s="1"/>
  <c r="A2490" i="2"/>
  <c r="D2490" i="2" s="1"/>
  <c r="A2485" i="2"/>
  <c r="D2485" i="2" s="1"/>
  <c r="A2483" i="2"/>
  <c r="D2483" i="2" s="1"/>
  <c r="A2481" i="2"/>
  <c r="D2481" i="2" s="1"/>
  <c r="A2479" i="2"/>
  <c r="D2479" i="2" s="1"/>
  <c r="A2478" i="2"/>
  <c r="D2478" i="2" s="1"/>
  <c r="A2477" i="2"/>
  <c r="D2477" i="2" s="1"/>
  <c r="A2476" i="2"/>
  <c r="D2476" i="2" s="1"/>
  <c r="A2475" i="2"/>
  <c r="D2475" i="2" s="1"/>
  <c r="A2474" i="2"/>
  <c r="D2474" i="2" s="1"/>
  <c r="A2473" i="2"/>
  <c r="D2473" i="2" s="1"/>
  <c r="A2472" i="2"/>
  <c r="D2472" i="2" s="1"/>
  <c r="A2471" i="2"/>
  <c r="D2471" i="2" s="1"/>
  <c r="A2470" i="2"/>
  <c r="D2470" i="2" s="1"/>
  <c r="A2469" i="2"/>
  <c r="D2469" i="2" s="1"/>
  <c r="A2468" i="2"/>
  <c r="D2468" i="2" s="1"/>
  <c r="A2467" i="2"/>
  <c r="D2467" i="2" s="1"/>
  <c r="A2466" i="2"/>
  <c r="D2466" i="2" s="1"/>
  <c r="A2465" i="2"/>
  <c r="D2465" i="2" s="1"/>
  <c r="A2464" i="2"/>
  <c r="D2464" i="2" s="1"/>
  <c r="A2463" i="2"/>
  <c r="D2463" i="2" s="1"/>
  <c r="A2462" i="2"/>
  <c r="D2462" i="2" s="1"/>
  <c r="A2461" i="2"/>
  <c r="D2461" i="2" s="1"/>
  <c r="A2460" i="2"/>
  <c r="D2460" i="2" s="1"/>
  <c r="A2459" i="2"/>
  <c r="D2459" i="2" s="1"/>
  <c r="A2458" i="2"/>
  <c r="D2458" i="2" s="1"/>
  <c r="A2457" i="2"/>
  <c r="D2457" i="2" s="1"/>
  <c r="A2456" i="2"/>
  <c r="D2456" i="2" s="1"/>
  <c r="A2455" i="2"/>
  <c r="D2455" i="2" s="1"/>
  <c r="A2454" i="2"/>
  <c r="D2454" i="2" s="1"/>
  <c r="A2452" i="2"/>
  <c r="D2452" i="2" s="1"/>
  <c r="A2450" i="2"/>
  <c r="D2450" i="2" s="1"/>
  <c r="A2449" i="2"/>
  <c r="D2449" i="2" s="1"/>
  <c r="A2448" i="2"/>
  <c r="D2448" i="2" s="1"/>
  <c r="A2447" i="2"/>
  <c r="D2447" i="2" s="1"/>
  <c r="A2446" i="2"/>
  <c r="D2446" i="2" s="1"/>
  <c r="A2445" i="2"/>
  <c r="D2445" i="2" s="1"/>
  <c r="A2443" i="2"/>
  <c r="D2443" i="2" s="1"/>
  <c r="A2442" i="2"/>
  <c r="D2442" i="2" s="1"/>
  <c r="A2441" i="2"/>
  <c r="D2441" i="2" s="1"/>
  <c r="A2440" i="2"/>
  <c r="D2440" i="2" s="1"/>
  <c r="A2439" i="2"/>
  <c r="D2439" i="2" s="1"/>
  <c r="A2438" i="2"/>
  <c r="D2438" i="2" s="1"/>
  <c r="A2437" i="2"/>
  <c r="D2437" i="2" s="1"/>
  <c r="A2436" i="2"/>
  <c r="D2436" i="2" s="1"/>
  <c r="A2435" i="2"/>
  <c r="D2435" i="2" s="1"/>
  <c r="A2434" i="2"/>
  <c r="D2434" i="2" s="1"/>
  <c r="A2433" i="2"/>
  <c r="D2433" i="2" s="1"/>
  <c r="A2432" i="2"/>
  <c r="D2432" i="2" s="1"/>
  <c r="A2431" i="2"/>
  <c r="D2431" i="2" s="1"/>
  <c r="A2430" i="2"/>
  <c r="D2430" i="2" s="1"/>
  <c r="A2429" i="2"/>
  <c r="D2429" i="2" s="1"/>
  <c r="A2428" i="2"/>
  <c r="D2428" i="2" s="1"/>
  <c r="A2427" i="2"/>
  <c r="D2427" i="2" s="1"/>
  <c r="A2426" i="2"/>
  <c r="D2426" i="2" s="1"/>
  <c r="A2425" i="2"/>
  <c r="D2425" i="2" s="1"/>
  <c r="A2424" i="2"/>
  <c r="D2424" i="2" s="1"/>
  <c r="A2423" i="2"/>
  <c r="D2423" i="2" s="1"/>
  <c r="A2422" i="2"/>
  <c r="D2422" i="2" s="1"/>
  <c r="A2421" i="2"/>
  <c r="D2421" i="2" s="1"/>
  <c r="A2420" i="2"/>
  <c r="D2420" i="2" s="1"/>
  <c r="A2419" i="2"/>
  <c r="D2419" i="2" s="1"/>
  <c r="D2418" i="2"/>
  <c r="D2417" i="2"/>
  <c r="D2416" i="2"/>
  <c r="A2415" i="2"/>
  <c r="D2415" i="2" s="1"/>
  <c r="A2414" i="2"/>
  <c r="D2414" i="2" s="1"/>
  <c r="A2413" i="2"/>
  <c r="D2413" i="2" s="1"/>
  <c r="A2412" i="2"/>
  <c r="D2412" i="2" s="1"/>
  <c r="A2411" i="2"/>
  <c r="D2411" i="2" s="1"/>
  <c r="A2410" i="2"/>
  <c r="D2410" i="2" s="1"/>
  <c r="A2409" i="2"/>
  <c r="D2409" i="2" s="1"/>
  <c r="A2408" i="2"/>
  <c r="D2408" i="2" s="1"/>
  <c r="A2407" i="2"/>
  <c r="D2407" i="2" s="1"/>
  <c r="A2406" i="2"/>
  <c r="D2406" i="2" s="1"/>
  <c r="A2405" i="2"/>
  <c r="D2405" i="2" s="1"/>
  <c r="A2404" i="2"/>
  <c r="D2404" i="2" s="1"/>
  <c r="A2403" i="2"/>
  <c r="D2403" i="2" s="1"/>
  <c r="A2402" i="2"/>
  <c r="D2402" i="2" s="1"/>
  <c r="A2401" i="2"/>
  <c r="D2401" i="2" s="1"/>
  <c r="A2400" i="2"/>
  <c r="D2400" i="2" s="1"/>
  <c r="A2399" i="2"/>
  <c r="D2399" i="2" s="1"/>
  <c r="A2398" i="2"/>
  <c r="D2398" i="2" s="1"/>
  <c r="A2397" i="2"/>
  <c r="D2397" i="2" s="1"/>
  <c r="A2396" i="2"/>
  <c r="D2396" i="2" s="1"/>
  <c r="A2395" i="2"/>
  <c r="D2395" i="2" s="1"/>
  <c r="A2394" i="2"/>
  <c r="D2394" i="2" s="1"/>
  <c r="A2393" i="2"/>
  <c r="D2393" i="2" s="1"/>
  <c r="A2392" i="2"/>
  <c r="D2392" i="2" s="1"/>
  <c r="A2391" i="2"/>
  <c r="D2391" i="2" s="1"/>
  <c r="A2390" i="2"/>
  <c r="D2390" i="2" s="1"/>
  <c r="A2389" i="2"/>
  <c r="D2389" i="2" s="1"/>
  <c r="A2388" i="2"/>
  <c r="D2388" i="2" s="1"/>
  <c r="A2387" i="2"/>
  <c r="D2387" i="2" s="1"/>
  <c r="A2386" i="2"/>
  <c r="D2386" i="2" s="1"/>
  <c r="A2385" i="2"/>
  <c r="D2385" i="2" s="1"/>
  <c r="A2384" i="2"/>
  <c r="D2384" i="2" s="1"/>
  <c r="A2383" i="2"/>
  <c r="D2383" i="2" s="1"/>
  <c r="A2382" i="2"/>
  <c r="D2382" i="2" s="1"/>
  <c r="A2381" i="2"/>
  <c r="D2381" i="2" s="1"/>
  <c r="A2380" i="2"/>
  <c r="D2380" i="2" s="1"/>
  <c r="A2378" i="2"/>
  <c r="D2378" i="2" s="1"/>
  <c r="A2377" i="2"/>
  <c r="D2377" i="2" s="1"/>
  <c r="A2376" i="2"/>
  <c r="D2376" i="2" s="1"/>
  <c r="A2375" i="2"/>
  <c r="D2375" i="2" s="1"/>
  <c r="A2374" i="2"/>
  <c r="D2374" i="2" s="1"/>
  <c r="A2373" i="2"/>
  <c r="D2373" i="2" s="1"/>
  <c r="A2372" i="2"/>
  <c r="D2372" i="2" s="1"/>
  <c r="A2371" i="2"/>
  <c r="D2371" i="2" s="1"/>
  <c r="A2370" i="2"/>
  <c r="D2370" i="2" s="1"/>
  <c r="A2369" i="2"/>
  <c r="D2369" i="2" s="1"/>
  <c r="A2368" i="2"/>
  <c r="D2368" i="2" s="1"/>
  <c r="A2367" i="2"/>
  <c r="D2367" i="2" s="1"/>
  <c r="A2366" i="2"/>
  <c r="D2366" i="2" s="1"/>
  <c r="A2365" i="2"/>
  <c r="D2365" i="2" s="1"/>
  <c r="A2364" i="2"/>
  <c r="D2364" i="2" s="1"/>
  <c r="A2363" i="2"/>
  <c r="D2363" i="2" s="1"/>
  <c r="A2362" i="2"/>
  <c r="D2362" i="2" s="1"/>
  <c r="A2361" i="2"/>
  <c r="D2361" i="2" s="1"/>
  <c r="A2360" i="2"/>
  <c r="D2360" i="2" s="1"/>
  <c r="A2359" i="2"/>
  <c r="D2359" i="2" s="1"/>
  <c r="A2358" i="2"/>
  <c r="D2358" i="2" s="1"/>
  <c r="A2357" i="2"/>
  <c r="D2357" i="2" s="1"/>
  <c r="A2356" i="2"/>
  <c r="D2356" i="2" s="1"/>
  <c r="A2355" i="2"/>
  <c r="D2355" i="2" s="1"/>
  <c r="A2354" i="2"/>
  <c r="D2354" i="2" s="1"/>
  <c r="A2353" i="2"/>
  <c r="D2353" i="2" s="1"/>
  <c r="A2352" i="2"/>
  <c r="D2352" i="2" s="1"/>
  <c r="A2351" i="2"/>
  <c r="D2351" i="2" s="1"/>
  <c r="A2350" i="2"/>
  <c r="D2350" i="2" s="1"/>
  <c r="A2349" i="2"/>
  <c r="D2349" i="2" s="1"/>
  <c r="A2348" i="2"/>
  <c r="D2348" i="2" s="1"/>
  <c r="A2347" i="2"/>
  <c r="D2347" i="2" s="1"/>
  <c r="A2346" i="2"/>
  <c r="D2346" i="2" s="1"/>
  <c r="A2345" i="2"/>
  <c r="D2345" i="2" s="1"/>
  <c r="A2344" i="2"/>
  <c r="D2344" i="2" s="1"/>
  <c r="A2343" i="2"/>
  <c r="D2343" i="2" s="1"/>
  <c r="A2342" i="2"/>
  <c r="D2342" i="2" s="1"/>
  <c r="A2341" i="2"/>
  <c r="D2341" i="2" s="1"/>
  <c r="A2340" i="2"/>
  <c r="D2340" i="2" s="1"/>
  <c r="A2339" i="2"/>
  <c r="D2339" i="2" s="1"/>
  <c r="A2338" i="2"/>
  <c r="D2338" i="2" s="1"/>
  <c r="A2337" i="2"/>
  <c r="D2337" i="2" s="1"/>
  <c r="A2336" i="2"/>
  <c r="D2336" i="2" s="1"/>
  <c r="A2335" i="2"/>
  <c r="D2335" i="2" s="1"/>
  <c r="A2334" i="2"/>
  <c r="D2334" i="2" s="1"/>
  <c r="A2333" i="2"/>
  <c r="D2333" i="2" s="1"/>
  <c r="A2332" i="2"/>
  <c r="D2332" i="2" s="1"/>
  <c r="A2331" i="2"/>
  <c r="D2331" i="2" s="1"/>
  <c r="A2330" i="2"/>
  <c r="D2330" i="2" s="1"/>
  <c r="A2329" i="2"/>
  <c r="D2329" i="2" s="1"/>
  <c r="A2328" i="2"/>
  <c r="D2328" i="2" s="1"/>
  <c r="A2327" i="2"/>
  <c r="D2327" i="2" s="1"/>
  <c r="A2326" i="2"/>
  <c r="D2326" i="2" s="1"/>
  <c r="A2325" i="2"/>
  <c r="D2325" i="2" s="1"/>
  <c r="A2324" i="2"/>
  <c r="D2324" i="2" s="1"/>
  <c r="A2323" i="2"/>
  <c r="D2323" i="2" s="1"/>
  <c r="A2322" i="2"/>
  <c r="D2322" i="2" s="1"/>
  <c r="A2321" i="2"/>
  <c r="D2321" i="2" s="1"/>
  <c r="A2320" i="2"/>
  <c r="D2320" i="2" s="1"/>
  <c r="A2319" i="2"/>
  <c r="D2319" i="2" s="1"/>
  <c r="A2318" i="2"/>
  <c r="D2318" i="2" s="1"/>
  <c r="A2317" i="2"/>
  <c r="D2317" i="2" s="1"/>
  <c r="A2316" i="2"/>
  <c r="D2316" i="2" s="1"/>
  <c r="A2315" i="2"/>
  <c r="D2315" i="2" s="1"/>
  <c r="A2314" i="2"/>
  <c r="D2314" i="2" s="1"/>
  <c r="A2312" i="2"/>
  <c r="D2312" i="2" s="1"/>
  <c r="A2311" i="2"/>
  <c r="D2311" i="2" s="1"/>
  <c r="A2310" i="2"/>
  <c r="D2310" i="2" s="1"/>
  <c r="A2309" i="2"/>
  <c r="D2309" i="2" s="1"/>
  <c r="A2308" i="2"/>
  <c r="D2308" i="2" s="1"/>
  <c r="A2307" i="2"/>
  <c r="D2307" i="2" s="1"/>
  <c r="A2306" i="2"/>
  <c r="D2306" i="2" s="1"/>
  <c r="A2305" i="2"/>
  <c r="D2305" i="2" s="1"/>
  <c r="A2304" i="2"/>
  <c r="D2304" i="2" s="1"/>
  <c r="A2292" i="2"/>
  <c r="D2292" i="2" s="1"/>
  <c r="A2282" i="2"/>
  <c r="D2282" i="2" s="1"/>
  <c r="A2279" i="2"/>
  <c r="D2279" i="2" s="1"/>
  <c r="A2278" i="2"/>
  <c r="D2278" i="2" s="1"/>
  <c r="A2275" i="2"/>
  <c r="D2275" i="2" s="1"/>
  <c r="A2274" i="2"/>
  <c r="D2274" i="2" s="1"/>
  <c r="A2273" i="2"/>
  <c r="D2273" i="2" s="1"/>
  <c r="A2272" i="2"/>
  <c r="D2272" i="2" s="1"/>
  <c r="A2271" i="2"/>
  <c r="D2271" i="2" s="1"/>
  <c r="A2270" i="2"/>
  <c r="D2270" i="2" s="1"/>
  <c r="A2269" i="2"/>
  <c r="D2269" i="2" s="1"/>
  <c r="A2268" i="2"/>
  <c r="D2268" i="2" s="1"/>
  <c r="A2267" i="2"/>
  <c r="D2267" i="2" s="1"/>
  <c r="A2266" i="2"/>
  <c r="D2266" i="2" s="1"/>
  <c r="A2265" i="2"/>
  <c r="D2265" i="2" s="1"/>
  <c r="A2264" i="2"/>
  <c r="D2264" i="2" s="1"/>
  <c r="A2263" i="2"/>
  <c r="D2263" i="2" s="1"/>
  <c r="A2262" i="2"/>
  <c r="D2262" i="2" s="1"/>
  <c r="A2261" i="2"/>
  <c r="D2261" i="2" s="1"/>
  <c r="A2260" i="2"/>
  <c r="D2260" i="2" s="1"/>
  <c r="A2259" i="2"/>
  <c r="D2259" i="2" s="1"/>
  <c r="A2258" i="2"/>
  <c r="D2258" i="2" s="1"/>
  <c r="A2257" i="2"/>
  <c r="D2257" i="2" s="1"/>
  <c r="A2256" i="2"/>
  <c r="D2256" i="2" s="1"/>
  <c r="A2255" i="2"/>
  <c r="D2255" i="2" s="1"/>
  <c r="A2254" i="2"/>
  <c r="D2254" i="2" s="1"/>
  <c r="D2253" i="2"/>
  <c r="D2252" i="2"/>
  <c r="A2251" i="2"/>
  <c r="D2251" i="2" s="1"/>
  <c r="A2250" i="2"/>
  <c r="D2250" i="2" s="1"/>
  <c r="A2249" i="2"/>
  <c r="D2249" i="2" s="1"/>
  <c r="A2248" i="2"/>
  <c r="D2248" i="2" s="1"/>
  <c r="A2247" i="2"/>
  <c r="D2247" i="2" s="1"/>
  <c r="A2246" i="2"/>
  <c r="D2246" i="2" s="1"/>
  <c r="A2245" i="2"/>
  <c r="D2245" i="2" s="1"/>
  <c r="A2244" i="2"/>
  <c r="D2244" i="2" s="1"/>
  <c r="A2243" i="2"/>
  <c r="D2243" i="2" s="1"/>
  <c r="A2241" i="2"/>
  <c r="D2241" i="2" s="1"/>
  <c r="D2240" i="2"/>
  <c r="D2239" i="2"/>
  <c r="A2238" i="2"/>
  <c r="D2238" i="2" s="1"/>
  <c r="A2237" i="2"/>
  <c r="D2237" i="2" s="1"/>
  <c r="A2236" i="2"/>
  <c r="D2236" i="2" s="1"/>
  <c r="A2235" i="2"/>
  <c r="D2235" i="2" s="1"/>
  <c r="A2234" i="2"/>
  <c r="D2234" i="2" s="1"/>
  <c r="A2233" i="2"/>
  <c r="D2233" i="2" s="1"/>
  <c r="A2232" i="2"/>
  <c r="D2232" i="2" s="1"/>
  <c r="A2231" i="2"/>
  <c r="D2231" i="2" s="1"/>
  <c r="A2230" i="2"/>
  <c r="D2230" i="2" s="1"/>
  <c r="A2229" i="2"/>
  <c r="D2229" i="2" s="1"/>
  <c r="A2228" i="2"/>
  <c r="D2228" i="2" s="1"/>
  <c r="A2227" i="2"/>
  <c r="D2227" i="2" s="1"/>
  <c r="A2226" i="2"/>
  <c r="D2226" i="2" s="1"/>
  <c r="A2225" i="2"/>
  <c r="D2225" i="2" s="1"/>
  <c r="A2224" i="2"/>
  <c r="D2224" i="2" s="1"/>
  <c r="A2222" i="2"/>
  <c r="D2222" i="2" s="1"/>
  <c r="A2221" i="2"/>
  <c r="D2221" i="2" s="1"/>
  <c r="A2217" i="2"/>
  <c r="D2217" i="2" s="1"/>
  <c r="A2216" i="2"/>
  <c r="D2216" i="2" s="1"/>
  <c r="A2214" i="2"/>
  <c r="D2214" i="2" s="1"/>
  <c r="A2213" i="2"/>
  <c r="D2213" i="2" s="1"/>
  <c r="A2212" i="2"/>
  <c r="D2212" i="2" s="1"/>
  <c r="A2210" i="2"/>
  <c r="D2210" i="2" s="1"/>
  <c r="A2209" i="2"/>
  <c r="D2209" i="2" s="1"/>
  <c r="A2207" i="2"/>
  <c r="D2207" i="2" s="1"/>
  <c r="A2206" i="2"/>
  <c r="D2206" i="2" s="1"/>
  <c r="A2205" i="2"/>
  <c r="D2205" i="2" s="1"/>
  <c r="A2204" i="2"/>
  <c r="D2204" i="2" s="1"/>
  <c r="A2203" i="2"/>
  <c r="D2203" i="2" s="1"/>
  <c r="A2202" i="2"/>
  <c r="D2202" i="2" s="1"/>
  <c r="A2201" i="2"/>
  <c r="D2201" i="2" s="1"/>
  <c r="A2200" i="2"/>
  <c r="D2200" i="2" s="1"/>
  <c r="A2199" i="2"/>
  <c r="D2199" i="2" s="1"/>
  <c r="A2198" i="2"/>
  <c r="D2198" i="2" s="1"/>
  <c r="A2197" i="2"/>
  <c r="D2197" i="2" s="1"/>
  <c r="A2196" i="2"/>
  <c r="D2196" i="2" s="1"/>
  <c r="A2194" i="2"/>
  <c r="D2194" i="2" s="1"/>
  <c r="A2188" i="2"/>
  <c r="D2188" i="2" s="1"/>
  <c r="D2187" i="2"/>
  <c r="A2186" i="2"/>
  <c r="D2186" i="2" s="1"/>
  <c r="A2185" i="2"/>
  <c r="D2185" i="2" s="1"/>
  <c r="A2183" i="2"/>
  <c r="D2183" i="2" s="1"/>
  <c r="A2182" i="2"/>
  <c r="D2182" i="2" s="1"/>
  <c r="A2181" i="2"/>
  <c r="D2181" i="2" s="1"/>
  <c r="A2180" i="2"/>
  <c r="D2180" i="2" s="1"/>
  <c r="A2175" i="2"/>
  <c r="D2175" i="2" s="1"/>
  <c r="A2173" i="2"/>
  <c r="D2173" i="2" s="1"/>
  <c r="A2171" i="2"/>
  <c r="D2171" i="2" s="1"/>
  <c r="A2170" i="2"/>
  <c r="D2170" i="2" s="1"/>
  <c r="A2169" i="2"/>
  <c r="D2169" i="2" s="1"/>
  <c r="A2167" i="2"/>
  <c r="D2167" i="2" s="1"/>
  <c r="A2164" i="2"/>
  <c r="D2164" i="2" s="1"/>
  <c r="A2163" i="2"/>
  <c r="D2163" i="2" s="1"/>
  <c r="A2162" i="2"/>
  <c r="D2162" i="2" s="1"/>
  <c r="A2160" i="2"/>
  <c r="D2160" i="2" s="1"/>
  <c r="A2159" i="2"/>
  <c r="D2159" i="2" s="1"/>
  <c r="A2158" i="2"/>
  <c r="D2158" i="2" s="1"/>
  <c r="A2157" i="2"/>
  <c r="D2157" i="2" s="1"/>
  <c r="A2156" i="2"/>
  <c r="D2156" i="2" s="1"/>
  <c r="A2155" i="2"/>
  <c r="D2155" i="2" s="1"/>
  <c r="A2154" i="2"/>
  <c r="D2154" i="2" s="1"/>
  <c r="A2153" i="2"/>
  <c r="D2153" i="2" s="1"/>
  <c r="A2152" i="2"/>
  <c r="D2152" i="2" s="1"/>
  <c r="A2150" i="2"/>
  <c r="D2150" i="2" s="1"/>
  <c r="A2149" i="2"/>
  <c r="D2149" i="2" s="1"/>
  <c r="A2148" i="2"/>
  <c r="D2148" i="2" s="1"/>
  <c r="A2147" i="2"/>
  <c r="D2147" i="2" s="1"/>
  <c r="A2146" i="2"/>
  <c r="D2146" i="2" s="1"/>
  <c r="A2145" i="2"/>
  <c r="D2145" i="2" s="1"/>
  <c r="A2144" i="2"/>
  <c r="D2144" i="2" s="1"/>
  <c r="A2143" i="2"/>
  <c r="D2143" i="2" s="1"/>
  <c r="A2142" i="2"/>
  <c r="D2142" i="2" s="1"/>
  <c r="A2141" i="2"/>
  <c r="D2141" i="2" s="1"/>
  <c r="A2140" i="2"/>
  <c r="D2140" i="2" s="1"/>
  <c r="A2139" i="2"/>
  <c r="D2139" i="2" s="1"/>
  <c r="A2138" i="2"/>
  <c r="D2138" i="2" s="1"/>
  <c r="A2137" i="2"/>
  <c r="D2137" i="2" s="1"/>
  <c r="A2136" i="2"/>
  <c r="D2136" i="2" s="1"/>
  <c r="A2135" i="2"/>
  <c r="D2135" i="2" s="1"/>
  <c r="A2134" i="2"/>
  <c r="D2134" i="2" s="1"/>
  <c r="A2133" i="2"/>
  <c r="D2133" i="2" s="1"/>
  <c r="A2132" i="2"/>
  <c r="D2132" i="2" s="1"/>
  <c r="A2131" i="2"/>
  <c r="D2131" i="2" s="1"/>
  <c r="A2130" i="2"/>
  <c r="D2130" i="2" s="1"/>
  <c r="A2129" i="2"/>
  <c r="D2129" i="2" s="1"/>
  <c r="A2128" i="2"/>
  <c r="D2128" i="2" s="1"/>
  <c r="A2127" i="2"/>
  <c r="D2127" i="2" s="1"/>
  <c r="A2126" i="2"/>
  <c r="D2126" i="2" s="1"/>
  <c r="A2125" i="2"/>
  <c r="D2125" i="2" s="1"/>
  <c r="A2124" i="2"/>
  <c r="D2124" i="2" s="1"/>
  <c r="A2123" i="2"/>
  <c r="D2123" i="2" s="1"/>
  <c r="A2122" i="2"/>
  <c r="D2122" i="2" s="1"/>
  <c r="A2121" i="2"/>
  <c r="D2121" i="2" s="1"/>
  <c r="A2120" i="2"/>
  <c r="D2120" i="2" s="1"/>
  <c r="A2119" i="2"/>
  <c r="D2119" i="2" s="1"/>
  <c r="A2118" i="2"/>
  <c r="D2118" i="2" s="1"/>
  <c r="A2116" i="2"/>
  <c r="D2116" i="2" s="1"/>
  <c r="A2115" i="2"/>
  <c r="D2115" i="2" s="1"/>
  <c r="A2114" i="2"/>
  <c r="D2114" i="2" s="1"/>
  <c r="A2113" i="2"/>
  <c r="D2113" i="2" s="1"/>
  <c r="A2112" i="2"/>
  <c r="D2112" i="2" s="1"/>
  <c r="A2111" i="2"/>
  <c r="D2111" i="2" s="1"/>
  <c r="A2110" i="2"/>
  <c r="D2110" i="2" s="1"/>
  <c r="A2109" i="2"/>
  <c r="D2109" i="2" s="1"/>
  <c r="A2108" i="2"/>
  <c r="D2108" i="2" s="1"/>
  <c r="A2107" i="2"/>
  <c r="D2107" i="2" s="1"/>
  <c r="A2106" i="2"/>
  <c r="D2106" i="2" s="1"/>
  <c r="A2105" i="2"/>
  <c r="D2105" i="2" s="1"/>
  <c r="A2104" i="2"/>
  <c r="D2104" i="2" s="1"/>
  <c r="A2103" i="2"/>
  <c r="D2103" i="2" s="1"/>
  <c r="A2102" i="2"/>
  <c r="D2102" i="2" s="1"/>
  <c r="A2101" i="2"/>
  <c r="D2101" i="2" s="1"/>
  <c r="A2100" i="2"/>
  <c r="D2100" i="2" s="1"/>
  <c r="A2099" i="2"/>
  <c r="D2099" i="2" s="1"/>
  <c r="A2098" i="2"/>
  <c r="D2098" i="2" s="1"/>
  <c r="A2097" i="2"/>
  <c r="D2097" i="2" s="1"/>
  <c r="A2096" i="2"/>
  <c r="D2096" i="2" s="1"/>
  <c r="A2095" i="2"/>
  <c r="D2095" i="2" s="1"/>
  <c r="A2094" i="2"/>
  <c r="D2094" i="2" s="1"/>
  <c r="A2093" i="2"/>
  <c r="D2093" i="2" s="1"/>
  <c r="A2092" i="2"/>
  <c r="D2092" i="2" s="1"/>
  <c r="A2091" i="2"/>
  <c r="D2091" i="2" s="1"/>
  <c r="A2090" i="2"/>
  <c r="D2090" i="2" s="1"/>
  <c r="A2089" i="2"/>
  <c r="D2089" i="2" s="1"/>
  <c r="A2088" i="2"/>
  <c r="D2088" i="2" s="1"/>
  <c r="A2087" i="2"/>
  <c r="D2087" i="2" s="1"/>
  <c r="A2086" i="2"/>
  <c r="D2086" i="2" s="1"/>
  <c r="A2085" i="2"/>
  <c r="D2085" i="2" s="1"/>
  <c r="A2084" i="2"/>
  <c r="D2084" i="2" s="1"/>
  <c r="A2083" i="2"/>
  <c r="D2083" i="2" s="1"/>
  <c r="A2082" i="2"/>
  <c r="D2082" i="2" s="1"/>
  <c r="A2081" i="2"/>
  <c r="D2081" i="2" s="1"/>
  <c r="A2080" i="2"/>
  <c r="D2080" i="2" s="1"/>
  <c r="A2079" i="2"/>
  <c r="D2079" i="2" s="1"/>
  <c r="A2078" i="2"/>
  <c r="D2078" i="2" s="1"/>
  <c r="A2077" i="2"/>
  <c r="D2077" i="2" s="1"/>
  <c r="A2076" i="2"/>
  <c r="D2076" i="2" s="1"/>
  <c r="A2075" i="2"/>
  <c r="D2075" i="2" s="1"/>
  <c r="A2074" i="2"/>
  <c r="D2074" i="2" s="1"/>
  <c r="A2073" i="2"/>
  <c r="D2073" i="2" s="1"/>
  <c r="A2072" i="2"/>
  <c r="D2072" i="2" s="1"/>
  <c r="A2071" i="2"/>
  <c r="D2071" i="2" s="1"/>
  <c r="A2070" i="2"/>
  <c r="D2070" i="2" s="1"/>
  <c r="A2069" i="2"/>
  <c r="D2069" i="2" s="1"/>
  <c r="A2068" i="2"/>
  <c r="D2068" i="2" s="1"/>
  <c r="A2067" i="2"/>
  <c r="D2067" i="2" s="1"/>
  <c r="A2066" i="2"/>
  <c r="D2066" i="2" s="1"/>
  <c r="A2065" i="2"/>
  <c r="D2065" i="2" s="1"/>
  <c r="A2064" i="2"/>
  <c r="D2064" i="2" s="1"/>
  <c r="A2063" i="2"/>
  <c r="D2063" i="2" s="1"/>
  <c r="A2062" i="2"/>
  <c r="D2062" i="2" s="1"/>
  <c r="A2061" i="2"/>
  <c r="D2061" i="2" s="1"/>
  <c r="A2060" i="2"/>
  <c r="D2060" i="2" s="1"/>
  <c r="A2059" i="2"/>
  <c r="D2059" i="2" s="1"/>
  <c r="A2058" i="2"/>
  <c r="D2058" i="2" s="1"/>
  <c r="A2057" i="2"/>
  <c r="D2057" i="2" s="1"/>
  <c r="A2056" i="2"/>
  <c r="D2056" i="2" s="1"/>
  <c r="A2055" i="2"/>
  <c r="D2055" i="2" s="1"/>
  <c r="A2054" i="2"/>
  <c r="D2054" i="2" s="1"/>
  <c r="A2053" i="2"/>
  <c r="D2053" i="2" s="1"/>
  <c r="A2052" i="2"/>
  <c r="D2052" i="2" s="1"/>
  <c r="A2051" i="2"/>
  <c r="D2051" i="2" s="1"/>
  <c r="A2050" i="2"/>
  <c r="D2050" i="2" s="1"/>
  <c r="A2049" i="2"/>
  <c r="D2049" i="2" s="1"/>
  <c r="A2048" i="2"/>
  <c r="D2048" i="2" s="1"/>
  <c r="A2047" i="2"/>
  <c r="D2047" i="2" s="1"/>
  <c r="A2046" i="2"/>
  <c r="D2046" i="2" s="1"/>
  <c r="A2045" i="2"/>
  <c r="D2045" i="2" s="1"/>
  <c r="A2044" i="2"/>
  <c r="D2044" i="2" s="1"/>
  <c r="A2043" i="2"/>
  <c r="D2043" i="2" s="1"/>
  <c r="A2042" i="2"/>
  <c r="D2042" i="2" s="1"/>
  <c r="A2041" i="2"/>
  <c r="D2041" i="2" s="1"/>
  <c r="A2040" i="2"/>
  <c r="D2040" i="2" s="1"/>
  <c r="A2039" i="2"/>
  <c r="D2039" i="2" s="1"/>
  <c r="A2038" i="2"/>
  <c r="D2038" i="2" s="1"/>
  <c r="A2037" i="2"/>
  <c r="D2037" i="2" s="1"/>
  <c r="A2036" i="2"/>
  <c r="D2036" i="2" s="1"/>
  <c r="A2035" i="2"/>
  <c r="D2035" i="2" s="1"/>
  <c r="A2034" i="2"/>
  <c r="D2034" i="2" s="1"/>
  <c r="A2033" i="2"/>
  <c r="D2033" i="2" s="1"/>
  <c r="A2032" i="2"/>
  <c r="D2032" i="2" s="1"/>
  <c r="A2031" i="2"/>
  <c r="D2031" i="2" s="1"/>
  <c r="A2030" i="2"/>
  <c r="D2030" i="2" s="1"/>
  <c r="A2029" i="2"/>
  <c r="D2029" i="2" s="1"/>
  <c r="A2028" i="2"/>
  <c r="D2028" i="2" s="1"/>
  <c r="A2027" i="2"/>
  <c r="D2027" i="2" s="1"/>
  <c r="A2026" i="2"/>
  <c r="D2026" i="2" s="1"/>
  <c r="A2025" i="2"/>
  <c r="D2025" i="2" s="1"/>
  <c r="A2024" i="2"/>
  <c r="D2024" i="2" s="1"/>
  <c r="A2023" i="2"/>
  <c r="D2023" i="2" s="1"/>
  <c r="A2022" i="2"/>
  <c r="D2022" i="2" s="1"/>
  <c r="A2021" i="2"/>
  <c r="D2021" i="2" s="1"/>
  <c r="A2020" i="2"/>
  <c r="D2020" i="2" s="1"/>
  <c r="A2019" i="2"/>
  <c r="D2019" i="2" s="1"/>
  <c r="A2018" i="2"/>
  <c r="D2018" i="2" s="1"/>
  <c r="A2017" i="2"/>
  <c r="D2017" i="2" s="1"/>
  <c r="A2016" i="2"/>
  <c r="D2016" i="2" s="1"/>
  <c r="A2015" i="2"/>
  <c r="D2015" i="2" s="1"/>
  <c r="A2014" i="2"/>
  <c r="D2014" i="2" s="1"/>
  <c r="A2013" i="2"/>
  <c r="D2013" i="2" s="1"/>
  <c r="A2012" i="2"/>
  <c r="D2012" i="2" s="1"/>
  <c r="A2011" i="2"/>
  <c r="D2011" i="2" s="1"/>
  <c r="A2010" i="2"/>
  <c r="D2010" i="2" s="1"/>
  <c r="A2009" i="2"/>
  <c r="D2009" i="2" s="1"/>
  <c r="A2008" i="2"/>
  <c r="D2008" i="2" s="1"/>
  <c r="A2007" i="2"/>
  <c r="D2007" i="2" s="1"/>
  <c r="A2006" i="2"/>
  <c r="D2006" i="2" s="1"/>
  <c r="A2005" i="2"/>
  <c r="D2005" i="2" s="1"/>
  <c r="A2004" i="2"/>
  <c r="D2004" i="2" s="1"/>
  <c r="A2003" i="2"/>
  <c r="D2003" i="2" s="1"/>
  <c r="A2002" i="2"/>
  <c r="D2002" i="2" s="1"/>
  <c r="A2001" i="2"/>
  <c r="D2001" i="2" s="1"/>
  <c r="A2000" i="2"/>
  <c r="D2000" i="2" s="1"/>
  <c r="A1999" i="2"/>
  <c r="D1999" i="2" s="1"/>
  <c r="A1998" i="2"/>
  <c r="D1998" i="2" s="1"/>
  <c r="A1997" i="2"/>
  <c r="D1997" i="2" s="1"/>
  <c r="A1996" i="2"/>
  <c r="D1996" i="2" s="1"/>
  <c r="A1995" i="2"/>
  <c r="D1995" i="2" s="1"/>
  <c r="A1994" i="2"/>
  <c r="D1994" i="2" s="1"/>
  <c r="A1993" i="2"/>
  <c r="D1993" i="2" s="1"/>
  <c r="A1992" i="2"/>
  <c r="D1992" i="2" s="1"/>
  <c r="A1991" i="2"/>
  <c r="D1991" i="2" s="1"/>
  <c r="A1990" i="2"/>
  <c r="D1990" i="2" s="1"/>
  <c r="A1989" i="2"/>
  <c r="D1989" i="2" s="1"/>
  <c r="A1988" i="2"/>
  <c r="D1988" i="2" s="1"/>
  <c r="A1987" i="2"/>
  <c r="D1987" i="2" s="1"/>
  <c r="A1986" i="2"/>
  <c r="D1986" i="2" s="1"/>
  <c r="A1985" i="2"/>
  <c r="D1985" i="2" s="1"/>
  <c r="A1984" i="2"/>
  <c r="D1984" i="2" s="1"/>
  <c r="A1983" i="2"/>
  <c r="D1983" i="2" s="1"/>
  <c r="A1982" i="2"/>
  <c r="D1982" i="2" s="1"/>
  <c r="A1981" i="2"/>
  <c r="D1981" i="2" s="1"/>
  <c r="A1980" i="2"/>
  <c r="D1980" i="2" s="1"/>
  <c r="A1979" i="2"/>
  <c r="D1979" i="2" s="1"/>
  <c r="A1978" i="2"/>
  <c r="D1978" i="2" s="1"/>
  <c r="A1977" i="2"/>
  <c r="D1977" i="2" s="1"/>
  <c r="A1976" i="2"/>
  <c r="D1976" i="2" s="1"/>
  <c r="A1975" i="2"/>
  <c r="D1975" i="2" s="1"/>
  <c r="A1974" i="2"/>
  <c r="D1974" i="2" s="1"/>
  <c r="A1973" i="2"/>
  <c r="D1973" i="2" s="1"/>
  <c r="A1972" i="2"/>
  <c r="D1972" i="2" s="1"/>
  <c r="A1971" i="2"/>
  <c r="D1971" i="2" s="1"/>
  <c r="A1970" i="2"/>
  <c r="D1970" i="2" s="1"/>
  <c r="A1969" i="2"/>
  <c r="D1969" i="2" s="1"/>
  <c r="A1968" i="2"/>
  <c r="D1968" i="2" s="1"/>
  <c r="A1967" i="2"/>
  <c r="D1967" i="2" s="1"/>
  <c r="A1966" i="2"/>
  <c r="D1966" i="2" s="1"/>
  <c r="A1965" i="2"/>
  <c r="D1965" i="2" s="1"/>
  <c r="A1964" i="2"/>
  <c r="D1964" i="2" s="1"/>
  <c r="A1963" i="2"/>
  <c r="D1963" i="2" s="1"/>
  <c r="A1962" i="2"/>
  <c r="D1962" i="2" s="1"/>
  <c r="A1961" i="2"/>
  <c r="D1961" i="2" s="1"/>
  <c r="A1960" i="2"/>
  <c r="D1960" i="2" s="1"/>
  <c r="A1959" i="2"/>
  <c r="D1959" i="2" s="1"/>
  <c r="A1958" i="2"/>
  <c r="D1958" i="2" s="1"/>
  <c r="A1957" i="2"/>
  <c r="D1957" i="2" s="1"/>
  <c r="A1956" i="2"/>
  <c r="D1956" i="2" s="1"/>
  <c r="A1953" i="2"/>
  <c r="D1953" i="2" s="1"/>
  <c r="A1952" i="2"/>
  <c r="D1952" i="2" s="1"/>
  <c r="A1951" i="2"/>
  <c r="D1951" i="2" s="1"/>
  <c r="A1950" i="2"/>
  <c r="D1950" i="2" s="1"/>
  <c r="A1949" i="2"/>
  <c r="D1949" i="2" s="1"/>
  <c r="A1948" i="2"/>
  <c r="D1948" i="2" s="1"/>
  <c r="A1947" i="2"/>
  <c r="D1947" i="2" s="1"/>
  <c r="A1946" i="2"/>
  <c r="D1946" i="2" s="1"/>
  <c r="A1945" i="2"/>
  <c r="D1945" i="2" s="1"/>
  <c r="A1944" i="2"/>
  <c r="D1944" i="2" s="1"/>
  <c r="A1943" i="2"/>
  <c r="D1943" i="2" s="1"/>
  <c r="A1942" i="2"/>
  <c r="D1942" i="2" s="1"/>
  <c r="A1941" i="2"/>
  <c r="D1941" i="2" s="1"/>
  <c r="A1938" i="2"/>
  <c r="D1938" i="2" s="1"/>
  <c r="A1937" i="2"/>
  <c r="D1937" i="2" s="1"/>
  <c r="A1936" i="2"/>
  <c r="D1936" i="2" s="1"/>
  <c r="A1933" i="2"/>
  <c r="D1933" i="2" s="1"/>
  <c r="A1932" i="2"/>
  <c r="D1932" i="2" s="1"/>
  <c r="A1929" i="2"/>
  <c r="D1929" i="2" s="1"/>
  <c r="A1928" i="2"/>
  <c r="D1928" i="2" s="1"/>
  <c r="A1927" i="2"/>
  <c r="D1927" i="2" s="1"/>
  <c r="A1926" i="2"/>
  <c r="D1926" i="2" s="1"/>
  <c r="A1924" i="2"/>
  <c r="D1924" i="2" s="1"/>
  <c r="A1923" i="2"/>
  <c r="D1923" i="2" s="1"/>
  <c r="A1922" i="2"/>
  <c r="D1922" i="2" s="1"/>
  <c r="A1921" i="2"/>
  <c r="D1921" i="2" s="1"/>
  <c r="A1920" i="2"/>
  <c r="D1920" i="2" s="1"/>
  <c r="A1919" i="2"/>
  <c r="D1919" i="2" s="1"/>
  <c r="A1918" i="2"/>
  <c r="D1918" i="2" s="1"/>
  <c r="A1917" i="2"/>
  <c r="D1917" i="2" s="1"/>
  <c r="A1916" i="2"/>
  <c r="D1916" i="2" s="1"/>
  <c r="A1915" i="2"/>
  <c r="D1915" i="2" s="1"/>
  <c r="A1914" i="2"/>
  <c r="D1914" i="2" s="1"/>
  <c r="A1913" i="2"/>
  <c r="D1913" i="2" s="1"/>
  <c r="A1912" i="2"/>
  <c r="D1912" i="2" s="1"/>
  <c r="A1911" i="2"/>
  <c r="D1911" i="2" s="1"/>
  <c r="A1910" i="2"/>
  <c r="D1910" i="2" s="1"/>
  <c r="A1909" i="2"/>
  <c r="D1909" i="2" s="1"/>
  <c r="A1908" i="2"/>
  <c r="D1908" i="2" s="1"/>
  <c r="A1907" i="2"/>
  <c r="D1907" i="2" s="1"/>
  <c r="A1906" i="2"/>
  <c r="D1906" i="2" s="1"/>
  <c r="A1905" i="2"/>
  <c r="D1905" i="2" s="1"/>
  <c r="A1904" i="2"/>
  <c r="D1904" i="2" s="1"/>
  <c r="A1903" i="2"/>
  <c r="D1903" i="2" s="1"/>
  <c r="A1902" i="2"/>
  <c r="D1902" i="2" s="1"/>
  <c r="A1901" i="2"/>
  <c r="D1901" i="2" s="1"/>
  <c r="A1900" i="2"/>
  <c r="D1900" i="2" s="1"/>
  <c r="A1899" i="2"/>
  <c r="D1899" i="2" s="1"/>
  <c r="A1898" i="2"/>
  <c r="D1898" i="2" s="1"/>
  <c r="A1897" i="2"/>
  <c r="D1897" i="2" s="1"/>
  <c r="A1896" i="2"/>
  <c r="D1896" i="2" s="1"/>
  <c r="A1895" i="2"/>
  <c r="D1895" i="2" s="1"/>
  <c r="A1894" i="2"/>
  <c r="D1894" i="2" s="1"/>
  <c r="A1893" i="2"/>
  <c r="D1893" i="2" s="1"/>
  <c r="A1892" i="2"/>
  <c r="D1892" i="2" s="1"/>
  <c r="A1891" i="2"/>
  <c r="D1891" i="2" s="1"/>
  <c r="A1889" i="2"/>
  <c r="D1889" i="2" s="1"/>
  <c r="A1888" i="2"/>
  <c r="D1888" i="2" s="1"/>
  <c r="A1887" i="2"/>
  <c r="D1887" i="2" s="1"/>
  <c r="A1886" i="2"/>
  <c r="D1886" i="2" s="1"/>
  <c r="A1885" i="2"/>
  <c r="D1885" i="2" s="1"/>
  <c r="A1884" i="2"/>
  <c r="D1884" i="2" s="1"/>
  <c r="A1883" i="2"/>
  <c r="D1883" i="2" s="1"/>
  <c r="A1882" i="2"/>
  <c r="D1882" i="2" s="1"/>
  <c r="A1881" i="2"/>
  <c r="D1881" i="2" s="1"/>
  <c r="A1880" i="2"/>
  <c r="D1880" i="2" s="1"/>
  <c r="A1878" i="2"/>
  <c r="D1878" i="2" s="1"/>
  <c r="A1877" i="2"/>
  <c r="D1877" i="2" s="1"/>
  <c r="A1876" i="2"/>
  <c r="D1876" i="2" s="1"/>
  <c r="A1875" i="2"/>
  <c r="D1875" i="2" s="1"/>
  <c r="A1873" i="2"/>
  <c r="D1873" i="2" s="1"/>
  <c r="A1869" i="2"/>
  <c r="D1869" i="2" s="1"/>
  <c r="A1868" i="2"/>
  <c r="D1868" i="2" s="1"/>
  <c r="A1867" i="2"/>
  <c r="D1867" i="2" s="1"/>
  <c r="A1865" i="2"/>
  <c r="D1865" i="2" s="1"/>
  <c r="A1864" i="2"/>
  <c r="D1864" i="2" s="1"/>
  <c r="A1863" i="2"/>
  <c r="D1863" i="2" s="1"/>
  <c r="A1862" i="2"/>
  <c r="D1862" i="2" s="1"/>
  <c r="A1861" i="2"/>
  <c r="D1861" i="2" s="1"/>
  <c r="A1860" i="2"/>
  <c r="D1860" i="2" s="1"/>
  <c r="A1859" i="2"/>
  <c r="D1859" i="2" s="1"/>
  <c r="A1858" i="2"/>
  <c r="D1858" i="2" s="1"/>
  <c r="A1857" i="2"/>
  <c r="D1857" i="2" s="1"/>
  <c r="A1856" i="2"/>
  <c r="D1856" i="2" s="1"/>
  <c r="A1855" i="2"/>
  <c r="D1855" i="2" s="1"/>
  <c r="A1854" i="2"/>
  <c r="D1854" i="2" s="1"/>
  <c r="A1853" i="2"/>
  <c r="D1853" i="2" s="1"/>
  <c r="A1852" i="2"/>
  <c r="D1852" i="2" s="1"/>
  <c r="A1851" i="2"/>
  <c r="D1851" i="2" s="1"/>
  <c r="A1850" i="2"/>
  <c r="D1850" i="2" s="1"/>
  <c r="A1849" i="2"/>
  <c r="D1849" i="2" s="1"/>
  <c r="A1848" i="2"/>
  <c r="D1848" i="2" s="1"/>
  <c r="A1847" i="2"/>
  <c r="D1847" i="2" s="1"/>
  <c r="A1846" i="2"/>
  <c r="D1846" i="2" s="1"/>
  <c r="A1845" i="2"/>
  <c r="D1845" i="2" s="1"/>
  <c r="A1844" i="2"/>
  <c r="D1844" i="2" s="1"/>
  <c r="A1843" i="2"/>
  <c r="D1843" i="2" s="1"/>
  <c r="A1842" i="2"/>
  <c r="D1842" i="2" s="1"/>
  <c r="A1841" i="2"/>
  <c r="D1841" i="2" s="1"/>
  <c r="A1840" i="2"/>
  <c r="D1840" i="2" s="1"/>
  <c r="A1839" i="2"/>
  <c r="D1839" i="2" s="1"/>
  <c r="A1838" i="2"/>
  <c r="D1838" i="2" s="1"/>
  <c r="A1837" i="2"/>
  <c r="D1837" i="2" s="1"/>
  <c r="A1836" i="2"/>
  <c r="D1836" i="2" s="1"/>
  <c r="A1835" i="2"/>
  <c r="D1835" i="2" s="1"/>
  <c r="A1834" i="2"/>
  <c r="D1834" i="2" s="1"/>
  <c r="A1832" i="2"/>
  <c r="D1832" i="2" s="1"/>
  <c r="A1831" i="2"/>
  <c r="D1831" i="2" s="1"/>
  <c r="A1830" i="2"/>
  <c r="D1830" i="2" s="1"/>
  <c r="A1829" i="2"/>
  <c r="D1829" i="2" s="1"/>
  <c r="A1828" i="2"/>
  <c r="D1828" i="2" s="1"/>
  <c r="A1827" i="2"/>
  <c r="D1827" i="2" s="1"/>
  <c r="A1826" i="2"/>
  <c r="D1826" i="2" s="1"/>
  <c r="A1825" i="2"/>
  <c r="D1825" i="2" s="1"/>
  <c r="A1824" i="2"/>
  <c r="D1824" i="2" s="1"/>
  <c r="A1823" i="2"/>
  <c r="D1823" i="2" s="1"/>
  <c r="A1822" i="2"/>
  <c r="D1822" i="2" s="1"/>
  <c r="A1821" i="2"/>
  <c r="D1821" i="2" s="1"/>
  <c r="A1820" i="2"/>
  <c r="D1820" i="2" s="1"/>
  <c r="A1819" i="2"/>
  <c r="D1819" i="2" s="1"/>
  <c r="A1818" i="2"/>
  <c r="D1818" i="2" s="1"/>
  <c r="A1817" i="2"/>
  <c r="D1817" i="2" s="1"/>
  <c r="A1816" i="2"/>
  <c r="D1816" i="2" s="1"/>
  <c r="A1815" i="2"/>
  <c r="D1815" i="2" s="1"/>
  <c r="A1814" i="2"/>
  <c r="D1814" i="2" s="1"/>
  <c r="A1813" i="2"/>
  <c r="D1813" i="2" s="1"/>
  <c r="A1812" i="2"/>
  <c r="D1812" i="2" s="1"/>
  <c r="A1811" i="2"/>
  <c r="D1811" i="2" s="1"/>
  <c r="A1810" i="2"/>
  <c r="D1810" i="2" s="1"/>
  <c r="A1809" i="2"/>
  <c r="D1809" i="2" s="1"/>
  <c r="A1808" i="2"/>
  <c r="D1808" i="2" s="1"/>
  <c r="A1807" i="2"/>
  <c r="D1807" i="2" s="1"/>
  <c r="A1806" i="2"/>
  <c r="D1806" i="2" s="1"/>
  <c r="A1805" i="2"/>
  <c r="D1805" i="2" s="1"/>
  <c r="A1804" i="2"/>
  <c r="D1804" i="2" s="1"/>
  <c r="A1803" i="2"/>
  <c r="D1803" i="2" s="1"/>
  <c r="A1802" i="2"/>
  <c r="D1802" i="2" s="1"/>
  <c r="A1801" i="2"/>
  <c r="D1801" i="2" s="1"/>
  <c r="A1800" i="2"/>
  <c r="D1800" i="2" s="1"/>
  <c r="A1799" i="2"/>
  <c r="D1799" i="2" s="1"/>
  <c r="A1798" i="2"/>
  <c r="D1798" i="2" s="1"/>
  <c r="A1797" i="2"/>
  <c r="D1797" i="2" s="1"/>
  <c r="A1796" i="2"/>
  <c r="D1796" i="2" s="1"/>
  <c r="A1795" i="2"/>
  <c r="D1795" i="2" s="1"/>
  <c r="A1794" i="2"/>
  <c r="D1794" i="2" s="1"/>
  <c r="A1793" i="2"/>
  <c r="D1793" i="2" s="1"/>
  <c r="A1792" i="2"/>
  <c r="D1792" i="2" s="1"/>
  <c r="A1791" i="2"/>
  <c r="D1791" i="2" s="1"/>
  <c r="A1790" i="2"/>
  <c r="D1790" i="2" s="1"/>
  <c r="A1789" i="2"/>
  <c r="D1789" i="2" s="1"/>
  <c r="A1788" i="2"/>
  <c r="D1788" i="2" s="1"/>
  <c r="A1787" i="2"/>
  <c r="D1787" i="2" s="1"/>
  <c r="A1786" i="2"/>
  <c r="D1786" i="2" s="1"/>
  <c r="A1785" i="2"/>
  <c r="D1785" i="2" s="1"/>
  <c r="A1784" i="2"/>
  <c r="D1784" i="2" s="1"/>
  <c r="A1783" i="2"/>
  <c r="D1783" i="2" s="1"/>
  <c r="A1782" i="2"/>
  <c r="D1782" i="2" s="1"/>
  <c r="A1781" i="2"/>
  <c r="D1781" i="2" s="1"/>
  <c r="A1780" i="2"/>
  <c r="D1780" i="2" s="1"/>
  <c r="A1779" i="2"/>
  <c r="D1779" i="2" s="1"/>
  <c r="A1778" i="2"/>
  <c r="D1778" i="2" s="1"/>
  <c r="A1777" i="2"/>
  <c r="D1777" i="2" s="1"/>
  <c r="A1776" i="2"/>
  <c r="D1776" i="2" s="1"/>
  <c r="A1775" i="2"/>
  <c r="D1775" i="2" s="1"/>
  <c r="A1774" i="2"/>
  <c r="D1774" i="2" s="1"/>
  <c r="A1773" i="2"/>
  <c r="D1773" i="2" s="1"/>
  <c r="A1772" i="2"/>
  <c r="D1772" i="2" s="1"/>
  <c r="A1771" i="2"/>
  <c r="D1771" i="2" s="1"/>
  <c r="A1770" i="2"/>
  <c r="D1770" i="2" s="1"/>
  <c r="A1769" i="2"/>
  <c r="D1769" i="2" s="1"/>
  <c r="A1768" i="2"/>
  <c r="D1768" i="2" s="1"/>
  <c r="A1767" i="2"/>
  <c r="D1767" i="2" s="1"/>
  <c r="A1766" i="2"/>
  <c r="D1766" i="2" s="1"/>
  <c r="A1765" i="2"/>
  <c r="D1765" i="2" s="1"/>
  <c r="A1764" i="2"/>
  <c r="D1764" i="2" s="1"/>
  <c r="A1763" i="2"/>
  <c r="D1763" i="2" s="1"/>
  <c r="A1762" i="2"/>
  <c r="D1762" i="2" s="1"/>
  <c r="A1761" i="2"/>
  <c r="D1761" i="2" s="1"/>
  <c r="A1760" i="2"/>
  <c r="D1760" i="2" s="1"/>
  <c r="A1759" i="2"/>
  <c r="D1759" i="2" s="1"/>
  <c r="A1758" i="2"/>
  <c r="D1758" i="2" s="1"/>
  <c r="A1757" i="2"/>
  <c r="D1757" i="2" s="1"/>
  <c r="A1756" i="2"/>
  <c r="D1756" i="2" s="1"/>
  <c r="A1755" i="2"/>
  <c r="D1755" i="2" s="1"/>
  <c r="A1754" i="2"/>
  <c r="D1754" i="2" s="1"/>
  <c r="A1753" i="2"/>
  <c r="D1753" i="2" s="1"/>
  <c r="A1752" i="2"/>
  <c r="D1752" i="2" s="1"/>
  <c r="A1751" i="2"/>
  <c r="D1751" i="2" s="1"/>
  <c r="A1750" i="2"/>
  <c r="D1750" i="2" s="1"/>
  <c r="A1749" i="2"/>
  <c r="D1749" i="2" s="1"/>
  <c r="A1748" i="2"/>
  <c r="D1748" i="2" s="1"/>
  <c r="A1747" i="2"/>
  <c r="D1747" i="2" s="1"/>
  <c r="A1746" i="2"/>
  <c r="D1746" i="2" s="1"/>
  <c r="A1745" i="2"/>
  <c r="D1745" i="2" s="1"/>
  <c r="A1744" i="2"/>
  <c r="D1744" i="2" s="1"/>
  <c r="A1743" i="2"/>
  <c r="D1743" i="2" s="1"/>
  <c r="A1742" i="2"/>
  <c r="D1742" i="2" s="1"/>
  <c r="A1741" i="2"/>
  <c r="D1741" i="2" s="1"/>
  <c r="A1740" i="2"/>
  <c r="D1740" i="2" s="1"/>
  <c r="A1739" i="2"/>
  <c r="D1739" i="2" s="1"/>
  <c r="A1738" i="2"/>
  <c r="D1738" i="2" s="1"/>
  <c r="A1737" i="2"/>
  <c r="D1737" i="2" s="1"/>
  <c r="A1736" i="2"/>
  <c r="D1736" i="2" s="1"/>
  <c r="A1735" i="2"/>
  <c r="D1735" i="2" s="1"/>
  <c r="A1734" i="2"/>
  <c r="D1734" i="2" s="1"/>
  <c r="A1733" i="2"/>
  <c r="D1733" i="2" s="1"/>
  <c r="A1732" i="2"/>
  <c r="D1732" i="2" s="1"/>
  <c r="A1731" i="2"/>
  <c r="D1731" i="2" s="1"/>
  <c r="A1730" i="2"/>
  <c r="D1730" i="2" s="1"/>
  <c r="A1729" i="2"/>
  <c r="D1729" i="2" s="1"/>
  <c r="A1728" i="2"/>
  <c r="D1728" i="2" s="1"/>
  <c r="A1727" i="2"/>
  <c r="D1727" i="2" s="1"/>
  <c r="A1726" i="2"/>
  <c r="D1726" i="2" s="1"/>
  <c r="A1725" i="2"/>
  <c r="D1725" i="2" s="1"/>
  <c r="A1724" i="2"/>
  <c r="D1724" i="2" s="1"/>
  <c r="A1723" i="2"/>
  <c r="D1723" i="2" s="1"/>
  <c r="A1722" i="2"/>
  <c r="D1722" i="2" s="1"/>
  <c r="A1721" i="2"/>
  <c r="D1721" i="2" s="1"/>
  <c r="A1720" i="2"/>
  <c r="D1720" i="2" s="1"/>
  <c r="A1719" i="2"/>
  <c r="D1719" i="2" s="1"/>
  <c r="A1718" i="2"/>
  <c r="D1718" i="2" s="1"/>
  <c r="A1717" i="2"/>
  <c r="D1717" i="2" s="1"/>
  <c r="A1716" i="2"/>
  <c r="D1716" i="2" s="1"/>
  <c r="A1715" i="2"/>
  <c r="D1715" i="2" s="1"/>
  <c r="A1714" i="2"/>
  <c r="D1714" i="2" s="1"/>
  <c r="A1713" i="2"/>
  <c r="D1713" i="2" s="1"/>
  <c r="A1712" i="2"/>
  <c r="D1712" i="2" s="1"/>
  <c r="A1711" i="2"/>
  <c r="D1711" i="2" s="1"/>
  <c r="A1710" i="2"/>
  <c r="D1710" i="2" s="1"/>
  <c r="A1709" i="2"/>
  <c r="D1709" i="2" s="1"/>
  <c r="A1708" i="2"/>
  <c r="D1708" i="2" s="1"/>
  <c r="A1707" i="2"/>
  <c r="D1707" i="2" s="1"/>
  <c r="A1706" i="2"/>
  <c r="D1706" i="2" s="1"/>
  <c r="A1705" i="2"/>
  <c r="D1705" i="2" s="1"/>
  <c r="A1704" i="2"/>
  <c r="D1704" i="2" s="1"/>
  <c r="A1703" i="2"/>
  <c r="D1703" i="2" s="1"/>
  <c r="A1702" i="2"/>
  <c r="D1702" i="2" s="1"/>
  <c r="A1701" i="2"/>
  <c r="D1701" i="2" s="1"/>
  <c r="A1700" i="2"/>
  <c r="D1700" i="2" s="1"/>
  <c r="A1699" i="2"/>
  <c r="D1699" i="2" s="1"/>
  <c r="A1698" i="2"/>
  <c r="D1698" i="2" s="1"/>
  <c r="A1697" i="2"/>
  <c r="D1697" i="2" s="1"/>
  <c r="A1696" i="2"/>
  <c r="D1696" i="2" s="1"/>
  <c r="A1695" i="2"/>
  <c r="D1695" i="2" s="1"/>
  <c r="A1694" i="2"/>
  <c r="D1694" i="2" s="1"/>
  <c r="A1693" i="2"/>
  <c r="D1693" i="2" s="1"/>
  <c r="A1692" i="2"/>
  <c r="D1692" i="2" s="1"/>
  <c r="A1691" i="2"/>
  <c r="D1691" i="2" s="1"/>
  <c r="A1690" i="2"/>
  <c r="D1690" i="2" s="1"/>
  <c r="A1689" i="2"/>
  <c r="D1689" i="2" s="1"/>
  <c r="A1688" i="2"/>
  <c r="D1688" i="2" s="1"/>
  <c r="A1687" i="2"/>
  <c r="D1687" i="2" s="1"/>
  <c r="A1686" i="2"/>
  <c r="D1686" i="2" s="1"/>
  <c r="A1685" i="2"/>
  <c r="D1685" i="2" s="1"/>
  <c r="A1684" i="2"/>
  <c r="D1684" i="2" s="1"/>
  <c r="A1683" i="2"/>
  <c r="D1683" i="2" s="1"/>
  <c r="A1682" i="2"/>
  <c r="D1682" i="2" s="1"/>
  <c r="A1681" i="2"/>
  <c r="D1681" i="2" s="1"/>
  <c r="A1680" i="2"/>
  <c r="D1680" i="2" s="1"/>
  <c r="A1679" i="2"/>
  <c r="D1679" i="2" s="1"/>
  <c r="A1678" i="2"/>
  <c r="D1678" i="2" s="1"/>
  <c r="A1677" i="2"/>
  <c r="D1677" i="2" s="1"/>
  <c r="A1676" i="2"/>
  <c r="D1676" i="2" s="1"/>
  <c r="A1675" i="2"/>
  <c r="D1675" i="2" s="1"/>
  <c r="A1674" i="2"/>
  <c r="D1674" i="2" s="1"/>
  <c r="A1673" i="2"/>
  <c r="D1673" i="2" s="1"/>
  <c r="A1672" i="2"/>
  <c r="D1672" i="2" s="1"/>
  <c r="A1671" i="2"/>
  <c r="D1671" i="2" s="1"/>
  <c r="A1670" i="2"/>
  <c r="D1670" i="2" s="1"/>
  <c r="A1669" i="2"/>
  <c r="D1669" i="2" s="1"/>
  <c r="A1668" i="2"/>
  <c r="D1668" i="2" s="1"/>
  <c r="A1667" i="2"/>
  <c r="D1667" i="2" s="1"/>
  <c r="A1666" i="2"/>
  <c r="D1666" i="2" s="1"/>
  <c r="A1665" i="2"/>
  <c r="D1665" i="2" s="1"/>
  <c r="A1664" i="2"/>
  <c r="D1664" i="2" s="1"/>
  <c r="A1663" i="2"/>
  <c r="D1663" i="2" s="1"/>
  <c r="A1662" i="2"/>
  <c r="D1662" i="2" s="1"/>
  <c r="A1661" i="2"/>
  <c r="D1661" i="2" s="1"/>
  <c r="A1660" i="2"/>
  <c r="D1660" i="2" s="1"/>
  <c r="A1659" i="2"/>
  <c r="D1659" i="2" s="1"/>
  <c r="A1658" i="2"/>
  <c r="D1658" i="2" s="1"/>
  <c r="A1657" i="2"/>
  <c r="D1657" i="2" s="1"/>
  <c r="A1656" i="2"/>
  <c r="D1656" i="2" s="1"/>
  <c r="A1655" i="2"/>
  <c r="D1655" i="2" s="1"/>
  <c r="A1654" i="2"/>
  <c r="D1654" i="2" s="1"/>
  <c r="A1653" i="2"/>
  <c r="D1653" i="2" s="1"/>
  <c r="A1652" i="2"/>
  <c r="D1652" i="2" s="1"/>
  <c r="A1651" i="2"/>
  <c r="D1651" i="2" s="1"/>
  <c r="A1650" i="2"/>
  <c r="D1650" i="2" s="1"/>
  <c r="A1649" i="2"/>
  <c r="D1649" i="2" s="1"/>
  <c r="A1648" i="2"/>
  <c r="D1648" i="2" s="1"/>
  <c r="A1647" i="2"/>
  <c r="D1647" i="2" s="1"/>
  <c r="A1646" i="2"/>
  <c r="D1646" i="2" s="1"/>
  <c r="A1645" i="2"/>
  <c r="D1645" i="2" s="1"/>
  <c r="A1644" i="2"/>
  <c r="D1644" i="2" s="1"/>
  <c r="A1643" i="2"/>
  <c r="D1643" i="2" s="1"/>
  <c r="A1642" i="2"/>
  <c r="D1642" i="2" s="1"/>
  <c r="A1641" i="2"/>
  <c r="D1641" i="2" s="1"/>
  <c r="A1640" i="2"/>
  <c r="D1640" i="2" s="1"/>
  <c r="A1639" i="2"/>
  <c r="D1639" i="2" s="1"/>
  <c r="A1638" i="2"/>
  <c r="D1638" i="2" s="1"/>
  <c r="A1637" i="2"/>
  <c r="D1637" i="2" s="1"/>
  <c r="A1636" i="2"/>
  <c r="D1636" i="2" s="1"/>
  <c r="A1635" i="2"/>
  <c r="D1635" i="2" s="1"/>
  <c r="A1634" i="2"/>
  <c r="D1634" i="2" s="1"/>
  <c r="A1633" i="2"/>
  <c r="D1633" i="2" s="1"/>
  <c r="A1632" i="2"/>
  <c r="D1632" i="2" s="1"/>
  <c r="A1631" i="2"/>
  <c r="D1631" i="2" s="1"/>
  <c r="A1630" i="2"/>
  <c r="D1630" i="2" s="1"/>
  <c r="A1629" i="2"/>
  <c r="D1629" i="2" s="1"/>
  <c r="A1628" i="2"/>
  <c r="D1628" i="2" s="1"/>
  <c r="A1627" i="2"/>
  <c r="D1627" i="2" s="1"/>
  <c r="A1626" i="2"/>
  <c r="D1626" i="2" s="1"/>
  <c r="A1625" i="2"/>
  <c r="D1625" i="2" s="1"/>
  <c r="A1624" i="2"/>
  <c r="D1624" i="2" s="1"/>
  <c r="A1623" i="2"/>
  <c r="D1623" i="2" s="1"/>
  <c r="A1622" i="2"/>
  <c r="D1622" i="2" s="1"/>
  <c r="A1621" i="2"/>
  <c r="D1621" i="2" s="1"/>
  <c r="A1620" i="2"/>
  <c r="D1620" i="2" s="1"/>
  <c r="A1619" i="2"/>
  <c r="D1619" i="2" s="1"/>
  <c r="A1618" i="2"/>
  <c r="D1618" i="2" s="1"/>
  <c r="A1617" i="2"/>
  <c r="D1617" i="2" s="1"/>
  <c r="A1616" i="2"/>
  <c r="D1616" i="2" s="1"/>
  <c r="A1615" i="2"/>
  <c r="D1615" i="2" s="1"/>
  <c r="A1614" i="2"/>
  <c r="D1614" i="2" s="1"/>
  <c r="A1613" i="2"/>
  <c r="D1613" i="2" s="1"/>
  <c r="A1612" i="2"/>
  <c r="D1612" i="2" s="1"/>
  <c r="A1611" i="2"/>
  <c r="D1611" i="2" s="1"/>
  <c r="A1610" i="2"/>
  <c r="D1610" i="2" s="1"/>
  <c r="A1609" i="2"/>
  <c r="D1609" i="2" s="1"/>
  <c r="A1608" i="2"/>
  <c r="D1608" i="2" s="1"/>
  <c r="A1607" i="2"/>
  <c r="D1607" i="2" s="1"/>
  <c r="A1606" i="2"/>
  <c r="D1606" i="2" s="1"/>
  <c r="A1605" i="2"/>
  <c r="D1605" i="2" s="1"/>
  <c r="A1604" i="2"/>
  <c r="D1604" i="2" s="1"/>
  <c r="A1603" i="2"/>
  <c r="D1603" i="2" s="1"/>
  <c r="A1602" i="2"/>
  <c r="D1602" i="2" s="1"/>
  <c r="A1601" i="2"/>
  <c r="D1601" i="2" s="1"/>
  <c r="A1600" i="2"/>
  <c r="D1600" i="2" s="1"/>
  <c r="A1599" i="2"/>
  <c r="D1599" i="2" s="1"/>
  <c r="A1598" i="2"/>
  <c r="D1598" i="2" s="1"/>
  <c r="A1597" i="2"/>
  <c r="D1597" i="2" s="1"/>
  <c r="A1596" i="2"/>
  <c r="D1596" i="2" s="1"/>
  <c r="A1595" i="2"/>
  <c r="D1595" i="2" s="1"/>
  <c r="A1594" i="2"/>
  <c r="D1594" i="2" s="1"/>
  <c r="A1593" i="2"/>
  <c r="D1593" i="2" s="1"/>
  <c r="A1592" i="2"/>
  <c r="D1592" i="2" s="1"/>
  <c r="A1591" i="2"/>
  <c r="D1591" i="2" s="1"/>
  <c r="A1590" i="2"/>
  <c r="D1590" i="2" s="1"/>
  <c r="A1589" i="2"/>
  <c r="D1589" i="2" s="1"/>
  <c r="A1588" i="2"/>
  <c r="D1588" i="2" s="1"/>
  <c r="A1587" i="2"/>
  <c r="D1587" i="2" s="1"/>
  <c r="A1586" i="2"/>
  <c r="D1586" i="2" s="1"/>
  <c r="A1585" i="2"/>
  <c r="D1585" i="2" s="1"/>
  <c r="A1584" i="2"/>
  <c r="D1584" i="2" s="1"/>
  <c r="A1583" i="2"/>
  <c r="D1583" i="2" s="1"/>
  <c r="A1582" i="2"/>
  <c r="D1582" i="2" s="1"/>
  <c r="A1581" i="2"/>
  <c r="D1581" i="2" s="1"/>
  <c r="A1580" i="2"/>
  <c r="D1580" i="2" s="1"/>
  <c r="A1579" i="2"/>
  <c r="D1579" i="2" s="1"/>
  <c r="A1578" i="2"/>
  <c r="D1578" i="2" s="1"/>
  <c r="A1577" i="2"/>
  <c r="D1577" i="2" s="1"/>
  <c r="A1576" i="2"/>
  <c r="D1576" i="2" s="1"/>
  <c r="A1575" i="2"/>
  <c r="D1575" i="2" s="1"/>
  <c r="A1574" i="2"/>
  <c r="D1574" i="2" s="1"/>
  <c r="A1573" i="2"/>
  <c r="D1573" i="2" s="1"/>
  <c r="A1570" i="2"/>
  <c r="D1570" i="2" s="1"/>
  <c r="A1569" i="2"/>
  <c r="D1569" i="2" s="1"/>
  <c r="A1568" i="2"/>
  <c r="D1568" i="2" s="1"/>
  <c r="A1567" i="2"/>
  <c r="D1567" i="2" s="1"/>
  <c r="A1566" i="2"/>
  <c r="D1566" i="2" s="1"/>
  <c r="A1565" i="2"/>
  <c r="D1565" i="2" s="1"/>
  <c r="A1564" i="2"/>
  <c r="D1564" i="2" s="1"/>
  <c r="A1563" i="2"/>
  <c r="D1563" i="2" s="1"/>
  <c r="A1562" i="2"/>
  <c r="D1562" i="2" s="1"/>
  <c r="A1561" i="2"/>
  <c r="D1561" i="2" s="1"/>
  <c r="A1560" i="2"/>
  <c r="D1560" i="2" s="1"/>
  <c r="A1559" i="2"/>
  <c r="D1559" i="2" s="1"/>
  <c r="A1558" i="2"/>
  <c r="D1558" i="2" s="1"/>
  <c r="A1557" i="2"/>
  <c r="D1557" i="2" s="1"/>
  <c r="A1556" i="2"/>
  <c r="D1556" i="2" s="1"/>
  <c r="A1555" i="2"/>
  <c r="D1555" i="2" s="1"/>
  <c r="A1554" i="2"/>
  <c r="D1554" i="2" s="1"/>
  <c r="A1553" i="2"/>
  <c r="D1553" i="2" s="1"/>
  <c r="A1552" i="2"/>
  <c r="D1552" i="2" s="1"/>
  <c r="A1551" i="2"/>
  <c r="D1551" i="2" s="1"/>
  <c r="A1550" i="2"/>
  <c r="D1550" i="2" s="1"/>
  <c r="A1549" i="2"/>
  <c r="D1549" i="2" s="1"/>
  <c r="A1548" i="2"/>
  <c r="D1548" i="2" s="1"/>
  <c r="A1547" i="2"/>
  <c r="D1547" i="2" s="1"/>
  <c r="A1546" i="2"/>
  <c r="D1546" i="2" s="1"/>
  <c r="A1545" i="2"/>
  <c r="D1545" i="2" s="1"/>
  <c r="A1544" i="2"/>
  <c r="D1544" i="2" s="1"/>
  <c r="A1543" i="2"/>
  <c r="D1543" i="2" s="1"/>
  <c r="A1542" i="2"/>
  <c r="D1542" i="2" s="1"/>
  <c r="A1541" i="2"/>
  <c r="D1541" i="2" s="1"/>
  <c r="A1540" i="2"/>
  <c r="D1540" i="2" s="1"/>
  <c r="A1539" i="2"/>
  <c r="D1539" i="2" s="1"/>
  <c r="A1538" i="2"/>
  <c r="D1538" i="2" s="1"/>
  <c r="A1537" i="2"/>
  <c r="D1537" i="2" s="1"/>
  <c r="A1536" i="2"/>
  <c r="D1536" i="2" s="1"/>
  <c r="A1535" i="2"/>
  <c r="D1535" i="2" s="1"/>
  <c r="A1534" i="2"/>
  <c r="D1534" i="2" s="1"/>
  <c r="A1533" i="2"/>
  <c r="D1533" i="2" s="1"/>
  <c r="A1532" i="2"/>
  <c r="D1532" i="2" s="1"/>
  <c r="A1531" i="2"/>
  <c r="D1531" i="2" s="1"/>
  <c r="A1530" i="2"/>
  <c r="D1530" i="2" s="1"/>
  <c r="A1529" i="2"/>
  <c r="D1529" i="2" s="1"/>
  <c r="A1528" i="2"/>
  <c r="D1528" i="2" s="1"/>
  <c r="A1527" i="2"/>
  <c r="D1527" i="2" s="1"/>
  <c r="A1526" i="2"/>
  <c r="D1526" i="2" s="1"/>
  <c r="A1525" i="2"/>
  <c r="D1525" i="2" s="1"/>
  <c r="A1524" i="2"/>
  <c r="D1524" i="2" s="1"/>
  <c r="A1523" i="2"/>
  <c r="D1523" i="2" s="1"/>
  <c r="A1522" i="2"/>
  <c r="D1522" i="2" s="1"/>
  <c r="A1521" i="2"/>
  <c r="D1521" i="2" s="1"/>
  <c r="A1520" i="2"/>
  <c r="D1520" i="2" s="1"/>
  <c r="A1519" i="2"/>
  <c r="D1519" i="2" s="1"/>
  <c r="A1518" i="2"/>
  <c r="D1518" i="2" s="1"/>
  <c r="A1517" i="2"/>
  <c r="D1517" i="2" s="1"/>
  <c r="A1516" i="2"/>
  <c r="D1516" i="2" s="1"/>
  <c r="A1515" i="2"/>
  <c r="D1515" i="2" s="1"/>
  <c r="A1514" i="2"/>
  <c r="D1514" i="2" s="1"/>
  <c r="A1513" i="2"/>
  <c r="D1513" i="2" s="1"/>
  <c r="A1512" i="2"/>
  <c r="D1512" i="2" s="1"/>
  <c r="A1511" i="2"/>
  <c r="D1511" i="2" s="1"/>
  <c r="A1510" i="2"/>
  <c r="D1510" i="2" s="1"/>
  <c r="A1509" i="2"/>
  <c r="D1509" i="2" s="1"/>
  <c r="A1508" i="2"/>
  <c r="D1508" i="2" s="1"/>
  <c r="A1507" i="2"/>
  <c r="D1507" i="2" s="1"/>
  <c r="A1505" i="2"/>
  <c r="D1505" i="2" s="1"/>
  <c r="A1504" i="2"/>
  <c r="D1504" i="2" s="1"/>
  <c r="A1503" i="2"/>
  <c r="D1503" i="2" s="1"/>
  <c r="A1502" i="2"/>
  <c r="D1502" i="2" s="1"/>
  <c r="A1501" i="2"/>
  <c r="D1501" i="2" s="1"/>
  <c r="A1500" i="2"/>
  <c r="D1500" i="2" s="1"/>
  <c r="A1499" i="2"/>
  <c r="D1499" i="2" s="1"/>
  <c r="A1498" i="2"/>
  <c r="D1498" i="2" s="1"/>
  <c r="A1497" i="2"/>
  <c r="D1497" i="2" s="1"/>
  <c r="A1496" i="2"/>
  <c r="D1496" i="2" s="1"/>
  <c r="A1495" i="2"/>
  <c r="D1495" i="2" s="1"/>
  <c r="A1494" i="2"/>
  <c r="D1494" i="2" s="1"/>
  <c r="A1493" i="2"/>
  <c r="D1493" i="2" s="1"/>
  <c r="A1492" i="2"/>
  <c r="D1492" i="2" s="1"/>
  <c r="A1491" i="2"/>
  <c r="D1491" i="2" s="1"/>
  <c r="A1490" i="2"/>
  <c r="D1490" i="2" s="1"/>
  <c r="A1489" i="2"/>
  <c r="D1489" i="2" s="1"/>
  <c r="A1488" i="2"/>
  <c r="D1488" i="2" s="1"/>
  <c r="A1487" i="2"/>
  <c r="D1487" i="2" s="1"/>
  <c r="A1486" i="2"/>
  <c r="D1486" i="2" s="1"/>
  <c r="A1485" i="2"/>
  <c r="D1485" i="2" s="1"/>
  <c r="A1484" i="2"/>
  <c r="D1484" i="2" s="1"/>
  <c r="A1483" i="2"/>
  <c r="D1483" i="2" s="1"/>
  <c r="A1482" i="2"/>
  <c r="D1482" i="2" s="1"/>
  <c r="A1481" i="2"/>
  <c r="D1481" i="2" s="1"/>
  <c r="A1480" i="2"/>
  <c r="D1480" i="2" s="1"/>
  <c r="A1479" i="2"/>
  <c r="D1479" i="2" s="1"/>
  <c r="A1478" i="2"/>
  <c r="D1478" i="2" s="1"/>
  <c r="A1477" i="2"/>
  <c r="D1477" i="2" s="1"/>
  <c r="A1476" i="2"/>
  <c r="D1476" i="2" s="1"/>
  <c r="A1475" i="2"/>
  <c r="D1475" i="2" s="1"/>
  <c r="A1474" i="2"/>
  <c r="D1474" i="2" s="1"/>
  <c r="A1473" i="2"/>
  <c r="D1473" i="2" s="1"/>
  <c r="A1472" i="2"/>
  <c r="D1472" i="2" s="1"/>
  <c r="A1471" i="2"/>
  <c r="D1471" i="2" s="1"/>
  <c r="A1470" i="2"/>
  <c r="D1470" i="2" s="1"/>
  <c r="A1469" i="2"/>
  <c r="D1469" i="2" s="1"/>
  <c r="A1468" i="2"/>
  <c r="D1468" i="2" s="1"/>
  <c r="A1467" i="2"/>
  <c r="D1467" i="2" s="1"/>
  <c r="A1466" i="2"/>
  <c r="D1466" i="2" s="1"/>
  <c r="A1465" i="2"/>
  <c r="D1465" i="2" s="1"/>
  <c r="A1464" i="2"/>
  <c r="D1464" i="2" s="1"/>
  <c r="A1463" i="2"/>
  <c r="D1463" i="2" s="1"/>
  <c r="A1462" i="2"/>
  <c r="D1462" i="2" s="1"/>
  <c r="A1461" i="2"/>
  <c r="D1461" i="2" s="1"/>
  <c r="A1460" i="2"/>
  <c r="D1460" i="2" s="1"/>
  <c r="A1459" i="2"/>
  <c r="D1459" i="2" s="1"/>
  <c r="A1458" i="2"/>
  <c r="D1458" i="2" s="1"/>
  <c r="A1457" i="2"/>
  <c r="D1457" i="2" s="1"/>
  <c r="A1456" i="2"/>
  <c r="D1456" i="2" s="1"/>
  <c r="A1455" i="2"/>
  <c r="D1455" i="2" s="1"/>
  <c r="A1454" i="2"/>
  <c r="D1454" i="2" s="1"/>
  <c r="A1453" i="2"/>
  <c r="D1453" i="2" s="1"/>
  <c r="A1452" i="2"/>
  <c r="D1452" i="2" s="1"/>
  <c r="A1451" i="2"/>
  <c r="D1451" i="2" s="1"/>
  <c r="A1450" i="2"/>
  <c r="D1450" i="2" s="1"/>
  <c r="A1449" i="2"/>
  <c r="D1449" i="2" s="1"/>
  <c r="A1448" i="2"/>
  <c r="D1448" i="2" s="1"/>
  <c r="A1447" i="2"/>
  <c r="D1447" i="2" s="1"/>
  <c r="A1446" i="2"/>
  <c r="D1446" i="2" s="1"/>
  <c r="A1445" i="2"/>
  <c r="D1445" i="2" s="1"/>
  <c r="A1444" i="2"/>
  <c r="D1444" i="2" s="1"/>
  <c r="A1443" i="2"/>
  <c r="D1443" i="2" s="1"/>
  <c r="A1442" i="2"/>
  <c r="D1442" i="2" s="1"/>
  <c r="A1441" i="2"/>
  <c r="D1441" i="2" s="1"/>
  <c r="A1440" i="2"/>
  <c r="D1440" i="2" s="1"/>
  <c r="A1439" i="2"/>
  <c r="D1439" i="2" s="1"/>
  <c r="A1438" i="2"/>
  <c r="D1438" i="2" s="1"/>
  <c r="A1437" i="2"/>
  <c r="D1437" i="2" s="1"/>
  <c r="A1436" i="2"/>
  <c r="D1436" i="2" s="1"/>
  <c r="A1435" i="2"/>
  <c r="D1435" i="2" s="1"/>
  <c r="A1434" i="2"/>
  <c r="D1434" i="2" s="1"/>
  <c r="A1433" i="2"/>
  <c r="D1433" i="2" s="1"/>
  <c r="A1432" i="2"/>
  <c r="D1432" i="2" s="1"/>
  <c r="A1431" i="2"/>
  <c r="D1431" i="2" s="1"/>
  <c r="A1430" i="2"/>
  <c r="D1430" i="2" s="1"/>
  <c r="A1429" i="2"/>
  <c r="D1429" i="2" s="1"/>
  <c r="A1428" i="2"/>
  <c r="D1428" i="2" s="1"/>
  <c r="A1427" i="2"/>
  <c r="D1427" i="2" s="1"/>
  <c r="A1426" i="2"/>
  <c r="D1426" i="2" s="1"/>
  <c r="A1425" i="2"/>
  <c r="D1425" i="2" s="1"/>
  <c r="A1424" i="2"/>
  <c r="D1424" i="2" s="1"/>
  <c r="A1423" i="2"/>
  <c r="D1423" i="2" s="1"/>
  <c r="A1422" i="2"/>
  <c r="D1422" i="2" s="1"/>
  <c r="A1421" i="2"/>
  <c r="D1421" i="2" s="1"/>
  <c r="A1420" i="2"/>
  <c r="D1420" i="2" s="1"/>
  <c r="A1419" i="2"/>
  <c r="D1419" i="2" s="1"/>
  <c r="A1418" i="2"/>
  <c r="D1418" i="2" s="1"/>
  <c r="A1417" i="2"/>
  <c r="D1417" i="2" s="1"/>
  <c r="A1416" i="2"/>
  <c r="D1416" i="2" s="1"/>
  <c r="A1415" i="2"/>
  <c r="D1415" i="2" s="1"/>
  <c r="A1414" i="2"/>
  <c r="D1414" i="2" s="1"/>
  <c r="A1413" i="2"/>
  <c r="D1413" i="2" s="1"/>
  <c r="A1412" i="2"/>
  <c r="D1412" i="2" s="1"/>
  <c r="A1411" i="2"/>
  <c r="D1411" i="2" s="1"/>
  <c r="A1410" i="2"/>
  <c r="D1410" i="2" s="1"/>
  <c r="A1409" i="2"/>
  <c r="D1409" i="2" s="1"/>
  <c r="A1408" i="2"/>
  <c r="D1408" i="2" s="1"/>
  <c r="A1407" i="2"/>
  <c r="D1407" i="2" s="1"/>
  <c r="A1406" i="2"/>
  <c r="D1406" i="2" s="1"/>
  <c r="A1405" i="2"/>
  <c r="D1405" i="2" s="1"/>
  <c r="A1404" i="2"/>
  <c r="D1404" i="2" s="1"/>
  <c r="A1403" i="2"/>
  <c r="D1403" i="2" s="1"/>
  <c r="A1402" i="2"/>
  <c r="D1402" i="2" s="1"/>
  <c r="A1401" i="2"/>
  <c r="D1401" i="2" s="1"/>
  <c r="A1400" i="2"/>
  <c r="D1400" i="2" s="1"/>
  <c r="A1399" i="2"/>
  <c r="D1399" i="2" s="1"/>
  <c r="A1398" i="2"/>
  <c r="D1398" i="2" s="1"/>
  <c r="A1397" i="2"/>
  <c r="D1397" i="2" s="1"/>
  <c r="A1396" i="2"/>
  <c r="D1396" i="2" s="1"/>
  <c r="A1395" i="2"/>
  <c r="D1395" i="2" s="1"/>
  <c r="A1394" i="2"/>
  <c r="D1394" i="2" s="1"/>
  <c r="A1393" i="2"/>
  <c r="D1393" i="2" s="1"/>
  <c r="A1392" i="2"/>
  <c r="D1392" i="2" s="1"/>
  <c r="A1391" i="2"/>
  <c r="D1391" i="2" s="1"/>
  <c r="A1390" i="2"/>
  <c r="D1390" i="2" s="1"/>
  <c r="A1389" i="2"/>
  <c r="D1389" i="2" s="1"/>
  <c r="A1388" i="2"/>
  <c r="D1388" i="2" s="1"/>
  <c r="A1387" i="2"/>
  <c r="D1387" i="2" s="1"/>
  <c r="A1386" i="2"/>
  <c r="D1386" i="2" s="1"/>
  <c r="A1385" i="2"/>
  <c r="D1385" i="2" s="1"/>
  <c r="A1384" i="2"/>
  <c r="D1384" i="2" s="1"/>
  <c r="A1383" i="2"/>
  <c r="D1383" i="2" s="1"/>
  <c r="A1382" i="2"/>
  <c r="D1382" i="2" s="1"/>
  <c r="A1381" i="2"/>
  <c r="D1381" i="2" s="1"/>
  <c r="A1380" i="2"/>
  <c r="D1380" i="2" s="1"/>
  <c r="A1379" i="2"/>
  <c r="D1379" i="2" s="1"/>
  <c r="A1378" i="2"/>
  <c r="D1378" i="2" s="1"/>
  <c r="A1377" i="2"/>
  <c r="D1377" i="2" s="1"/>
  <c r="A1376" i="2"/>
  <c r="D1376" i="2" s="1"/>
  <c r="A1375" i="2"/>
  <c r="D1375" i="2" s="1"/>
  <c r="A1374" i="2"/>
  <c r="D1374" i="2" s="1"/>
  <c r="A1373" i="2"/>
  <c r="D1373" i="2" s="1"/>
  <c r="A1372" i="2"/>
  <c r="D1372" i="2" s="1"/>
  <c r="A1371" i="2"/>
  <c r="D1371" i="2" s="1"/>
  <c r="A1370" i="2"/>
  <c r="D1370" i="2" s="1"/>
  <c r="A1369" i="2"/>
  <c r="D1369" i="2" s="1"/>
  <c r="A1368" i="2"/>
  <c r="D1368" i="2" s="1"/>
  <c r="A1367" i="2"/>
  <c r="D1367" i="2" s="1"/>
  <c r="A1366" i="2"/>
  <c r="D1366" i="2" s="1"/>
  <c r="A1365" i="2"/>
  <c r="D1365" i="2" s="1"/>
  <c r="A1364" i="2"/>
  <c r="D1364" i="2" s="1"/>
  <c r="A1363" i="2"/>
  <c r="D1363" i="2" s="1"/>
  <c r="A1362" i="2"/>
  <c r="D1362" i="2" s="1"/>
  <c r="A1361" i="2"/>
  <c r="D1361" i="2" s="1"/>
  <c r="A1360" i="2"/>
  <c r="D1360" i="2" s="1"/>
  <c r="A1359" i="2"/>
  <c r="D1359" i="2" s="1"/>
  <c r="A1358" i="2"/>
  <c r="D1358" i="2" s="1"/>
  <c r="A1357" i="2"/>
  <c r="D1357" i="2" s="1"/>
  <c r="A1356" i="2"/>
  <c r="D1356" i="2" s="1"/>
  <c r="A1355" i="2"/>
  <c r="D1355" i="2" s="1"/>
  <c r="A1354" i="2"/>
  <c r="D1354" i="2" s="1"/>
  <c r="A1353" i="2"/>
  <c r="D1353" i="2" s="1"/>
  <c r="A1352" i="2"/>
  <c r="D1352" i="2" s="1"/>
  <c r="A1351" i="2"/>
  <c r="D1351" i="2" s="1"/>
  <c r="A1350" i="2"/>
  <c r="D1350" i="2" s="1"/>
  <c r="A1349" i="2"/>
  <c r="D1349" i="2" s="1"/>
  <c r="A1348" i="2"/>
  <c r="D1348" i="2" s="1"/>
  <c r="A1347" i="2"/>
  <c r="D1347" i="2" s="1"/>
  <c r="A1346" i="2"/>
  <c r="D1346" i="2" s="1"/>
  <c r="A1345" i="2"/>
  <c r="D1345" i="2" s="1"/>
  <c r="A1344" i="2"/>
  <c r="D1344" i="2" s="1"/>
  <c r="A1343" i="2"/>
  <c r="D1343" i="2" s="1"/>
  <c r="A1342" i="2"/>
  <c r="D1342" i="2" s="1"/>
  <c r="A1341" i="2"/>
  <c r="D1341" i="2" s="1"/>
  <c r="A1340" i="2"/>
  <c r="D1340" i="2" s="1"/>
  <c r="A1339" i="2"/>
  <c r="D1339" i="2" s="1"/>
  <c r="A1338" i="2"/>
  <c r="D1338" i="2" s="1"/>
  <c r="A1337" i="2"/>
  <c r="D1337" i="2" s="1"/>
  <c r="A1336" i="2"/>
  <c r="D1336" i="2" s="1"/>
  <c r="A1335" i="2"/>
  <c r="D1335" i="2" s="1"/>
  <c r="A1334" i="2"/>
  <c r="D1334" i="2" s="1"/>
  <c r="A1333" i="2"/>
  <c r="D1333" i="2" s="1"/>
  <c r="A1332" i="2"/>
  <c r="D1332" i="2" s="1"/>
  <c r="A1331" i="2"/>
  <c r="D1331" i="2" s="1"/>
  <c r="A1330" i="2"/>
  <c r="D1330" i="2" s="1"/>
  <c r="A1329" i="2"/>
  <c r="D1329" i="2" s="1"/>
  <c r="A1328" i="2"/>
  <c r="D1328" i="2" s="1"/>
  <c r="A1327" i="2"/>
  <c r="D1327" i="2" s="1"/>
  <c r="A1326" i="2"/>
  <c r="D1326" i="2" s="1"/>
  <c r="A1325" i="2"/>
  <c r="D1325" i="2" s="1"/>
  <c r="A1324" i="2"/>
  <c r="D1324" i="2" s="1"/>
  <c r="A1323" i="2"/>
  <c r="D1323" i="2" s="1"/>
  <c r="A1322" i="2"/>
  <c r="D1322" i="2" s="1"/>
  <c r="A1321" i="2"/>
  <c r="D1321" i="2" s="1"/>
  <c r="A1320" i="2"/>
  <c r="D1320" i="2" s="1"/>
  <c r="A1319" i="2"/>
  <c r="D1319" i="2" s="1"/>
  <c r="A1318" i="2"/>
  <c r="D1318" i="2" s="1"/>
  <c r="A1317" i="2"/>
  <c r="D1317" i="2" s="1"/>
  <c r="A1316" i="2"/>
  <c r="D1316" i="2" s="1"/>
  <c r="A1315" i="2"/>
  <c r="D1315" i="2" s="1"/>
  <c r="A1314" i="2"/>
  <c r="D1314" i="2" s="1"/>
  <c r="A1313" i="2"/>
  <c r="D1313" i="2" s="1"/>
  <c r="A1312" i="2"/>
  <c r="D1312" i="2" s="1"/>
  <c r="A1311" i="2"/>
  <c r="D1311" i="2" s="1"/>
  <c r="A1310" i="2"/>
  <c r="D1310" i="2" s="1"/>
  <c r="A1309" i="2"/>
  <c r="D1309" i="2" s="1"/>
  <c r="A1308" i="2"/>
  <c r="D1308" i="2" s="1"/>
  <c r="A1307" i="2"/>
  <c r="D1307" i="2" s="1"/>
  <c r="A1306" i="2"/>
  <c r="D1306" i="2" s="1"/>
  <c r="A1305" i="2"/>
  <c r="D1305" i="2" s="1"/>
  <c r="A1304" i="2"/>
  <c r="D1304" i="2" s="1"/>
  <c r="A1303" i="2"/>
  <c r="D1303" i="2" s="1"/>
  <c r="A1302" i="2"/>
  <c r="D1302" i="2" s="1"/>
  <c r="A1301" i="2"/>
  <c r="D1301" i="2" s="1"/>
  <c r="A1300" i="2"/>
  <c r="D1300" i="2" s="1"/>
  <c r="A1299" i="2"/>
  <c r="D1299" i="2" s="1"/>
  <c r="A1298" i="2"/>
  <c r="D1298" i="2" s="1"/>
  <c r="A1297" i="2"/>
  <c r="D1297" i="2" s="1"/>
  <c r="A1296" i="2"/>
  <c r="D1296" i="2" s="1"/>
  <c r="A1295" i="2"/>
  <c r="D1295" i="2" s="1"/>
  <c r="A1294" i="2"/>
  <c r="D1294" i="2" s="1"/>
  <c r="A1293" i="2"/>
  <c r="D1293" i="2" s="1"/>
  <c r="A1292" i="2"/>
  <c r="D1292" i="2" s="1"/>
  <c r="A1291" i="2"/>
  <c r="D1291" i="2" s="1"/>
  <c r="A1290" i="2"/>
  <c r="D1290" i="2" s="1"/>
  <c r="A1289" i="2"/>
  <c r="D1289" i="2" s="1"/>
  <c r="A1288" i="2"/>
  <c r="D1288" i="2" s="1"/>
  <c r="A1287" i="2"/>
  <c r="D1287" i="2" s="1"/>
  <c r="A1286" i="2"/>
  <c r="D1286" i="2" s="1"/>
  <c r="A1285" i="2"/>
  <c r="D1285" i="2" s="1"/>
  <c r="A1284" i="2"/>
  <c r="D1284" i="2" s="1"/>
  <c r="A1283" i="2"/>
  <c r="D1283" i="2" s="1"/>
  <c r="A1282" i="2"/>
  <c r="D1282" i="2" s="1"/>
  <c r="A1281" i="2"/>
  <c r="D1281" i="2" s="1"/>
  <c r="A1280" i="2"/>
  <c r="D1280" i="2" s="1"/>
  <c r="A1279" i="2"/>
  <c r="D1279" i="2" s="1"/>
  <c r="A1278" i="2"/>
  <c r="D1278" i="2" s="1"/>
  <c r="A1277" i="2"/>
  <c r="D1277" i="2" s="1"/>
  <c r="A1276" i="2"/>
  <c r="D1276" i="2" s="1"/>
  <c r="A1275" i="2"/>
  <c r="D1275" i="2" s="1"/>
  <c r="A1274" i="2"/>
  <c r="D1274" i="2" s="1"/>
  <c r="A1273" i="2"/>
  <c r="D1273" i="2" s="1"/>
  <c r="A1272" i="2"/>
  <c r="D1272" i="2" s="1"/>
  <c r="A1271" i="2"/>
  <c r="D1271" i="2" s="1"/>
  <c r="A1270" i="2"/>
  <c r="D1270" i="2" s="1"/>
  <c r="A1269" i="2"/>
  <c r="D1269" i="2" s="1"/>
  <c r="A1268" i="2"/>
  <c r="D1268" i="2" s="1"/>
  <c r="A1267" i="2"/>
  <c r="D1267" i="2" s="1"/>
  <c r="A1266" i="2"/>
  <c r="D1266" i="2" s="1"/>
  <c r="A1265" i="2"/>
  <c r="D1265" i="2" s="1"/>
  <c r="A1264" i="2"/>
  <c r="D1264" i="2" s="1"/>
  <c r="A1263" i="2"/>
  <c r="D1263" i="2" s="1"/>
  <c r="A1262" i="2"/>
  <c r="D1262" i="2" s="1"/>
  <c r="A1261" i="2"/>
  <c r="D1261" i="2" s="1"/>
  <c r="A1260" i="2"/>
  <c r="D1260" i="2" s="1"/>
  <c r="A1259" i="2"/>
  <c r="D1259" i="2" s="1"/>
  <c r="A1258" i="2"/>
  <c r="D1258" i="2" s="1"/>
  <c r="A1257" i="2"/>
  <c r="D1257" i="2" s="1"/>
  <c r="A1256" i="2"/>
  <c r="D1256" i="2" s="1"/>
  <c r="A1255" i="2"/>
  <c r="D1255" i="2" s="1"/>
  <c r="A1254" i="2"/>
  <c r="D1254" i="2" s="1"/>
  <c r="A1253" i="2"/>
  <c r="D1253" i="2" s="1"/>
  <c r="A1252" i="2"/>
  <c r="D1252" i="2" s="1"/>
  <c r="A1251" i="2"/>
  <c r="D1251" i="2" s="1"/>
  <c r="A1250" i="2"/>
  <c r="D1250" i="2" s="1"/>
  <c r="A1249" i="2"/>
  <c r="D1249" i="2" s="1"/>
  <c r="A1248" i="2"/>
  <c r="D1248" i="2" s="1"/>
  <c r="A1247" i="2"/>
  <c r="D1247" i="2" s="1"/>
  <c r="A1246" i="2"/>
  <c r="D1246" i="2" s="1"/>
  <c r="A1245" i="2"/>
  <c r="D1245" i="2" s="1"/>
  <c r="A1244" i="2"/>
  <c r="D1244" i="2" s="1"/>
  <c r="A1243" i="2"/>
  <c r="D1243" i="2" s="1"/>
  <c r="A1242" i="2"/>
  <c r="D1242" i="2" s="1"/>
  <c r="A1241" i="2"/>
  <c r="D1241" i="2" s="1"/>
  <c r="A1240" i="2"/>
  <c r="D1240" i="2" s="1"/>
  <c r="A1239" i="2"/>
  <c r="D1239" i="2" s="1"/>
  <c r="A1238" i="2"/>
  <c r="D1238" i="2" s="1"/>
  <c r="A1237" i="2"/>
  <c r="D1237" i="2" s="1"/>
  <c r="A1236" i="2"/>
  <c r="D1236" i="2" s="1"/>
  <c r="A1235" i="2"/>
  <c r="D1235" i="2" s="1"/>
  <c r="A1234" i="2"/>
  <c r="D1234" i="2" s="1"/>
  <c r="A1233" i="2"/>
  <c r="D1233" i="2" s="1"/>
  <c r="A1232" i="2"/>
  <c r="D1232" i="2" s="1"/>
  <c r="A1231" i="2"/>
  <c r="D1231" i="2" s="1"/>
  <c r="A1230" i="2"/>
  <c r="D1230" i="2" s="1"/>
  <c r="A1229" i="2"/>
  <c r="D1229" i="2" s="1"/>
  <c r="A1228" i="2"/>
  <c r="D1228" i="2" s="1"/>
  <c r="A1227" i="2"/>
  <c r="D1227" i="2" s="1"/>
  <c r="A1226" i="2"/>
  <c r="D1226" i="2" s="1"/>
  <c r="A1225" i="2"/>
  <c r="D1225" i="2" s="1"/>
  <c r="A1224" i="2"/>
  <c r="D1224" i="2" s="1"/>
  <c r="A1223" i="2"/>
  <c r="D1223" i="2" s="1"/>
  <c r="A1222" i="2"/>
  <c r="D1222" i="2" s="1"/>
  <c r="A1221" i="2"/>
  <c r="D1221" i="2" s="1"/>
  <c r="A1220" i="2"/>
  <c r="D1220" i="2" s="1"/>
  <c r="A1219" i="2"/>
  <c r="D1219" i="2" s="1"/>
  <c r="A1218" i="2"/>
  <c r="D1218" i="2" s="1"/>
  <c r="A1217" i="2"/>
  <c r="D1217" i="2" s="1"/>
  <c r="A1216" i="2"/>
  <c r="D1216" i="2" s="1"/>
  <c r="A1215" i="2"/>
  <c r="D1215" i="2" s="1"/>
  <c r="A1214" i="2"/>
  <c r="D1214" i="2" s="1"/>
  <c r="A1213" i="2"/>
  <c r="D1213" i="2" s="1"/>
  <c r="A1212" i="2"/>
  <c r="D1212" i="2" s="1"/>
  <c r="A1211" i="2"/>
  <c r="D1211" i="2" s="1"/>
  <c r="A1210" i="2"/>
  <c r="D1210" i="2" s="1"/>
  <c r="A1209" i="2"/>
  <c r="D1209" i="2" s="1"/>
  <c r="A1208" i="2"/>
  <c r="D1208" i="2" s="1"/>
  <c r="A1207" i="2"/>
  <c r="D1207" i="2" s="1"/>
  <c r="A1206" i="2"/>
  <c r="D1206" i="2" s="1"/>
  <c r="A1205" i="2"/>
  <c r="D1205" i="2" s="1"/>
  <c r="A1204" i="2"/>
  <c r="D1204" i="2" s="1"/>
  <c r="A1203" i="2"/>
  <c r="D1203" i="2" s="1"/>
  <c r="A1202" i="2"/>
  <c r="D1202" i="2" s="1"/>
  <c r="A1201" i="2"/>
  <c r="D1201" i="2" s="1"/>
  <c r="A1200" i="2"/>
  <c r="D1200" i="2" s="1"/>
  <c r="A1199" i="2"/>
  <c r="D1199" i="2" s="1"/>
  <c r="A1198" i="2"/>
  <c r="D1198" i="2" s="1"/>
  <c r="A1197" i="2"/>
  <c r="D1197" i="2" s="1"/>
  <c r="A1196" i="2"/>
  <c r="D1196" i="2" s="1"/>
  <c r="A1195" i="2"/>
  <c r="D1195" i="2" s="1"/>
  <c r="A1194" i="2"/>
  <c r="D1194" i="2" s="1"/>
  <c r="A1193" i="2"/>
  <c r="D1193" i="2" s="1"/>
  <c r="A1192" i="2"/>
  <c r="D1192" i="2" s="1"/>
  <c r="A1191" i="2"/>
  <c r="D1191" i="2" s="1"/>
  <c r="A1190" i="2"/>
  <c r="D1190" i="2" s="1"/>
  <c r="A1189" i="2"/>
  <c r="D1189" i="2" s="1"/>
  <c r="A1188" i="2"/>
  <c r="D1188" i="2" s="1"/>
  <c r="A1187" i="2"/>
  <c r="D1187" i="2" s="1"/>
  <c r="A1186" i="2"/>
  <c r="D1186" i="2" s="1"/>
  <c r="A1185" i="2"/>
  <c r="D1185" i="2" s="1"/>
  <c r="A1184" i="2"/>
  <c r="D1184" i="2" s="1"/>
  <c r="A1183" i="2"/>
  <c r="D1183" i="2" s="1"/>
  <c r="A1182" i="2"/>
  <c r="D1182" i="2" s="1"/>
  <c r="A1181" i="2"/>
  <c r="D1181" i="2" s="1"/>
  <c r="A1180" i="2"/>
  <c r="D1180" i="2" s="1"/>
  <c r="A1179" i="2"/>
  <c r="D1179" i="2" s="1"/>
  <c r="A1178" i="2"/>
  <c r="D1178" i="2" s="1"/>
  <c r="A1177" i="2"/>
  <c r="D1177" i="2" s="1"/>
  <c r="A1176" i="2"/>
  <c r="D1176" i="2" s="1"/>
  <c r="A1175" i="2"/>
  <c r="D1175" i="2" s="1"/>
  <c r="A1174" i="2"/>
  <c r="D1174" i="2" s="1"/>
  <c r="A1173" i="2"/>
  <c r="D1173" i="2" s="1"/>
  <c r="A1172" i="2"/>
  <c r="D1172" i="2" s="1"/>
  <c r="A1171" i="2"/>
  <c r="D1171" i="2" s="1"/>
  <c r="A1170" i="2"/>
  <c r="D1170" i="2" s="1"/>
  <c r="A1169" i="2"/>
  <c r="D1169" i="2" s="1"/>
  <c r="A1168" i="2"/>
  <c r="D1168" i="2" s="1"/>
  <c r="A1167" i="2"/>
  <c r="D1167" i="2" s="1"/>
  <c r="A1166" i="2"/>
  <c r="D1166" i="2" s="1"/>
  <c r="A1165" i="2"/>
  <c r="D1165" i="2" s="1"/>
  <c r="A1164" i="2"/>
  <c r="D1164" i="2" s="1"/>
  <c r="A1163" i="2"/>
  <c r="D1163" i="2" s="1"/>
  <c r="A1162" i="2"/>
  <c r="D1162" i="2" s="1"/>
  <c r="A1161" i="2"/>
  <c r="D1161" i="2" s="1"/>
  <c r="A1160" i="2"/>
  <c r="D1160" i="2" s="1"/>
  <c r="A1159" i="2"/>
  <c r="D1159" i="2" s="1"/>
  <c r="A1158" i="2"/>
  <c r="D1158" i="2" s="1"/>
  <c r="A1157" i="2"/>
  <c r="D1157" i="2" s="1"/>
  <c r="A1156" i="2"/>
  <c r="D1156" i="2" s="1"/>
  <c r="A1155" i="2"/>
  <c r="D1155" i="2" s="1"/>
  <c r="A1154" i="2"/>
  <c r="D1154" i="2" s="1"/>
  <c r="A1153" i="2"/>
  <c r="D1153" i="2" s="1"/>
  <c r="A1152" i="2"/>
  <c r="D1152" i="2" s="1"/>
  <c r="A1151" i="2"/>
  <c r="D1151" i="2" s="1"/>
  <c r="A1150" i="2"/>
  <c r="D1150" i="2" s="1"/>
  <c r="A1149" i="2"/>
  <c r="D1149" i="2" s="1"/>
  <c r="A1148" i="2"/>
  <c r="D1148" i="2" s="1"/>
  <c r="A1147" i="2"/>
  <c r="D1147" i="2" s="1"/>
  <c r="A1146" i="2"/>
  <c r="D1146" i="2" s="1"/>
  <c r="A1145" i="2"/>
  <c r="D1145" i="2" s="1"/>
  <c r="A1144" i="2"/>
  <c r="D1144" i="2" s="1"/>
  <c r="A1143" i="2"/>
  <c r="D1143" i="2" s="1"/>
  <c r="A1142" i="2"/>
  <c r="D1142" i="2" s="1"/>
  <c r="A1141" i="2"/>
  <c r="D1141" i="2" s="1"/>
  <c r="A1140" i="2"/>
  <c r="D1140" i="2" s="1"/>
  <c r="A1139" i="2"/>
  <c r="D1139" i="2" s="1"/>
  <c r="A1138" i="2"/>
  <c r="D1138" i="2" s="1"/>
  <c r="A1137" i="2"/>
  <c r="D1137" i="2" s="1"/>
  <c r="A1136" i="2"/>
  <c r="D1136" i="2" s="1"/>
  <c r="A1135" i="2"/>
  <c r="D1135" i="2" s="1"/>
  <c r="A1134" i="2"/>
  <c r="D1134" i="2" s="1"/>
  <c r="A1133" i="2"/>
  <c r="D1133" i="2" s="1"/>
  <c r="A1132" i="2"/>
  <c r="D1132" i="2" s="1"/>
  <c r="A1131" i="2"/>
  <c r="D1131" i="2" s="1"/>
  <c r="A1130" i="2"/>
  <c r="D1130" i="2" s="1"/>
  <c r="A1129" i="2"/>
  <c r="D1129" i="2" s="1"/>
  <c r="A1128" i="2"/>
  <c r="D1128" i="2" s="1"/>
  <c r="A1127" i="2"/>
  <c r="D1127" i="2" s="1"/>
  <c r="A1126" i="2"/>
  <c r="D1126" i="2" s="1"/>
  <c r="A1125" i="2"/>
  <c r="D1125" i="2" s="1"/>
  <c r="A1124" i="2"/>
  <c r="D1124" i="2" s="1"/>
  <c r="A1123" i="2"/>
  <c r="D1123" i="2" s="1"/>
  <c r="A1122" i="2"/>
  <c r="D1122" i="2" s="1"/>
  <c r="A1121" i="2"/>
  <c r="D1121" i="2" s="1"/>
  <c r="A1120" i="2"/>
  <c r="D1120" i="2" s="1"/>
  <c r="A1119" i="2"/>
  <c r="D1119" i="2" s="1"/>
  <c r="A1118" i="2"/>
  <c r="D1118" i="2" s="1"/>
  <c r="A1117" i="2"/>
  <c r="D1117" i="2" s="1"/>
  <c r="A1116" i="2"/>
  <c r="D1116" i="2" s="1"/>
  <c r="A1115" i="2"/>
  <c r="D1115" i="2" s="1"/>
  <c r="A1114" i="2"/>
  <c r="D1114" i="2" s="1"/>
  <c r="A1113" i="2"/>
  <c r="D1113" i="2" s="1"/>
  <c r="A1112" i="2"/>
  <c r="D1112" i="2" s="1"/>
  <c r="A1111" i="2"/>
  <c r="D1111" i="2" s="1"/>
  <c r="A1110" i="2"/>
  <c r="D1110" i="2" s="1"/>
  <c r="A1109" i="2"/>
  <c r="D1109" i="2" s="1"/>
  <c r="A1108" i="2"/>
  <c r="D1108" i="2" s="1"/>
  <c r="A1107" i="2"/>
  <c r="D1107" i="2" s="1"/>
  <c r="A1106" i="2"/>
  <c r="D1106" i="2" s="1"/>
  <c r="A1105" i="2"/>
  <c r="D1105" i="2" s="1"/>
  <c r="A1104" i="2"/>
  <c r="D1104" i="2" s="1"/>
  <c r="A1103" i="2"/>
  <c r="D1103" i="2" s="1"/>
  <c r="A1102" i="2"/>
  <c r="D1102" i="2" s="1"/>
  <c r="A1101" i="2"/>
  <c r="D1101" i="2" s="1"/>
  <c r="A1100" i="2"/>
  <c r="D1100" i="2" s="1"/>
  <c r="A1099" i="2"/>
  <c r="D1099" i="2" s="1"/>
  <c r="A1098" i="2"/>
  <c r="D1098" i="2" s="1"/>
  <c r="A1097" i="2"/>
  <c r="D1097" i="2" s="1"/>
  <c r="A1096" i="2"/>
  <c r="D1096" i="2" s="1"/>
  <c r="A1095" i="2"/>
  <c r="D1095" i="2" s="1"/>
  <c r="A1094" i="2"/>
  <c r="D1094" i="2" s="1"/>
  <c r="A1093" i="2"/>
  <c r="D1093" i="2" s="1"/>
  <c r="A1092" i="2"/>
  <c r="D1092" i="2" s="1"/>
  <c r="A1091" i="2"/>
  <c r="D1091" i="2" s="1"/>
  <c r="A1090" i="2"/>
  <c r="D1090" i="2" s="1"/>
  <c r="A1089" i="2"/>
  <c r="D1089" i="2" s="1"/>
  <c r="A1088" i="2"/>
  <c r="D1088" i="2" s="1"/>
  <c r="A1087" i="2"/>
  <c r="D1087" i="2" s="1"/>
  <c r="A1085" i="2"/>
  <c r="D1085" i="2" s="1"/>
  <c r="A1084" i="2"/>
  <c r="D1084" i="2" s="1"/>
  <c r="A1083" i="2"/>
  <c r="D1083" i="2" s="1"/>
  <c r="A1082" i="2"/>
  <c r="D1082" i="2" s="1"/>
  <c r="A1081" i="2"/>
  <c r="D1081" i="2" s="1"/>
  <c r="A1080" i="2"/>
  <c r="D1080" i="2" s="1"/>
  <c r="A1079" i="2"/>
  <c r="D1079" i="2" s="1"/>
  <c r="A1078" i="2"/>
  <c r="D1078" i="2" s="1"/>
  <c r="A1077" i="2"/>
  <c r="D1077" i="2" s="1"/>
  <c r="A1076" i="2"/>
  <c r="D1076" i="2" s="1"/>
  <c r="A1075" i="2"/>
  <c r="D1075" i="2" s="1"/>
  <c r="A1074" i="2"/>
  <c r="D1074" i="2" s="1"/>
  <c r="A1073" i="2"/>
  <c r="D1073" i="2" s="1"/>
  <c r="A1072" i="2"/>
  <c r="D1072" i="2" s="1"/>
  <c r="A1071" i="2"/>
  <c r="D1071" i="2" s="1"/>
  <c r="A1070" i="2"/>
  <c r="D1070" i="2" s="1"/>
  <c r="A1069" i="2"/>
  <c r="D1069" i="2" s="1"/>
  <c r="A1068" i="2"/>
  <c r="D1068" i="2" s="1"/>
  <c r="A1067" i="2"/>
  <c r="D1067" i="2" s="1"/>
  <c r="A1066" i="2"/>
  <c r="D1066" i="2" s="1"/>
  <c r="A1065" i="2"/>
  <c r="D1065" i="2" s="1"/>
  <c r="A1064" i="2"/>
  <c r="D1064" i="2" s="1"/>
  <c r="A1063" i="2"/>
  <c r="D1063" i="2" s="1"/>
  <c r="A1062" i="2"/>
  <c r="D1062" i="2" s="1"/>
  <c r="A1061" i="2"/>
  <c r="D1061" i="2" s="1"/>
  <c r="A1060" i="2"/>
  <c r="D1060" i="2" s="1"/>
  <c r="A1059" i="2"/>
  <c r="D1059" i="2" s="1"/>
  <c r="A1058" i="2"/>
  <c r="D1058" i="2" s="1"/>
  <c r="A1057" i="2"/>
  <c r="D1057" i="2" s="1"/>
  <c r="A1056" i="2"/>
  <c r="D1056" i="2" s="1"/>
  <c r="A1055" i="2"/>
  <c r="D1055" i="2" s="1"/>
  <c r="A1054" i="2"/>
  <c r="D1054" i="2" s="1"/>
  <c r="A1053" i="2"/>
  <c r="D1053" i="2" s="1"/>
  <c r="A1052" i="2"/>
  <c r="D1052" i="2" s="1"/>
  <c r="A1051" i="2"/>
  <c r="D1051" i="2" s="1"/>
  <c r="A1050" i="2"/>
  <c r="D1050" i="2" s="1"/>
  <c r="A1049" i="2"/>
  <c r="D1049" i="2" s="1"/>
  <c r="A1048" i="2"/>
  <c r="D1048" i="2" s="1"/>
  <c r="A1047" i="2"/>
  <c r="D1047" i="2" s="1"/>
  <c r="A1046" i="2"/>
  <c r="D1046" i="2" s="1"/>
  <c r="A1045" i="2"/>
  <c r="D1045" i="2" s="1"/>
  <c r="A1044" i="2"/>
  <c r="D1044" i="2" s="1"/>
  <c r="A1043" i="2"/>
  <c r="D1043" i="2" s="1"/>
  <c r="A1042" i="2"/>
  <c r="D1042" i="2" s="1"/>
  <c r="A1041" i="2"/>
  <c r="D1041" i="2" s="1"/>
  <c r="A1040" i="2"/>
  <c r="D1040" i="2" s="1"/>
  <c r="A1039" i="2"/>
  <c r="D1039" i="2" s="1"/>
  <c r="A1038" i="2"/>
  <c r="D1038" i="2" s="1"/>
  <c r="A1037" i="2"/>
  <c r="D1037" i="2" s="1"/>
  <c r="A1036" i="2"/>
  <c r="D1036" i="2" s="1"/>
  <c r="A1035" i="2"/>
  <c r="D1035" i="2" s="1"/>
  <c r="A1034" i="2"/>
  <c r="D1034" i="2" s="1"/>
  <c r="A1032" i="2"/>
  <c r="D1032" i="2" s="1"/>
  <c r="A1031" i="2"/>
  <c r="D1031" i="2" s="1"/>
  <c r="A1030" i="2"/>
  <c r="D1030" i="2" s="1"/>
  <c r="A1029" i="2"/>
  <c r="D1029" i="2" s="1"/>
  <c r="A1028" i="2"/>
  <c r="D1028" i="2" s="1"/>
  <c r="A1027" i="2"/>
  <c r="D1027" i="2" s="1"/>
  <c r="A1026" i="2"/>
  <c r="D1026" i="2" s="1"/>
  <c r="A1025" i="2"/>
  <c r="D1025" i="2" s="1"/>
  <c r="A1024" i="2"/>
  <c r="D1024" i="2" s="1"/>
  <c r="A1023" i="2"/>
  <c r="D1023" i="2" s="1"/>
  <c r="A1022" i="2"/>
  <c r="D1022" i="2" s="1"/>
  <c r="A1021" i="2"/>
  <c r="D1021" i="2" s="1"/>
  <c r="A1020" i="2"/>
  <c r="D1020" i="2" s="1"/>
  <c r="A1019" i="2"/>
  <c r="D1019" i="2" s="1"/>
  <c r="A1018" i="2"/>
  <c r="D1018" i="2" s="1"/>
  <c r="A1017" i="2"/>
  <c r="D1017" i="2" s="1"/>
  <c r="A1016" i="2"/>
  <c r="D1016" i="2" s="1"/>
  <c r="A1015" i="2"/>
  <c r="D1015" i="2" s="1"/>
  <c r="A1014" i="2"/>
  <c r="D1014" i="2" s="1"/>
  <c r="A1013" i="2"/>
  <c r="D1013" i="2" s="1"/>
  <c r="A1012" i="2"/>
  <c r="D1012" i="2" s="1"/>
  <c r="A1011" i="2"/>
  <c r="D1011" i="2" s="1"/>
  <c r="A1010" i="2"/>
  <c r="D1010" i="2" s="1"/>
  <c r="A1009" i="2"/>
  <c r="D1009" i="2" s="1"/>
  <c r="A1008" i="2"/>
  <c r="D1008" i="2" s="1"/>
  <c r="A1007" i="2"/>
  <c r="D1007" i="2" s="1"/>
  <c r="A1006" i="2"/>
  <c r="D1006" i="2" s="1"/>
  <c r="A1005" i="2"/>
  <c r="D1005" i="2" s="1"/>
  <c r="A1002" i="2"/>
  <c r="D1002" i="2" s="1"/>
  <c r="A1001" i="2"/>
  <c r="D1001" i="2" s="1"/>
  <c r="A1000" i="2"/>
  <c r="D1000" i="2" s="1"/>
  <c r="A999" i="2"/>
  <c r="D999" i="2" s="1"/>
  <c r="A996" i="2"/>
  <c r="D996" i="2" s="1"/>
  <c r="A995" i="2"/>
  <c r="D995" i="2" s="1"/>
  <c r="A994" i="2"/>
  <c r="D994" i="2" s="1"/>
  <c r="A993" i="2"/>
  <c r="D993" i="2" s="1"/>
  <c r="A992" i="2"/>
  <c r="D992" i="2" s="1"/>
  <c r="A991" i="2"/>
  <c r="D991" i="2" s="1"/>
  <c r="A990" i="2"/>
  <c r="D990" i="2" s="1"/>
  <c r="A988" i="2"/>
  <c r="D988" i="2" s="1"/>
  <c r="A986" i="2"/>
  <c r="D986" i="2" s="1"/>
  <c r="A985" i="2"/>
  <c r="D985" i="2" s="1"/>
  <c r="A984" i="2"/>
  <c r="D984" i="2" s="1"/>
  <c r="A983" i="2"/>
  <c r="D983" i="2" s="1"/>
  <c r="A982" i="2"/>
  <c r="D982" i="2" s="1"/>
  <c r="A981" i="2"/>
  <c r="D981" i="2" s="1"/>
  <c r="A980" i="2"/>
  <c r="D980" i="2" s="1"/>
  <c r="A979" i="2"/>
  <c r="D979" i="2" s="1"/>
  <c r="A978" i="2"/>
  <c r="D978" i="2" s="1"/>
  <c r="A977" i="2"/>
  <c r="D977" i="2" s="1"/>
  <c r="A976" i="2"/>
  <c r="D976" i="2" s="1"/>
  <c r="A975" i="2"/>
  <c r="D975" i="2" s="1"/>
  <c r="A974" i="2"/>
  <c r="D974" i="2" s="1"/>
  <c r="A973" i="2"/>
  <c r="D973" i="2" s="1"/>
  <c r="A972" i="2"/>
  <c r="D972" i="2" s="1"/>
  <c r="A971" i="2"/>
  <c r="D971" i="2" s="1"/>
  <c r="A970" i="2"/>
  <c r="D970" i="2" s="1"/>
  <c r="A969" i="2"/>
  <c r="D969" i="2" s="1"/>
  <c r="A968" i="2"/>
  <c r="D968" i="2" s="1"/>
  <c r="A967" i="2"/>
  <c r="D967" i="2" s="1"/>
  <c r="A966" i="2"/>
  <c r="D966" i="2" s="1"/>
  <c r="A965" i="2"/>
  <c r="D965" i="2" s="1"/>
  <c r="A964" i="2"/>
  <c r="D964" i="2" s="1"/>
  <c r="A963" i="2"/>
  <c r="D963" i="2" s="1"/>
  <c r="A962" i="2"/>
  <c r="D962" i="2" s="1"/>
  <c r="A961" i="2"/>
  <c r="D961" i="2" s="1"/>
  <c r="A960" i="2"/>
  <c r="D960" i="2" s="1"/>
  <c r="A959" i="2"/>
  <c r="D959" i="2" s="1"/>
  <c r="A958" i="2"/>
  <c r="D958" i="2" s="1"/>
  <c r="A957" i="2"/>
  <c r="D957" i="2" s="1"/>
  <c r="A956" i="2"/>
  <c r="D956" i="2" s="1"/>
  <c r="A955" i="2"/>
  <c r="D955" i="2" s="1"/>
  <c r="A954" i="2"/>
  <c r="D954" i="2" s="1"/>
  <c r="A953" i="2"/>
  <c r="D953" i="2" s="1"/>
  <c r="A952" i="2"/>
  <c r="D952" i="2" s="1"/>
  <c r="A951" i="2"/>
  <c r="D951" i="2" s="1"/>
  <c r="A949" i="2"/>
  <c r="D949" i="2" s="1"/>
  <c r="A948" i="2"/>
  <c r="D948" i="2" s="1"/>
  <c r="A947" i="2"/>
  <c r="D947" i="2" s="1"/>
  <c r="A946" i="2"/>
  <c r="D946" i="2" s="1"/>
  <c r="A945" i="2"/>
  <c r="D945" i="2" s="1"/>
  <c r="A944" i="2"/>
  <c r="D944" i="2" s="1"/>
  <c r="A943" i="2"/>
  <c r="D943" i="2" s="1"/>
  <c r="A942" i="2"/>
  <c r="D942" i="2" s="1"/>
  <c r="A941" i="2"/>
  <c r="D941" i="2" s="1"/>
  <c r="A940" i="2"/>
  <c r="D940" i="2" s="1"/>
  <c r="A939" i="2"/>
  <c r="D939" i="2" s="1"/>
  <c r="A938" i="2"/>
  <c r="D938" i="2" s="1"/>
  <c r="A937" i="2"/>
  <c r="D937" i="2" s="1"/>
  <c r="A936" i="2"/>
  <c r="D936" i="2" s="1"/>
  <c r="A935" i="2"/>
  <c r="D935" i="2" s="1"/>
  <c r="A934" i="2"/>
  <c r="D934" i="2" s="1"/>
  <c r="A933" i="2"/>
  <c r="D933" i="2" s="1"/>
  <c r="A932" i="2"/>
  <c r="D932" i="2" s="1"/>
  <c r="A931" i="2"/>
  <c r="D931" i="2" s="1"/>
  <c r="A930" i="2"/>
  <c r="D930" i="2" s="1"/>
  <c r="A928" i="2"/>
  <c r="D928" i="2" s="1"/>
  <c r="A927" i="2"/>
  <c r="D927" i="2" s="1"/>
  <c r="A926" i="2"/>
  <c r="D926" i="2" s="1"/>
  <c r="A925" i="2"/>
  <c r="D925" i="2" s="1"/>
  <c r="A924" i="2"/>
  <c r="D924" i="2" s="1"/>
  <c r="A923" i="2"/>
  <c r="D923" i="2" s="1"/>
  <c r="A922" i="2"/>
  <c r="D922" i="2" s="1"/>
  <c r="A919" i="2"/>
  <c r="D919" i="2" s="1"/>
  <c r="A918" i="2"/>
  <c r="D918" i="2" s="1"/>
  <c r="A917" i="2"/>
  <c r="D917" i="2" s="1"/>
  <c r="A915" i="2"/>
  <c r="D915" i="2" s="1"/>
  <c r="A913" i="2"/>
  <c r="D913" i="2" s="1"/>
  <c r="A912" i="2"/>
  <c r="D912" i="2" s="1"/>
  <c r="A910" i="2"/>
  <c r="D910" i="2" s="1"/>
  <c r="A909" i="2"/>
  <c r="D909" i="2" s="1"/>
  <c r="A908" i="2"/>
  <c r="D908" i="2" s="1"/>
  <c r="A906" i="2"/>
  <c r="D906" i="2" s="1"/>
  <c r="A905" i="2"/>
  <c r="D905" i="2" s="1"/>
  <c r="A904" i="2"/>
  <c r="D904" i="2" s="1"/>
  <c r="A902" i="2"/>
  <c r="D902" i="2" s="1"/>
  <c r="A901" i="2"/>
  <c r="D901" i="2" s="1"/>
  <c r="A900" i="2"/>
  <c r="D900" i="2" s="1"/>
  <c r="A899" i="2"/>
  <c r="D899" i="2" s="1"/>
  <c r="A898" i="2"/>
  <c r="D898" i="2" s="1"/>
  <c r="A897" i="2"/>
  <c r="D897" i="2" s="1"/>
  <c r="A896" i="2"/>
  <c r="D896" i="2" s="1"/>
  <c r="A895" i="2"/>
  <c r="D895" i="2" s="1"/>
  <c r="A81" i="2"/>
  <c r="D81" i="2" s="1"/>
  <c r="A82" i="2"/>
  <c r="D82" i="2" s="1"/>
  <c r="A83" i="2"/>
  <c r="D83" i="2" s="1"/>
  <c r="A84" i="2"/>
  <c r="D84" i="2" s="1"/>
  <c r="A85" i="2"/>
  <c r="D85" i="2" s="1"/>
  <c r="A86" i="2"/>
  <c r="D86" i="2" s="1"/>
  <c r="A87" i="2"/>
  <c r="D87" i="2" s="1"/>
  <c r="A88" i="2"/>
  <c r="D88" i="2" s="1"/>
  <c r="A89" i="2"/>
  <c r="D89" i="2" s="1"/>
  <c r="A90" i="2"/>
  <c r="D90" i="2" s="1"/>
  <c r="A91" i="2"/>
  <c r="D91" i="2" s="1"/>
  <c r="A92" i="2"/>
  <c r="D92" i="2" s="1"/>
  <c r="A93" i="2"/>
  <c r="D93" i="2" s="1"/>
  <c r="A94" i="2"/>
  <c r="D94" i="2" s="1"/>
  <c r="A95" i="2"/>
  <c r="D95" i="2" s="1"/>
  <c r="A96" i="2"/>
  <c r="D96" i="2" s="1"/>
  <c r="A97" i="2"/>
  <c r="D97" i="2" s="1"/>
  <c r="A99" i="2"/>
  <c r="D99" i="2" s="1"/>
  <c r="A100" i="2"/>
  <c r="D100" i="2" s="1"/>
  <c r="A101" i="2"/>
  <c r="D101" i="2" s="1"/>
  <c r="A102" i="2"/>
  <c r="D102" i="2" s="1"/>
  <c r="A103" i="2"/>
  <c r="D103" i="2" s="1"/>
  <c r="A104" i="2"/>
  <c r="D104" i="2" s="1"/>
  <c r="A105" i="2"/>
  <c r="D105" i="2" s="1"/>
  <c r="A106" i="2"/>
  <c r="D106" i="2" s="1"/>
  <c r="A107" i="2"/>
  <c r="D107" i="2" s="1"/>
  <c r="A108" i="2"/>
  <c r="D108" i="2" s="1"/>
  <c r="A109" i="2"/>
  <c r="D109" i="2" s="1"/>
  <c r="A110" i="2"/>
  <c r="D110" i="2" s="1"/>
  <c r="A111" i="2"/>
  <c r="D111" i="2" s="1"/>
  <c r="A112" i="2"/>
  <c r="D112" i="2" s="1"/>
  <c r="A113" i="2"/>
  <c r="D113" i="2" s="1"/>
  <c r="A114" i="2"/>
  <c r="D114" i="2" s="1"/>
  <c r="A115" i="2"/>
  <c r="D115" i="2" s="1"/>
  <c r="A116" i="2"/>
  <c r="D116" i="2" s="1"/>
  <c r="A117" i="2"/>
  <c r="D117" i="2" s="1"/>
  <c r="A118" i="2"/>
  <c r="D118" i="2" s="1"/>
  <c r="A119" i="2"/>
  <c r="D119" i="2" s="1"/>
  <c r="A120" i="2"/>
  <c r="D120" i="2" s="1"/>
  <c r="A121" i="2"/>
  <c r="D121" i="2" s="1"/>
  <c r="A122" i="2"/>
  <c r="D122" i="2" s="1"/>
  <c r="A123" i="2"/>
  <c r="D123" i="2" s="1"/>
  <c r="A124" i="2"/>
  <c r="D124" i="2" s="1"/>
  <c r="A125" i="2"/>
  <c r="D125" i="2" s="1"/>
  <c r="A126" i="2"/>
  <c r="D126" i="2" s="1"/>
  <c r="A127" i="2"/>
  <c r="D127" i="2" s="1"/>
  <c r="A128" i="2"/>
  <c r="D128" i="2" s="1"/>
  <c r="A129" i="2"/>
  <c r="D129" i="2" s="1"/>
  <c r="A130" i="2"/>
  <c r="D130" i="2" s="1"/>
  <c r="A131" i="2"/>
  <c r="D131" i="2" s="1"/>
  <c r="A132" i="2"/>
  <c r="D132" i="2" s="1"/>
  <c r="A133" i="2"/>
  <c r="D133" i="2" s="1"/>
  <c r="A134" i="2"/>
  <c r="D134" i="2" s="1"/>
  <c r="A135" i="2"/>
  <c r="D135" i="2" s="1"/>
  <c r="A136" i="2"/>
  <c r="D136" i="2" s="1"/>
  <c r="A137" i="2"/>
  <c r="D137" i="2" s="1"/>
  <c r="A138" i="2"/>
  <c r="D138" i="2" s="1"/>
  <c r="A139" i="2"/>
  <c r="D139" i="2" s="1"/>
  <c r="A140" i="2"/>
  <c r="D140" i="2" s="1"/>
  <c r="A141" i="2"/>
  <c r="D141" i="2" s="1"/>
  <c r="A142" i="2"/>
  <c r="D142" i="2" s="1"/>
  <c r="A144" i="2"/>
  <c r="D144" i="2" s="1"/>
  <c r="A145" i="2"/>
  <c r="D145" i="2" s="1"/>
  <c r="A146" i="2"/>
  <c r="D146" i="2" s="1"/>
  <c r="A147" i="2"/>
  <c r="D147" i="2" s="1"/>
  <c r="A148" i="2"/>
  <c r="D148" i="2" s="1"/>
  <c r="A149" i="2"/>
  <c r="D149" i="2" s="1"/>
  <c r="A150" i="2"/>
  <c r="D150" i="2" s="1"/>
  <c r="A151" i="2"/>
  <c r="D151" i="2" s="1"/>
  <c r="A152" i="2"/>
  <c r="D152" i="2" s="1"/>
  <c r="A153" i="2"/>
  <c r="D153" i="2" s="1"/>
  <c r="A154" i="2"/>
  <c r="D154" i="2" s="1"/>
  <c r="A155" i="2"/>
  <c r="D155" i="2" s="1"/>
  <c r="A156" i="2"/>
  <c r="D156" i="2" s="1"/>
  <c r="A157" i="2"/>
  <c r="D157" i="2" s="1"/>
  <c r="A158" i="2"/>
  <c r="D158" i="2" s="1"/>
  <c r="A159" i="2"/>
  <c r="D159" i="2" s="1"/>
  <c r="A161" i="2"/>
  <c r="D161" i="2" s="1"/>
  <c r="A162" i="2"/>
  <c r="D162" i="2" s="1"/>
  <c r="A163" i="2"/>
  <c r="D163" i="2" s="1"/>
  <c r="A164" i="2"/>
  <c r="D164" i="2" s="1"/>
  <c r="A166" i="2"/>
  <c r="D166" i="2" s="1"/>
  <c r="A167" i="2"/>
  <c r="D167" i="2" s="1"/>
  <c r="A168" i="2"/>
  <c r="D168" i="2" s="1"/>
  <c r="A169" i="2"/>
  <c r="D169" i="2" s="1"/>
  <c r="A170" i="2"/>
  <c r="D170" i="2" s="1"/>
  <c r="A171" i="2"/>
  <c r="D171" i="2" s="1"/>
  <c r="A172" i="2"/>
  <c r="D172" i="2" s="1"/>
  <c r="A173" i="2"/>
  <c r="D173" i="2" s="1"/>
  <c r="A174" i="2"/>
  <c r="D174" i="2" s="1"/>
  <c r="A175" i="2"/>
  <c r="D175" i="2" s="1"/>
  <c r="A176" i="2"/>
  <c r="D176" i="2" s="1"/>
  <c r="A177" i="2"/>
  <c r="D177" i="2" s="1"/>
  <c r="A178" i="2"/>
  <c r="D178" i="2" s="1"/>
  <c r="A179" i="2"/>
  <c r="D179" i="2" s="1"/>
  <c r="A181" i="2"/>
  <c r="D181" i="2" s="1"/>
  <c r="A182" i="2"/>
  <c r="D182" i="2" s="1"/>
  <c r="A183" i="2"/>
  <c r="D183" i="2" s="1"/>
  <c r="A184" i="2"/>
  <c r="D184" i="2" s="1"/>
  <c r="A185" i="2"/>
  <c r="D185" i="2" s="1"/>
  <c r="A186" i="2"/>
  <c r="D186" i="2" s="1"/>
  <c r="A187" i="2"/>
  <c r="D187" i="2" s="1"/>
  <c r="A188" i="2"/>
  <c r="D188" i="2" s="1"/>
  <c r="A189" i="2"/>
  <c r="D189" i="2" s="1"/>
  <c r="A190" i="2"/>
  <c r="D190" i="2" s="1"/>
  <c r="A191" i="2"/>
  <c r="D191" i="2" s="1"/>
  <c r="A192" i="2"/>
  <c r="D192" i="2" s="1"/>
  <c r="A193" i="2"/>
  <c r="D193" i="2" s="1"/>
  <c r="A194" i="2"/>
  <c r="D194" i="2" s="1"/>
  <c r="A195" i="2"/>
  <c r="D195" i="2" s="1"/>
  <c r="A196" i="2"/>
  <c r="D196" i="2" s="1"/>
  <c r="A197" i="2"/>
  <c r="D197" i="2" s="1"/>
  <c r="A198" i="2"/>
  <c r="D198" i="2" s="1"/>
  <c r="A199" i="2"/>
  <c r="D199" i="2" s="1"/>
  <c r="A200" i="2"/>
  <c r="D200" i="2" s="1"/>
  <c r="A201" i="2"/>
  <c r="D201" i="2" s="1"/>
  <c r="A202" i="2"/>
  <c r="D202" i="2" s="1"/>
  <c r="A203" i="2"/>
  <c r="D203" i="2" s="1"/>
  <c r="A204" i="2"/>
  <c r="D204" i="2" s="1"/>
  <c r="A205" i="2"/>
  <c r="D205" i="2" s="1"/>
  <c r="A206" i="2"/>
  <c r="D206" i="2" s="1"/>
  <c r="A207" i="2"/>
  <c r="D207" i="2" s="1"/>
  <c r="A208" i="2"/>
  <c r="D208" i="2" s="1"/>
  <c r="A209" i="2"/>
  <c r="D209" i="2" s="1"/>
  <c r="A210" i="2"/>
  <c r="D210" i="2" s="1"/>
  <c r="A211" i="2"/>
  <c r="D211" i="2" s="1"/>
  <c r="A212" i="2"/>
  <c r="D212" i="2" s="1"/>
  <c r="A213" i="2"/>
  <c r="D213" i="2" s="1"/>
  <c r="A214" i="2"/>
  <c r="D214" i="2" s="1"/>
  <c r="A215" i="2"/>
  <c r="D215" i="2" s="1"/>
  <c r="A216" i="2"/>
  <c r="D216" i="2" s="1"/>
  <c r="A217" i="2"/>
  <c r="D217" i="2" s="1"/>
  <c r="A218" i="2"/>
  <c r="D218" i="2" s="1"/>
  <c r="A219" i="2"/>
  <c r="D219" i="2" s="1"/>
  <c r="A220" i="2"/>
  <c r="D220" i="2" s="1"/>
  <c r="A221" i="2"/>
  <c r="D221" i="2" s="1"/>
  <c r="A222" i="2"/>
  <c r="D222" i="2" s="1"/>
  <c r="A223" i="2"/>
  <c r="D223" i="2" s="1"/>
  <c r="A224" i="2"/>
  <c r="D224" i="2" s="1"/>
  <c r="A225" i="2"/>
  <c r="D225" i="2" s="1"/>
  <c r="A226" i="2"/>
  <c r="D226" i="2" s="1"/>
  <c r="A227" i="2"/>
  <c r="D227" i="2" s="1"/>
  <c r="A228" i="2"/>
  <c r="D228" i="2" s="1"/>
  <c r="A229" i="2"/>
  <c r="D229" i="2" s="1"/>
  <c r="A230" i="2"/>
  <c r="D230" i="2" s="1"/>
  <c r="A231" i="2"/>
  <c r="D231" i="2" s="1"/>
  <c r="A232" i="2"/>
  <c r="D232" i="2" s="1"/>
  <c r="A233" i="2"/>
  <c r="D233" i="2" s="1"/>
  <c r="A234" i="2"/>
  <c r="D234" i="2" s="1"/>
  <c r="A235" i="2"/>
  <c r="D235" i="2" s="1"/>
  <c r="A236" i="2"/>
  <c r="D236" i="2" s="1"/>
  <c r="A237" i="2"/>
  <c r="D237" i="2" s="1"/>
  <c r="A238" i="2"/>
  <c r="D238" i="2" s="1"/>
  <c r="A239" i="2"/>
  <c r="D239" i="2" s="1"/>
  <c r="A240" i="2"/>
  <c r="D240" i="2" s="1"/>
  <c r="A241" i="2"/>
  <c r="D241" i="2" s="1"/>
  <c r="A242" i="2"/>
  <c r="D242" i="2" s="1"/>
  <c r="A243" i="2"/>
  <c r="D243" i="2" s="1"/>
  <c r="A244" i="2"/>
  <c r="D244" i="2" s="1"/>
  <c r="A245" i="2"/>
  <c r="D245" i="2" s="1"/>
  <c r="A246" i="2"/>
  <c r="D246" i="2" s="1"/>
  <c r="A247" i="2"/>
  <c r="D247" i="2" s="1"/>
  <c r="A248" i="2"/>
  <c r="D248" i="2" s="1"/>
  <c r="A249" i="2"/>
  <c r="D249" i="2" s="1"/>
  <c r="A250" i="2"/>
  <c r="D250" i="2" s="1"/>
  <c r="A251" i="2"/>
  <c r="D251" i="2" s="1"/>
  <c r="A252" i="2"/>
  <c r="D252" i="2" s="1"/>
  <c r="A253" i="2"/>
  <c r="D253" i="2" s="1"/>
  <c r="A254" i="2"/>
  <c r="D254" i="2" s="1"/>
  <c r="A255" i="2"/>
  <c r="D255" i="2" s="1"/>
  <c r="A256" i="2"/>
  <c r="D256" i="2" s="1"/>
  <c r="A257" i="2"/>
  <c r="D257" i="2" s="1"/>
  <c r="A258" i="2"/>
  <c r="D258" i="2" s="1"/>
  <c r="A259" i="2"/>
  <c r="D259" i="2" s="1"/>
  <c r="A260" i="2"/>
  <c r="D260" i="2" s="1"/>
  <c r="A261" i="2"/>
  <c r="D261" i="2" s="1"/>
  <c r="A262" i="2"/>
  <c r="D262" i="2" s="1"/>
  <c r="A263" i="2"/>
  <c r="D263" i="2" s="1"/>
  <c r="A264" i="2"/>
  <c r="D264" i="2" s="1"/>
  <c r="A265" i="2"/>
  <c r="D265" i="2" s="1"/>
  <c r="A266" i="2"/>
  <c r="D266" i="2" s="1"/>
  <c r="A267" i="2"/>
  <c r="D267" i="2" s="1"/>
  <c r="A268" i="2"/>
  <c r="D268" i="2" s="1"/>
  <c r="A269" i="2"/>
  <c r="D269" i="2" s="1"/>
  <c r="A270" i="2"/>
  <c r="D270" i="2" s="1"/>
  <c r="A271" i="2"/>
  <c r="D271" i="2" s="1"/>
  <c r="A272" i="2"/>
  <c r="D272" i="2" s="1"/>
  <c r="A273" i="2"/>
  <c r="D273" i="2" s="1"/>
  <c r="A274" i="2"/>
  <c r="D274" i="2" s="1"/>
  <c r="A275" i="2"/>
  <c r="D275" i="2" s="1"/>
  <c r="A276" i="2"/>
  <c r="D276" i="2" s="1"/>
  <c r="A277" i="2"/>
  <c r="D277" i="2" s="1"/>
  <c r="A278" i="2"/>
  <c r="D278" i="2" s="1"/>
  <c r="A279" i="2"/>
  <c r="D279" i="2" s="1"/>
  <c r="A280" i="2"/>
  <c r="D280" i="2" s="1"/>
  <c r="A281" i="2"/>
  <c r="D281" i="2" s="1"/>
  <c r="A282" i="2"/>
  <c r="D282" i="2" s="1"/>
  <c r="A283" i="2"/>
  <c r="D283" i="2" s="1"/>
  <c r="A284" i="2"/>
  <c r="D284" i="2" s="1"/>
  <c r="A285" i="2"/>
  <c r="D285" i="2" s="1"/>
  <c r="A286" i="2"/>
  <c r="D286" i="2" s="1"/>
  <c r="A287" i="2"/>
  <c r="D287" i="2" s="1"/>
  <c r="A288" i="2"/>
  <c r="D288" i="2" s="1"/>
  <c r="A289" i="2"/>
  <c r="D289" i="2" s="1"/>
  <c r="A290" i="2"/>
  <c r="D290" i="2" s="1"/>
  <c r="A291" i="2"/>
  <c r="D291" i="2" s="1"/>
  <c r="A292" i="2"/>
  <c r="D292" i="2" s="1"/>
  <c r="A293" i="2"/>
  <c r="D293" i="2" s="1"/>
  <c r="A294" i="2"/>
  <c r="D294" i="2" s="1"/>
  <c r="A295" i="2"/>
  <c r="D295" i="2" s="1"/>
  <c r="A296" i="2"/>
  <c r="D296" i="2" s="1"/>
  <c r="A297" i="2"/>
  <c r="D297" i="2" s="1"/>
  <c r="A298" i="2"/>
  <c r="D298" i="2" s="1"/>
  <c r="A299" i="2"/>
  <c r="D299" i="2" s="1"/>
  <c r="A300" i="2"/>
  <c r="D300" i="2" s="1"/>
  <c r="A301" i="2"/>
  <c r="D301" i="2" s="1"/>
  <c r="A302" i="2"/>
  <c r="D302" i="2" s="1"/>
  <c r="A303" i="2"/>
  <c r="D303" i="2" s="1"/>
  <c r="A304" i="2"/>
  <c r="D304" i="2" s="1"/>
  <c r="A305" i="2"/>
  <c r="D305" i="2" s="1"/>
  <c r="A306" i="2"/>
  <c r="D306" i="2" s="1"/>
  <c r="A307" i="2"/>
  <c r="D307" i="2" s="1"/>
  <c r="A308" i="2"/>
  <c r="D308" i="2" s="1"/>
  <c r="A309" i="2"/>
  <c r="D309" i="2" s="1"/>
  <c r="A310" i="2"/>
  <c r="D310" i="2" s="1"/>
  <c r="A312" i="2"/>
  <c r="D312" i="2" s="1"/>
  <c r="A313" i="2"/>
  <c r="D313" i="2" s="1"/>
  <c r="A314" i="2"/>
  <c r="D314" i="2" s="1"/>
  <c r="A315" i="2"/>
  <c r="D315" i="2" s="1"/>
  <c r="A316" i="2"/>
  <c r="D316" i="2" s="1"/>
  <c r="A317" i="2"/>
  <c r="D317" i="2" s="1"/>
  <c r="A318" i="2"/>
  <c r="D318" i="2" s="1"/>
  <c r="A319" i="2"/>
  <c r="D319" i="2" s="1"/>
  <c r="A320" i="2"/>
  <c r="D320" i="2" s="1"/>
  <c r="A321" i="2"/>
  <c r="D321" i="2" s="1"/>
  <c r="A322" i="2"/>
  <c r="D322" i="2" s="1"/>
  <c r="A323" i="2"/>
  <c r="D323" i="2" s="1"/>
  <c r="A324" i="2"/>
  <c r="D324" i="2" s="1"/>
  <c r="A325" i="2"/>
  <c r="D325" i="2" s="1"/>
  <c r="A326" i="2"/>
  <c r="D326" i="2" s="1"/>
  <c r="A327" i="2"/>
  <c r="D327" i="2" s="1"/>
  <c r="A328" i="2"/>
  <c r="D328" i="2" s="1"/>
  <c r="A329" i="2"/>
  <c r="D329" i="2" s="1"/>
  <c r="A330" i="2"/>
  <c r="D330" i="2" s="1"/>
  <c r="A331" i="2"/>
  <c r="D331" i="2" s="1"/>
  <c r="A332" i="2"/>
  <c r="D332" i="2" s="1"/>
  <c r="A333" i="2"/>
  <c r="D333" i="2" s="1"/>
  <c r="A334" i="2"/>
  <c r="D334" i="2" s="1"/>
  <c r="A335" i="2"/>
  <c r="D335" i="2" s="1"/>
  <c r="A336" i="2"/>
  <c r="D336" i="2" s="1"/>
  <c r="A337" i="2"/>
  <c r="D337" i="2" s="1"/>
  <c r="A338" i="2"/>
  <c r="D338" i="2" s="1"/>
  <c r="A339" i="2"/>
  <c r="D339" i="2" s="1"/>
  <c r="A340" i="2"/>
  <c r="D340" i="2" s="1"/>
  <c r="A341" i="2"/>
  <c r="D341" i="2" s="1"/>
  <c r="A342" i="2"/>
  <c r="D342" i="2" s="1"/>
  <c r="A343" i="2"/>
  <c r="D343" i="2" s="1"/>
  <c r="A344" i="2"/>
  <c r="D344" i="2" s="1"/>
  <c r="A345" i="2"/>
  <c r="D345" i="2" s="1"/>
  <c r="A346" i="2"/>
  <c r="D346" i="2" s="1"/>
  <c r="A347" i="2"/>
  <c r="D347" i="2" s="1"/>
  <c r="A348" i="2"/>
  <c r="D348" i="2" s="1"/>
  <c r="A349" i="2"/>
  <c r="D349" i="2" s="1"/>
  <c r="A350" i="2"/>
  <c r="D350" i="2" s="1"/>
  <c r="A351" i="2"/>
  <c r="D351" i="2" s="1"/>
  <c r="A352" i="2"/>
  <c r="D352" i="2" s="1"/>
  <c r="A353" i="2"/>
  <c r="D353" i="2" s="1"/>
  <c r="A354" i="2"/>
  <c r="D354" i="2" s="1"/>
  <c r="A355" i="2"/>
  <c r="D355" i="2" s="1"/>
  <c r="A356" i="2"/>
  <c r="D356" i="2" s="1"/>
  <c r="A357" i="2"/>
  <c r="D357" i="2" s="1"/>
  <c r="A358" i="2"/>
  <c r="D358" i="2" s="1"/>
  <c r="A359" i="2"/>
  <c r="D359" i="2" s="1"/>
  <c r="A360" i="2"/>
  <c r="D360" i="2" s="1"/>
  <c r="A361" i="2"/>
  <c r="D361" i="2" s="1"/>
  <c r="A362" i="2"/>
  <c r="D362" i="2" s="1"/>
  <c r="A363" i="2"/>
  <c r="D363" i="2" s="1"/>
  <c r="A364" i="2"/>
  <c r="D364" i="2" s="1"/>
  <c r="A365" i="2"/>
  <c r="D365" i="2" s="1"/>
  <c r="A366" i="2"/>
  <c r="D366" i="2" s="1"/>
  <c r="A367" i="2"/>
  <c r="D367" i="2" s="1"/>
  <c r="A368" i="2"/>
  <c r="D368" i="2" s="1"/>
  <c r="A369" i="2"/>
  <c r="D369" i="2" s="1"/>
  <c r="A370" i="2"/>
  <c r="D370" i="2" s="1"/>
  <c r="A371" i="2"/>
  <c r="D371" i="2" s="1"/>
  <c r="A372" i="2"/>
  <c r="D372" i="2" s="1"/>
  <c r="A373" i="2"/>
  <c r="D373" i="2" s="1"/>
  <c r="A374" i="2"/>
  <c r="D374" i="2" s="1"/>
  <c r="A375" i="2"/>
  <c r="D375" i="2" s="1"/>
  <c r="A376" i="2"/>
  <c r="D376" i="2" s="1"/>
  <c r="A377" i="2"/>
  <c r="D377" i="2" s="1"/>
  <c r="A378" i="2"/>
  <c r="D378" i="2" s="1"/>
  <c r="A379" i="2"/>
  <c r="D379" i="2" s="1"/>
  <c r="A380" i="2"/>
  <c r="D380" i="2" s="1"/>
  <c r="A381" i="2"/>
  <c r="D381" i="2" s="1"/>
  <c r="A382" i="2"/>
  <c r="D382" i="2" s="1"/>
  <c r="A383" i="2"/>
  <c r="D383" i="2" s="1"/>
  <c r="A384" i="2"/>
  <c r="D384" i="2" s="1"/>
  <c r="A385" i="2"/>
  <c r="D385" i="2" s="1"/>
  <c r="A386" i="2"/>
  <c r="D386" i="2" s="1"/>
  <c r="A387" i="2"/>
  <c r="D387" i="2" s="1"/>
  <c r="A388" i="2"/>
  <c r="D388" i="2" s="1"/>
  <c r="A389" i="2"/>
  <c r="D389" i="2" s="1"/>
  <c r="A390" i="2"/>
  <c r="D390" i="2" s="1"/>
  <c r="A391" i="2"/>
  <c r="D391" i="2" s="1"/>
  <c r="A392" i="2"/>
  <c r="D392" i="2" s="1"/>
  <c r="A393" i="2"/>
  <c r="D393" i="2" s="1"/>
  <c r="A394" i="2"/>
  <c r="D394" i="2" s="1"/>
  <c r="A395" i="2"/>
  <c r="D395" i="2" s="1"/>
  <c r="A396" i="2"/>
  <c r="D396" i="2" s="1"/>
  <c r="A397" i="2"/>
  <c r="D397" i="2" s="1"/>
  <c r="A398" i="2"/>
  <c r="D398" i="2" s="1"/>
  <c r="A399" i="2"/>
  <c r="D399" i="2" s="1"/>
  <c r="A400" i="2"/>
  <c r="D400" i="2" s="1"/>
  <c r="A401" i="2"/>
  <c r="D401" i="2" s="1"/>
  <c r="A402" i="2"/>
  <c r="D402" i="2" s="1"/>
  <c r="A403" i="2"/>
  <c r="D403" i="2" s="1"/>
  <c r="A404" i="2"/>
  <c r="D404" i="2" s="1"/>
  <c r="A405" i="2"/>
  <c r="D405" i="2" s="1"/>
  <c r="A406" i="2"/>
  <c r="D406" i="2" s="1"/>
  <c r="A407" i="2"/>
  <c r="D407" i="2" s="1"/>
  <c r="A408" i="2"/>
  <c r="D408" i="2" s="1"/>
  <c r="A409" i="2"/>
  <c r="D409" i="2" s="1"/>
  <c r="A410" i="2"/>
  <c r="D410" i="2" s="1"/>
  <c r="A411" i="2"/>
  <c r="D411" i="2" s="1"/>
  <c r="A412" i="2"/>
  <c r="D412" i="2" s="1"/>
  <c r="A413" i="2"/>
  <c r="D413" i="2" s="1"/>
  <c r="A414" i="2"/>
  <c r="D414" i="2" s="1"/>
  <c r="A415" i="2"/>
  <c r="D415" i="2" s="1"/>
  <c r="A416" i="2"/>
  <c r="D416" i="2" s="1"/>
  <c r="A417" i="2"/>
  <c r="D417" i="2" s="1"/>
  <c r="A418" i="2"/>
  <c r="D418" i="2" s="1"/>
  <c r="A419" i="2"/>
  <c r="D419" i="2" s="1"/>
  <c r="A420" i="2"/>
  <c r="D420" i="2" s="1"/>
  <c r="A421" i="2"/>
  <c r="D421" i="2" s="1"/>
  <c r="A422" i="2"/>
  <c r="D422" i="2" s="1"/>
  <c r="A423" i="2"/>
  <c r="D423" i="2" s="1"/>
  <c r="A424" i="2"/>
  <c r="D424" i="2" s="1"/>
  <c r="A425" i="2"/>
  <c r="D425" i="2" s="1"/>
  <c r="A426" i="2"/>
  <c r="D426" i="2" s="1"/>
  <c r="A427" i="2"/>
  <c r="D427" i="2" s="1"/>
  <c r="A428" i="2"/>
  <c r="D428" i="2" s="1"/>
  <c r="A429" i="2"/>
  <c r="D429" i="2" s="1"/>
  <c r="A430" i="2"/>
  <c r="D430" i="2" s="1"/>
  <c r="A431" i="2"/>
  <c r="D431" i="2" s="1"/>
  <c r="A432" i="2"/>
  <c r="D432" i="2" s="1"/>
  <c r="A433" i="2"/>
  <c r="D433" i="2" s="1"/>
  <c r="A434" i="2"/>
  <c r="D434" i="2" s="1"/>
  <c r="A435" i="2"/>
  <c r="D435" i="2" s="1"/>
  <c r="A436" i="2"/>
  <c r="D436" i="2" s="1"/>
  <c r="A437" i="2"/>
  <c r="D437" i="2" s="1"/>
  <c r="A438" i="2"/>
  <c r="D438" i="2" s="1"/>
  <c r="A439" i="2"/>
  <c r="D439" i="2" s="1"/>
  <c r="A440" i="2"/>
  <c r="D440" i="2" s="1"/>
  <c r="A441" i="2"/>
  <c r="D441" i="2" s="1"/>
  <c r="A442" i="2"/>
  <c r="D442" i="2" s="1"/>
  <c r="A443" i="2"/>
  <c r="D443" i="2" s="1"/>
  <c r="A444" i="2"/>
  <c r="D444" i="2" s="1"/>
  <c r="A445" i="2"/>
  <c r="D445" i="2" s="1"/>
  <c r="A446" i="2"/>
  <c r="D446" i="2" s="1"/>
  <c r="A447" i="2"/>
  <c r="D447" i="2" s="1"/>
  <c r="A448" i="2"/>
  <c r="D448" i="2" s="1"/>
  <c r="A449" i="2"/>
  <c r="D449" i="2" s="1"/>
  <c r="A450" i="2"/>
  <c r="D450" i="2" s="1"/>
  <c r="A451" i="2"/>
  <c r="D451" i="2" s="1"/>
  <c r="A452" i="2"/>
  <c r="D452" i="2" s="1"/>
  <c r="A453" i="2"/>
  <c r="D453" i="2" s="1"/>
  <c r="A454" i="2"/>
  <c r="D454" i="2" s="1"/>
  <c r="A455" i="2"/>
  <c r="D455" i="2" s="1"/>
  <c r="A456" i="2"/>
  <c r="D456" i="2" s="1"/>
  <c r="A457" i="2"/>
  <c r="D457" i="2" s="1"/>
  <c r="A458" i="2"/>
  <c r="D458" i="2" s="1"/>
  <c r="A459" i="2"/>
  <c r="D459" i="2" s="1"/>
  <c r="A460" i="2"/>
  <c r="D460" i="2" s="1"/>
  <c r="A461" i="2"/>
  <c r="D461" i="2" s="1"/>
  <c r="A462" i="2"/>
  <c r="D462" i="2" s="1"/>
  <c r="A463" i="2"/>
  <c r="D463" i="2" s="1"/>
  <c r="A464" i="2"/>
  <c r="D464" i="2" s="1"/>
  <c r="A465" i="2"/>
  <c r="D465" i="2" s="1"/>
  <c r="A466" i="2"/>
  <c r="D466" i="2" s="1"/>
  <c r="A467" i="2"/>
  <c r="D467" i="2" s="1"/>
  <c r="A468" i="2"/>
  <c r="D468" i="2" s="1"/>
  <c r="A469" i="2"/>
  <c r="D469" i="2" s="1"/>
  <c r="A470" i="2"/>
  <c r="D470" i="2" s="1"/>
  <c r="A471" i="2"/>
  <c r="D471" i="2" s="1"/>
  <c r="A472" i="2"/>
  <c r="D472" i="2" s="1"/>
  <c r="A473" i="2"/>
  <c r="D473" i="2" s="1"/>
  <c r="A474" i="2"/>
  <c r="D474" i="2" s="1"/>
  <c r="A475" i="2"/>
  <c r="D475" i="2" s="1"/>
  <c r="A476" i="2"/>
  <c r="D476" i="2" s="1"/>
  <c r="A477" i="2"/>
  <c r="D477" i="2" s="1"/>
  <c r="A478" i="2"/>
  <c r="D478" i="2" s="1"/>
  <c r="A479" i="2"/>
  <c r="D479" i="2" s="1"/>
  <c r="A480" i="2"/>
  <c r="D480" i="2" s="1"/>
  <c r="A481" i="2"/>
  <c r="D481" i="2" s="1"/>
  <c r="A482" i="2"/>
  <c r="D482" i="2" s="1"/>
  <c r="A483" i="2"/>
  <c r="D483" i="2" s="1"/>
  <c r="A484" i="2"/>
  <c r="D484" i="2" s="1"/>
  <c r="A485" i="2"/>
  <c r="D485" i="2" s="1"/>
  <c r="A486" i="2"/>
  <c r="D486" i="2" s="1"/>
  <c r="A487" i="2"/>
  <c r="D487" i="2" s="1"/>
  <c r="A488" i="2"/>
  <c r="D488" i="2" s="1"/>
  <c r="A489" i="2"/>
  <c r="D489" i="2" s="1"/>
  <c r="A490" i="2"/>
  <c r="D490" i="2" s="1"/>
  <c r="A491" i="2"/>
  <c r="D491" i="2" s="1"/>
  <c r="A492" i="2"/>
  <c r="D492" i="2" s="1"/>
  <c r="A493" i="2"/>
  <c r="D493" i="2" s="1"/>
  <c r="A494" i="2"/>
  <c r="D494" i="2" s="1"/>
  <c r="A495" i="2"/>
  <c r="D495" i="2" s="1"/>
  <c r="A496" i="2"/>
  <c r="D496" i="2" s="1"/>
  <c r="A497" i="2"/>
  <c r="D497" i="2" s="1"/>
  <c r="A498" i="2"/>
  <c r="D498" i="2" s="1"/>
  <c r="A499" i="2"/>
  <c r="D499" i="2" s="1"/>
  <c r="A500" i="2"/>
  <c r="D500" i="2" s="1"/>
  <c r="A501" i="2"/>
  <c r="D501" i="2" s="1"/>
  <c r="A502" i="2"/>
  <c r="D502" i="2" s="1"/>
  <c r="A503" i="2"/>
  <c r="D503" i="2" s="1"/>
  <c r="A504" i="2"/>
  <c r="D504" i="2" s="1"/>
  <c r="A505" i="2"/>
  <c r="D505" i="2" s="1"/>
  <c r="A506" i="2"/>
  <c r="D506" i="2" s="1"/>
  <c r="A507" i="2"/>
  <c r="D507" i="2" s="1"/>
  <c r="A508" i="2"/>
  <c r="D508" i="2" s="1"/>
  <c r="A509" i="2"/>
  <c r="D509" i="2" s="1"/>
  <c r="A510" i="2"/>
  <c r="D510" i="2" s="1"/>
  <c r="A511" i="2"/>
  <c r="D511" i="2" s="1"/>
  <c r="A512" i="2"/>
  <c r="D512" i="2" s="1"/>
  <c r="A513" i="2"/>
  <c r="D513" i="2" s="1"/>
  <c r="A514" i="2"/>
  <c r="D514" i="2" s="1"/>
  <c r="A515" i="2"/>
  <c r="D515" i="2" s="1"/>
  <c r="A516" i="2"/>
  <c r="D516" i="2" s="1"/>
  <c r="A517" i="2"/>
  <c r="D517" i="2" s="1"/>
  <c r="A518" i="2"/>
  <c r="D518" i="2" s="1"/>
  <c r="A519" i="2"/>
  <c r="D519" i="2" s="1"/>
  <c r="A520" i="2"/>
  <c r="D520" i="2" s="1"/>
  <c r="A521" i="2"/>
  <c r="D521" i="2" s="1"/>
  <c r="A522" i="2"/>
  <c r="D522" i="2" s="1"/>
  <c r="A523" i="2"/>
  <c r="D523" i="2" s="1"/>
  <c r="A524" i="2"/>
  <c r="D524" i="2" s="1"/>
  <c r="A525" i="2"/>
  <c r="D525" i="2" s="1"/>
  <c r="A526" i="2"/>
  <c r="D526" i="2" s="1"/>
  <c r="A527" i="2"/>
  <c r="D527" i="2" s="1"/>
  <c r="A528" i="2"/>
  <c r="D528" i="2" s="1"/>
  <c r="A529" i="2"/>
  <c r="D529" i="2" s="1"/>
  <c r="A530" i="2"/>
  <c r="D530" i="2" s="1"/>
  <c r="A531" i="2"/>
  <c r="D531" i="2" s="1"/>
  <c r="A532" i="2"/>
  <c r="D532" i="2" s="1"/>
  <c r="A533" i="2"/>
  <c r="D533" i="2" s="1"/>
  <c r="A534" i="2"/>
  <c r="D534" i="2" s="1"/>
  <c r="A535" i="2"/>
  <c r="D535" i="2" s="1"/>
  <c r="A536" i="2"/>
  <c r="D536" i="2" s="1"/>
  <c r="A537" i="2"/>
  <c r="D537" i="2" s="1"/>
  <c r="A538" i="2"/>
  <c r="D538" i="2" s="1"/>
  <c r="A539" i="2"/>
  <c r="D539" i="2" s="1"/>
  <c r="A540" i="2"/>
  <c r="D540" i="2" s="1"/>
  <c r="A541" i="2"/>
  <c r="D541" i="2" s="1"/>
  <c r="A542" i="2"/>
  <c r="D542" i="2" s="1"/>
  <c r="A543" i="2"/>
  <c r="D543" i="2" s="1"/>
  <c r="A544" i="2"/>
  <c r="D544" i="2" s="1"/>
  <c r="A545" i="2"/>
  <c r="D545" i="2" s="1"/>
  <c r="A546" i="2"/>
  <c r="D546" i="2" s="1"/>
  <c r="A547" i="2"/>
  <c r="D547" i="2" s="1"/>
  <c r="A548" i="2"/>
  <c r="D548" i="2" s="1"/>
  <c r="A549" i="2"/>
  <c r="D549" i="2" s="1"/>
  <c r="A550" i="2"/>
  <c r="D550" i="2" s="1"/>
  <c r="A551" i="2"/>
  <c r="D551" i="2" s="1"/>
  <c r="A552" i="2"/>
  <c r="D552" i="2" s="1"/>
  <c r="A553" i="2"/>
  <c r="D553" i="2" s="1"/>
  <c r="A554" i="2"/>
  <c r="D554" i="2" s="1"/>
  <c r="A555" i="2"/>
  <c r="D555" i="2" s="1"/>
  <c r="A556" i="2"/>
  <c r="D556" i="2" s="1"/>
  <c r="A557" i="2"/>
  <c r="D557" i="2" s="1"/>
  <c r="A558" i="2"/>
  <c r="D558" i="2" s="1"/>
  <c r="A559" i="2"/>
  <c r="D559" i="2" s="1"/>
  <c r="A560" i="2"/>
  <c r="D560" i="2" s="1"/>
  <c r="A561" i="2"/>
  <c r="D561" i="2" s="1"/>
  <c r="A562" i="2"/>
  <c r="D562" i="2" s="1"/>
  <c r="A563" i="2"/>
  <c r="D563" i="2" s="1"/>
  <c r="A564" i="2"/>
  <c r="D564" i="2" s="1"/>
  <c r="A565" i="2"/>
  <c r="D565" i="2" s="1"/>
  <c r="A566" i="2"/>
  <c r="D566" i="2" s="1"/>
  <c r="A567" i="2"/>
  <c r="D567" i="2" s="1"/>
  <c r="A568" i="2"/>
  <c r="D568" i="2" s="1"/>
  <c r="A569" i="2"/>
  <c r="D569" i="2" s="1"/>
  <c r="A570" i="2"/>
  <c r="D570" i="2" s="1"/>
  <c r="A571" i="2"/>
  <c r="D571" i="2" s="1"/>
  <c r="A572" i="2"/>
  <c r="D572" i="2" s="1"/>
  <c r="A573" i="2"/>
  <c r="D573" i="2" s="1"/>
  <c r="A574" i="2"/>
  <c r="D574" i="2" s="1"/>
  <c r="A575" i="2"/>
  <c r="D575" i="2" s="1"/>
  <c r="A576" i="2"/>
  <c r="D576" i="2" s="1"/>
  <c r="A577" i="2"/>
  <c r="D577" i="2" s="1"/>
  <c r="A578" i="2"/>
  <c r="D578" i="2" s="1"/>
  <c r="A579" i="2"/>
  <c r="D579" i="2" s="1"/>
  <c r="A580" i="2"/>
  <c r="D580" i="2" s="1"/>
  <c r="A581" i="2"/>
  <c r="D581" i="2" s="1"/>
  <c r="A583" i="2"/>
  <c r="D583" i="2" s="1"/>
  <c r="A584" i="2"/>
  <c r="D584" i="2" s="1"/>
  <c r="A585" i="2"/>
  <c r="D585" i="2" s="1"/>
  <c r="A586" i="2"/>
  <c r="D586" i="2" s="1"/>
  <c r="A587" i="2"/>
  <c r="D587" i="2" s="1"/>
  <c r="A589" i="2"/>
  <c r="D589" i="2" s="1"/>
  <c r="A590" i="2"/>
  <c r="D590" i="2" s="1"/>
  <c r="A591" i="2"/>
  <c r="D591" i="2" s="1"/>
  <c r="A592" i="2"/>
  <c r="D592" i="2" s="1"/>
  <c r="A593" i="2"/>
  <c r="D593" i="2" s="1"/>
  <c r="A594" i="2"/>
  <c r="D594" i="2" s="1"/>
  <c r="A595" i="2"/>
  <c r="D595" i="2" s="1"/>
  <c r="A597" i="2"/>
  <c r="D597" i="2" s="1"/>
  <c r="A598" i="2"/>
  <c r="D598" i="2" s="1"/>
  <c r="A599" i="2"/>
  <c r="D599" i="2" s="1"/>
  <c r="A600" i="2"/>
  <c r="D600" i="2" s="1"/>
  <c r="A601" i="2"/>
  <c r="D601" i="2" s="1"/>
  <c r="A602" i="2"/>
  <c r="D602" i="2" s="1"/>
  <c r="A603" i="2"/>
  <c r="D603" i="2" s="1"/>
  <c r="A604" i="2"/>
  <c r="D604" i="2" s="1"/>
  <c r="A605" i="2"/>
  <c r="D605" i="2" s="1"/>
  <c r="A606" i="2"/>
  <c r="D606" i="2" s="1"/>
  <c r="A607" i="2"/>
  <c r="D607" i="2" s="1"/>
  <c r="A608" i="2"/>
  <c r="D608" i="2" s="1"/>
  <c r="A609" i="2"/>
  <c r="D609" i="2" s="1"/>
  <c r="A610" i="2"/>
  <c r="D610" i="2" s="1"/>
  <c r="A612" i="2"/>
  <c r="D612" i="2" s="1"/>
  <c r="A613" i="2"/>
  <c r="D613" i="2" s="1"/>
  <c r="A616" i="2"/>
  <c r="D616" i="2" s="1"/>
  <c r="A618" i="2"/>
  <c r="D618" i="2" s="1"/>
  <c r="A619" i="2"/>
  <c r="D619" i="2" s="1"/>
  <c r="A620" i="2"/>
  <c r="D620" i="2" s="1"/>
  <c r="A622" i="2"/>
  <c r="D622" i="2" s="1"/>
  <c r="A623" i="2"/>
  <c r="D623" i="2" s="1"/>
  <c r="A624" i="2"/>
  <c r="D624" i="2" s="1"/>
  <c r="A625" i="2"/>
  <c r="D625" i="2" s="1"/>
  <c r="A626" i="2"/>
  <c r="D626" i="2" s="1"/>
  <c r="A627" i="2"/>
  <c r="D627" i="2" s="1"/>
  <c r="A629" i="2"/>
  <c r="D629" i="2" s="1"/>
  <c r="A630" i="2"/>
  <c r="D630" i="2" s="1"/>
  <c r="A631" i="2"/>
  <c r="D631" i="2" s="1"/>
  <c r="A632" i="2"/>
  <c r="D632" i="2" s="1"/>
  <c r="A635" i="2"/>
  <c r="D635" i="2" s="1"/>
  <c r="A636" i="2"/>
  <c r="D636" i="2" s="1"/>
  <c r="A637" i="2"/>
  <c r="D637" i="2" s="1"/>
  <c r="A638" i="2"/>
  <c r="D638" i="2" s="1"/>
  <c r="A639" i="2"/>
  <c r="D639" i="2" s="1"/>
  <c r="A640" i="2"/>
  <c r="D640" i="2" s="1"/>
  <c r="A641" i="2"/>
  <c r="D641" i="2" s="1"/>
  <c r="A642" i="2"/>
  <c r="D642" i="2" s="1"/>
  <c r="A643" i="2"/>
  <c r="D643" i="2" s="1"/>
  <c r="A644" i="2"/>
  <c r="D644" i="2" s="1"/>
  <c r="A645" i="2"/>
  <c r="D645" i="2" s="1"/>
  <c r="A648" i="2"/>
  <c r="D648" i="2" s="1"/>
  <c r="A649" i="2"/>
  <c r="D649" i="2" s="1"/>
  <c r="A650" i="2"/>
  <c r="D650" i="2" s="1"/>
  <c r="A651" i="2"/>
  <c r="D651" i="2" s="1"/>
  <c r="A652" i="2"/>
  <c r="D652" i="2" s="1"/>
  <c r="A654" i="2"/>
  <c r="D654" i="2" s="1"/>
  <c r="A656" i="2"/>
  <c r="D656" i="2" s="1"/>
  <c r="A657" i="2"/>
  <c r="D657" i="2" s="1"/>
  <c r="A659" i="2"/>
  <c r="D659" i="2" s="1"/>
  <c r="A661" i="2"/>
  <c r="D661" i="2" s="1"/>
  <c r="A663" i="2"/>
  <c r="D663" i="2" s="1"/>
  <c r="A664" i="2"/>
  <c r="D664" i="2" s="1"/>
  <c r="A665" i="2"/>
  <c r="D665" i="2" s="1"/>
  <c r="A667" i="2"/>
  <c r="D667" i="2" s="1"/>
  <c r="A669" i="2"/>
  <c r="D669" i="2" s="1"/>
  <c r="A670" i="2"/>
  <c r="D670" i="2" s="1"/>
  <c r="A671" i="2"/>
  <c r="D671" i="2" s="1"/>
  <c r="A672" i="2"/>
  <c r="D672" i="2" s="1"/>
  <c r="A674" i="2"/>
  <c r="D674" i="2" s="1"/>
  <c r="A675" i="2"/>
  <c r="D675" i="2" s="1"/>
  <c r="A676" i="2"/>
  <c r="D676" i="2" s="1"/>
  <c r="A677" i="2"/>
  <c r="D677" i="2" s="1"/>
  <c r="A678" i="2"/>
  <c r="D678" i="2" s="1"/>
  <c r="A679" i="2"/>
  <c r="D679" i="2" s="1"/>
  <c r="A680" i="2"/>
  <c r="D680" i="2" s="1"/>
  <c r="A681" i="2"/>
  <c r="D681" i="2" s="1"/>
  <c r="A682" i="2"/>
  <c r="D682" i="2" s="1"/>
  <c r="A683" i="2"/>
  <c r="D683" i="2" s="1"/>
  <c r="A684" i="2"/>
  <c r="D684" i="2" s="1"/>
  <c r="A685" i="2"/>
  <c r="D685" i="2" s="1"/>
  <c r="A686" i="2"/>
  <c r="D686" i="2" s="1"/>
  <c r="A687" i="2"/>
  <c r="D687" i="2" s="1"/>
  <c r="A688" i="2"/>
  <c r="D688" i="2" s="1"/>
  <c r="A689" i="2"/>
  <c r="D689" i="2" s="1"/>
  <c r="A690" i="2"/>
  <c r="D690" i="2" s="1"/>
  <c r="A691" i="2"/>
  <c r="D691" i="2" s="1"/>
  <c r="A692" i="2"/>
  <c r="D692" i="2" s="1"/>
  <c r="A694" i="2"/>
  <c r="D694" i="2" s="1"/>
  <c r="A695" i="2"/>
  <c r="D695" i="2" s="1"/>
  <c r="A696" i="2"/>
  <c r="D696" i="2" s="1"/>
  <c r="A697" i="2"/>
  <c r="D697" i="2" s="1"/>
  <c r="A698" i="2"/>
  <c r="D698" i="2" s="1"/>
  <c r="A700" i="2"/>
  <c r="D700" i="2" s="1"/>
  <c r="A701" i="2"/>
  <c r="D701" i="2" s="1"/>
  <c r="A702" i="2"/>
  <c r="D702" i="2" s="1"/>
  <c r="A703" i="2"/>
  <c r="D703" i="2" s="1"/>
  <c r="A704" i="2"/>
  <c r="D704" i="2" s="1"/>
  <c r="A706" i="2"/>
  <c r="D706" i="2" s="1"/>
  <c r="A707" i="2"/>
  <c r="D707" i="2" s="1"/>
  <c r="A708" i="2"/>
  <c r="D708" i="2" s="1"/>
  <c r="A709" i="2"/>
  <c r="D709" i="2" s="1"/>
  <c r="A710" i="2"/>
  <c r="D710" i="2" s="1"/>
  <c r="A711" i="2"/>
  <c r="D711" i="2" s="1"/>
  <c r="A712" i="2"/>
  <c r="D712" i="2" s="1"/>
  <c r="A713" i="2"/>
  <c r="D713" i="2" s="1"/>
  <c r="A714" i="2"/>
  <c r="D714" i="2" s="1"/>
  <c r="A715" i="2"/>
  <c r="D715" i="2" s="1"/>
  <c r="A716" i="2"/>
  <c r="D716" i="2" s="1"/>
  <c r="A717" i="2"/>
  <c r="D717" i="2" s="1"/>
  <c r="A718" i="2"/>
  <c r="D718" i="2" s="1"/>
  <c r="A719" i="2"/>
  <c r="D719" i="2" s="1"/>
  <c r="A720" i="2"/>
  <c r="D720" i="2" s="1"/>
  <c r="A721" i="2"/>
  <c r="D721" i="2" s="1"/>
  <c r="A722" i="2"/>
  <c r="D722" i="2" s="1"/>
  <c r="A723" i="2"/>
  <c r="D723" i="2" s="1"/>
  <c r="A724" i="2"/>
  <c r="D724" i="2" s="1"/>
  <c r="A726" i="2"/>
  <c r="D726" i="2" s="1"/>
  <c r="A727" i="2"/>
  <c r="D727" i="2" s="1"/>
  <c r="A728" i="2"/>
  <c r="D728" i="2" s="1"/>
  <c r="A729" i="2"/>
  <c r="D729" i="2" s="1"/>
  <c r="A730" i="2"/>
  <c r="D730" i="2" s="1"/>
  <c r="A731" i="2"/>
  <c r="D731" i="2" s="1"/>
  <c r="A732" i="2"/>
  <c r="D732" i="2" s="1"/>
  <c r="A733" i="2"/>
  <c r="D733" i="2" s="1"/>
  <c r="A734" i="2"/>
  <c r="D734" i="2" s="1"/>
  <c r="A735" i="2"/>
  <c r="D735" i="2" s="1"/>
  <c r="A736" i="2"/>
  <c r="D736" i="2" s="1"/>
  <c r="A737" i="2"/>
  <c r="D737" i="2" s="1"/>
  <c r="A738" i="2"/>
  <c r="D738" i="2" s="1"/>
  <c r="A739" i="2"/>
  <c r="D739" i="2" s="1"/>
  <c r="A740" i="2"/>
  <c r="D740" i="2" s="1"/>
  <c r="A741" i="2"/>
  <c r="D741" i="2" s="1"/>
  <c r="A743" i="2"/>
  <c r="D743" i="2" s="1"/>
  <c r="A744" i="2"/>
  <c r="D744" i="2" s="1"/>
  <c r="A745" i="2"/>
  <c r="D745" i="2" s="1"/>
  <c r="A746" i="2"/>
  <c r="D746" i="2" s="1"/>
  <c r="A747" i="2"/>
  <c r="D747" i="2" s="1"/>
  <c r="A748" i="2"/>
  <c r="D748" i="2" s="1"/>
  <c r="A749" i="2"/>
  <c r="D749" i="2" s="1"/>
  <c r="A750" i="2"/>
  <c r="D750" i="2" s="1"/>
  <c r="A751" i="2"/>
  <c r="D751" i="2" s="1"/>
  <c r="A752" i="2"/>
  <c r="D752" i="2" s="1"/>
  <c r="A753" i="2"/>
  <c r="D753" i="2" s="1"/>
  <c r="A754" i="2"/>
  <c r="D754" i="2" s="1"/>
  <c r="A755" i="2"/>
  <c r="D755" i="2" s="1"/>
  <c r="A756" i="2"/>
  <c r="D756" i="2" s="1"/>
  <c r="A757" i="2"/>
  <c r="D757" i="2" s="1"/>
  <c r="A758" i="2"/>
  <c r="D758" i="2" s="1"/>
  <c r="A759" i="2"/>
  <c r="D759" i="2" s="1"/>
  <c r="A760" i="2"/>
  <c r="D760" i="2" s="1"/>
  <c r="A761" i="2"/>
  <c r="D761" i="2" s="1"/>
  <c r="A762" i="2"/>
  <c r="D762" i="2" s="1"/>
  <c r="A763" i="2"/>
  <c r="D763" i="2" s="1"/>
  <c r="A764" i="2"/>
  <c r="D764" i="2" s="1"/>
  <c r="A765" i="2"/>
  <c r="D765" i="2" s="1"/>
  <c r="A766" i="2"/>
  <c r="D766" i="2" s="1"/>
  <c r="A767" i="2"/>
  <c r="D767" i="2" s="1"/>
  <c r="A768" i="2"/>
  <c r="D768" i="2" s="1"/>
  <c r="A769" i="2"/>
  <c r="D769" i="2" s="1"/>
  <c r="A770" i="2"/>
  <c r="D770" i="2" s="1"/>
  <c r="A771" i="2"/>
  <c r="D771" i="2" s="1"/>
  <c r="A772" i="2"/>
  <c r="D772" i="2" s="1"/>
  <c r="A773" i="2"/>
  <c r="D773" i="2" s="1"/>
  <c r="A774" i="2"/>
  <c r="D774" i="2" s="1"/>
  <c r="A775" i="2"/>
  <c r="D775" i="2" s="1"/>
  <c r="A776" i="2"/>
  <c r="D776" i="2" s="1"/>
  <c r="A777" i="2"/>
  <c r="D777" i="2" s="1"/>
  <c r="A778" i="2"/>
  <c r="D778" i="2" s="1"/>
  <c r="A779" i="2"/>
  <c r="D779" i="2" s="1"/>
  <c r="A780" i="2"/>
  <c r="D780" i="2" s="1"/>
  <c r="A781" i="2"/>
  <c r="D781" i="2" s="1"/>
  <c r="A782" i="2"/>
  <c r="D782" i="2" s="1"/>
  <c r="A783" i="2"/>
  <c r="D783" i="2" s="1"/>
  <c r="A784" i="2"/>
  <c r="D784" i="2" s="1"/>
  <c r="A785" i="2"/>
  <c r="D785" i="2" s="1"/>
  <c r="A786" i="2"/>
  <c r="D786" i="2" s="1"/>
  <c r="A787" i="2"/>
  <c r="D787" i="2" s="1"/>
  <c r="A788" i="2"/>
  <c r="D788" i="2" s="1"/>
  <c r="A789" i="2"/>
  <c r="D789" i="2" s="1"/>
  <c r="A790" i="2"/>
  <c r="D790" i="2" s="1"/>
  <c r="A791" i="2"/>
  <c r="D791" i="2" s="1"/>
  <c r="A792" i="2"/>
  <c r="D792" i="2" s="1"/>
  <c r="A793" i="2"/>
  <c r="D793" i="2" s="1"/>
  <c r="A794" i="2"/>
  <c r="D794" i="2" s="1"/>
  <c r="A795" i="2"/>
  <c r="D795" i="2" s="1"/>
  <c r="A796" i="2"/>
  <c r="D796" i="2" s="1"/>
  <c r="A797" i="2"/>
  <c r="D797" i="2" s="1"/>
  <c r="A798" i="2"/>
  <c r="D798" i="2" s="1"/>
  <c r="A799" i="2"/>
  <c r="D799" i="2" s="1"/>
  <c r="A800" i="2"/>
  <c r="D800" i="2" s="1"/>
  <c r="A801" i="2"/>
  <c r="D801" i="2" s="1"/>
  <c r="A802" i="2"/>
  <c r="D802" i="2" s="1"/>
  <c r="A803" i="2"/>
  <c r="D803" i="2" s="1"/>
  <c r="A804" i="2"/>
  <c r="D804" i="2" s="1"/>
  <c r="A805" i="2"/>
  <c r="D805" i="2" s="1"/>
  <c r="A806" i="2"/>
  <c r="D806" i="2" s="1"/>
  <c r="A807" i="2"/>
  <c r="D807" i="2" s="1"/>
  <c r="A808" i="2"/>
  <c r="D808" i="2" s="1"/>
  <c r="A809" i="2"/>
  <c r="D809" i="2" s="1"/>
  <c r="A810" i="2"/>
  <c r="D810" i="2" s="1"/>
  <c r="A811" i="2"/>
  <c r="D811" i="2" s="1"/>
  <c r="A812" i="2"/>
  <c r="D812" i="2" s="1"/>
  <c r="A813" i="2"/>
  <c r="D813" i="2" s="1"/>
  <c r="A814" i="2"/>
  <c r="D814" i="2" s="1"/>
  <c r="A816" i="2"/>
  <c r="D816" i="2" s="1"/>
  <c r="A817" i="2"/>
  <c r="D817" i="2" s="1"/>
  <c r="A818" i="2"/>
  <c r="D818" i="2" s="1"/>
  <c r="A819" i="2"/>
  <c r="D819" i="2" s="1"/>
  <c r="A820" i="2"/>
  <c r="D820" i="2" s="1"/>
  <c r="A821" i="2"/>
  <c r="D821" i="2" s="1"/>
  <c r="A822" i="2"/>
  <c r="D822" i="2" s="1"/>
  <c r="A823" i="2"/>
  <c r="D823" i="2" s="1"/>
  <c r="A824" i="2"/>
  <c r="D824" i="2" s="1"/>
  <c r="A825" i="2"/>
  <c r="D825" i="2" s="1"/>
  <c r="A827" i="2"/>
  <c r="D827" i="2" s="1"/>
  <c r="A828" i="2"/>
  <c r="D828" i="2" s="1"/>
  <c r="A829" i="2"/>
  <c r="D829" i="2" s="1"/>
  <c r="A830" i="2"/>
  <c r="D830" i="2" s="1"/>
  <c r="A831" i="2"/>
  <c r="D831" i="2" s="1"/>
  <c r="A832" i="2"/>
  <c r="D832" i="2" s="1"/>
  <c r="A833" i="2"/>
  <c r="D833" i="2" s="1"/>
  <c r="A834" i="2"/>
  <c r="D834" i="2" s="1"/>
  <c r="A838" i="2"/>
  <c r="D838" i="2" s="1"/>
  <c r="A839" i="2"/>
  <c r="D839" i="2" s="1"/>
  <c r="A840" i="2"/>
  <c r="D840" i="2" s="1"/>
  <c r="A841" i="2"/>
  <c r="D841" i="2" s="1"/>
  <c r="A843" i="2"/>
  <c r="D843" i="2" s="1"/>
  <c r="A844" i="2"/>
  <c r="D844" i="2" s="1"/>
  <c r="A845" i="2"/>
  <c r="D845" i="2" s="1"/>
  <c r="A846" i="2"/>
  <c r="D846" i="2" s="1"/>
  <c r="A847" i="2"/>
  <c r="D847" i="2" s="1"/>
  <c r="A848" i="2"/>
  <c r="D848" i="2" s="1"/>
  <c r="A849" i="2"/>
  <c r="D849" i="2" s="1"/>
  <c r="A850" i="2"/>
  <c r="D850" i="2" s="1"/>
  <c r="A851" i="2"/>
  <c r="D851" i="2" s="1"/>
  <c r="A852" i="2"/>
  <c r="D852" i="2" s="1"/>
  <c r="A853" i="2"/>
  <c r="D853" i="2" s="1"/>
  <c r="A854" i="2"/>
  <c r="D854" i="2" s="1"/>
  <c r="A855" i="2"/>
  <c r="D855" i="2" s="1"/>
  <c r="A856" i="2"/>
  <c r="D856" i="2" s="1"/>
  <c r="A857" i="2"/>
  <c r="D857" i="2" s="1"/>
  <c r="A858" i="2"/>
  <c r="D858" i="2" s="1"/>
  <c r="A859" i="2"/>
  <c r="D859" i="2" s="1"/>
  <c r="A860" i="2"/>
  <c r="D860" i="2" s="1"/>
  <c r="A861" i="2"/>
  <c r="D861" i="2" s="1"/>
  <c r="A862" i="2"/>
  <c r="D862" i="2" s="1"/>
  <c r="A863" i="2"/>
  <c r="D863" i="2" s="1"/>
  <c r="A864" i="2"/>
  <c r="D864" i="2" s="1"/>
  <c r="A865" i="2"/>
  <c r="D865" i="2" s="1"/>
  <c r="A866" i="2"/>
  <c r="D866" i="2" s="1"/>
  <c r="A867" i="2"/>
  <c r="D867" i="2" s="1"/>
  <c r="A868" i="2"/>
  <c r="D868" i="2" s="1"/>
  <c r="A869" i="2"/>
  <c r="D869" i="2" s="1"/>
  <c r="A872" i="2"/>
  <c r="D872" i="2" s="1"/>
  <c r="A874" i="2"/>
  <c r="D874" i="2" s="1"/>
  <c r="A875" i="2"/>
  <c r="D875" i="2" s="1"/>
  <c r="A876" i="2"/>
  <c r="D876" i="2" s="1"/>
  <c r="A877" i="2"/>
  <c r="D877" i="2" s="1"/>
  <c r="A878" i="2"/>
  <c r="D878" i="2" s="1"/>
  <c r="A879" i="2"/>
  <c r="D879" i="2" s="1"/>
  <c r="A880" i="2"/>
  <c r="D880" i="2" s="1"/>
  <c r="A881" i="2"/>
  <c r="D881" i="2" s="1"/>
  <c r="A882" i="2"/>
  <c r="D882" i="2" s="1"/>
  <c r="A883" i="2"/>
  <c r="D883" i="2" s="1"/>
  <c r="A884" i="2"/>
  <c r="D884" i="2" s="1"/>
  <c r="A885" i="2"/>
  <c r="D885" i="2" s="1"/>
  <c r="A886" i="2"/>
  <c r="D886" i="2" s="1"/>
  <c r="A887" i="2"/>
  <c r="D887" i="2" s="1"/>
  <c r="A888" i="2"/>
  <c r="D888" i="2" s="1"/>
  <c r="A889" i="2"/>
  <c r="D889" i="2" s="1"/>
  <c r="A892" i="2"/>
  <c r="D892" i="2" s="1"/>
  <c r="A893" i="2"/>
  <c r="D893" i="2" s="1"/>
  <c r="A3" i="2"/>
  <c r="D3" i="2" s="1"/>
  <c r="A4" i="2"/>
  <c r="D4" i="2" s="1"/>
  <c r="A5" i="2"/>
  <c r="D5" i="2" s="1"/>
  <c r="A6" i="2"/>
  <c r="D6" i="2" s="1"/>
  <c r="A7" i="2"/>
  <c r="D7" i="2" s="1"/>
  <c r="A8" i="2"/>
  <c r="D8" i="2" s="1"/>
  <c r="A9" i="2"/>
  <c r="D9" i="2" s="1"/>
  <c r="A10" i="2"/>
  <c r="D10" i="2" s="1"/>
  <c r="A11" i="2"/>
  <c r="D11" i="2" s="1"/>
  <c r="A13" i="2"/>
  <c r="D13" i="2" s="1"/>
  <c r="A15" i="2"/>
  <c r="D15" i="2" s="1"/>
  <c r="A16" i="2"/>
  <c r="D16" i="2" s="1"/>
  <c r="A17" i="2"/>
  <c r="D17" i="2" s="1"/>
  <c r="A18" i="2"/>
  <c r="D18" i="2" s="1"/>
  <c r="A19" i="2"/>
  <c r="D19" i="2" s="1"/>
  <c r="A20" i="2"/>
  <c r="D20" i="2" s="1"/>
  <c r="A21" i="2"/>
  <c r="D21" i="2" s="1"/>
  <c r="A22" i="2"/>
  <c r="D22" i="2" s="1"/>
  <c r="A24" i="2"/>
  <c r="D24" i="2" s="1"/>
  <c r="A25" i="2"/>
  <c r="D25" i="2" s="1"/>
  <c r="A26" i="2"/>
  <c r="D26" i="2" s="1"/>
  <c r="A27" i="2"/>
  <c r="D27" i="2" s="1"/>
  <c r="A28" i="2"/>
  <c r="D28" i="2" s="1"/>
  <c r="A29" i="2"/>
  <c r="D29" i="2" s="1"/>
  <c r="A30" i="2"/>
  <c r="D30" i="2" s="1"/>
  <c r="A31" i="2"/>
  <c r="D31" i="2" s="1"/>
  <c r="A33" i="2"/>
  <c r="D33" i="2" s="1"/>
  <c r="A34" i="2"/>
  <c r="D34" i="2" s="1"/>
  <c r="A35" i="2"/>
  <c r="D35" i="2" s="1"/>
  <c r="A36" i="2"/>
  <c r="D36" i="2" s="1"/>
  <c r="A37" i="2"/>
  <c r="D37" i="2" s="1"/>
  <c r="A38" i="2"/>
  <c r="D38" i="2" s="1"/>
  <c r="A39" i="2"/>
  <c r="D39" i="2" s="1"/>
  <c r="A40" i="2"/>
  <c r="D40" i="2" s="1"/>
  <c r="A41" i="2"/>
  <c r="D41" i="2" s="1"/>
  <c r="A42" i="2"/>
  <c r="D42" i="2" s="1"/>
  <c r="A43" i="2"/>
  <c r="D43" i="2" s="1"/>
  <c r="A44" i="2"/>
  <c r="D44" i="2" s="1"/>
  <c r="A45" i="2"/>
  <c r="D45" i="2" s="1"/>
  <c r="A46" i="2"/>
  <c r="D46" i="2" s="1"/>
  <c r="A48" i="2"/>
  <c r="D48" i="2" s="1"/>
  <c r="A49" i="2"/>
  <c r="D49" i="2" s="1"/>
  <c r="A53" i="2"/>
  <c r="D53" i="2" s="1"/>
  <c r="A54" i="2"/>
  <c r="D54" i="2" s="1"/>
  <c r="A55" i="2"/>
  <c r="D55" i="2" s="1"/>
  <c r="A56" i="2"/>
  <c r="D56" i="2" s="1"/>
  <c r="A57" i="2"/>
  <c r="D57" i="2" s="1"/>
  <c r="A58" i="2"/>
  <c r="D58" i="2" s="1"/>
  <c r="A59" i="2"/>
  <c r="D59" i="2" s="1"/>
  <c r="A60" i="2"/>
  <c r="D60" i="2" s="1"/>
  <c r="A62" i="2"/>
  <c r="D62" i="2" s="1"/>
  <c r="A63" i="2"/>
  <c r="D63" i="2" s="1"/>
  <c r="A64" i="2"/>
  <c r="D64" i="2" s="1"/>
  <c r="A65" i="2"/>
  <c r="D65" i="2" s="1"/>
  <c r="A66" i="2"/>
  <c r="D66" i="2" s="1"/>
  <c r="A67" i="2"/>
  <c r="D67" i="2" s="1"/>
  <c r="A68" i="2"/>
  <c r="D68" i="2" s="1"/>
  <c r="A69" i="2"/>
  <c r="D69" i="2" s="1"/>
  <c r="A70" i="2"/>
  <c r="D70" i="2" s="1"/>
  <c r="A71" i="2"/>
  <c r="D71" i="2" s="1"/>
  <c r="A72" i="2"/>
  <c r="D72" i="2" s="1"/>
  <c r="A73" i="2"/>
  <c r="D73" i="2" s="1"/>
  <c r="A74" i="2"/>
  <c r="D74" i="2" s="1"/>
  <c r="A75" i="2"/>
  <c r="D75" i="2" s="1"/>
  <c r="A76" i="2"/>
  <c r="D76" i="2" s="1"/>
  <c r="A77" i="2"/>
  <c r="D77" i="2" s="1"/>
  <c r="A78" i="2"/>
  <c r="D78" i="2" s="1"/>
  <c r="A2" i="2"/>
  <c r="D2" i="2" s="1"/>
</calcChain>
</file>

<file path=xl/sharedStrings.xml><?xml version="1.0" encoding="utf-8"?>
<sst xmlns="http://schemas.openxmlformats.org/spreadsheetml/2006/main" count="18660" uniqueCount="5979">
  <si>
    <t>Operating Group</t>
  </si>
  <si>
    <t>Project Number</t>
  </si>
  <si>
    <t>Project Name</t>
  </si>
  <si>
    <t>Construction Start Date</t>
  </si>
  <si>
    <t>Substantial Completion Date</t>
  </si>
  <si>
    <t>GSF</t>
  </si>
  <si>
    <t>Estimated Units</t>
  </si>
  <si>
    <t>Actual Units</t>
  </si>
  <si>
    <t>Estimated Cost</t>
  </si>
  <si>
    <t>Actual Cost</t>
  </si>
  <si>
    <t>Est Craft Labor Hours</t>
  </si>
  <si>
    <t>Act Craft Labor Hours</t>
  </si>
  <si>
    <t>Act Craft NT %</t>
  </si>
  <si>
    <t>Act Craft OT %</t>
  </si>
  <si>
    <t>Act Craft DT %</t>
  </si>
  <si>
    <t>Chicago Operations</t>
  </si>
  <si>
    <t>22090001</t>
  </si>
  <si>
    <t>QTS - 4.5MW F Block</t>
  </si>
  <si>
    <t>22090003</t>
  </si>
  <si>
    <t>Loyola - Chicago Small Proj 22</t>
  </si>
  <si>
    <t>22090004</t>
  </si>
  <si>
    <t>Allstate-Hudson Infrastructure</t>
  </si>
  <si>
    <t>22090005</t>
  </si>
  <si>
    <t>Lurie-9Enable/19Pharm/Biorepo</t>
  </si>
  <si>
    <t>22090002</t>
  </si>
  <si>
    <t>Wheaton - McAlister Reno</t>
  </si>
  <si>
    <t>22090006</t>
  </si>
  <si>
    <t>Esperanza Health Center</t>
  </si>
  <si>
    <t>Civil Group Operations</t>
  </si>
  <si>
    <t>22148001</t>
  </si>
  <si>
    <t>Chevelon Butte Wind - Civil</t>
  </si>
  <si>
    <t>22148002</t>
  </si>
  <si>
    <t>Appaloosa Wind - Civil</t>
  </si>
  <si>
    <t>22148003</t>
  </si>
  <si>
    <t>Stampede Storage - Civil</t>
  </si>
  <si>
    <t>22148004</t>
  </si>
  <si>
    <t>Laurel Mtn AES Repower - Civil</t>
  </si>
  <si>
    <t>22148005</t>
  </si>
  <si>
    <t>Inertia Wind - Civil</t>
  </si>
  <si>
    <t>22148006</t>
  </si>
  <si>
    <t>King Mountain Power - Civil</t>
  </si>
  <si>
    <t>22148007</t>
  </si>
  <si>
    <t>Wolf Hollow Power - Civil</t>
  </si>
  <si>
    <t>22148009</t>
  </si>
  <si>
    <t>Eclipse &amp; ML Repower - Civil</t>
  </si>
  <si>
    <t>22148010</t>
  </si>
  <si>
    <t>Chokecherry Sierra Madre 2022</t>
  </si>
  <si>
    <t>22148011</t>
  </si>
  <si>
    <t>Texas Solar Nova I - Civil</t>
  </si>
  <si>
    <t>22148012</t>
  </si>
  <si>
    <t>Fort Stockton Power - Civil</t>
  </si>
  <si>
    <t>22148013</t>
  </si>
  <si>
    <t>Abilene Power - Civil</t>
  </si>
  <si>
    <t>22148014</t>
  </si>
  <si>
    <t>ELS UNO State Street - Civil</t>
  </si>
  <si>
    <t>22148016</t>
  </si>
  <si>
    <t>White Rock Wind - Civil</t>
  </si>
  <si>
    <t>22148018</t>
  </si>
  <si>
    <t>Grand Meadow Repower - Civil</t>
  </si>
  <si>
    <t>22148019</t>
  </si>
  <si>
    <t>Texas Solar Nova II - Civil</t>
  </si>
  <si>
    <t>22148020</t>
  </si>
  <si>
    <t>Nobles ADLS Repower - Civil</t>
  </si>
  <si>
    <t>22148021</t>
  </si>
  <si>
    <t>Nobles V136 Repower - Civil</t>
  </si>
  <si>
    <t>22148022</t>
  </si>
  <si>
    <t>Pyron Repower - Civil</t>
  </si>
  <si>
    <t>22148023</t>
  </si>
  <si>
    <t>UNO1A Substation - Civil</t>
  </si>
  <si>
    <t>22148024</t>
  </si>
  <si>
    <t>Revolution Storage - Civil</t>
  </si>
  <si>
    <t>Data Center Operations</t>
  </si>
  <si>
    <t>22120001</t>
  </si>
  <si>
    <t>Meta - 2022 Program Services</t>
  </si>
  <si>
    <t>22120003</t>
  </si>
  <si>
    <t>Meta - EAG Retrofits 2022 SMA</t>
  </si>
  <si>
    <t>22120004</t>
  </si>
  <si>
    <t>Google - UNO 2 Master Planning</t>
  </si>
  <si>
    <t>22120005</t>
  </si>
  <si>
    <t>Meta - Retrofits PMA 2022</t>
  </si>
  <si>
    <t>22120006</t>
  </si>
  <si>
    <t>Google EWD Campus Planning</t>
  </si>
  <si>
    <t>22120007</t>
  </si>
  <si>
    <t>Google - Bluesky Expansion</t>
  </si>
  <si>
    <t>22120009</t>
  </si>
  <si>
    <t>Google UNO1A-Offsite Formwork</t>
  </si>
  <si>
    <t>22120008</t>
  </si>
  <si>
    <t>Google - UNO Building 2</t>
  </si>
  <si>
    <t>22120002</t>
  </si>
  <si>
    <t>Meta - UCO</t>
  </si>
  <si>
    <t>DCS-G+ Operations</t>
  </si>
  <si>
    <t>22120010</t>
  </si>
  <si>
    <t>Google - NBF1A YAWN</t>
  </si>
  <si>
    <t>Denver Operations</t>
  </si>
  <si>
    <t>22060001</t>
  </si>
  <si>
    <t>SCL-LMC Irrigation Repairs</t>
  </si>
  <si>
    <t>22060002</t>
  </si>
  <si>
    <t>SCL-LMC W Pines Cooling</t>
  </si>
  <si>
    <t>22060004</t>
  </si>
  <si>
    <t>SCL-LMC Water Heater</t>
  </si>
  <si>
    <t>22060005</t>
  </si>
  <si>
    <t>MDI-3043 Walnut</t>
  </si>
  <si>
    <t>22060007</t>
  </si>
  <si>
    <t>MC Truck Dock Repairs</t>
  </si>
  <si>
    <t>22060008</t>
  </si>
  <si>
    <t>NJH - MIDC Remodel</t>
  </si>
  <si>
    <t>22060010</t>
  </si>
  <si>
    <t>SCL-SJB  Electrical Coord</t>
  </si>
  <si>
    <t>22060012</t>
  </si>
  <si>
    <t>Woodward - Small Projects 2022</t>
  </si>
  <si>
    <t>22060013</t>
  </si>
  <si>
    <t>SCL - SJH LinAcc Remodel</t>
  </si>
  <si>
    <t>22060014</t>
  </si>
  <si>
    <t>PA-07 Stockpile</t>
  </si>
  <si>
    <t>22060018</t>
  </si>
  <si>
    <t>NJH-Morgridge Academy</t>
  </si>
  <si>
    <t>22060019</t>
  </si>
  <si>
    <t>SCL-SJB Smoke Detector</t>
  </si>
  <si>
    <t>22060020</t>
  </si>
  <si>
    <t>SCL-SJB Life Safety Remed</t>
  </si>
  <si>
    <t>22060021</t>
  </si>
  <si>
    <t>SCL-LMC W Pines Waste</t>
  </si>
  <si>
    <t>22060022</t>
  </si>
  <si>
    <t>SCL-LMC W Pines Load Bank</t>
  </si>
  <si>
    <t>22060025</t>
  </si>
  <si>
    <t>SCL-SJB Small Capital 2022</t>
  </si>
  <si>
    <t>22060026</t>
  </si>
  <si>
    <t>SCL-SJB OPEX Projects</t>
  </si>
  <si>
    <t>22060027</t>
  </si>
  <si>
    <t>NJH-MRI/CT Project</t>
  </si>
  <si>
    <t>22060029</t>
  </si>
  <si>
    <t>MHUW Renovations</t>
  </si>
  <si>
    <t>22060030</t>
  </si>
  <si>
    <t>SCL-SJB RMAP Lab</t>
  </si>
  <si>
    <t>22060031</t>
  </si>
  <si>
    <t>Park Creek-Filing 59 "IFDA MH"</t>
  </si>
  <si>
    <t>22060032</t>
  </si>
  <si>
    <t>SCL-SJB NUC Med Exhaust</t>
  </si>
  <si>
    <t>22060034</t>
  </si>
  <si>
    <t>Denver Broncos Scoreboard</t>
  </si>
  <si>
    <t>22060035</t>
  </si>
  <si>
    <t>SCL-SJB Patient Lifts</t>
  </si>
  <si>
    <t>22060037</t>
  </si>
  <si>
    <t>SCL-SJB PPBR Panel Replacement</t>
  </si>
  <si>
    <t>22060009</t>
  </si>
  <si>
    <t>CoorsTek NT154</t>
  </si>
  <si>
    <t>22060023</t>
  </si>
  <si>
    <t>SCL-SJB MRI Chiller</t>
  </si>
  <si>
    <t>22060033</t>
  </si>
  <si>
    <t>NJH-Level 3 Imaging Recep</t>
  </si>
  <si>
    <t>22060036</t>
  </si>
  <si>
    <t>InterMtn - LMC - Emerg Repair</t>
  </si>
  <si>
    <t>22060003</t>
  </si>
  <si>
    <t>DHHA-OBGYN</t>
  </si>
  <si>
    <t>22060017</t>
  </si>
  <si>
    <t>SCLH MGFR Airport &amp; Alameda</t>
  </si>
  <si>
    <t>22060028</t>
  </si>
  <si>
    <t>Cleo Parker Expansion</t>
  </si>
  <si>
    <t>22060038</t>
  </si>
  <si>
    <t>Xcel Aurora Service Center</t>
  </si>
  <si>
    <t>22060006</t>
  </si>
  <si>
    <t>Pearl East Campus</t>
  </si>
  <si>
    <t>22060011</t>
  </si>
  <si>
    <t>Arista C2 Office Building</t>
  </si>
  <si>
    <t>22060015</t>
  </si>
  <si>
    <t>HighPoint-Whole Foods</t>
  </si>
  <si>
    <t>22060024</t>
  </si>
  <si>
    <t>OneFlight International</t>
  </si>
  <si>
    <t>22060040</t>
  </si>
  <si>
    <t>Highpoint Ind Bldg 3 - Grading</t>
  </si>
  <si>
    <t>22060016</t>
  </si>
  <si>
    <t>HighPoint Industrial Bldg 4</t>
  </si>
  <si>
    <t>22060039</t>
  </si>
  <si>
    <t>Denargo Market - Multifamily</t>
  </si>
  <si>
    <t>Energy Storage &amp; Solutions Operations</t>
  </si>
  <si>
    <t>22149001</t>
  </si>
  <si>
    <t>AVEP BESS Project</t>
  </si>
  <si>
    <t>22149002</t>
  </si>
  <si>
    <t>Revolution Energy Storage</t>
  </si>
  <si>
    <t>22149003</t>
  </si>
  <si>
    <t>EMTOC Microgrid</t>
  </si>
  <si>
    <t>22149004</t>
  </si>
  <si>
    <t>Chap Springs</t>
  </si>
  <si>
    <t>22149005</t>
  </si>
  <si>
    <t>Beaumont Energy Storage</t>
  </si>
  <si>
    <t>22149006</t>
  </si>
  <si>
    <t>Canyon Country Energy Storage</t>
  </si>
  <si>
    <t>22149007</t>
  </si>
  <si>
    <t>Nova Power</t>
  </si>
  <si>
    <t>22149008</t>
  </si>
  <si>
    <t>Tumbleweed Energy Storage</t>
  </si>
  <si>
    <t>FCG Operations</t>
  </si>
  <si>
    <t>22110001</t>
  </si>
  <si>
    <t>AMJV MercilessMing JV-Int</t>
  </si>
  <si>
    <t>22110002</t>
  </si>
  <si>
    <t>AMJV BallisticBass JV-Int</t>
  </si>
  <si>
    <t>22110004</t>
  </si>
  <si>
    <t>EHW 2 and 3 Unilateral Mod</t>
  </si>
  <si>
    <t>22110008</t>
  </si>
  <si>
    <t>Hill AFB UT GBSD SSC</t>
  </si>
  <si>
    <t>22110011</t>
  </si>
  <si>
    <t>USG Perimeter Fence</t>
  </si>
  <si>
    <t>22110005</t>
  </si>
  <si>
    <t>Chantilly VA Loop Road</t>
  </si>
  <si>
    <t>22110003</t>
  </si>
  <si>
    <t>DC Office Secure Room</t>
  </si>
  <si>
    <t>22110001-174</t>
  </si>
  <si>
    <t>UDC MercilessMing</t>
  </si>
  <si>
    <t>22110002-174</t>
  </si>
  <si>
    <t>UDC BallisticBass</t>
  </si>
  <si>
    <t>22110006</t>
  </si>
  <si>
    <t>Bldg 9700B Substation Install</t>
  </si>
  <si>
    <t>22110010</t>
  </si>
  <si>
    <t>ASH3 DC1 Dev Office</t>
  </si>
  <si>
    <t>22110007</t>
  </si>
  <si>
    <t>ASH3 Data Center</t>
  </si>
  <si>
    <t>22110009</t>
  </si>
  <si>
    <t>Offutt AFB NE Security Campus</t>
  </si>
  <si>
    <t>Milwaukee Operations</t>
  </si>
  <si>
    <t>22080006</t>
  </si>
  <si>
    <t>MRMC Window Replacement</t>
  </si>
  <si>
    <t>22080008</t>
  </si>
  <si>
    <t>RockGen Firestopping Repairs</t>
  </si>
  <si>
    <t>22080010</t>
  </si>
  <si>
    <t>Froedtert SW Expansion</t>
  </si>
  <si>
    <t>22080013</t>
  </si>
  <si>
    <t>WisDOT I43 Year2</t>
  </si>
  <si>
    <t>22080018</t>
  </si>
  <si>
    <t>Froedtert - Cold Storage</t>
  </si>
  <si>
    <t>22080012</t>
  </si>
  <si>
    <t>NML - Sculpture Move</t>
  </si>
  <si>
    <t>22080017</t>
  </si>
  <si>
    <t>ASLMC OR Lights</t>
  </si>
  <si>
    <t>22080007</t>
  </si>
  <si>
    <t>Froedtert Volunteer Services</t>
  </si>
  <si>
    <t>22080015</t>
  </si>
  <si>
    <t>MCW Cryo Suite</t>
  </si>
  <si>
    <t>22080011</t>
  </si>
  <si>
    <t>ASLMC Hyperbaric Upgrades</t>
  </si>
  <si>
    <t>22080016</t>
  </si>
  <si>
    <t>MRMC - MCW Cancer Tunnel</t>
  </si>
  <si>
    <t>22080003</t>
  </si>
  <si>
    <t>Froedtert Inpatient Supp</t>
  </si>
  <si>
    <t>22080001</t>
  </si>
  <si>
    <t>Froedtert - MF CT Reno</t>
  </si>
  <si>
    <t>22080005</t>
  </si>
  <si>
    <t>MRMC Tunnel G-1</t>
  </si>
  <si>
    <t>22080009</t>
  </si>
  <si>
    <t>Froedtert OR Growth</t>
  </si>
  <si>
    <t>22080014</t>
  </si>
  <si>
    <t>MRMC - Childrens Lateral</t>
  </si>
  <si>
    <t>22080004</t>
  </si>
  <si>
    <t>JCI Glendale Build Out</t>
  </si>
  <si>
    <t>22080002</t>
  </si>
  <si>
    <t>WEAS -JCI Core &amp; Shell</t>
  </si>
  <si>
    <t>Minneapolis Operations</t>
  </si>
  <si>
    <t>22030001</t>
  </si>
  <si>
    <t>Fairview - Annual 2022</t>
  </si>
  <si>
    <t>22030002</t>
  </si>
  <si>
    <t>Allina - Annual Contract 2022</t>
  </si>
  <si>
    <t>22030003</t>
  </si>
  <si>
    <t>Fairview Small Cap Proj 2022</t>
  </si>
  <si>
    <t>22030004</t>
  </si>
  <si>
    <t>Sanford - Master Agreement</t>
  </si>
  <si>
    <t>22030005</t>
  </si>
  <si>
    <t>Fairview - Southdale Nurse Cal</t>
  </si>
  <si>
    <t>22030006</t>
  </si>
  <si>
    <t>Fairview - St Paul Comm Health</t>
  </si>
  <si>
    <t>22030007</t>
  </si>
  <si>
    <t>Northern Stacks - Res Med TI</t>
  </si>
  <si>
    <t>22030008</t>
  </si>
  <si>
    <t>Fairview - Unit J Elevator Ren</t>
  </si>
  <si>
    <t>22030009</t>
  </si>
  <si>
    <t>Fairview - Roche Lab Analyzer</t>
  </si>
  <si>
    <t>22030010</t>
  </si>
  <si>
    <t>Target - '22 Remodel - Grafton</t>
  </si>
  <si>
    <t>22030011</t>
  </si>
  <si>
    <t>Fairview - UMMC WB EmPATH</t>
  </si>
  <si>
    <t>22030012</t>
  </si>
  <si>
    <t>Marvin WFN - Breakroom Reno</t>
  </si>
  <si>
    <t>22030013</t>
  </si>
  <si>
    <t>UMN - Williamson Hall ASR Relo</t>
  </si>
  <si>
    <t>22030014</t>
  </si>
  <si>
    <t>Fairview-UMMC WB Pharmacy Exp</t>
  </si>
  <si>
    <t>22030015</t>
  </si>
  <si>
    <t>Target - '22 Remodel - Oshkosh</t>
  </si>
  <si>
    <t>22030023</t>
  </si>
  <si>
    <t>US Bank - USB Edina Redevel</t>
  </si>
  <si>
    <t>22030024</t>
  </si>
  <si>
    <t>MDI - USB Edina Demo/Abate</t>
  </si>
  <si>
    <t>22030030</t>
  </si>
  <si>
    <t>SilverLakeInv-ODS Pent &amp; Dock</t>
  </si>
  <si>
    <t>22030031</t>
  </si>
  <si>
    <t>MN United - Allianz Field -'22</t>
  </si>
  <si>
    <t>22030041</t>
  </si>
  <si>
    <t>Allina - ANW - Care (Design)</t>
  </si>
  <si>
    <t>22030042</t>
  </si>
  <si>
    <t>North Wirth - MAM HQ Sealant</t>
  </si>
  <si>
    <t>22030044</t>
  </si>
  <si>
    <t>BSC - Weaver Lake Lots 2&amp;6</t>
  </si>
  <si>
    <t>22030045</t>
  </si>
  <si>
    <t>UMN-3MAM &amp; Ridder Reno</t>
  </si>
  <si>
    <t>22030047</t>
  </si>
  <si>
    <t>MDI-USB Redev - JDA Scope</t>
  </si>
  <si>
    <t>22030048</t>
  </si>
  <si>
    <t>Allina - Care Pavilion(Enable)</t>
  </si>
  <si>
    <t>22030051</t>
  </si>
  <si>
    <t>UMN-Vet Med Ctr &amp; Lin Acc</t>
  </si>
  <si>
    <t>22030052</t>
  </si>
  <si>
    <t>Swervo-Century Plaza Demo</t>
  </si>
  <si>
    <t>22030055</t>
  </si>
  <si>
    <t>Westminster Chapel Plaster</t>
  </si>
  <si>
    <t>22030099</t>
  </si>
  <si>
    <t>MAM-HQ Campus Renovations</t>
  </si>
  <si>
    <t>22030056</t>
  </si>
  <si>
    <t>MN Twins-Target Field Ply Rep</t>
  </si>
  <si>
    <t>22030037</t>
  </si>
  <si>
    <t>Allina - ANW CK 3&amp;4 Seclusion</t>
  </si>
  <si>
    <t>22030026</t>
  </si>
  <si>
    <t>Fairview-UMMC WB Histology</t>
  </si>
  <si>
    <t>22030017</t>
  </si>
  <si>
    <t>Target Field - Grounds Crew</t>
  </si>
  <si>
    <t>22030043</t>
  </si>
  <si>
    <t>IDT - Small Capital Projects</t>
  </si>
  <si>
    <t>22030019</t>
  </si>
  <si>
    <t>Allina - Mercy CT1, CT2, Spin</t>
  </si>
  <si>
    <t>22030020</t>
  </si>
  <si>
    <t>Jackson I - Naomi 77 9th East</t>
  </si>
  <si>
    <t>22030028</t>
  </si>
  <si>
    <t>IDT - Tank Farm</t>
  </si>
  <si>
    <t>22030032</t>
  </si>
  <si>
    <t>Crown College - Welcome Ctr</t>
  </si>
  <si>
    <t>22030034</t>
  </si>
  <si>
    <t>Fairview - Dietary Expansion</t>
  </si>
  <si>
    <t>22030054</t>
  </si>
  <si>
    <t>Fairview-UMMC Unit J Cath Lab2</t>
  </si>
  <si>
    <t>22030040</t>
  </si>
  <si>
    <t>Rochester 2 Assoc - 2DS Lobby</t>
  </si>
  <si>
    <t>22030039</t>
  </si>
  <si>
    <t>BSC - Weaver Lake 4 TI</t>
  </si>
  <si>
    <t>22030027</t>
  </si>
  <si>
    <t>Target - Stevens Point</t>
  </si>
  <si>
    <t>22030025</t>
  </si>
  <si>
    <t>Target - Fond Du Lac</t>
  </si>
  <si>
    <t>22030018</t>
  </si>
  <si>
    <t>Fairview - 10th Street Ramp</t>
  </si>
  <si>
    <t>22030029</t>
  </si>
  <si>
    <t>IDT - 2600 Crosspark</t>
  </si>
  <si>
    <t>22030016</t>
  </si>
  <si>
    <t>CentraCare - Paynesville Hosp</t>
  </si>
  <si>
    <t>22030022</t>
  </si>
  <si>
    <t>Warroad Real Estate - Main Ave</t>
  </si>
  <si>
    <t>22030053</t>
  </si>
  <si>
    <t>Fairview-St Paul Wellness Ph2A</t>
  </si>
  <si>
    <t>22030050</t>
  </si>
  <si>
    <t>Dunwoody - 712 Ontario Cond</t>
  </si>
  <si>
    <t>22030036</t>
  </si>
  <si>
    <t>Towner County - Medical Ctr</t>
  </si>
  <si>
    <t>22030046</t>
  </si>
  <si>
    <t>City of Coralville-Hyatt Reno</t>
  </si>
  <si>
    <t>22030035</t>
  </si>
  <si>
    <t>Anne Carlsen - Rplcmnt Facil</t>
  </si>
  <si>
    <t>22030033</t>
  </si>
  <si>
    <t>MDI - Three Discovery Square</t>
  </si>
  <si>
    <t>22030021</t>
  </si>
  <si>
    <t>MDI - Cornell - New Residence</t>
  </si>
  <si>
    <t>Mortenson Infrastructure Milw Operations</t>
  </si>
  <si>
    <t>22080013-063</t>
  </si>
  <si>
    <t>WisDOT I43 Years 2-2</t>
  </si>
  <si>
    <t>Phoenix Operations</t>
  </si>
  <si>
    <t>22040001</t>
  </si>
  <si>
    <t>SCAHC - Design Phase</t>
  </si>
  <si>
    <t>22040017</t>
  </si>
  <si>
    <t>Alaska USA Signal Butte Rd TI</t>
  </si>
  <si>
    <t>22040012</t>
  </si>
  <si>
    <t>CBR Sox Perf Lab Reno</t>
  </si>
  <si>
    <t>22040003</t>
  </si>
  <si>
    <t>WhiteSox Camelback Fac Reno</t>
  </si>
  <si>
    <t>22040013</t>
  </si>
  <si>
    <t>Reds Female Locker Room</t>
  </si>
  <si>
    <t>22040002</t>
  </si>
  <si>
    <t>AlaskaUSA Scottsdale</t>
  </si>
  <si>
    <t>22040014</t>
  </si>
  <si>
    <t>Exact Science MRD Lab TI</t>
  </si>
  <si>
    <t>22040007</t>
  </si>
  <si>
    <t>AlaskaUSA Glendale Op Cntr</t>
  </si>
  <si>
    <t>22040006</t>
  </si>
  <si>
    <t>Allstate Chandler One TI</t>
  </si>
  <si>
    <t>22040005</t>
  </si>
  <si>
    <t>SCAHC SanCarlos Reg/Check In</t>
  </si>
  <si>
    <t>22040004</t>
  </si>
  <si>
    <t>Dodgers Reno Camelback</t>
  </si>
  <si>
    <t>22040011</t>
  </si>
  <si>
    <t>SCAHC Warehouse Facility</t>
  </si>
  <si>
    <t>22040015</t>
  </si>
  <si>
    <t>MDI - The Edith Hotel - Design</t>
  </si>
  <si>
    <t>22040009</t>
  </si>
  <si>
    <t>CCG CCPAZ Petro Manu Fac</t>
  </si>
  <si>
    <t>Portland Operations</t>
  </si>
  <si>
    <t>22055002</t>
  </si>
  <si>
    <t>OHSU CHH1 12th Flr HPL</t>
  </si>
  <si>
    <t>22055003</t>
  </si>
  <si>
    <t>OHSU CHH1 6th Flr</t>
  </si>
  <si>
    <t>22055004</t>
  </si>
  <si>
    <t>OHSU CDW Roof Repl</t>
  </si>
  <si>
    <t>22055005</t>
  </si>
  <si>
    <t>Kaiser ORD Fire Alarm Repl</t>
  </si>
  <si>
    <t>22055006</t>
  </si>
  <si>
    <t>BPA TO4 PMO</t>
  </si>
  <si>
    <t>22055007</t>
  </si>
  <si>
    <t>Kaiser SST Nurse Call Const</t>
  </si>
  <si>
    <t>22055008</t>
  </si>
  <si>
    <t>Kaiser SST Air Handle Constru</t>
  </si>
  <si>
    <t>22055009</t>
  </si>
  <si>
    <t>OHSU MQ2 MMBR</t>
  </si>
  <si>
    <t>22055010</t>
  </si>
  <si>
    <t>COH Ron Tonkin Stad Impr</t>
  </si>
  <si>
    <t>22055012</t>
  </si>
  <si>
    <t>Pac Seafood Clack. TI</t>
  </si>
  <si>
    <t>22055014</t>
  </si>
  <si>
    <t>Microchip Nitrogen Plant</t>
  </si>
  <si>
    <t>22055015</t>
  </si>
  <si>
    <t>Microchip Silane Bulk System</t>
  </si>
  <si>
    <t>22055016</t>
  </si>
  <si>
    <t>Microchip Boiler Addition</t>
  </si>
  <si>
    <t>22055017</t>
  </si>
  <si>
    <t>Microchip HF Treatment</t>
  </si>
  <si>
    <t>22055019</t>
  </si>
  <si>
    <t>OHSU RPV MCECC Reloc</t>
  </si>
  <si>
    <t>22055020</t>
  </si>
  <si>
    <t>BPA TO5 CCL/Survey Garage</t>
  </si>
  <si>
    <t>22055024</t>
  </si>
  <si>
    <t>Kaiser SST Lighting Constr</t>
  </si>
  <si>
    <t>22055025</t>
  </si>
  <si>
    <t>Kaiser SST Emerg lghtg Constr</t>
  </si>
  <si>
    <t>22055026</t>
  </si>
  <si>
    <t>Kaiser ORC Fire Alarm Constr</t>
  </si>
  <si>
    <t>22055028</t>
  </si>
  <si>
    <t>Microchip Corrosive Storage</t>
  </si>
  <si>
    <t>22055030</t>
  </si>
  <si>
    <t>OHSU OCB LineAc</t>
  </si>
  <si>
    <t>22055031</t>
  </si>
  <si>
    <t>Prov Reed Retail Corridor</t>
  </si>
  <si>
    <t>22055032</t>
  </si>
  <si>
    <t>Prov Reeds Addl TIs</t>
  </si>
  <si>
    <t>22055033</t>
  </si>
  <si>
    <t>Microchip PE Scrubber</t>
  </si>
  <si>
    <t>22055035</t>
  </si>
  <si>
    <t>BPA TO6 Ampere Demo</t>
  </si>
  <si>
    <t>22055036</t>
  </si>
  <si>
    <t>Kaiser Reg 2021 Life Safety</t>
  </si>
  <si>
    <t>22055037</t>
  </si>
  <si>
    <t>Kaiser WMC OR &amp; MPU Light Prec</t>
  </si>
  <si>
    <t>22055038</t>
  </si>
  <si>
    <t>Kaiser ORC Optometry Precon</t>
  </si>
  <si>
    <t>22055039</t>
  </si>
  <si>
    <t>Kaiser NSC Maintenance</t>
  </si>
  <si>
    <t>22055040</t>
  </si>
  <si>
    <t>OHSU Prkg Structure C Est Feas</t>
  </si>
  <si>
    <t>22055041</t>
  </si>
  <si>
    <t>Microchip Oxygen Tank Replace</t>
  </si>
  <si>
    <t>22055042</t>
  </si>
  <si>
    <t>Microchip Site Security Improv</t>
  </si>
  <si>
    <t>22055022</t>
  </si>
  <si>
    <t>OHSU IPA 8A Skybridge</t>
  </si>
  <si>
    <t>22055027</t>
  </si>
  <si>
    <t>Microchip Medium Voltage Add</t>
  </si>
  <si>
    <t>22055021</t>
  </si>
  <si>
    <t>OHSU MP Pharm Admin</t>
  </si>
  <si>
    <t>22055029</t>
  </si>
  <si>
    <t>OHSU CDRC Eugene</t>
  </si>
  <si>
    <t>22055034</t>
  </si>
  <si>
    <t>OHSU RWC Rehab</t>
  </si>
  <si>
    <t>22055043</t>
  </si>
  <si>
    <t>Microchip Chem Storage Ware</t>
  </si>
  <si>
    <t>22055018</t>
  </si>
  <si>
    <t>Microchip Gresham Off Reno</t>
  </si>
  <si>
    <t>22055001</t>
  </si>
  <si>
    <t>Clark Advanced Manu Cntr</t>
  </si>
  <si>
    <t>22055013</t>
  </si>
  <si>
    <t>MDI Seran Comm Manu Fac</t>
  </si>
  <si>
    <t>Power Delivery Solutions Operations</t>
  </si>
  <si>
    <t>22146001</t>
  </si>
  <si>
    <t>White Rock Wind - Power</t>
  </si>
  <si>
    <t>22146002</t>
  </si>
  <si>
    <t>Abilene NW</t>
  </si>
  <si>
    <t>22146003</t>
  </si>
  <si>
    <t>AEP Series Cap MOV Replace</t>
  </si>
  <si>
    <t>22146004</t>
  </si>
  <si>
    <t>Corpus Christi</t>
  </si>
  <si>
    <t>22146005</t>
  </si>
  <si>
    <t>Outpost Solar Interconnect</t>
  </si>
  <si>
    <t>22146007</t>
  </si>
  <si>
    <t>Tierra Bonita Solar - Power</t>
  </si>
  <si>
    <t>22146008</t>
  </si>
  <si>
    <t>GE SC Maintenance</t>
  </si>
  <si>
    <t>22146009</t>
  </si>
  <si>
    <t>2022 MSA Maintenance Work</t>
  </si>
  <si>
    <t>Salt Lake City Operations</t>
  </si>
  <si>
    <t>22065003</t>
  </si>
  <si>
    <t>MDI-Saratoga Springs MOB</t>
  </si>
  <si>
    <t>22065004</t>
  </si>
  <si>
    <t>Mortenson SLC Office Space</t>
  </si>
  <si>
    <t>22065005</t>
  </si>
  <si>
    <t>West Temple Hotel</t>
  </si>
  <si>
    <t>22065002</t>
  </si>
  <si>
    <t>Pacificorp-RMP HQ</t>
  </si>
  <si>
    <t>22065001</t>
  </si>
  <si>
    <t>Domain-West Temple</t>
  </si>
  <si>
    <t>Seattle Operations</t>
  </si>
  <si>
    <t>22050001</t>
  </si>
  <si>
    <t>Virtual Insights 2022</t>
  </si>
  <si>
    <t>22050002</t>
  </si>
  <si>
    <t>KP Everett - Sitework</t>
  </si>
  <si>
    <t>22050003</t>
  </si>
  <si>
    <t>Davita Fed Way TI</t>
  </si>
  <si>
    <t>22050004</t>
  </si>
  <si>
    <t>Sidewalk Labs Facility</t>
  </si>
  <si>
    <t>22050005</t>
  </si>
  <si>
    <t>AMLI 5L Residential Tower</t>
  </si>
  <si>
    <t>22050006</t>
  </si>
  <si>
    <t>Key Bank Pavilion</t>
  </si>
  <si>
    <t>22050007</t>
  </si>
  <si>
    <t>Seatac Meet Me Room</t>
  </si>
  <si>
    <t>Solar and Emerging Renewables Operations</t>
  </si>
  <si>
    <t>22145011</t>
  </si>
  <si>
    <t>NSA Crane PV Replace - Duke</t>
  </si>
  <si>
    <t>22145013</t>
  </si>
  <si>
    <t>FPL - Monarch (NEE)</t>
  </si>
  <si>
    <t>22145012</t>
  </si>
  <si>
    <t>FPL - Caloosahatchee (NEE)</t>
  </si>
  <si>
    <t>22145008</t>
  </si>
  <si>
    <t>Winquepin Solar - Duke</t>
  </si>
  <si>
    <t>22145009</t>
  </si>
  <si>
    <t>Falmouth Solar - Duke</t>
  </si>
  <si>
    <t>22145014</t>
  </si>
  <si>
    <t>FPL - Orchard (NEE)</t>
  </si>
  <si>
    <t>22145001</t>
  </si>
  <si>
    <t>Vistra - Newton</t>
  </si>
  <si>
    <t>22145002</t>
  </si>
  <si>
    <t>Vistra - Coffeen</t>
  </si>
  <si>
    <t>22145003</t>
  </si>
  <si>
    <t>Vistra - Baldwin</t>
  </si>
  <si>
    <t>22145004</t>
  </si>
  <si>
    <t>Vistra - Duck Creek</t>
  </si>
  <si>
    <t>22145005</t>
  </si>
  <si>
    <t>Vistra - Kincaid</t>
  </si>
  <si>
    <t>22145006</t>
  </si>
  <si>
    <t>Vistra - Hennepin</t>
  </si>
  <si>
    <t>22145007</t>
  </si>
  <si>
    <t>Greasewood II - Tierra Bonita</t>
  </si>
  <si>
    <t>22145010</t>
  </si>
  <si>
    <t>Tierra Blanco - CIG DS1, LLC</t>
  </si>
  <si>
    <t>Sports + Entertainment Group Operations</t>
  </si>
  <si>
    <t>22150001</t>
  </si>
  <si>
    <t>CNS - ASU Multipurpose Arena</t>
  </si>
  <si>
    <t>22150002</t>
  </si>
  <si>
    <t>DIG - Vikrell West Manufac</t>
  </si>
  <si>
    <t>22150003</t>
  </si>
  <si>
    <t>PSU Lasch 6 Phase 2</t>
  </si>
  <si>
    <t>22150004</t>
  </si>
  <si>
    <t>Hotel Mort/McCarthy Gaylord</t>
  </si>
  <si>
    <t>22150004-143</t>
  </si>
  <si>
    <t>Gaylord Pacific HOTEL Resort</t>
  </si>
  <si>
    <t>22150005</t>
  </si>
  <si>
    <t>Convention Ctr Mort/McCarthy</t>
  </si>
  <si>
    <t>22150005-143</t>
  </si>
  <si>
    <t>Gaylord Pacific CONVENTION CTR</t>
  </si>
  <si>
    <t>22150006</t>
  </si>
  <si>
    <t>1A Gaylord Pacific Resort</t>
  </si>
  <si>
    <t>22150006-143</t>
  </si>
  <si>
    <t>Gaylord Pacific 1A INFRAST</t>
  </si>
  <si>
    <t>22150007</t>
  </si>
  <si>
    <t>Garage Mort/McCarthy Gaylord</t>
  </si>
  <si>
    <t>22150007-143</t>
  </si>
  <si>
    <t>Gaylord Pacific GARAGE Resort</t>
  </si>
  <si>
    <t>22150008</t>
  </si>
  <si>
    <t>Cleveland Browns NFL Precon</t>
  </si>
  <si>
    <t>22150009</t>
  </si>
  <si>
    <t>MLB Cleveland Guardians</t>
  </si>
  <si>
    <t>22150010</t>
  </si>
  <si>
    <t>MLB Angels Feasibility Study</t>
  </si>
  <si>
    <t>Wind Energy I Operations</t>
  </si>
  <si>
    <t>22141001</t>
  </si>
  <si>
    <t>Hawkeye Repower</t>
  </si>
  <si>
    <t>22141003</t>
  </si>
  <si>
    <t>Comm Wind South (CWS) Repower</t>
  </si>
  <si>
    <t>22141004</t>
  </si>
  <si>
    <t>Bishop Hill Repower</t>
  </si>
  <si>
    <t>22141005</t>
  </si>
  <si>
    <t>Bishop Hill II Repower</t>
  </si>
  <si>
    <t>22141006</t>
  </si>
  <si>
    <t>Delta Wind</t>
  </si>
  <si>
    <t>22141007</t>
  </si>
  <si>
    <t>Grand Meadow Repower</t>
  </si>
  <si>
    <t>22141009</t>
  </si>
  <si>
    <t>California Ridge Repower</t>
  </si>
  <si>
    <t>22141010</t>
  </si>
  <si>
    <t>Nobles ADLS Repower</t>
  </si>
  <si>
    <t>22141011</t>
  </si>
  <si>
    <t>Nobles V136 Repower</t>
  </si>
  <si>
    <t>22141012</t>
  </si>
  <si>
    <t>Fowler Ridge Repower</t>
  </si>
  <si>
    <t>22141013</t>
  </si>
  <si>
    <t>Boswell Springs Wind</t>
  </si>
  <si>
    <t>22141015</t>
  </si>
  <si>
    <t>Moraine Sands Wind</t>
  </si>
  <si>
    <t>22141016</t>
  </si>
  <si>
    <t>Grand Meadow ADLS Repower</t>
  </si>
  <si>
    <t>22141017</t>
  </si>
  <si>
    <t>Skeleton Creek Grout Install</t>
  </si>
  <si>
    <t>22141018</t>
  </si>
  <si>
    <t>Pyron Repower</t>
  </si>
  <si>
    <t>22141019</t>
  </si>
  <si>
    <t>Pioneer Hutt Wind</t>
  </si>
  <si>
    <t>22141021</t>
  </si>
  <si>
    <t>Shamrock Wind</t>
  </si>
  <si>
    <t>22141023</t>
  </si>
  <si>
    <t>Vestas 25 Mile Creek Wind</t>
  </si>
  <si>
    <t>Total</t>
  </si>
  <si>
    <t>Applied filters:
Project Number starts with '22'</t>
  </si>
  <si>
    <t>21024</t>
  </si>
  <si>
    <t>3M BLDG 220 INTERIORREMODEL</t>
  </si>
  <si>
    <t>21030</t>
  </si>
  <si>
    <t>ALLINA-ABBOTT NORTHWESTERN HE</t>
  </si>
  <si>
    <t>21020</t>
  </si>
  <si>
    <t>ALLINA/MERCY HOSPITAL CARDIAC</t>
  </si>
  <si>
    <t>21032</t>
  </si>
  <si>
    <t>DICKINSON COMMUNITYCENTER</t>
  </si>
  <si>
    <t>21203</t>
  </si>
  <si>
    <t>HAMMES-ST MARY'S HEALTHCARE C</t>
  </si>
  <si>
    <t>21003</t>
  </si>
  <si>
    <t>U OF MN /ANNUAL CONTRACT 2002</t>
  </si>
  <si>
    <t>21040</t>
  </si>
  <si>
    <t>WESTMINSTER CHURCH -MISC WORK</t>
  </si>
  <si>
    <t>21026</t>
  </si>
  <si>
    <t>WALKER ART CENTER -PARKING RA</t>
  </si>
  <si>
    <t>21038</t>
  </si>
  <si>
    <t>ALLINA-ANW MRI ADDITION</t>
  </si>
  <si>
    <t>21021</t>
  </si>
  <si>
    <t>3M DATA CENTER</t>
  </si>
  <si>
    <t>21014</t>
  </si>
  <si>
    <t>RADISSON HOTELS -PLAZA VII RE</t>
  </si>
  <si>
    <t>21001</t>
  </si>
  <si>
    <t>FAIRVIEW UMC ANNUAL-CONTRACT</t>
  </si>
  <si>
    <t>21002</t>
  </si>
  <si>
    <t>FAIRVIEW UMC-MAINTENANCE CONT</t>
  </si>
  <si>
    <t>21023</t>
  </si>
  <si>
    <t>SPRC-LANDMARK PLAZA-PARK CONS</t>
  </si>
  <si>
    <t>21025</t>
  </si>
  <si>
    <t>CARLSON-DEGERMAN FIELD</t>
  </si>
  <si>
    <t>21022</t>
  </si>
  <si>
    <t>MHVP-XCEL CENTER BOARDROOM</t>
  </si>
  <si>
    <t>21011</t>
  </si>
  <si>
    <t>WATEROUS -MID-SHIP -PUMP TEST</t>
  </si>
  <si>
    <t>21007</t>
  </si>
  <si>
    <t>BETHEL COLLEGE - CLCORGAN</t>
  </si>
  <si>
    <t>21010</t>
  </si>
  <si>
    <t>MORTENSON 4TH FLOORSLT OFFICE</t>
  </si>
  <si>
    <t>21015</t>
  </si>
  <si>
    <t>U OF MN-HUMPHREY MUSEUM</t>
  </si>
  <si>
    <t>21090002</t>
  </si>
  <si>
    <t>RUMC - 2021 Small Projects</t>
  </si>
  <si>
    <t>21090003</t>
  </si>
  <si>
    <t>LCH - 2021 Small Projects</t>
  </si>
  <si>
    <t>21090005</t>
  </si>
  <si>
    <t>NWM - Delnor Cancer Center</t>
  </si>
  <si>
    <t>21090991</t>
  </si>
  <si>
    <t>Chicago 2021 Prefab Shop</t>
  </si>
  <si>
    <t>21090004</t>
  </si>
  <si>
    <t>SAIC-MacLean &amp; Lakeview</t>
  </si>
  <si>
    <t>21090001</t>
  </si>
  <si>
    <t>WR Meadows - Innovation Center</t>
  </si>
  <si>
    <t>21148001</t>
  </si>
  <si>
    <t>Emerald Grove Solar - Civil</t>
  </si>
  <si>
    <t>21148002</t>
  </si>
  <si>
    <t>Glass Sands Wind - Civil</t>
  </si>
  <si>
    <t>21148003</t>
  </si>
  <si>
    <t>Pocahontas Repower - Civil</t>
  </si>
  <si>
    <t>21148005</t>
  </si>
  <si>
    <t>Chokecherry Sierra Madre 2021</t>
  </si>
  <si>
    <t>21148006</t>
  </si>
  <si>
    <t>Richland (Sac) Wind - Civil</t>
  </si>
  <si>
    <t>21148007</t>
  </si>
  <si>
    <t>Mountain View I &amp; II - Civil</t>
  </si>
  <si>
    <t>21148008</t>
  </si>
  <si>
    <t>Midland Wind - Civil</t>
  </si>
  <si>
    <t>21148009</t>
  </si>
  <si>
    <t>Pomeroy Repower Civil</t>
  </si>
  <si>
    <t>21148010</t>
  </si>
  <si>
    <t>Laurel Repower Civil</t>
  </si>
  <si>
    <t>21148011</t>
  </si>
  <si>
    <t>Rolling Hills Repower Civil</t>
  </si>
  <si>
    <t>21148012</t>
  </si>
  <si>
    <t>Sheph Flats(NorH) Wind - Civil</t>
  </si>
  <si>
    <t>21148013</t>
  </si>
  <si>
    <t>Sheph Flats(SthH) Wind - Civil</t>
  </si>
  <si>
    <t>21148014</t>
  </si>
  <si>
    <t>Sheph Flats (HoB) Wind - Civil</t>
  </si>
  <si>
    <t>21148015</t>
  </si>
  <si>
    <t>25 Mile Creek Wind - Civil</t>
  </si>
  <si>
    <t>21148016</t>
  </si>
  <si>
    <t>Nobles Repower - Civil</t>
  </si>
  <si>
    <t>21148017</t>
  </si>
  <si>
    <t>Sagebrush Storage - Civil</t>
  </si>
  <si>
    <t>21148018</t>
  </si>
  <si>
    <t>UNO1A Mass Grading</t>
  </si>
  <si>
    <t>21120001</t>
  </si>
  <si>
    <t>Google - CLB Masterplan</t>
  </si>
  <si>
    <t>21120002</t>
  </si>
  <si>
    <t>Google-UNO1-A Master Planning</t>
  </si>
  <si>
    <t>21120004</t>
  </si>
  <si>
    <t>Facebook - Lego Phase 3 DC</t>
  </si>
  <si>
    <t>21120005</t>
  </si>
  <si>
    <t>Facebook - Community Relations</t>
  </si>
  <si>
    <t>21120006</t>
  </si>
  <si>
    <t>Google - UNO1 Data Center</t>
  </si>
  <si>
    <t>21120007</t>
  </si>
  <si>
    <t>Meta - 2021 MCM</t>
  </si>
  <si>
    <t>21120008</t>
  </si>
  <si>
    <t>Meta - DC Type X Product DFMA</t>
  </si>
  <si>
    <t>21126001</t>
  </si>
  <si>
    <t>Facebook - Prg Serv. 2021</t>
  </si>
  <si>
    <t>21120003</t>
  </si>
  <si>
    <t>Facebook - DKL 3|5|6</t>
  </si>
  <si>
    <t>21060004</t>
  </si>
  <si>
    <t>SCL-LMC Sprinkler</t>
  </si>
  <si>
    <t>21060005</t>
  </si>
  <si>
    <t>SCL-LMC Chapel AHU Replacement</t>
  </si>
  <si>
    <t>21060009</t>
  </si>
  <si>
    <t>324 Office Building</t>
  </si>
  <si>
    <t>21060011</t>
  </si>
  <si>
    <t>SCL-Butte Transformer</t>
  </si>
  <si>
    <t>21060017</t>
  </si>
  <si>
    <t>SCL-LMC Steam Blow Down</t>
  </si>
  <si>
    <t>21060018</t>
  </si>
  <si>
    <t>SCL-SJH Restrooms</t>
  </si>
  <si>
    <t>21060020</t>
  </si>
  <si>
    <t>SCL-SJB Elevator Refurbishment</t>
  </si>
  <si>
    <t>21060023</t>
  </si>
  <si>
    <t>MC G150 Utilities Package</t>
  </si>
  <si>
    <t>21060025</t>
  </si>
  <si>
    <t>Vestas Project X</t>
  </si>
  <si>
    <t>21060026</t>
  </si>
  <si>
    <t>Modern Aviation-Hangar</t>
  </si>
  <si>
    <t>21060029</t>
  </si>
  <si>
    <t>Aurora One Develop - Precon</t>
  </si>
  <si>
    <t>21060033</t>
  </si>
  <si>
    <t>WCR2 Borrow Pit</t>
  </si>
  <si>
    <t>21060041</t>
  </si>
  <si>
    <t>WCR 2 Borrow Pit</t>
  </si>
  <si>
    <t>21060042</t>
  </si>
  <si>
    <t>SCL-SJD Medivator</t>
  </si>
  <si>
    <t>21060044</t>
  </si>
  <si>
    <t>SCL-Lutheran CT Equipment</t>
  </si>
  <si>
    <t>21060046</t>
  </si>
  <si>
    <t>Park Creek Filing 34</t>
  </si>
  <si>
    <t>21060048</t>
  </si>
  <si>
    <t>Park Creek-Civil Phase 3</t>
  </si>
  <si>
    <t>21060050</t>
  </si>
  <si>
    <t>MC 2022 Capital Improvements</t>
  </si>
  <si>
    <t>21060056</t>
  </si>
  <si>
    <t>CoorsTek-CCAM R&amp;D</t>
  </si>
  <si>
    <t>21060062</t>
  </si>
  <si>
    <t>Park Creek- Filing 60</t>
  </si>
  <si>
    <t>21060063</t>
  </si>
  <si>
    <t>DHHA Sterile Processing Dept</t>
  </si>
  <si>
    <t>21060064</t>
  </si>
  <si>
    <t>Box Elder Infrastruct Phas 1</t>
  </si>
  <si>
    <t>21060065</t>
  </si>
  <si>
    <t>CoorsTek 9th St Utility</t>
  </si>
  <si>
    <t>21060003</t>
  </si>
  <si>
    <t>SCL-LMC DA Tank Controls</t>
  </si>
  <si>
    <t>21060053</t>
  </si>
  <si>
    <t>SCL-SJH Brachy Therapy</t>
  </si>
  <si>
    <t>21060030</t>
  </si>
  <si>
    <t>SCL-SJH Midtown Roof</t>
  </si>
  <si>
    <t>21060031</t>
  </si>
  <si>
    <t>SCL-LMC W Pines Security</t>
  </si>
  <si>
    <t>21060015</t>
  </si>
  <si>
    <t>SCL SJD Misc AV Support</t>
  </si>
  <si>
    <t>21060039</t>
  </si>
  <si>
    <t>SCL-SJB Steam Hot Water</t>
  </si>
  <si>
    <t>21060032</t>
  </si>
  <si>
    <t>DHHA -Payroll Suite Renovation</t>
  </si>
  <si>
    <t>21060057</t>
  </si>
  <si>
    <t>DHHA-Pav C Milk Prep</t>
  </si>
  <si>
    <t>21060027</t>
  </si>
  <si>
    <t>SCL-SJB Butte Humidity</t>
  </si>
  <si>
    <t>21060028</t>
  </si>
  <si>
    <t>SCL-SJB Butte Life Safety</t>
  </si>
  <si>
    <t>21060036</t>
  </si>
  <si>
    <t>SCL-SJB Fire Doors</t>
  </si>
  <si>
    <t>21060038</t>
  </si>
  <si>
    <t>SCL-SJB MRI Roof Replacement</t>
  </si>
  <si>
    <t>21060055</t>
  </si>
  <si>
    <t>Highpoint-Phase 1 Metro Dist</t>
  </si>
  <si>
    <t>21060059</t>
  </si>
  <si>
    <t>SCL-SJB Card Reader Precon</t>
  </si>
  <si>
    <t>21060006</t>
  </si>
  <si>
    <t>SCL-SJB RAMP Chiller</t>
  </si>
  <si>
    <t>21060007</t>
  </si>
  <si>
    <t>SCL-SJB Deareator Tank</t>
  </si>
  <si>
    <t>21060052</t>
  </si>
  <si>
    <t>CHCO-AMC Kitchen Remodel</t>
  </si>
  <si>
    <t>21060021</t>
  </si>
  <si>
    <t>CoorsTek-STM Gov't Storage</t>
  </si>
  <si>
    <t>21060047</t>
  </si>
  <si>
    <t>SCL-Candelas Pharmacy TI's</t>
  </si>
  <si>
    <t>21060002</t>
  </si>
  <si>
    <t>SCL-SJB Pneumatic Tube System</t>
  </si>
  <si>
    <t>21060049</t>
  </si>
  <si>
    <t>CoorsTek Pilot Plant Cell</t>
  </si>
  <si>
    <t>21060010</t>
  </si>
  <si>
    <t>SCL-NJH Primary Care Clinic</t>
  </si>
  <si>
    <t>21060040</t>
  </si>
  <si>
    <t>Girls Inc. Courtyard</t>
  </si>
  <si>
    <t>21060016</t>
  </si>
  <si>
    <t>SCL Butte Flats Primary Clinic</t>
  </si>
  <si>
    <t>21060008</t>
  </si>
  <si>
    <t>SCL-LMC Cancer Center</t>
  </si>
  <si>
    <t>21060045</t>
  </si>
  <si>
    <t>AEI - Ft Collins Refresh</t>
  </si>
  <si>
    <t>21060051</t>
  </si>
  <si>
    <t>CHCO-Research Enterprise</t>
  </si>
  <si>
    <t>21060066</t>
  </si>
  <si>
    <t>SCL-Midtown Fireproofing</t>
  </si>
  <si>
    <t>21060022</t>
  </si>
  <si>
    <t>TerraCO Comm Plant 1</t>
  </si>
  <si>
    <t>21060035</t>
  </si>
  <si>
    <t>Willis Towers 20th &amp; 21st TI</t>
  </si>
  <si>
    <t>21060013</t>
  </si>
  <si>
    <t>Tritower - Sterling Campus Lab</t>
  </si>
  <si>
    <t>21060061</t>
  </si>
  <si>
    <t>Centura-SAN Tower &amp; Renovation</t>
  </si>
  <si>
    <t>21060034</t>
  </si>
  <si>
    <t>BCSP 1740 Broadway</t>
  </si>
  <si>
    <t>21060024</t>
  </si>
  <si>
    <t>Train Denver CM Phase I Office</t>
  </si>
  <si>
    <t>21060037</t>
  </si>
  <si>
    <t>MDI-Walnut Park Multifamily</t>
  </si>
  <si>
    <t>21060001</t>
  </si>
  <si>
    <t>CoorsTek 9th St. Precon</t>
  </si>
  <si>
    <t>21060043</t>
  </si>
  <si>
    <t>MDI-SLC Industrial</t>
  </si>
  <si>
    <t>21060060</t>
  </si>
  <si>
    <t>Dollar General</t>
  </si>
  <si>
    <t>21149001</t>
  </si>
  <si>
    <t>CATS EV Bus</t>
  </si>
  <si>
    <t>21149002</t>
  </si>
  <si>
    <t>Fighting Jays BESS</t>
  </si>
  <si>
    <t>21149003</t>
  </si>
  <si>
    <t>Sagebrush BESS</t>
  </si>
  <si>
    <t>21110001</t>
  </si>
  <si>
    <t>AMJV Tropical Pyramid JV-Int</t>
  </si>
  <si>
    <t>21110002</t>
  </si>
  <si>
    <t>AMJV Backsaw JV-Int</t>
  </si>
  <si>
    <t>21110003-159</t>
  </si>
  <si>
    <t>McCarthy/Mortenson JV-NBAF 8</t>
  </si>
  <si>
    <t>21110004</t>
  </si>
  <si>
    <t>AMJV SCADA Upgrades JV-Int</t>
  </si>
  <si>
    <t>21110006</t>
  </si>
  <si>
    <t>AMJV CHW Upgrade JV-Int</t>
  </si>
  <si>
    <t>21110008</t>
  </si>
  <si>
    <t>Bolling AFB Photolab</t>
  </si>
  <si>
    <t>21110009</t>
  </si>
  <si>
    <t>AMJV Abundant Shield JV-Int</t>
  </si>
  <si>
    <t>21110009-174</t>
  </si>
  <si>
    <t>UDC Abundant Shield</t>
  </si>
  <si>
    <t>21110010</t>
  </si>
  <si>
    <t>AMJV DCM 4 Pre-Fit Up JV-Int</t>
  </si>
  <si>
    <t>21110010-174</t>
  </si>
  <si>
    <t>UDC DCM 4 Pre-Fit Up</t>
  </si>
  <si>
    <t>21110002-174</t>
  </si>
  <si>
    <t>UDC Backsaw</t>
  </si>
  <si>
    <t>21110006-174</t>
  </si>
  <si>
    <t>UDC Chilled Water Upgrades</t>
  </si>
  <si>
    <t>21110001-174</t>
  </si>
  <si>
    <t>UDC Tropical Pyramid</t>
  </si>
  <si>
    <t>21060012</t>
  </si>
  <si>
    <t>NREL RAIL</t>
  </si>
  <si>
    <t>21110003</t>
  </si>
  <si>
    <t>McCarthy/Mortenson NBAF 8</t>
  </si>
  <si>
    <t>21110004-174</t>
  </si>
  <si>
    <t>UDC SCADA Upgrades</t>
  </si>
  <si>
    <t>21110007</t>
  </si>
  <si>
    <t>Bldg 9840 AHU 6 Cooling Coil</t>
  </si>
  <si>
    <t>21110005</t>
  </si>
  <si>
    <t>NGIC Rivanna</t>
  </si>
  <si>
    <t>21080005</t>
  </si>
  <si>
    <t>DRS-Dallas Masterplan Study</t>
  </si>
  <si>
    <t>21080010</t>
  </si>
  <si>
    <t>Ever Green Misc Project 21-22</t>
  </si>
  <si>
    <t>21080015</t>
  </si>
  <si>
    <t>RockGen Concrete Pad 3-3</t>
  </si>
  <si>
    <t>21080018</t>
  </si>
  <si>
    <t>WisDOT I43 North</t>
  </si>
  <si>
    <t>21080004</t>
  </si>
  <si>
    <t>MRMC Cooling Tower Basin</t>
  </si>
  <si>
    <t>21080002</t>
  </si>
  <si>
    <t>AAH Misc Projects 2021-2022</t>
  </si>
  <si>
    <t>21080012</t>
  </si>
  <si>
    <t>MRMC City Water Office</t>
  </si>
  <si>
    <t>21080007</t>
  </si>
  <si>
    <t>AMCMP Misc Projects 21-22</t>
  </si>
  <si>
    <t>21080017</t>
  </si>
  <si>
    <t>Froedtert - MF Pharm Reno</t>
  </si>
  <si>
    <t>21080013</t>
  </si>
  <si>
    <t>Froedtert Complex Intervention</t>
  </si>
  <si>
    <t>21080011</t>
  </si>
  <si>
    <t>Froedtert GI Diagnostic</t>
  </si>
  <si>
    <t>21080014</t>
  </si>
  <si>
    <t>Dane Cty Arpt CA Phase STE</t>
  </si>
  <si>
    <t>21080006</t>
  </si>
  <si>
    <t>Mulva Cultural Center</t>
  </si>
  <si>
    <t>21080019</t>
  </si>
  <si>
    <t>MCW Cancer Research</t>
  </si>
  <si>
    <t>21080016</t>
  </si>
  <si>
    <t>Embassy Suites Madison</t>
  </si>
  <si>
    <t>21080001</t>
  </si>
  <si>
    <t>Milwaukee Public Museum</t>
  </si>
  <si>
    <t>21080008</t>
  </si>
  <si>
    <t>UW Madison - CDIS</t>
  </si>
  <si>
    <t>21080009</t>
  </si>
  <si>
    <t>Milwaukee Tool-ProjRed Beacon</t>
  </si>
  <si>
    <t>21080003</t>
  </si>
  <si>
    <t>ULINE DISTRIBUTION FAC - FL</t>
  </si>
  <si>
    <t>21008</t>
  </si>
  <si>
    <t>MORTENSON PROPERTIESMORTENSON</t>
  </si>
  <si>
    <t>21009</t>
  </si>
  <si>
    <t>NORTHWIRTH ASSOCIATET.I. 2002</t>
  </si>
  <si>
    <t>21016</t>
  </si>
  <si>
    <t>MSFC- MISC CONSULTING</t>
  </si>
  <si>
    <t>21019</t>
  </si>
  <si>
    <t>HGA-WAC TEAM BUILD -OUT</t>
  </si>
  <si>
    <t>21027</t>
  </si>
  <si>
    <t>HABITAT FOR HUMANITY</t>
  </si>
  <si>
    <t>21029</t>
  </si>
  <si>
    <t>MORTENSON DEVELOPMENT-FAIRVIE</t>
  </si>
  <si>
    <t>21030001</t>
  </si>
  <si>
    <t>Fairview Facility Annual 2021</t>
  </si>
  <si>
    <t>21030002</t>
  </si>
  <si>
    <t>Allina Annual Contract 2021</t>
  </si>
  <si>
    <t>21030003</t>
  </si>
  <si>
    <t>Fairview Small Cap Proj 2021</t>
  </si>
  <si>
    <t>21030008</t>
  </si>
  <si>
    <t>Allina Mercy EP 2 Replacement</t>
  </si>
  <si>
    <t>21030014</t>
  </si>
  <si>
    <t>BSC - Access Drive/Parking Exp</t>
  </si>
  <si>
    <t>21030015</t>
  </si>
  <si>
    <t>MMC - Sanford Cooling Tower</t>
  </si>
  <si>
    <t>21030018</t>
  </si>
  <si>
    <t>TA - Edgewood Demo</t>
  </si>
  <si>
    <t>21030025</t>
  </si>
  <si>
    <t>Allina ANW Road Curb Walkway</t>
  </si>
  <si>
    <t>21030026</t>
  </si>
  <si>
    <t>Skogman Office Bldg Renovation</t>
  </si>
  <si>
    <t>21030029</t>
  </si>
  <si>
    <t>Augustana - East Granskou Park</t>
  </si>
  <si>
    <t>21030030</t>
  </si>
  <si>
    <t>Basilica 2021 Masonry Restore</t>
  </si>
  <si>
    <t>21030032</t>
  </si>
  <si>
    <t>Augustana - Electrical Infrast</t>
  </si>
  <si>
    <t>21030033</t>
  </si>
  <si>
    <t>Augustana - Bergsaker Hall Ren</t>
  </si>
  <si>
    <t>21030034</t>
  </si>
  <si>
    <t>Augustana - Campus Greens Impr</t>
  </si>
  <si>
    <t>21030037</t>
  </si>
  <si>
    <t>The Basilica - School Foundati</t>
  </si>
  <si>
    <t>21030044</t>
  </si>
  <si>
    <t>Cirrus Aircraft - Master Plann</t>
  </si>
  <si>
    <t>21030045</t>
  </si>
  <si>
    <t>IDT - ECO Stack Replacement</t>
  </si>
  <si>
    <t>21030049</t>
  </si>
  <si>
    <t>ANW-CK LL Cafeteria Plmb Rpr</t>
  </si>
  <si>
    <t>21030053</t>
  </si>
  <si>
    <t>Swervo - Ampitheater</t>
  </si>
  <si>
    <t>21030054</t>
  </si>
  <si>
    <t>IDT - 2400 Oakdale</t>
  </si>
  <si>
    <t>21030055</t>
  </si>
  <si>
    <t>Allina-Security Upgrd-Clinics</t>
  </si>
  <si>
    <t>21030056</t>
  </si>
  <si>
    <t>Allina-Security Upgrd-Hospital</t>
  </si>
  <si>
    <t>21036</t>
  </si>
  <si>
    <t>EILA KORPI TRUSTEE HUGH-EDINA</t>
  </si>
  <si>
    <t>21901</t>
  </si>
  <si>
    <t>CLOSED JOB - MINNEAPOLIS - MA</t>
  </si>
  <si>
    <t>21999</t>
  </si>
  <si>
    <t>MORTENSON-CLOSED JOBMINNEAPOL</t>
  </si>
  <si>
    <t>21030013</t>
  </si>
  <si>
    <t>UMN - Rebld Tool Shed/PH</t>
  </si>
  <si>
    <t>21031</t>
  </si>
  <si>
    <t>GLASRUD ASSOCIATES /WIRTH PAR</t>
  </si>
  <si>
    <t>21041</t>
  </si>
  <si>
    <t>NORTH STAR STEEL-FURNACE/RAIL</t>
  </si>
  <si>
    <t>21017</t>
  </si>
  <si>
    <t>MINNESOTA VIKINGS-MEDIA ROOM</t>
  </si>
  <si>
    <t>21030005</t>
  </si>
  <si>
    <t>MNU Mt Airy B&amp;G Club STEM/Gym</t>
  </si>
  <si>
    <t>21012</t>
  </si>
  <si>
    <t>WALKER - GUTHRIETHEATER SELEC</t>
  </si>
  <si>
    <t>21030046</t>
  </si>
  <si>
    <t>CentraCare Monticello - Linear</t>
  </si>
  <si>
    <t>21030007</t>
  </si>
  <si>
    <t>Twins - Target Field Market</t>
  </si>
  <si>
    <t>21030042</t>
  </si>
  <si>
    <t>4150 LLC - MNUFC TI</t>
  </si>
  <si>
    <t>21030038</t>
  </si>
  <si>
    <t>Dunwoody Classroom 78 &amp; 80</t>
  </si>
  <si>
    <t>21030052</t>
  </si>
  <si>
    <t>Allina Health - Mercy CV-1</t>
  </si>
  <si>
    <t>21030009</t>
  </si>
  <si>
    <t>Allina ANW SPS Sinks/Caviwaves</t>
  </si>
  <si>
    <t>21030051</t>
  </si>
  <si>
    <t>Marvin Fargo West - Breakroom</t>
  </si>
  <si>
    <t>21030040</t>
  </si>
  <si>
    <t>Allina - Mercy PET/CT</t>
  </si>
  <si>
    <t>21030028</t>
  </si>
  <si>
    <t>UMN Lind Hall Temp Space</t>
  </si>
  <si>
    <t>21030036</t>
  </si>
  <si>
    <t>Fairview UMMCH WB AAR 3.0</t>
  </si>
  <si>
    <t>21030031</t>
  </si>
  <si>
    <t>UIHC - JohnPappaPav 5FL OR Exp</t>
  </si>
  <si>
    <t>21013</t>
  </si>
  <si>
    <t>GORDY AAMOTH, JR. MEMORIAL ST</t>
  </si>
  <si>
    <t>21030041</t>
  </si>
  <si>
    <t>Sanford - 7CD Build-out</t>
  </si>
  <si>
    <t>21030011</t>
  </si>
  <si>
    <t>Fairview UMMC Corp Bldg Refrsh</t>
  </si>
  <si>
    <t>21030027</t>
  </si>
  <si>
    <t>NS IV - Business Essentials TI</t>
  </si>
  <si>
    <t>21030048</t>
  </si>
  <si>
    <t>Blake School - New Early Learn</t>
  </si>
  <si>
    <t>21030043</t>
  </si>
  <si>
    <t>St. Michael Addition &amp; Alterat</t>
  </si>
  <si>
    <t>21030012</t>
  </si>
  <si>
    <t>NS IV - Red Bull TI</t>
  </si>
  <si>
    <t>21030039</t>
  </si>
  <si>
    <t>Wuollet Bakery Commissary Kitc</t>
  </si>
  <si>
    <t>21030021</t>
  </si>
  <si>
    <t>Target Corp - Plymouth T-0664</t>
  </si>
  <si>
    <t>21030022</t>
  </si>
  <si>
    <t>Target Corp - Knollwood T-2189</t>
  </si>
  <si>
    <t>21030024</t>
  </si>
  <si>
    <t>Target Corp - Chaska T-1352</t>
  </si>
  <si>
    <t>21030050</t>
  </si>
  <si>
    <t>Augustana University - Solberg</t>
  </si>
  <si>
    <t>21030035</t>
  </si>
  <si>
    <t>BSC - Weaver Lake 4 Expansion</t>
  </si>
  <si>
    <t>21030023</t>
  </si>
  <si>
    <t>Target Corp-Eden PrairieT-0220</t>
  </si>
  <si>
    <t>21030019</t>
  </si>
  <si>
    <t>MDI - AU South Residence Hall</t>
  </si>
  <si>
    <t>21030016</t>
  </si>
  <si>
    <t>Tri-County -Replcment Hospital</t>
  </si>
  <si>
    <t>21028</t>
  </si>
  <si>
    <t>MINNESOTA PUBLIC RADIO EXPANS</t>
  </si>
  <si>
    <t>21030006</t>
  </si>
  <si>
    <t>Vermeer Legacy 7 Cooling</t>
  </si>
  <si>
    <t>21030047</t>
  </si>
  <si>
    <t>Fairview - Unit J Nurse Call</t>
  </si>
  <si>
    <t>21030020</t>
  </si>
  <si>
    <t>Oberlin - Sustain Infra Prog</t>
  </si>
  <si>
    <t>21004</t>
  </si>
  <si>
    <t>CITY OF SIOUX CITY -TYSON/IBP</t>
  </si>
  <si>
    <t>21035</t>
  </si>
  <si>
    <t>RAMSEY COUNTY PUBLICWORKS</t>
  </si>
  <si>
    <t>21030017</t>
  </si>
  <si>
    <t>TA - 6400 Replace HVAC/RTU</t>
  </si>
  <si>
    <t>21030004</t>
  </si>
  <si>
    <t>MDI - Augustana Univ Housing</t>
  </si>
  <si>
    <t>21030010</t>
  </si>
  <si>
    <t>Allina ANW Care Pavilion</t>
  </si>
  <si>
    <t>Mortenson Energy Services-Operations</t>
  </si>
  <si>
    <t>21157001</t>
  </si>
  <si>
    <t>Prairie Hills Blade Re-Tension</t>
  </si>
  <si>
    <t>21157002</t>
  </si>
  <si>
    <t>Sungrow- MN Support 2021</t>
  </si>
  <si>
    <t>21157003</t>
  </si>
  <si>
    <t>Great Plains T63 &amp; T104 GBX Ex</t>
  </si>
  <si>
    <t>21157004</t>
  </si>
  <si>
    <t>Roundhouse T52 Rebuild</t>
  </si>
  <si>
    <t>21157005</t>
  </si>
  <si>
    <t>GE Gearbox Slip Ring Retrofit</t>
  </si>
  <si>
    <t>21157006</t>
  </si>
  <si>
    <t>Chisholm Battery Commissioning</t>
  </si>
  <si>
    <t>21157007</t>
  </si>
  <si>
    <t>Battle Mtn. Battery Commission</t>
  </si>
  <si>
    <t>21157008</t>
  </si>
  <si>
    <t>Blue Canyon T-283 Removal</t>
  </si>
  <si>
    <t>21157009</t>
  </si>
  <si>
    <t>Diamond Springs T36 Tower Demo</t>
  </si>
  <si>
    <t>21080018-063</t>
  </si>
  <si>
    <t>WISDOT Proj I43 North</t>
  </si>
  <si>
    <t>National Projects Group Operations</t>
  </si>
  <si>
    <t>21018</t>
  </si>
  <si>
    <t>MAPBA-MEMPHIS GRIZZLIES NBA A</t>
  </si>
  <si>
    <t>21040001</t>
  </si>
  <si>
    <t>ASU Misc Small Works</t>
  </si>
  <si>
    <t>21040004</t>
  </si>
  <si>
    <t>Allstate InfoArmor Mod</t>
  </si>
  <si>
    <t>21040011</t>
  </si>
  <si>
    <t>AlaskaUSA Branch Flr Repl</t>
  </si>
  <si>
    <t>21040008</t>
  </si>
  <si>
    <t>Allstate Chandler Legal Off TI</t>
  </si>
  <si>
    <t>21040006</t>
  </si>
  <si>
    <t>PCH Mercy Ophthalmology</t>
  </si>
  <si>
    <t>21040009</t>
  </si>
  <si>
    <t>PCH Mercy Cardiology</t>
  </si>
  <si>
    <t>21040002</t>
  </si>
  <si>
    <t>PCH Mercy Gilbert Audiology TI</t>
  </si>
  <si>
    <t>21040005</t>
  </si>
  <si>
    <t>SanCarlos Hosp JOC</t>
  </si>
  <si>
    <t>21040010</t>
  </si>
  <si>
    <t>The Beam Mortenson Office TI</t>
  </si>
  <si>
    <t>21040012</t>
  </si>
  <si>
    <t>COT Diablo Stadium Reno</t>
  </si>
  <si>
    <t>21040003</t>
  </si>
  <si>
    <t>Kohler Vikrell West Manu Fac</t>
  </si>
  <si>
    <t>21040013</t>
  </si>
  <si>
    <t>MDI Signal Butte</t>
  </si>
  <si>
    <t>21055002</t>
  </si>
  <si>
    <t>Kaiser WMC SPD Ultra</t>
  </si>
  <si>
    <t>21055003</t>
  </si>
  <si>
    <t>Kaiser WMS Kiosks</t>
  </si>
  <si>
    <t>21055005</t>
  </si>
  <si>
    <t>BPA T03 HMB Adaptive</t>
  </si>
  <si>
    <t>21055009</t>
  </si>
  <si>
    <t>OHSU CDRC Feasibility Study</t>
  </si>
  <si>
    <t>21055010</t>
  </si>
  <si>
    <t>OHSU HRC to CDW Relocation</t>
  </si>
  <si>
    <t>21055011</t>
  </si>
  <si>
    <t>OHSU Sample Prep Microscope</t>
  </si>
  <si>
    <t>21055012</t>
  </si>
  <si>
    <t>OHSU CCSR Seismic Resil</t>
  </si>
  <si>
    <t>21055013</t>
  </si>
  <si>
    <t>Kaiser SAL Arc Flash Upgrade</t>
  </si>
  <si>
    <t>21055014</t>
  </si>
  <si>
    <t>Kaiser TUA Nurse Call Precon</t>
  </si>
  <si>
    <t>21055015</t>
  </si>
  <si>
    <t>OHSU Urology Adv POB2</t>
  </si>
  <si>
    <t>21055016</t>
  </si>
  <si>
    <t>OHSU Vollum Inst PH3</t>
  </si>
  <si>
    <t>21055017</t>
  </si>
  <si>
    <t>Kaiser TNB HW 3rd Floor Loop</t>
  </si>
  <si>
    <t>21055018</t>
  </si>
  <si>
    <t>Kaiser WMC Patient Rm Light</t>
  </si>
  <si>
    <t>21055019</t>
  </si>
  <si>
    <t>OHSU HMC OBYN</t>
  </si>
  <si>
    <t>21055020</t>
  </si>
  <si>
    <t>Kaiser SST Air Hndlg Precon</t>
  </si>
  <si>
    <t>21055021</t>
  </si>
  <si>
    <t>OHSU Urology Adven POB1</t>
  </si>
  <si>
    <t>21055022</t>
  </si>
  <si>
    <t>Kaiser WMC Ultrasound Const</t>
  </si>
  <si>
    <t>21055023</t>
  </si>
  <si>
    <t>Kaiser BVT Qmatics</t>
  </si>
  <si>
    <t>21055024</t>
  </si>
  <si>
    <t>Kaiser SST Arc Flash Const</t>
  </si>
  <si>
    <t>21055026</t>
  </si>
  <si>
    <t>OHSU MNP DOM Reloc</t>
  </si>
  <si>
    <t>21055027</t>
  </si>
  <si>
    <t>OHSU HMC Cath Lab</t>
  </si>
  <si>
    <t>21055028</t>
  </si>
  <si>
    <t>OHSU CEDAR Lab Buildout</t>
  </si>
  <si>
    <t>21055029</t>
  </si>
  <si>
    <t>OHSU CHH1 Family Med Exp</t>
  </si>
  <si>
    <t>21055030</t>
  </si>
  <si>
    <t>OHSU RJH Pathology Lab</t>
  </si>
  <si>
    <t>21055031</t>
  </si>
  <si>
    <t>OHSU EJH Bldg Feas Study</t>
  </si>
  <si>
    <t>21055032</t>
  </si>
  <si>
    <t>Kaiser MHO Decommissioning</t>
  </si>
  <si>
    <t>21055034</t>
  </si>
  <si>
    <t>Kaiser WMC Scope Wash Const</t>
  </si>
  <si>
    <t>21055035</t>
  </si>
  <si>
    <t>Kaiser TNB Exam Lane</t>
  </si>
  <si>
    <t>21055036</t>
  </si>
  <si>
    <t>Kaiser ORC Exam Lane Precon</t>
  </si>
  <si>
    <t>21055037</t>
  </si>
  <si>
    <t>Kaiser ORC Boiler Repl Precon</t>
  </si>
  <si>
    <t>21055038</t>
  </si>
  <si>
    <t>Kaiser SST Nurse Call Precon</t>
  </si>
  <si>
    <t>21055039</t>
  </si>
  <si>
    <t>OHSU HMC IM GME Remodel</t>
  </si>
  <si>
    <t>21055040</t>
  </si>
  <si>
    <t>OHSU FG XRAY</t>
  </si>
  <si>
    <t>21055044</t>
  </si>
  <si>
    <t>Microchip Fab 4.3 Study</t>
  </si>
  <si>
    <t>21055045</t>
  </si>
  <si>
    <t>Kaiser TUA NCPA Repl Const</t>
  </si>
  <si>
    <t>21055046</t>
  </si>
  <si>
    <t>OHSU DCH Exp Feas.</t>
  </si>
  <si>
    <t>21055047</t>
  </si>
  <si>
    <t>Microchip Fab 4 D-B Scoping</t>
  </si>
  <si>
    <t>21055048</t>
  </si>
  <si>
    <t>Microchip New Office Study</t>
  </si>
  <si>
    <t>21055049</t>
  </si>
  <si>
    <t>Microchip Fab 4 Support Svcs</t>
  </si>
  <si>
    <t>21055050</t>
  </si>
  <si>
    <t>Kaiser SST Lghtg Repl Prec</t>
  </si>
  <si>
    <t>21055051</t>
  </si>
  <si>
    <t>OHSU Dotter Seismic Impro</t>
  </si>
  <si>
    <t>21055052</t>
  </si>
  <si>
    <t>OHSU KVCI Cardiology</t>
  </si>
  <si>
    <t>21055043</t>
  </si>
  <si>
    <t>Microchip Thin Film Exp</t>
  </si>
  <si>
    <t>21055033</t>
  </si>
  <si>
    <t>Microchip Implant Annex</t>
  </si>
  <si>
    <t>21055025</t>
  </si>
  <si>
    <t>Micro Systems Flagship Bld</t>
  </si>
  <si>
    <t>21055001</t>
  </si>
  <si>
    <t>BPA T01 TSB</t>
  </si>
  <si>
    <t>21055004</t>
  </si>
  <si>
    <t>BPA T02.1 VCC</t>
  </si>
  <si>
    <t>21055008</t>
  </si>
  <si>
    <t>Nordstrom Dist Cntr</t>
  </si>
  <si>
    <t>21146002</t>
  </si>
  <si>
    <t>Glass Sands Wind - Power</t>
  </si>
  <si>
    <t>21146003</t>
  </si>
  <si>
    <t>Orsted Series Cap</t>
  </si>
  <si>
    <t>21146004</t>
  </si>
  <si>
    <t>Kirchhoff Series Cap</t>
  </si>
  <si>
    <t>21146005</t>
  </si>
  <si>
    <t>25 Mile Creek Wind - Power</t>
  </si>
  <si>
    <t>21146006</t>
  </si>
  <si>
    <t>Abilene Data Center</t>
  </si>
  <si>
    <t>21146007</t>
  </si>
  <si>
    <t>Brass Fork Interconnect</t>
  </si>
  <si>
    <t>21146008</t>
  </si>
  <si>
    <t>Forest Grove Solar - Power</t>
  </si>
  <si>
    <t>21146009</t>
  </si>
  <si>
    <t>Oak Hill Solar - Power</t>
  </si>
  <si>
    <t>21146010</t>
  </si>
  <si>
    <t>AEP Rio Hondo</t>
  </si>
  <si>
    <t>21146011</t>
  </si>
  <si>
    <t>Greenfield Substation #498</t>
  </si>
  <si>
    <t>21146012</t>
  </si>
  <si>
    <t>Hildreth Solar - Power</t>
  </si>
  <si>
    <t>21146013</t>
  </si>
  <si>
    <t>Ft Stockton</t>
  </si>
  <si>
    <t>21146014</t>
  </si>
  <si>
    <t>Greenville</t>
  </si>
  <si>
    <t>21146015</t>
  </si>
  <si>
    <t>Northern Wind Repower-Power</t>
  </si>
  <si>
    <t>21146016</t>
  </si>
  <si>
    <t>Stampede Project</t>
  </si>
  <si>
    <t>21146017</t>
  </si>
  <si>
    <t>Wolf Hollow Phase 0</t>
  </si>
  <si>
    <t>21146018</t>
  </si>
  <si>
    <t>Colorado Bend Phase 0</t>
  </si>
  <si>
    <t>21146019</t>
  </si>
  <si>
    <t>Wolf Hollow Phase 1</t>
  </si>
  <si>
    <t>21146020</t>
  </si>
  <si>
    <t>Rob Park</t>
  </si>
  <si>
    <t>21146021</t>
  </si>
  <si>
    <t>Chevelon Butte Wind - Power</t>
  </si>
  <si>
    <t>21146022</t>
  </si>
  <si>
    <t>Texas Solar Nova 1 - Power</t>
  </si>
  <si>
    <t>21146023</t>
  </si>
  <si>
    <t>Texas Solar Nova 2 - Power</t>
  </si>
  <si>
    <t>21146024</t>
  </si>
  <si>
    <t>King Mountain</t>
  </si>
  <si>
    <t>21146025</t>
  </si>
  <si>
    <t>Angus Solar - Power</t>
  </si>
  <si>
    <t>21146026</t>
  </si>
  <si>
    <t>Abilene - Phase 2</t>
  </si>
  <si>
    <t>21060014</t>
  </si>
  <si>
    <t>324 Office Bldg</t>
  </si>
  <si>
    <t>21060067</t>
  </si>
  <si>
    <t>SLC Industrial Inland Logisti</t>
  </si>
  <si>
    <t>21050001</t>
  </si>
  <si>
    <t>2021 Virtual Insights</t>
  </si>
  <si>
    <t>21050002</t>
  </si>
  <si>
    <t>Arnold Water Intrusion - Swed</t>
  </si>
  <si>
    <t>21050003</t>
  </si>
  <si>
    <t>CBRE - Arnold Water Intrusion</t>
  </si>
  <si>
    <t>21050004</t>
  </si>
  <si>
    <t>PRMCE Instr. Washer Replace</t>
  </si>
  <si>
    <t>21050005</t>
  </si>
  <si>
    <t>Cutline - Swedish</t>
  </si>
  <si>
    <t>21050006</t>
  </si>
  <si>
    <t>American Air 3428B TI</t>
  </si>
  <si>
    <t>21050007</t>
  </si>
  <si>
    <t>WWU EE/CSE Building</t>
  </si>
  <si>
    <t>21050008</t>
  </si>
  <si>
    <t>PRMCE CM Services</t>
  </si>
  <si>
    <t>21050009</t>
  </si>
  <si>
    <t>Delta A12A Boarding Bridge</t>
  </si>
  <si>
    <t>21050010</t>
  </si>
  <si>
    <t>UW Basketball H2P Center</t>
  </si>
  <si>
    <t>21050011</t>
  </si>
  <si>
    <t>Swedish NT - Constr</t>
  </si>
  <si>
    <t>21050012</t>
  </si>
  <si>
    <t>Four106</t>
  </si>
  <si>
    <t>21050013</t>
  </si>
  <si>
    <t>Swedish Cancer Institute</t>
  </si>
  <si>
    <t>21050050</t>
  </si>
  <si>
    <t>KP Everett IDIQ 2021</t>
  </si>
  <si>
    <t>21050051</t>
  </si>
  <si>
    <t>KP Cap Hill IDIQ 2022</t>
  </si>
  <si>
    <t>21145003</t>
  </si>
  <si>
    <t>Monticello Solar - Vistra</t>
  </si>
  <si>
    <t>21145005</t>
  </si>
  <si>
    <t>Misae Solar 1 - Defective Mod</t>
  </si>
  <si>
    <t>21145006</t>
  </si>
  <si>
    <t>TSN 1 - Clearway</t>
  </si>
  <si>
    <t>21145007</t>
  </si>
  <si>
    <t>TSN 2 - Clearway</t>
  </si>
  <si>
    <t>21145008</t>
  </si>
  <si>
    <t>Angus Solar - Vistra</t>
  </si>
  <si>
    <t>21145001</t>
  </si>
  <si>
    <t>Forest Grove Solar - Vistra</t>
  </si>
  <si>
    <t>21145002</t>
  </si>
  <si>
    <t>Oak Hill Solar - Vistra</t>
  </si>
  <si>
    <t>21145004</t>
  </si>
  <si>
    <t>Hildreth Solar</t>
  </si>
  <si>
    <t>21150001</t>
  </si>
  <si>
    <t>Pitt New Football Stadium</t>
  </si>
  <si>
    <t>21150002</t>
  </si>
  <si>
    <t>Hudson Valley Renegades</t>
  </si>
  <si>
    <t>21150004</t>
  </si>
  <si>
    <t>DAS MLS - St. Louis</t>
  </si>
  <si>
    <t>21150004-164</t>
  </si>
  <si>
    <t>MLS - St. Louis DAS</t>
  </si>
  <si>
    <t>21150006</t>
  </si>
  <si>
    <t>Gaylord Pacific Resort</t>
  </si>
  <si>
    <t>21150007</t>
  </si>
  <si>
    <t>MDI - Titan Industrial Storage</t>
  </si>
  <si>
    <t>21150005</t>
  </si>
  <si>
    <t>DAS - ASU Multi Purpose Arena</t>
  </si>
  <si>
    <t>21150003</t>
  </si>
  <si>
    <t>MLB - Tampa Bay Rays Precon</t>
  </si>
  <si>
    <t>21141001</t>
  </si>
  <si>
    <t>Pocahontas Prairie Repower</t>
  </si>
  <si>
    <t>21141002</t>
  </si>
  <si>
    <t>Golden Hills Wind</t>
  </si>
  <si>
    <t>21141003</t>
  </si>
  <si>
    <t>Shep Flats (NorH) Repower</t>
  </si>
  <si>
    <t>21141004</t>
  </si>
  <si>
    <t>Sac County Wind</t>
  </si>
  <si>
    <t>21141005</t>
  </si>
  <si>
    <t>Cedro Hill Repower</t>
  </si>
  <si>
    <t>21141006</t>
  </si>
  <si>
    <t>Midland Wind</t>
  </si>
  <si>
    <t>21141007</t>
  </si>
  <si>
    <t>Shep Flats (SouH) Repower</t>
  </si>
  <si>
    <t>21141008</t>
  </si>
  <si>
    <t>Shep Flats (HorB) Repower</t>
  </si>
  <si>
    <t>21141009</t>
  </si>
  <si>
    <t>Mountain View I &amp; II Full RP</t>
  </si>
  <si>
    <t>21141010</t>
  </si>
  <si>
    <t>25 Mile Creek Wind</t>
  </si>
  <si>
    <t>21141011</t>
  </si>
  <si>
    <t>Nobles Repower</t>
  </si>
  <si>
    <t>21141012</t>
  </si>
  <si>
    <t>Northern Full Repower</t>
  </si>
  <si>
    <t>21141013</t>
  </si>
  <si>
    <t>Steelhead - 25 Mile Creek Wind</t>
  </si>
  <si>
    <t>21141014</t>
  </si>
  <si>
    <t>Chevelon Butte Wind</t>
  </si>
  <si>
    <t>21141015</t>
  </si>
  <si>
    <t>Laurel Mtn AES Repower</t>
  </si>
  <si>
    <t>21141016</t>
  </si>
  <si>
    <t>Laurel Mtn GE Repower</t>
  </si>
  <si>
    <t>21141017</t>
  </si>
  <si>
    <t>Appaloosa Run Wind</t>
  </si>
  <si>
    <t>21141018</t>
  </si>
  <si>
    <t>Inertia Wind</t>
  </si>
  <si>
    <t>21141019</t>
  </si>
  <si>
    <t>Eclipse/Morning Light Repower</t>
  </si>
  <si>
    <t>21141020</t>
  </si>
  <si>
    <t>Cimarron Grout Install Wind</t>
  </si>
  <si>
    <t>21141021</t>
  </si>
  <si>
    <t>White Rock Wind</t>
  </si>
  <si>
    <t>21141022</t>
  </si>
  <si>
    <t>Marshal Yd - Laurel Mt GE RP</t>
  </si>
  <si>
    <t>20090005</t>
  </si>
  <si>
    <t>QTS - Misc Projects</t>
  </si>
  <si>
    <t>20090009</t>
  </si>
  <si>
    <t>QTS - DH3 E1 E2</t>
  </si>
  <si>
    <t>20090991</t>
  </si>
  <si>
    <t>Chicago 2020 Prefab Shop</t>
  </si>
  <si>
    <t>20090992</t>
  </si>
  <si>
    <t>Chicago Laser Scanning 2020</t>
  </si>
  <si>
    <t>20090006</t>
  </si>
  <si>
    <t>Northwestern-Welsh Ryan Floor</t>
  </si>
  <si>
    <t>20090004</t>
  </si>
  <si>
    <t>QTS - DH2W 3MW D1 D2</t>
  </si>
  <si>
    <t>20090008</t>
  </si>
  <si>
    <t>UIC - CDRLC Construction</t>
  </si>
  <si>
    <t>20090003</t>
  </si>
  <si>
    <t>Wheaton - Traber Hall Reno</t>
  </si>
  <si>
    <t>20090007</t>
  </si>
  <si>
    <t>FDB&amp;R - Chicago Office</t>
  </si>
  <si>
    <t>20090002</t>
  </si>
  <si>
    <t>UIC - CDRLC Precon</t>
  </si>
  <si>
    <t>20090001</t>
  </si>
  <si>
    <t>DeKalb Data Center</t>
  </si>
  <si>
    <t>20148001</t>
  </si>
  <si>
    <t>TG East Civil (Wind)</t>
  </si>
  <si>
    <t>20148002</t>
  </si>
  <si>
    <t>Snipesville Civil (Solar)</t>
  </si>
  <si>
    <t>20148003</t>
  </si>
  <si>
    <t>Chokecherry Sierra Madre 2020</t>
  </si>
  <si>
    <t>20148004</t>
  </si>
  <si>
    <t>Smoky Hills 2 Civil (Wind)</t>
  </si>
  <si>
    <t>20148005</t>
  </si>
  <si>
    <t>Hawkeye Civil (Wind)</t>
  </si>
  <si>
    <t>20148006</t>
  </si>
  <si>
    <t>Santa Fe Civil (Solar)</t>
  </si>
  <si>
    <t>20148007</t>
  </si>
  <si>
    <t>Phoenix Civil (Solar)</t>
  </si>
  <si>
    <t>20148008</t>
  </si>
  <si>
    <t>Langford Civil (Wind)</t>
  </si>
  <si>
    <t>20148009</t>
  </si>
  <si>
    <t>Maiden Creek Civil (Solar)</t>
  </si>
  <si>
    <t>20148010</t>
  </si>
  <si>
    <t>Trent Mesa Civil (Wind)</t>
  </si>
  <si>
    <t>20148011</t>
  </si>
  <si>
    <t>Fighting Jays Civil (Solar)</t>
  </si>
  <si>
    <t>20148012</t>
  </si>
  <si>
    <t>Desert Sky Civil (Wind)</t>
  </si>
  <si>
    <t>20148013</t>
  </si>
  <si>
    <t>Blue Canyon II RePower Civil</t>
  </si>
  <si>
    <t>20148014</t>
  </si>
  <si>
    <t>Rockhaven Civil (Wind)</t>
  </si>
  <si>
    <t>20120001</t>
  </si>
  <si>
    <t>Facebook-Program Services 2020</t>
  </si>
  <si>
    <t>20120002</t>
  </si>
  <si>
    <t>Google - Mesa Data Center-MP</t>
  </si>
  <si>
    <t>20120003</t>
  </si>
  <si>
    <t>Lego - Facebook Data Centers</t>
  </si>
  <si>
    <t>20126002</t>
  </si>
  <si>
    <t>Facebook - EAG 5/6</t>
  </si>
  <si>
    <t>20126001</t>
  </si>
  <si>
    <t>EAG IBOS Building</t>
  </si>
  <si>
    <t>20030079</t>
  </si>
  <si>
    <t>Google - SLN4A Data Center</t>
  </si>
  <si>
    <t>20126004</t>
  </si>
  <si>
    <t>Facebook - DKL 1/2</t>
  </si>
  <si>
    <t>20060035</t>
  </si>
  <si>
    <t>Facebook EAG 5/6</t>
  </si>
  <si>
    <t>20060008</t>
  </si>
  <si>
    <t>Northridge Behavioral Health</t>
  </si>
  <si>
    <t>20060017</t>
  </si>
  <si>
    <t>SCL Lutheran COVID 19</t>
  </si>
  <si>
    <t>20060018</t>
  </si>
  <si>
    <t>SCL SJH COVID</t>
  </si>
  <si>
    <t>20060019</t>
  </si>
  <si>
    <t>SCL Lutheran West Hospice</t>
  </si>
  <si>
    <t>20060020</t>
  </si>
  <si>
    <t>St Anthony North Rehab</t>
  </si>
  <si>
    <t>20060022</t>
  </si>
  <si>
    <t>Highpoint Logistics Park</t>
  </si>
  <si>
    <t>20060023</t>
  </si>
  <si>
    <t>Molson Coors G150</t>
  </si>
  <si>
    <t>20060027</t>
  </si>
  <si>
    <t>MC-Golden Valley</t>
  </si>
  <si>
    <t>20060031</t>
  </si>
  <si>
    <t>FRA-FIC3 UCH Parking Lot</t>
  </si>
  <si>
    <t>20060033</t>
  </si>
  <si>
    <t>MC Bridge Demo</t>
  </si>
  <si>
    <t>20060034</t>
  </si>
  <si>
    <t>FRA Infrastructure-23rd Ave</t>
  </si>
  <si>
    <t>20060037</t>
  </si>
  <si>
    <t>NJH-UPS800 PHarmacy Remodel</t>
  </si>
  <si>
    <t>20060038</t>
  </si>
  <si>
    <t>MC  Capital Improve</t>
  </si>
  <si>
    <t>20060048</t>
  </si>
  <si>
    <t>SCL-LMC COVID19 Exhaust Fans</t>
  </si>
  <si>
    <t>20060049</t>
  </si>
  <si>
    <t>MC-Kennys Run Enab</t>
  </si>
  <si>
    <t>20060003</t>
  </si>
  <si>
    <t>SCL SJD Cancer Cntr</t>
  </si>
  <si>
    <t>20060005</t>
  </si>
  <si>
    <t>SCL SJD CCC Roof Replacement</t>
  </si>
  <si>
    <t>20060026</t>
  </si>
  <si>
    <t>SCL - Lutheran CT (8) Machine</t>
  </si>
  <si>
    <t>20060030</t>
  </si>
  <si>
    <t>DHHA - CT Replacement</t>
  </si>
  <si>
    <t>20060045</t>
  </si>
  <si>
    <t>SCL-LMC 2020 Sewer Line</t>
  </si>
  <si>
    <t>20060046</t>
  </si>
  <si>
    <t>SCL-LMC West Pines Exhaust Fan</t>
  </si>
  <si>
    <t>20060053</t>
  </si>
  <si>
    <t>CHCO Dental Clinic Remodel</t>
  </si>
  <si>
    <t>20060054</t>
  </si>
  <si>
    <t>SCL-SJH SPD Medivator</t>
  </si>
  <si>
    <t>20060055</t>
  </si>
  <si>
    <t>SCL-West Campus Signage</t>
  </si>
  <si>
    <t>20060057</t>
  </si>
  <si>
    <t>NJH Test Pod</t>
  </si>
  <si>
    <t>20060043</t>
  </si>
  <si>
    <t>NJH - Radiology Remodels</t>
  </si>
  <si>
    <t>20060047</t>
  </si>
  <si>
    <t>SCL-LMC Front Range Command</t>
  </si>
  <si>
    <t>20060001</t>
  </si>
  <si>
    <t>SCL - SJH SPD Medivator</t>
  </si>
  <si>
    <t>20060040</t>
  </si>
  <si>
    <t>SCL-SJB Mezzaine Repairs</t>
  </si>
  <si>
    <t>20060041</t>
  </si>
  <si>
    <t>SCL-SJB Oncology AHU</t>
  </si>
  <si>
    <t>20060059</t>
  </si>
  <si>
    <t>CoorsTek Small Projects</t>
  </si>
  <si>
    <t>20060010</t>
  </si>
  <si>
    <t>Stoltz Cable Building</t>
  </si>
  <si>
    <t>20060024</t>
  </si>
  <si>
    <t>Stadium Mgmt Broncos 2020</t>
  </si>
  <si>
    <t>20060060</t>
  </si>
  <si>
    <t>SCL-SJB MRI Corridor</t>
  </si>
  <si>
    <t>20060036</t>
  </si>
  <si>
    <t>DHHA-Pav K (Office Reno)</t>
  </si>
  <si>
    <t>20060025</t>
  </si>
  <si>
    <t>Tiny Homes Project</t>
  </si>
  <si>
    <t>20060050</t>
  </si>
  <si>
    <t>CO Rockies-Coors Field Gate E</t>
  </si>
  <si>
    <t>20060056</t>
  </si>
  <si>
    <t>SCL St James Foundation Roof</t>
  </si>
  <si>
    <t>20060062</t>
  </si>
  <si>
    <t>DHHA 4C</t>
  </si>
  <si>
    <t>20060014</t>
  </si>
  <si>
    <t>Stoltz Wazee Exchange</t>
  </si>
  <si>
    <t>20060012</t>
  </si>
  <si>
    <t>Aramark Concessions 2020</t>
  </si>
  <si>
    <t>20060004</t>
  </si>
  <si>
    <t>Stadium Mgmt - Bronco 2020</t>
  </si>
  <si>
    <t>20060058</t>
  </si>
  <si>
    <t>SCL Candelas Primary Care</t>
  </si>
  <si>
    <t>20060007</t>
  </si>
  <si>
    <t>RMPM - 3rd Floor TI</t>
  </si>
  <si>
    <t>20060013</t>
  </si>
  <si>
    <t>Stoltz - Blake Street</t>
  </si>
  <si>
    <t>20060044</t>
  </si>
  <si>
    <t>NJH-Bridge</t>
  </si>
  <si>
    <t>20060006</t>
  </si>
  <si>
    <t>MIC-Buckley SBIRS Operations</t>
  </si>
  <si>
    <t>20060028</t>
  </si>
  <si>
    <t>MIC-Buckley SBIRS Operation</t>
  </si>
  <si>
    <t>20060052</t>
  </si>
  <si>
    <t>Woodward-Windsor Campus</t>
  </si>
  <si>
    <t>20060029</t>
  </si>
  <si>
    <t>UofU-Public Safety Building</t>
  </si>
  <si>
    <t>20060011</t>
  </si>
  <si>
    <t>Facebook-EAG IBOS Building</t>
  </si>
  <si>
    <t>20060016</t>
  </si>
  <si>
    <t>FRA Bioscience 3 Bldg Mgt</t>
  </si>
  <si>
    <t>20060042</t>
  </si>
  <si>
    <t>SCL Candelas 12" Water Line</t>
  </si>
  <si>
    <t>20060021</t>
  </si>
  <si>
    <t>St Mary-Corwin Med Cntr Rehab</t>
  </si>
  <si>
    <t>20060015</t>
  </si>
  <si>
    <t>FRA Bioscience 5</t>
  </si>
  <si>
    <t>20060002</t>
  </si>
  <si>
    <t>2424 Larimer</t>
  </si>
  <si>
    <t>20060039</t>
  </si>
  <si>
    <t>Stoltz-Checkr Atrium Reno</t>
  </si>
  <si>
    <t>20060061</t>
  </si>
  <si>
    <t>MDI-2506 W Colfax Multifamily</t>
  </si>
  <si>
    <t>20060009</t>
  </si>
  <si>
    <t>Township Resident Apartment</t>
  </si>
  <si>
    <t>20060032</t>
  </si>
  <si>
    <t>76 Comm Bldg 1</t>
  </si>
  <si>
    <t>20149001</t>
  </si>
  <si>
    <t>Upton 1 BESS</t>
  </si>
  <si>
    <t>20149004</t>
  </si>
  <si>
    <t>Valley Center Energy Storage</t>
  </si>
  <si>
    <t>20149005</t>
  </si>
  <si>
    <t>Crossett Battery Storage</t>
  </si>
  <si>
    <t>20149006</t>
  </si>
  <si>
    <t>Decordova Battery Storage</t>
  </si>
  <si>
    <t>20149007</t>
  </si>
  <si>
    <t>Brookville Bus Depot MicroGrid</t>
  </si>
  <si>
    <t>20110001</t>
  </si>
  <si>
    <t>Site R ITIU</t>
  </si>
  <si>
    <t>20110002</t>
  </si>
  <si>
    <t>ECB-MC Elevators JV-Internal</t>
  </si>
  <si>
    <t>20110002-151</t>
  </si>
  <si>
    <t>ECB-MC Elevators</t>
  </si>
  <si>
    <t>20110004-144</t>
  </si>
  <si>
    <t>Kings Bay Dry Dock</t>
  </si>
  <si>
    <t>20110012</t>
  </si>
  <si>
    <t>Storm Window Prototypes</t>
  </si>
  <si>
    <t>20110014</t>
  </si>
  <si>
    <t>Aberdeen Proving Ground</t>
  </si>
  <si>
    <t>20110003</t>
  </si>
  <si>
    <t>Tech Library 3B34 Renovation</t>
  </si>
  <si>
    <t>20110013</t>
  </si>
  <si>
    <t>General Briefing Room</t>
  </si>
  <si>
    <t>20110005</t>
  </si>
  <si>
    <t>UDC Gremlin Prank</t>
  </si>
  <si>
    <t>20110011</t>
  </si>
  <si>
    <t>9800 Toilet Room Reno</t>
  </si>
  <si>
    <t>20110009</t>
  </si>
  <si>
    <t>Building 9838 Renovation</t>
  </si>
  <si>
    <t>20110004</t>
  </si>
  <si>
    <t>A-M JV Kings Bay Dry Dock Int</t>
  </si>
  <si>
    <t>20110015</t>
  </si>
  <si>
    <t>Fort McNair Building 60</t>
  </si>
  <si>
    <t>20110010</t>
  </si>
  <si>
    <t>Bldg 9840 AHU Replacement</t>
  </si>
  <si>
    <t>20110007</t>
  </si>
  <si>
    <t>9800 Core Renovation</t>
  </si>
  <si>
    <t>20110016</t>
  </si>
  <si>
    <t>BAO North Parking Lot</t>
  </si>
  <si>
    <t>20110006</t>
  </si>
  <si>
    <t>USDA - ARTC</t>
  </si>
  <si>
    <t>20110008</t>
  </si>
  <si>
    <t>Big 4 Fence Removal</t>
  </si>
  <si>
    <t>20080001</t>
  </si>
  <si>
    <t>Froedtert - Park Temp Lighting</t>
  </si>
  <si>
    <t>20080009</t>
  </si>
  <si>
    <t>AMC Sheboygan Union Ave</t>
  </si>
  <si>
    <t>20080011</t>
  </si>
  <si>
    <t>Foxconn - Utility Upgrades</t>
  </si>
  <si>
    <t>20080014</t>
  </si>
  <si>
    <t>RockGen Concrete Repairs</t>
  </si>
  <si>
    <t>20080010</t>
  </si>
  <si>
    <t>Harley Davidson Kitch Remodel</t>
  </si>
  <si>
    <t>20080004</t>
  </si>
  <si>
    <t>MRMC E. Tunnel N. Junc</t>
  </si>
  <si>
    <t>20080007</t>
  </si>
  <si>
    <t>Delta DNC Refresh</t>
  </si>
  <si>
    <t>20080006</t>
  </si>
  <si>
    <t>AHC - At Home Pharm Remodel</t>
  </si>
  <si>
    <t>20080013</t>
  </si>
  <si>
    <t>DRS - CT Equip Demo</t>
  </si>
  <si>
    <t>20080003</t>
  </si>
  <si>
    <t>Froedtert IPP 9,8,1 Equip Swap</t>
  </si>
  <si>
    <t>20080008</t>
  </si>
  <si>
    <t>Leonardo DRS Cafe Reno</t>
  </si>
  <si>
    <t>20080012</t>
  </si>
  <si>
    <t>Lodge Kohler Spa Exp</t>
  </si>
  <si>
    <t>20080002</t>
  </si>
  <si>
    <t>Froedtert - North Tower Elev</t>
  </si>
  <si>
    <t>20080005</t>
  </si>
  <si>
    <t>Fii 5052020</t>
  </si>
  <si>
    <t>20030001</t>
  </si>
  <si>
    <t>Fairview Facility Annual 2020</t>
  </si>
  <si>
    <t>20030002</t>
  </si>
  <si>
    <t>Allina Annual Contract 2020</t>
  </si>
  <si>
    <t>20030004</t>
  </si>
  <si>
    <t>Marvin Master Agreement</t>
  </si>
  <si>
    <t>20030005</t>
  </si>
  <si>
    <t>Fairview - Unit J CW Infra</t>
  </si>
  <si>
    <t>20030010</t>
  </si>
  <si>
    <t>Fairview -Northland Nurse Call</t>
  </si>
  <si>
    <t>20030013</t>
  </si>
  <si>
    <t>MSFA - USB Exterior Envelope</t>
  </si>
  <si>
    <t>20030015</t>
  </si>
  <si>
    <t>Allianz Field 2020 Sponsor Act</t>
  </si>
  <si>
    <t>20030017</t>
  </si>
  <si>
    <t>Sunny Hollow Life Safety</t>
  </si>
  <si>
    <t>20030025</t>
  </si>
  <si>
    <t>Lansing Tenant Improvements</t>
  </si>
  <si>
    <t>20030028</t>
  </si>
  <si>
    <t>City of Mpls - NPSB Site Imprv</t>
  </si>
  <si>
    <t>20030030</t>
  </si>
  <si>
    <t>Fairview - Princeton ED Rm #2</t>
  </si>
  <si>
    <t>20030031</t>
  </si>
  <si>
    <t>Fairview FRH ED BH Ligature</t>
  </si>
  <si>
    <t>20030039</t>
  </si>
  <si>
    <t>Fairview - Unit J Cath Lab #5</t>
  </si>
  <si>
    <t>20030040</t>
  </si>
  <si>
    <t>Twin Cities Community Re-Build</t>
  </si>
  <si>
    <t>20030041</t>
  </si>
  <si>
    <t>JR Ferche - Miss Heights</t>
  </si>
  <si>
    <t>20030043</t>
  </si>
  <si>
    <t>MAM Mortenson-M</t>
  </si>
  <si>
    <t>20030046</t>
  </si>
  <si>
    <t>UMN PAN Water Infiltration</t>
  </si>
  <si>
    <t>20030047</t>
  </si>
  <si>
    <t>Fairview UMMC EB CSSD Washers</t>
  </si>
  <si>
    <t>20030048</t>
  </si>
  <si>
    <t>EGE Oberlin Sustainable Infra</t>
  </si>
  <si>
    <t>20030051</t>
  </si>
  <si>
    <t>Fairview MH Unit J Chiller Rep</t>
  </si>
  <si>
    <t>20030063</t>
  </si>
  <si>
    <t>Baker - Vermeer Sewer Main</t>
  </si>
  <si>
    <t>20030067</t>
  </si>
  <si>
    <t>Tri-County - Front Entry Mod</t>
  </si>
  <si>
    <t>20030068</t>
  </si>
  <si>
    <t>Fairview UMMC WB PCW Upgrade</t>
  </si>
  <si>
    <t>20030069</t>
  </si>
  <si>
    <t>Harris - River Towers HVAC</t>
  </si>
  <si>
    <t>20030071</t>
  </si>
  <si>
    <t>FRB MN Security Enhancements</t>
  </si>
  <si>
    <t>20030076</t>
  </si>
  <si>
    <t>Faegre - Capital Improv WO#1</t>
  </si>
  <si>
    <t>20030077</t>
  </si>
  <si>
    <t>Innovation Assoc Program Mgmt</t>
  </si>
  <si>
    <t>20030009</t>
  </si>
  <si>
    <t>Welltower - Roseville Canopy</t>
  </si>
  <si>
    <t>20030033</t>
  </si>
  <si>
    <t>State of Minnesota - ACF</t>
  </si>
  <si>
    <t>20030019</t>
  </si>
  <si>
    <t>Cuningham Office Elevator Rpl</t>
  </si>
  <si>
    <t>20030022</t>
  </si>
  <si>
    <t>BluVera Plant TI</t>
  </si>
  <si>
    <t>20030053</t>
  </si>
  <si>
    <t>Allina Buffalo Hospital PT/OT</t>
  </si>
  <si>
    <t>20030024</t>
  </si>
  <si>
    <t>FV - UMMC EB Rplc TomoTherapy</t>
  </si>
  <si>
    <t>20030044</t>
  </si>
  <si>
    <t>Blake Northrop Campus 2020</t>
  </si>
  <si>
    <t>20030055</t>
  </si>
  <si>
    <t>Basilica 2020 Masonry Restore</t>
  </si>
  <si>
    <t>20030054</t>
  </si>
  <si>
    <t>Fairview UMMC MFM Clinic US</t>
  </si>
  <si>
    <t>20030074</t>
  </si>
  <si>
    <t>Fairview UMMC WB EB 5B 6B</t>
  </si>
  <si>
    <t>20030027</t>
  </si>
  <si>
    <t>UMN Larson FB Perf Ctr Rec Ste</t>
  </si>
  <si>
    <t>20030008</t>
  </si>
  <si>
    <t>SLI - ODS100,280 RTU240,350</t>
  </si>
  <si>
    <t>20030018</t>
  </si>
  <si>
    <t>FV -UMMC EB CathLab (OR 18/19)</t>
  </si>
  <si>
    <t>20030056</t>
  </si>
  <si>
    <t>Fairview UMMC WB EB IR Suite</t>
  </si>
  <si>
    <t>20030034</t>
  </si>
  <si>
    <t>Allina ANW Omnicell Carousels</t>
  </si>
  <si>
    <t>20030042</t>
  </si>
  <si>
    <t>Cemstone Project Refresh</t>
  </si>
  <si>
    <t>20030007</t>
  </si>
  <si>
    <t>Target Field - Clubhse/Bullpen</t>
  </si>
  <si>
    <t>20030036</t>
  </si>
  <si>
    <t>Allina Mercy MPP Relocation</t>
  </si>
  <si>
    <t>20030012</t>
  </si>
  <si>
    <t>Allina - Mercy Oncology AHG</t>
  </si>
  <si>
    <t>20030016</t>
  </si>
  <si>
    <t>Vermeer Central Utility Plant</t>
  </si>
  <si>
    <t>20030026</t>
  </si>
  <si>
    <t>Allina ANW 2020 Roof Replace</t>
  </si>
  <si>
    <t>20030057</t>
  </si>
  <si>
    <t>Allina Courage Kenny Kids</t>
  </si>
  <si>
    <t>20030052</t>
  </si>
  <si>
    <t>Sanford 8th Flr B wing Bld-out</t>
  </si>
  <si>
    <t>20030072</t>
  </si>
  <si>
    <t>Blake Hopkins Campus 2021</t>
  </si>
  <si>
    <t>20030029</t>
  </si>
  <si>
    <t>Fairview 10A ICU UMMC EB</t>
  </si>
  <si>
    <t>20030014</t>
  </si>
  <si>
    <t>The Bakken Museum Renovation</t>
  </si>
  <si>
    <t>20030058</t>
  </si>
  <si>
    <t>St Cloud Surgical Ctr Exp P1</t>
  </si>
  <si>
    <t>20030049</t>
  </si>
  <si>
    <t>Fairfax-Parsons Building</t>
  </si>
  <si>
    <t>20030021</t>
  </si>
  <si>
    <t>HHS Redleaf Ctr Family Healing</t>
  </si>
  <si>
    <t>20030073</t>
  </si>
  <si>
    <t>HHS CSC Front Entrance Repairs</t>
  </si>
  <si>
    <t>20030066</t>
  </si>
  <si>
    <t>Cornell College Storm Remed</t>
  </si>
  <si>
    <t>20030032</t>
  </si>
  <si>
    <t>Allina Mercy Onc Womens Health</t>
  </si>
  <si>
    <t>20030037</t>
  </si>
  <si>
    <t>Cornell - College Hall Renov</t>
  </si>
  <si>
    <t>20030061</t>
  </si>
  <si>
    <t>Legacy Mpls Data Center Renov</t>
  </si>
  <si>
    <t>20030006</t>
  </si>
  <si>
    <t>TFP - The Family Partnership</t>
  </si>
  <si>
    <t>20030038</t>
  </si>
  <si>
    <t>Cornell - Small Sport Center</t>
  </si>
  <si>
    <t>20030070</t>
  </si>
  <si>
    <t>UMN Lind Hall Renovations</t>
  </si>
  <si>
    <t>20030075</t>
  </si>
  <si>
    <t>UMN - Mech Eng Phase III</t>
  </si>
  <si>
    <t>20030035</t>
  </si>
  <si>
    <t>State MN - ACF Presb Langton S</t>
  </si>
  <si>
    <t>20030045</t>
  </si>
  <si>
    <t>UMN Fraser Hall Chemistry</t>
  </si>
  <si>
    <t>20030062</t>
  </si>
  <si>
    <t>HERC Hmong College Prep PhV</t>
  </si>
  <si>
    <t>20030011</t>
  </si>
  <si>
    <t>Target Corp - Sun PrairieT2491</t>
  </si>
  <si>
    <t>20030023</t>
  </si>
  <si>
    <t>Target Corp - Aberdeen T-0848</t>
  </si>
  <si>
    <t>20030050</t>
  </si>
  <si>
    <t>Midway Shopping Cntr-Dmg Asmt</t>
  </si>
  <si>
    <t>20030064</t>
  </si>
  <si>
    <t>Transamerica Storm Response</t>
  </si>
  <si>
    <t>20030065</t>
  </si>
  <si>
    <t>US Bank Storm Response</t>
  </si>
  <si>
    <t>20030059</t>
  </si>
  <si>
    <t>MDI Platia Place (i4)</t>
  </si>
  <si>
    <t>20030078</t>
  </si>
  <si>
    <t>NWA - Bldg Automation Upgrades</t>
  </si>
  <si>
    <t>20030020</t>
  </si>
  <si>
    <t>Allina ANW Hospital Trans Hub</t>
  </si>
  <si>
    <t>20030060</t>
  </si>
  <si>
    <t>MDI US Bank Edina Dev (i4)</t>
  </si>
  <si>
    <t>20157001</t>
  </si>
  <si>
    <t>GE Hub Stiffener Plates TM</t>
  </si>
  <si>
    <t>20157002</t>
  </si>
  <si>
    <t>Chisolm View M08 BT Scrap</t>
  </si>
  <si>
    <t>20157003</t>
  </si>
  <si>
    <t>Canadian Hill T-44 Dismantle</t>
  </si>
  <si>
    <t>20157004</t>
  </si>
  <si>
    <t>Alamo 6 O&amp;M 2020 Extension</t>
  </si>
  <si>
    <t>20157005</t>
  </si>
  <si>
    <t>Pearl O&amp;M 2020 Extension</t>
  </si>
  <si>
    <t>20157006</t>
  </si>
  <si>
    <t>GE Commissioning Support</t>
  </si>
  <si>
    <t>20157007</t>
  </si>
  <si>
    <t>Torrecillas WTG T-115 Demo</t>
  </si>
  <si>
    <t>20157008</t>
  </si>
  <si>
    <t>Rim Rock WTG 198 Re-Assembly</t>
  </si>
  <si>
    <t>20157009</t>
  </si>
  <si>
    <t>Colorado Green MET Tower Demo</t>
  </si>
  <si>
    <t>20157010</t>
  </si>
  <si>
    <t>Mortenson New Wind Assistance</t>
  </si>
  <si>
    <t>20157011</t>
  </si>
  <si>
    <t>Rocksprings Tower Disposal</t>
  </si>
  <si>
    <t>20157012</t>
  </si>
  <si>
    <t>Torrecillas T-115 Rebuild</t>
  </si>
  <si>
    <t>20040001</t>
  </si>
  <si>
    <t>Allstate Facilities Requests</t>
  </si>
  <si>
    <t>20040003</t>
  </si>
  <si>
    <t>San Carlos T&amp;M</t>
  </si>
  <si>
    <t>20040005</t>
  </si>
  <si>
    <t>Allstate Tempe Facilities</t>
  </si>
  <si>
    <t>20040006</t>
  </si>
  <si>
    <t>Allstate-Tempe Facilities</t>
  </si>
  <si>
    <t>20040007</t>
  </si>
  <si>
    <t>Lucid Tempe Renovation</t>
  </si>
  <si>
    <t>20040008</t>
  </si>
  <si>
    <t>AlaskaUSA Safeway Peoria</t>
  </si>
  <si>
    <t>20040009</t>
  </si>
  <si>
    <t>AlaskaUSA Safeway Arcadia</t>
  </si>
  <si>
    <t>20040010</t>
  </si>
  <si>
    <t>AlaskaUSA Frys Tempe</t>
  </si>
  <si>
    <t>20040004</t>
  </si>
  <si>
    <t>AlaskaUSA 2nd Floor TI</t>
  </si>
  <si>
    <t>20040002</t>
  </si>
  <si>
    <t>MDI-ASU Arena</t>
  </si>
  <si>
    <t>20055004</t>
  </si>
  <si>
    <t>OHSU Baird Hall Lab</t>
  </si>
  <si>
    <t>20055005</t>
  </si>
  <si>
    <t>Kaiser WMC Emerg Triage</t>
  </si>
  <si>
    <t>20055007</t>
  </si>
  <si>
    <t>Kaiser Sunset Boiler Constr</t>
  </si>
  <si>
    <t>20055008</t>
  </si>
  <si>
    <t>Adventist Med Air Compressor</t>
  </si>
  <si>
    <t>20055011</t>
  </si>
  <si>
    <t>Kaiser WMU Vaporizer Replace</t>
  </si>
  <si>
    <t>20055012</t>
  </si>
  <si>
    <t>Kaiser WMC SPD Ultrasonics</t>
  </si>
  <si>
    <t>20055013</t>
  </si>
  <si>
    <t>Kaiser WMC Radio Rd</t>
  </si>
  <si>
    <t>20055014</t>
  </si>
  <si>
    <t>Kaiser SST Infusion Clinic</t>
  </si>
  <si>
    <t>20055015</t>
  </si>
  <si>
    <t>Kaiser Fac Direct Sml Wrks</t>
  </si>
  <si>
    <t>20055016</t>
  </si>
  <si>
    <t>Kaiser Red Message Mgmt Precon</t>
  </si>
  <si>
    <t>20055017</t>
  </si>
  <si>
    <t>Kaiser WMC TJC Door Mod Constr</t>
  </si>
  <si>
    <t>20055019</t>
  </si>
  <si>
    <t>OHSU/Adven WHV Fam Med Clinic</t>
  </si>
  <si>
    <t>20055020</t>
  </si>
  <si>
    <t>UO Huestis Hall Surge</t>
  </si>
  <si>
    <t>20055021</t>
  </si>
  <si>
    <t>Kaiser Red Message Mgmt</t>
  </si>
  <si>
    <t>20055022</t>
  </si>
  <si>
    <t>Kaiser WMC Ultrasound Precon</t>
  </si>
  <si>
    <t>20055025</t>
  </si>
  <si>
    <t>Kaiser WMC Replace SPB</t>
  </si>
  <si>
    <t>20055003</t>
  </si>
  <si>
    <t>OHSU Emerg Med Off Reloc</t>
  </si>
  <si>
    <t>20055002</t>
  </si>
  <si>
    <t>OHSU 9A Remodel</t>
  </si>
  <si>
    <t>20055001</t>
  </si>
  <si>
    <t>Nike Cool Pads</t>
  </si>
  <si>
    <t>20055006</t>
  </si>
  <si>
    <t>Studio PPS Terwilliger Study</t>
  </si>
  <si>
    <t>20055024</t>
  </si>
  <si>
    <t>UO Huestis Hall Renovation</t>
  </si>
  <si>
    <t>20055010</t>
  </si>
  <si>
    <t>CitizenM Hotel - FB Menlo</t>
  </si>
  <si>
    <t>20055009</t>
  </si>
  <si>
    <t>PPS Emerg COVID Support</t>
  </si>
  <si>
    <t>20146001</t>
  </si>
  <si>
    <t>Corazon Solar Interconnection</t>
  </si>
  <si>
    <t>20146002</t>
  </si>
  <si>
    <t>West Raymond Interconnect</t>
  </si>
  <si>
    <t>20146003</t>
  </si>
  <si>
    <t>Blackjack Creek Interconnect</t>
  </si>
  <si>
    <t>20146004</t>
  </si>
  <si>
    <t>Dakota Range Wind - Power</t>
  </si>
  <si>
    <t>20146005</t>
  </si>
  <si>
    <t>Toms Fork</t>
  </si>
  <si>
    <t>20146006</t>
  </si>
  <si>
    <t>Fighting Jays Solar - Power</t>
  </si>
  <si>
    <t>20146007</t>
  </si>
  <si>
    <t>Andrews 4 Solar - Power</t>
  </si>
  <si>
    <t>20146008</t>
  </si>
  <si>
    <t>Emerald Grove Solar - Power</t>
  </si>
  <si>
    <t>20146009</t>
  </si>
  <si>
    <t>Dawn Solar - Power</t>
  </si>
  <si>
    <t>20146010</t>
  </si>
  <si>
    <t>Blue Canyon II Repower-Power</t>
  </si>
  <si>
    <t>20146011</t>
  </si>
  <si>
    <t>Rockhaven Wind - Power</t>
  </si>
  <si>
    <t>20050001</t>
  </si>
  <si>
    <t>PRMCE Colby 4A Behavioral</t>
  </si>
  <si>
    <t>20050002</t>
  </si>
  <si>
    <t>PRMCE Colby D Wing CT Install</t>
  </si>
  <si>
    <t>20050003</t>
  </si>
  <si>
    <t>Hyla Crossing Pump Station</t>
  </si>
  <si>
    <t>20050004</t>
  </si>
  <si>
    <t>KP ESC Demolition</t>
  </si>
  <si>
    <t>20050005</t>
  </si>
  <si>
    <t>Make Ready - Swedish</t>
  </si>
  <si>
    <t>20050006</t>
  </si>
  <si>
    <t>Swedish NT - Demo/Abatement</t>
  </si>
  <si>
    <t>20050007</t>
  </si>
  <si>
    <t>Block 95 - Swedish</t>
  </si>
  <si>
    <t>20050008</t>
  </si>
  <si>
    <t>KP ESC Site Prep</t>
  </si>
  <si>
    <t>20050009</t>
  </si>
  <si>
    <t>Swedish COVID19 Response</t>
  </si>
  <si>
    <t>20050010</t>
  </si>
  <si>
    <t>Bend Interceptor Phase 2</t>
  </si>
  <si>
    <t>20050011</t>
  </si>
  <si>
    <t>Fifth and Union Hotel (Mstrwrk</t>
  </si>
  <si>
    <t>20050012</t>
  </si>
  <si>
    <t>Kaiser ASC Parking Garage</t>
  </si>
  <si>
    <t>20050013</t>
  </si>
  <si>
    <t>Fana Four106</t>
  </si>
  <si>
    <t>20050014</t>
  </si>
  <si>
    <t>Prov NWSA EP Lab Reno</t>
  </si>
  <si>
    <t>20050015</t>
  </si>
  <si>
    <t>Cedar Mills No 6882</t>
  </si>
  <si>
    <t>20050050</t>
  </si>
  <si>
    <t>Kaiser Everett IDIQ 2020</t>
  </si>
  <si>
    <t>20050051</t>
  </si>
  <si>
    <t>Kaiser Lynwood IDIQ 2020</t>
  </si>
  <si>
    <t>20050052</t>
  </si>
  <si>
    <t>KP Port Orchard IDIQ 2020</t>
  </si>
  <si>
    <t>20050053</t>
  </si>
  <si>
    <t>KP EVM Roof Replacement</t>
  </si>
  <si>
    <t>20145002</t>
  </si>
  <si>
    <t>Texas Solar Nova 2 Geotech</t>
  </si>
  <si>
    <t>20145006</t>
  </si>
  <si>
    <t>Emerald Grove Solar - Vistra</t>
  </si>
  <si>
    <t>20145005</t>
  </si>
  <si>
    <t>Andrews 4 Solar - Vistra</t>
  </si>
  <si>
    <t>20145001</t>
  </si>
  <si>
    <t>Fighting Jays Solar-CIP</t>
  </si>
  <si>
    <t>20145008</t>
  </si>
  <si>
    <t>Dawn Solar-Blue Planet</t>
  </si>
  <si>
    <t>20145007</t>
  </si>
  <si>
    <t>Edwards &amp; Sanborn 1A&amp;1B</t>
  </si>
  <si>
    <t>20150003</t>
  </si>
  <si>
    <t>MPLS Enterprise DAS Projects</t>
  </si>
  <si>
    <t>20150004</t>
  </si>
  <si>
    <t>MCC - CANA - Calgary Flames</t>
  </si>
  <si>
    <t>20150004-110</t>
  </si>
  <si>
    <t>CANA - Calgary Flames Arena</t>
  </si>
  <si>
    <t>20150006</t>
  </si>
  <si>
    <t>Climate Pledge Arena DAS</t>
  </si>
  <si>
    <t>20150007</t>
  </si>
  <si>
    <t>MLS - Nashville - DAS</t>
  </si>
  <si>
    <t>20150005</t>
  </si>
  <si>
    <t>PSU - Lasch Phase 4 - QB Lab</t>
  </si>
  <si>
    <t>20150001</t>
  </si>
  <si>
    <t>MLS - Sacramento Republic FC</t>
  </si>
  <si>
    <t>20141001</t>
  </si>
  <si>
    <t>Smoky Hills II Repower</t>
  </si>
  <si>
    <t>20141002</t>
  </si>
  <si>
    <t>Hawkeye Wind</t>
  </si>
  <si>
    <t>20141003</t>
  </si>
  <si>
    <t>Langford Repower</t>
  </si>
  <si>
    <t>20141004</t>
  </si>
  <si>
    <t>Dakota Range Wind</t>
  </si>
  <si>
    <t>20141005</t>
  </si>
  <si>
    <t>Trent Mesa Repower</t>
  </si>
  <si>
    <t>20141006</t>
  </si>
  <si>
    <t>Mesa Alta &amp; Mesa Wind</t>
  </si>
  <si>
    <t>20141007</t>
  </si>
  <si>
    <t>Mulqueeney Ranch Wind</t>
  </si>
  <si>
    <t>20141008</t>
  </si>
  <si>
    <t>Desert Sky Repower</t>
  </si>
  <si>
    <t>20141009</t>
  </si>
  <si>
    <t>Big Sky Repower</t>
  </si>
  <si>
    <t>20141010</t>
  </si>
  <si>
    <t>Blue Canyon Repower</t>
  </si>
  <si>
    <t>20141011</t>
  </si>
  <si>
    <t>Oasis Wind</t>
  </si>
  <si>
    <t>20141012</t>
  </si>
  <si>
    <t>Rockhaven Wind</t>
  </si>
  <si>
    <t>20141013</t>
  </si>
  <si>
    <t>Glass Sands Wind</t>
  </si>
  <si>
    <t>19090001</t>
  </si>
  <si>
    <t>FermiLab Engineering Research</t>
  </si>
  <si>
    <t>19030027</t>
  </si>
  <si>
    <t>HCMC - MCP Phase 2A</t>
  </si>
  <si>
    <t>19080004</t>
  </si>
  <si>
    <t>AMC Mount Pleasant</t>
  </si>
  <si>
    <t>19060011</t>
  </si>
  <si>
    <t>MDI-NJH COH</t>
  </si>
  <si>
    <t>19030008</t>
  </si>
  <si>
    <t>UMN-CMRR MDT Optical Imaging</t>
  </si>
  <si>
    <t>19110001</t>
  </si>
  <si>
    <t>SBIRS Operations Facility</t>
  </si>
  <si>
    <t>19090991</t>
  </si>
  <si>
    <t>Chicago 2019 Prefab Shop</t>
  </si>
  <si>
    <t>19060019</t>
  </si>
  <si>
    <t>EX Vail-Vail Four Seasons</t>
  </si>
  <si>
    <t>19141018</t>
  </si>
  <si>
    <t>Gonzaga Ridge Wind</t>
  </si>
  <si>
    <t>19141015</t>
  </si>
  <si>
    <t>Diamond Trail Wind</t>
  </si>
  <si>
    <t>19040004</t>
  </si>
  <si>
    <t>MDI - The Beam on Farmer</t>
  </si>
  <si>
    <t>19145001</t>
  </si>
  <si>
    <t>Crane Solar - CED Crane Solar</t>
  </si>
  <si>
    <t>19060029</t>
  </si>
  <si>
    <t>LoneTree-Ridgegate Pkwy Exp P2</t>
  </si>
  <si>
    <t>19146004</t>
  </si>
  <si>
    <t>Palo Alto Wind - HVT</t>
  </si>
  <si>
    <t>19141003</t>
  </si>
  <si>
    <t>El Campo</t>
  </si>
  <si>
    <t>19090002</t>
  </si>
  <si>
    <t>MDI-Hilton Garden Inn Madison</t>
  </si>
  <si>
    <t>19146015</t>
  </si>
  <si>
    <t>Cheyenne Ridge Wind - HVT</t>
  </si>
  <si>
    <t>19146013</t>
  </si>
  <si>
    <t>Misae II Interconnect</t>
  </si>
  <si>
    <t>19030017</t>
  </si>
  <si>
    <t>RiverView Health - AC&amp;IP</t>
  </si>
  <si>
    <t>19030015</t>
  </si>
  <si>
    <t>Blake Lobby Addition</t>
  </si>
  <si>
    <t>19030016</t>
  </si>
  <si>
    <t>Vermeer Building 5 &amp; 6</t>
  </si>
  <si>
    <t>19146008</t>
  </si>
  <si>
    <t>Kings Point Wind Design-HVT</t>
  </si>
  <si>
    <t>19060023</t>
  </si>
  <si>
    <t>Park Creek-Filing MF Dstrct IV</t>
  </si>
  <si>
    <t>19146016</t>
  </si>
  <si>
    <t>Chisholm Energy Storage</t>
  </si>
  <si>
    <t>19040002</t>
  </si>
  <si>
    <t>MDI-ASU HH/HP FFE</t>
  </si>
  <si>
    <t>19050003</t>
  </si>
  <si>
    <t>PRMCE Colby 9D Patient Rms</t>
  </si>
  <si>
    <t>19146012</t>
  </si>
  <si>
    <t>King Plains Wind - HVT</t>
  </si>
  <si>
    <t>19146010</t>
  </si>
  <si>
    <t>Nobles 2 Wind - HVT</t>
  </si>
  <si>
    <t>19145005</t>
  </si>
  <si>
    <t>Phoenix Solar - Pattern Energy</t>
  </si>
  <si>
    <t>19146006</t>
  </si>
  <si>
    <t>El Campo Wind - HVT</t>
  </si>
  <si>
    <t>19146009</t>
  </si>
  <si>
    <t>North Fork Rdg Wind Design-HVT</t>
  </si>
  <si>
    <t>19060020</t>
  </si>
  <si>
    <t>MDI-Bioscience 5</t>
  </si>
  <si>
    <t>19146003</t>
  </si>
  <si>
    <t>Crane I Solar - HVT</t>
  </si>
  <si>
    <t>19080003</t>
  </si>
  <si>
    <t>Project Walleye</t>
  </si>
  <si>
    <t>19030012</t>
  </si>
  <si>
    <t>Thrivent Financial TI</t>
  </si>
  <si>
    <t>19090003</t>
  </si>
  <si>
    <t>Allstate Jacksonville 2019</t>
  </si>
  <si>
    <t>19060022</t>
  </si>
  <si>
    <t>Broadmoor Exhibit Hall</t>
  </si>
  <si>
    <t>19060001</t>
  </si>
  <si>
    <t>BMD-Baseline W Sheridan</t>
  </si>
  <si>
    <t>19060010</t>
  </si>
  <si>
    <t>CDOT-Hwy 72 Coal Creek Canyon</t>
  </si>
  <si>
    <t>19060007</t>
  </si>
  <si>
    <t>Park Creek - Filing PC Park</t>
  </si>
  <si>
    <t>19060009</t>
  </si>
  <si>
    <t>Woodward-2019 Misc Projects</t>
  </si>
  <si>
    <t>19060012</t>
  </si>
  <si>
    <t>SCL-LMC Foothills Renovation</t>
  </si>
  <si>
    <t>19030001</t>
  </si>
  <si>
    <t>FUMC-Annual Contract 2019</t>
  </si>
  <si>
    <t>19030002</t>
  </si>
  <si>
    <t>Allina Annual Contract - 2019</t>
  </si>
  <si>
    <t>19030013</t>
  </si>
  <si>
    <t>Basilica Annual 2019</t>
  </si>
  <si>
    <t>19145002</t>
  </si>
  <si>
    <t>Grazing Yak - NextEra Energy</t>
  </si>
  <si>
    <t>19146014</t>
  </si>
  <si>
    <t>Asheville Rock Hill BESS</t>
  </si>
  <si>
    <t>19030023</t>
  </si>
  <si>
    <t>Philips Elec Realty - TI DS</t>
  </si>
  <si>
    <t>19060015</t>
  </si>
  <si>
    <t>SCL-SJB P Tube Expansion</t>
  </si>
  <si>
    <t>19060016</t>
  </si>
  <si>
    <t>SCL-SJB Boiler Phase II</t>
  </si>
  <si>
    <t>19148001</t>
  </si>
  <si>
    <t>Chokecherry Sierra Madre 2019</t>
  </si>
  <si>
    <t>19050004</t>
  </si>
  <si>
    <t>PRMCE Colby 2D OR Pre OP</t>
  </si>
  <si>
    <t>19146007</t>
  </si>
  <si>
    <t>Ida Grove II Wind - HVT</t>
  </si>
  <si>
    <t>19060030</t>
  </si>
  <si>
    <t>SCL-LMC Foothills PrimCare</t>
  </si>
  <si>
    <t>19030024</t>
  </si>
  <si>
    <t>Boston Scientific - TI DS</t>
  </si>
  <si>
    <t>19146011</t>
  </si>
  <si>
    <t>Arbor Hill 2019 Wind - HVT</t>
  </si>
  <si>
    <t>19060002</t>
  </si>
  <si>
    <t>SCL-SJB 4th Floor-AHU</t>
  </si>
  <si>
    <t>19060003</t>
  </si>
  <si>
    <t>SCL-SJB Admin/Cath/Enab</t>
  </si>
  <si>
    <t>19060013</t>
  </si>
  <si>
    <t>SCL-SJB Facilities Agreement</t>
  </si>
  <si>
    <t>19060026</t>
  </si>
  <si>
    <t>SCL-SJB Fluoroscopy Ph2</t>
  </si>
  <si>
    <t>19146001</t>
  </si>
  <si>
    <t>Clear Creek Wind - HVT</t>
  </si>
  <si>
    <t>19141016</t>
  </si>
  <si>
    <t>Glenrock-Rolling Hills Repower</t>
  </si>
  <si>
    <t>19060031</t>
  </si>
  <si>
    <t>SCL-LMC Foothills Scheduling</t>
  </si>
  <si>
    <t>19146005</t>
  </si>
  <si>
    <t>Rondo SVC</t>
  </si>
  <si>
    <t>19146002</t>
  </si>
  <si>
    <t>Stadium Rebuild</t>
  </si>
  <si>
    <t>19145003</t>
  </si>
  <si>
    <t>Alamo 7 Expansion</t>
  </si>
  <si>
    <t>19030028</t>
  </si>
  <si>
    <t>NS II - Certified Power TI</t>
  </si>
  <si>
    <t>19060025</t>
  </si>
  <si>
    <t>Westfield-Parcel B/C Demo</t>
  </si>
  <si>
    <t>19060027</t>
  </si>
  <si>
    <t>Westfield-Pecos Logistics Park</t>
  </si>
  <si>
    <t>19060018</t>
  </si>
  <si>
    <t>Murphy-AB Clarifier</t>
  </si>
  <si>
    <t>19060024</t>
  </si>
  <si>
    <t>Stadium Mgmt-Aramark Conc</t>
  </si>
  <si>
    <t>19030007</t>
  </si>
  <si>
    <t>UMN Volleyball Remodel</t>
  </si>
  <si>
    <t>19030026</t>
  </si>
  <si>
    <t>MPI-Upper Miss Academy TI</t>
  </si>
  <si>
    <t>19110003</t>
  </si>
  <si>
    <t>DC Office Remodel-To Be Cap.</t>
  </si>
  <si>
    <t>19145004</t>
  </si>
  <si>
    <t>Alamo 4 ACT Labor - OCI</t>
  </si>
  <si>
    <t>19030010</t>
  </si>
  <si>
    <t>ANW-Punched Windows</t>
  </si>
  <si>
    <t>19030021</t>
  </si>
  <si>
    <t>Target Corp - StillwaterT0931</t>
  </si>
  <si>
    <t>19030022</t>
  </si>
  <si>
    <t>Target Corp - Crystal T0003</t>
  </si>
  <si>
    <t>19030029</t>
  </si>
  <si>
    <t>Fairview - SBldg AV 5122-5123</t>
  </si>
  <si>
    <t>19145008</t>
  </si>
  <si>
    <t>Greasewood Solar - Concho</t>
  </si>
  <si>
    <t>19040006</t>
  </si>
  <si>
    <t>Allstate Tempe</t>
  </si>
  <si>
    <t>19141001</t>
  </si>
  <si>
    <t>WY Reload Repower Wind</t>
  </si>
  <si>
    <t>19060014</t>
  </si>
  <si>
    <t>Ardent Mills-Commerce City Br</t>
  </si>
  <si>
    <t>19060004</t>
  </si>
  <si>
    <t>SCL-LMC Security Camera Prep</t>
  </si>
  <si>
    <t>19060017</t>
  </si>
  <si>
    <t>Mile High United Way Tenant</t>
  </si>
  <si>
    <t>19157016</t>
  </si>
  <si>
    <t>Horse Hollow Main Bearing Rep</t>
  </si>
  <si>
    <t>19060006</t>
  </si>
  <si>
    <t>MillerCoors-Condenser Pads</t>
  </si>
  <si>
    <t>19060008</t>
  </si>
  <si>
    <t>SCL-SJH Cancer Center Pharmacy</t>
  </si>
  <si>
    <t>19080002</t>
  </si>
  <si>
    <t>Fiserv Forum New Signage Work</t>
  </si>
  <si>
    <t>19030005</t>
  </si>
  <si>
    <t>Target Corp - BlmngtonT-0005</t>
  </si>
  <si>
    <t>19030006</t>
  </si>
  <si>
    <t>Target Corp - CottGroveT-0062</t>
  </si>
  <si>
    <t>19030014</t>
  </si>
  <si>
    <t>Fairview-MB236 &amp; MB241</t>
  </si>
  <si>
    <t>19040001</t>
  </si>
  <si>
    <t>Allstate Chandler Bldg 5</t>
  </si>
  <si>
    <t>19030011</t>
  </si>
  <si>
    <t>Allina-Cambridge USP-800 Ph</t>
  </si>
  <si>
    <t>19030004</t>
  </si>
  <si>
    <t>NS VI-ThyssenKrupp TI</t>
  </si>
  <si>
    <t>19030009</t>
  </si>
  <si>
    <t>ANW-Curtainwall</t>
  </si>
  <si>
    <t>19030018</t>
  </si>
  <si>
    <t>MPR-Fitzgerald Satellite</t>
  </si>
  <si>
    <t>19060005</t>
  </si>
  <si>
    <t>Molson Coors-Keenesburg Energy</t>
  </si>
  <si>
    <t>19030003</t>
  </si>
  <si>
    <t>Cresa Minneapolis Inc-CresaTI</t>
  </si>
  <si>
    <t>19090008</t>
  </si>
  <si>
    <t>AHC-AMC Sheboygan Wall Panels</t>
  </si>
  <si>
    <t>19090009</t>
  </si>
  <si>
    <t>Sheboygan Wall Panels Install</t>
  </si>
  <si>
    <t>19090010</t>
  </si>
  <si>
    <t>RRU 134-Robbins Biorefinery</t>
  </si>
  <si>
    <t>19090013</t>
  </si>
  <si>
    <t>QTS - South DH Munters Install</t>
  </si>
  <si>
    <t>19090016</t>
  </si>
  <si>
    <t>Ascent - Project Consulting</t>
  </si>
  <si>
    <t>19090018</t>
  </si>
  <si>
    <t>SAIC - 25 E Washington</t>
  </si>
  <si>
    <t>19090017</t>
  </si>
  <si>
    <t>Allstate - Drift</t>
  </si>
  <si>
    <t>19090019</t>
  </si>
  <si>
    <t>Lurie - Pharmacy 7-18</t>
  </si>
  <si>
    <t>19090006</t>
  </si>
  <si>
    <t>COD Gallery Addition</t>
  </si>
  <si>
    <t>19090005</t>
  </si>
  <si>
    <t>Mercy Riverside Misc.</t>
  </si>
  <si>
    <t>19090004</t>
  </si>
  <si>
    <t>Mercy Riverside MPUS</t>
  </si>
  <si>
    <t>19090021</t>
  </si>
  <si>
    <t>Mercy Rockton - GI Suite Reno</t>
  </si>
  <si>
    <t>19090020</t>
  </si>
  <si>
    <t>QTS - DH2W B1 C3</t>
  </si>
  <si>
    <t>19090014</t>
  </si>
  <si>
    <t>MDI-Ann Arbor Campus Hotel</t>
  </si>
  <si>
    <t>19090011</t>
  </si>
  <si>
    <t>Madison HGI Light Gauge Panels</t>
  </si>
  <si>
    <t>19090012</t>
  </si>
  <si>
    <t>HGI Light Gauge Panels Install</t>
  </si>
  <si>
    <t>19090007</t>
  </si>
  <si>
    <t>Ferrero - Master Plan</t>
  </si>
  <si>
    <t>19090015</t>
  </si>
  <si>
    <t>PGA-Four Winds Casino &amp; Hotel</t>
  </si>
  <si>
    <t>19148002</t>
  </si>
  <si>
    <t>Clear Creek Civil (Wind)</t>
  </si>
  <si>
    <t>19148003</t>
  </si>
  <si>
    <t>Crane I Civil (Solar)</t>
  </si>
  <si>
    <t>19148004</t>
  </si>
  <si>
    <t>Wilkinson Civil (Solar)</t>
  </si>
  <si>
    <t>19148005</t>
  </si>
  <si>
    <t>Bonilla Station Civil</t>
  </si>
  <si>
    <t>19148006</t>
  </si>
  <si>
    <t>Ida Grove II Civil (Wind)</t>
  </si>
  <si>
    <t>19148007</t>
  </si>
  <si>
    <t>Trenton Solar - Civil</t>
  </si>
  <si>
    <t>19148008</t>
  </si>
  <si>
    <t>Columbia Civil (Solar)</t>
  </si>
  <si>
    <t>19148009</t>
  </si>
  <si>
    <t>Arbor Hill 2019 Civil (Wind)</t>
  </si>
  <si>
    <t>19148010</t>
  </si>
  <si>
    <t>Grazing Yak Civil (Solar)</t>
  </si>
  <si>
    <t>19148011</t>
  </si>
  <si>
    <t>Diamond Trail Civil (Wind)</t>
  </si>
  <si>
    <t>19148012</t>
  </si>
  <si>
    <t>Cheyenne Ridge Civil (Wind)</t>
  </si>
  <si>
    <t>19148013</t>
  </si>
  <si>
    <t>El Campo Civil (Wind)</t>
  </si>
  <si>
    <t>19148014</t>
  </si>
  <si>
    <t>Walnut Repower Civil (Wind)</t>
  </si>
  <si>
    <t>19148015</t>
  </si>
  <si>
    <t>Nobles 2 Civil (Wind)</t>
  </si>
  <si>
    <t>19148016</t>
  </si>
  <si>
    <t>Bitter Ridge Civil (Wind)</t>
  </si>
  <si>
    <t>19148017</t>
  </si>
  <si>
    <t>King Plains Civil (Wind)</t>
  </si>
  <si>
    <t>19148018</t>
  </si>
  <si>
    <t>Grissom Substation (HVT)</t>
  </si>
  <si>
    <t>19148019</t>
  </si>
  <si>
    <t>North Fork Ridge Civil (Wind)</t>
  </si>
  <si>
    <t>19148020</t>
  </si>
  <si>
    <t>Kings Point Civil (Wind)</t>
  </si>
  <si>
    <t>19148021</t>
  </si>
  <si>
    <t>White Hills Civil (Wind)</t>
  </si>
  <si>
    <t>19148022</t>
  </si>
  <si>
    <t>Pryor Mountain Civil (Wind)</t>
  </si>
  <si>
    <t>19148023</t>
  </si>
  <si>
    <t>Prairie Hill Civil (Wind)</t>
  </si>
  <si>
    <t>19148024</t>
  </si>
  <si>
    <t>Greasewood Civil (Solar)</t>
  </si>
  <si>
    <t>19148025</t>
  </si>
  <si>
    <t>Blazing Star II Civil (Wind)</t>
  </si>
  <si>
    <t>19126001</t>
  </si>
  <si>
    <t>Facebook EAG 3</t>
  </si>
  <si>
    <t>19060033</t>
  </si>
  <si>
    <t>City of CO Spg-Garden of Gods</t>
  </si>
  <si>
    <t>19060036</t>
  </si>
  <si>
    <t>MillerCoors-CBU Floor Penetrat</t>
  </si>
  <si>
    <t>19060039</t>
  </si>
  <si>
    <t>Charles Schwab P3 Parking</t>
  </si>
  <si>
    <t>19060040</t>
  </si>
  <si>
    <t>SCL-SJB Exhaust Fans</t>
  </si>
  <si>
    <t>19060041</t>
  </si>
  <si>
    <t>SCL-SJB Laundry HVAC Upgrades</t>
  </si>
  <si>
    <t>19060042</t>
  </si>
  <si>
    <t>SCL-SJB Window Repl/Bldg Envel</t>
  </si>
  <si>
    <t>19060043</t>
  </si>
  <si>
    <t>SCL-SJB MPOP/CPOP Upgrades</t>
  </si>
  <si>
    <t>19060044</t>
  </si>
  <si>
    <t>SCL-SJB Life Safety Deficiency</t>
  </si>
  <si>
    <t>19060050</t>
  </si>
  <si>
    <t>NJH-Non MDI COH</t>
  </si>
  <si>
    <t>19060052</t>
  </si>
  <si>
    <t>SCL-SJH MPOP UPS</t>
  </si>
  <si>
    <t>19060057</t>
  </si>
  <si>
    <t>Park Creek-Filing 59</t>
  </si>
  <si>
    <t>19060058</t>
  </si>
  <si>
    <t>Stadium Mgmt-Light Pole Work</t>
  </si>
  <si>
    <t>19060059</t>
  </si>
  <si>
    <t>MillerCoors RMCC Bldg 33 Concr</t>
  </si>
  <si>
    <t>19060034</t>
  </si>
  <si>
    <t>SCL-LMC Sewer Line Repl</t>
  </si>
  <si>
    <t>19060051</t>
  </si>
  <si>
    <t>SCL-LMC CT Equipment</t>
  </si>
  <si>
    <t>19060070</t>
  </si>
  <si>
    <t>SCL SJH SPD Sonic Irrigator</t>
  </si>
  <si>
    <t>19060071</t>
  </si>
  <si>
    <t>SCL-SJH Pharmacy Workstations</t>
  </si>
  <si>
    <t>19060028</t>
  </si>
  <si>
    <t>NJH-NucMed Spect/CT Repl</t>
  </si>
  <si>
    <t>19060062</t>
  </si>
  <si>
    <t>Lockheed Martin-ADM Restrm</t>
  </si>
  <si>
    <t>19060060</t>
  </si>
  <si>
    <t>SCL-SJH Mammography Reno</t>
  </si>
  <si>
    <t>19060021</t>
  </si>
  <si>
    <t>NJH-Boiler Replacement</t>
  </si>
  <si>
    <t>19060064</t>
  </si>
  <si>
    <t>NJH Tunnel Washer</t>
  </si>
  <si>
    <t>19060037</t>
  </si>
  <si>
    <t>SCL-SJH LinAcc Remodel</t>
  </si>
  <si>
    <t>19060045</t>
  </si>
  <si>
    <t>SCL SJH Spec CT Replacement</t>
  </si>
  <si>
    <t>19060049</t>
  </si>
  <si>
    <t>SCL-MG Wellmore Decommiss</t>
  </si>
  <si>
    <t>19060066</t>
  </si>
  <si>
    <t>NJH - USP800</t>
  </si>
  <si>
    <t>19060047</t>
  </si>
  <si>
    <t>Lockheed-FAC Chem Lab</t>
  </si>
  <si>
    <t>19060067</t>
  </si>
  <si>
    <t>SCL-LMC Temp Conference Space</t>
  </si>
  <si>
    <t>19060054</t>
  </si>
  <si>
    <t>Childrens Hospital-Tejon UC</t>
  </si>
  <si>
    <t>19060053</t>
  </si>
  <si>
    <t>Childrens Hosp-Briargate MOB</t>
  </si>
  <si>
    <t>19060046</t>
  </si>
  <si>
    <t>Dominican Friars-St Dominic</t>
  </si>
  <si>
    <t>19060068</t>
  </si>
  <si>
    <t>FireFly-Hoyt School Renova</t>
  </si>
  <si>
    <t>19060055</t>
  </si>
  <si>
    <t>Children's Hosp-Telstar MOB</t>
  </si>
  <si>
    <t>19060065</t>
  </si>
  <si>
    <t>Clayton ELC Bldg 3506 Office</t>
  </si>
  <si>
    <t>19060063</t>
  </si>
  <si>
    <t>Stoltz-Denver Renovations</t>
  </si>
  <si>
    <t>19060035</t>
  </si>
  <si>
    <t>MIC-Buckley AFB Doc Dest Fac</t>
  </si>
  <si>
    <t>19060061</t>
  </si>
  <si>
    <t>WelArm-EG Glenarm Retail</t>
  </si>
  <si>
    <t>19060032</t>
  </si>
  <si>
    <t>MDI-Bio3 Parking Garage</t>
  </si>
  <si>
    <t>19060072</t>
  </si>
  <si>
    <t>Wiens-8383 Arista Place</t>
  </si>
  <si>
    <t>19060048</t>
  </si>
  <si>
    <t>76 Commerce Bldg 4</t>
  </si>
  <si>
    <t>19060069</t>
  </si>
  <si>
    <t>Wewatta-Dwntwn Denver Marriott</t>
  </si>
  <si>
    <t>19060056</t>
  </si>
  <si>
    <t>76 Commerce Bldg 3</t>
  </si>
  <si>
    <t>19110010</t>
  </si>
  <si>
    <t>ECB Elevator Inspection</t>
  </si>
  <si>
    <t>19110012</t>
  </si>
  <si>
    <t>21ST BDE HEMP - VA</t>
  </si>
  <si>
    <t>19110013</t>
  </si>
  <si>
    <t>21ST BDE HEMP - PA</t>
  </si>
  <si>
    <t>19110014</t>
  </si>
  <si>
    <t>21ST BDE HEMP - MD</t>
  </si>
  <si>
    <t>19110006</t>
  </si>
  <si>
    <t>UDC Turtle Power</t>
  </si>
  <si>
    <t>19110008</t>
  </si>
  <si>
    <t>UDC HVAC Replacements</t>
  </si>
  <si>
    <t>19110002</t>
  </si>
  <si>
    <t>UDC Mystic Potions 3</t>
  </si>
  <si>
    <t>19110015</t>
  </si>
  <si>
    <t>UDC Typhoon Vortex</t>
  </si>
  <si>
    <t>19110007</t>
  </si>
  <si>
    <t>Sugar Grove Research Station</t>
  </si>
  <si>
    <t>19110016</t>
  </si>
  <si>
    <t>UDC Silvermind</t>
  </si>
  <si>
    <t>19110009</t>
  </si>
  <si>
    <t>Bldg 3245 Cages</t>
  </si>
  <si>
    <t>19110011</t>
  </si>
  <si>
    <t>BAO Bldg 13 Renovation</t>
  </si>
  <si>
    <t>19110005</t>
  </si>
  <si>
    <t>Chiller Plant Building 9706</t>
  </si>
  <si>
    <t>19110004</t>
  </si>
  <si>
    <t>SAB4 Renovation</t>
  </si>
  <si>
    <t>MAK-DAS</t>
  </si>
  <si>
    <t>19150002-LOW</t>
  </si>
  <si>
    <t>St Louis MLS - SPW Low Voltage</t>
  </si>
  <si>
    <t>MAK-Earthwork</t>
  </si>
  <si>
    <t>19150002-ETH</t>
  </si>
  <si>
    <t>St Louis MLS - SPW Earthwork</t>
  </si>
  <si>
    <t>MAK-Steel</t>
  </si>
  <si>
    <t>19150002-STE</t>
  </si>
  <si>
    <t>St Louis MLS - SPW Steel</t>
  </si>
  <si>
    <t>19080005</t>
  </si>
  <si>
    <t>2019 Master Agmt Fiserv Forum</t>
  </si>
  <si>
    <t>19080013</t>
  </si>
  <si>
    <t>AAH Misc Jobs 2019-2020</t>
  </si>
  <si>
    <t>19080007</t>
  </si>
  <si>
    <t>Intel 360 Cameras</t>
  </si>
  <si>
    <t>19080014</t>
  </si>
  <si>
    <t>AHC Grafton Medical Obs</t>
  </si>
  <si>
    <t>19080001</t>
  </si>
  <si>
    <t>Froedtert - Loading Dock Reno</t>
  </si>
  <si>
    <t>19080012</t>
  </si>
  <si>
    <t>Fii HPC DC</t>
  </si>
  <si>
    <t>19080006</t>
  </si>
  <si>
    <t>WEC - Master Planning</t>
  </si>
  <si>
    <t>19080011</t>
  </si>
  <si>
    <t>NM Data Center Mod</t>
  </si>
  <si>
    <t>19080008</t>
  </si>
  <si>
    <t>UHS/West Allis - Psych Hosp.</t>
  </si>
  <si>
    <t>19080009</t>
  </si>
  <si>
    <t>Fii SMC</t>
  </si>
  <si>
    <t>19080010</t>
  </si>
  <si>
    <t>UW Health ECD</t>
  </si>
  <si>
    <t>19080010-142</t>
  </si>
  <si>
    <t>UW Health ECD-JV</t>
  </si>
  <si>
    <t>19030020</t>
  </si>
  <si>
    <t>Fairview-M246 2FL Pharm Mech</t>
  </si>
  <si>
    <t>19030032</t>
  </si>
  <si>
    <t>Colwell Partners -Glenwd Site</t>
  </si>
  <si>
    <t>19030033</t>
  </si>
  <si>
    <t>30 Group - YMCA Demolition</t>
  </si>
  <si>
    <t>19030044</t>
  </si>
  <si>
    <t>City of Mpls - NPSB Carpentry</t>
  </si>
  <si>
    <t>19030054</t>
  </si>
  <si>
    <t>FUMC -UMMC WB EB M2722 Rad RM3</t>
  </si>
  <si>
    <t>19030055</t>
  </si>
  <si>
    <t>MAM - Kimball Misc 2019</t>
  </si>
  <si>
    <t>19030056</t>
  </si>
  <si>
    <t>WFPS - Heritage MS Consultant</t>
  </si>
  <si>
    <t>19030062</t>
  </si>
  <si>
    <t>Transamerica 6910 Bollard Proj</t>
  </si>
  <si>
    <t>19030063</t>
  </si>
  <si>
    <t>Target Field Scoreboard 2.0 DP</t>
  </si>
  <si>
    <t>19030064</t>
  </si>
  <si>
    <t>FUMC -UMMC Unit-J Nurse Call</t>
  </si>
  <si>
    <t>19030066</t>
  </si>
  <si>
    <t>Fairview-WB InPatient PhrmM246</t>
  </si>
  <si>
    <t>19030067</t>
  </si>
  <si>
    <t>Fairview -1 FL Bridging Clinic</t>
  </si>
  <si>
    <t>19030068</t>
  </si>
  <si>
    <t>Fairview -WB Lact MB106 &amp; F190</t>
  </si>
  <si>
    <t>1999</t>
  </si>
  <si>
    <t>19030051</t>
  </si>
  <si>
    <t>ANW - ETO Sterilizer Replcmnt</t>
  </si>
  <si>
    <t>19030065</t>
  </si>
  <si>
    <t>St. Davids -Wall Removal et al</t>
  </si>
  <si>
    <t>19030043</t>
  </si>
  <si>
    <t>SCCR - Site Concrete Repair</t>
  </si>
  <si>
    <t>19030045</t>
  </si>
  <si>
    <t>CentraCare - Master Ag 2019</t>
  </si>
  <si>
    <t>19030030</t>
  </si>
  <si>
    <t>Fairview - SBldg PICULight3123</t>
  </si>
  <si>
    <t>19030060</t>
  </si>
  <si>
    <t>Westminster - WPC Bells Tower</t>
  </si>
  <si>
    <t>19030025</t>
  </si>
  <si>
    <t>ANW Imaging Prep and Recovery</t>
  </si>
  <si>
    <t>19030036</t>
  </si>
  <si>
    <t>Blake Black Box Restoration</t>
  </si>
  <si>
    <t>19030042</t>
  </si>
  <si>
    <t>ES - Suite240 TI - Disc Sq</t>
  </si>
  <si>
    <t>19030049</t>
  </si>
  <si>
    <t>Fairview - M-Health MG LINAC</t>
  </si>
  <si>
    <t>19030057</t>
  </si>
  <si>
    <t>Graco Koch PO Work</t>
  </si>
  <si>
    <t>19030059</t>
  </si>
  <si>
    <t>Target Field 2020 Improvements</t>
  </si>
  <si>
    <t>19030052</t>
  </si>
  <si>
    <t>Fairview-MHealthWB EB 1.5T MRI</t>
  </si>
  <si>
    <t>19030069</t>
  </si>
  <si>
    <t>Fairview - UMH FV E 11FL NICU</t>
  </si>
  <si>
    <t>19030034</t>
  </si>
  <si>
    <t>Fairview - L4&amp;5 B2512 Nurse</t>
  </si>
  <si>
    <t>19030048</t>
  </si>
  <si>
    <t>Nura PA - Edina 7400 Remodel</t>
  </si>
  <si>
    <t>19030041</t>
  </si>
  <si>
    <t>UGC - McNamara Alumni TO</t>
  </si>
  <si>
    <t>19030058</t>
  </si>
  <si>
    <t>ANW - TAF 3FL HIM Renovation</t>
  </si>
  <si>
    <t>19030035</t>
  </si>
  <si>
    <t>UMN Moos 2FL CancerCtr Lab Exp</t>
  </si>
  <si>
    <t>19030037</t>
  </si>
  <si>
    <t>Axalta Coatings Expansion</t>
  </si>
  <si>
    <t>19030050</t>
  </si>
  <si>
    <t>Fabcon - Roof Repair &amp; Modif</t>
  </si>
  <si>
    <t>19030061</t>
  </si>
  <si>
    <t>NS VII - Laird Plastics TI</t>
  </si>
  <si>
    <t>19030019</t>
  </si>
  <si>
    <t>Marvin Windows Corp Office Ren</t>
  </si>
  <si>
    <t>19030046</t>
  </si>
  <si>
    <t>NS V - Heraeus Medical TI</t>
  </si>
  <si>
    <t>19030053</t>
  </si>
  <si>
    <t>Ramsey - Vadnais Sports Turf</t>
  </si>
  <si>
    <t>19030031</t>
  </si>
  <si>
    <t>Sanford - Ortho Clinic Relo</t>
  </si>
  <si>
    <t>19030038</t>
  </si>
  <si>
    <t>Target Corp - VadnaisHtsT0751</t>
  </si>
  <si>
    <t>19030039</t>
  </si>
  <si>
    <t>Target Corp - HutchinsonT1210</t>
  </si>
  <si>
    <t>19030040</t>
  </si>
  <si>
    <t>Target Corp - Carson CityT1239</t>
  </si>
  <si>
    <t>19030047</t>
  </si>
  <si>
    <t>BSC - Bldg 2 East Expansion</t>
  </si>
  <si>
    <t>19157001</t>
  </si>
  <si>
    <t>GE 2019 MSA MCE</t>
  </si>
  <si>
    <t>19157002</t>
  </si>
  <si>
    <t>GE 2019 MCE MSA LS</t>
  </si>
  <si>
    <t>19157003</t>
  </si>
  <si>
    <t>GE Gen Alignment LS</t>
  </si>
  <si>
    <t>19157004</t>
  </si>
  <si>
    <t>GE Mech/Electrical CP</t>
  </si>
  <si>
    <t>19157005</t>
  </si>
  <si>
    <t>GE Blades 2019 CP</t>
  </si>
  <si>
    <t>19157006</t>
  </si>
  <si>
    <t>GE Blades 2019 LS</t>
  </si>
  <si>
    <t>19157007</t>
  </si>
  <si>
    <t>Mortenson Repower</t>
  </si>
  <si>
    <t>19157008</t>
  </si>
  <si>
    <t>FPL No Co Pitch Cylinder RE</t>
  </si>
  <si>
    <t>19157009</t>
  </si>
  <si>
    <t>BLUEarth A&amp;D Wind Farm 2019</t>
  </si>
  <si>
    <t>19157010</t>
  </si>
  <si>
    <t>Ewington Due Diligence Walk D</t>
  </si>
  <si>
    <t>19157011</t>
  </si>
  <si>
    <t>Nextera-No Co Main Shaft Rep</t>
  </si>
  <si>
    <t>19157012</t>
  </si>
  <si>
    <t>GE Casa Mesa Wind Demolition</t>
  </si>
  <si>
    <t>19157013</t>
  </si>
  <si>
    <t>Rim Rock Wind Farm Decomm</t>
  </si>
  <si>
    <t>19157014</t>
  </si>
  <si>
    <t>OG&amp;E MISC SERVICES</t>
  </si>
  <si>
    <t>19157015</t>
  </si>
  <si>
    <t>Geronimo Nordic 1 SWPPP Mon</t>
  </si>
  <si>
    <t>19157017</t>
  </si>
  <si>
    <t>Chisolm View II Wind Farm Demo</t>
  </si>
  <si>
    <t>19157018</t>
  </si>
  <si>
    <t>GE Garden City Hub Stiffeners</t>
  </si>
  <si>
    <t>19157019</t>
  </si>
  <si>
    <t>Sungrow Commissioning Support</t>
  </si>
  <si>
    <t>19157020</t>
  </si>
  <si>
    <t>GE Upstream T-57 Tower Demo</t>
  </si>
  <si>
    <t>19157021</t>
  </si>
  <si>
    <t>Stockyard Due Diligence Inspec</t>
  </si>
  <si>
    <t>19157022</t>
  </si>
  <si>
    <t>GE Bolt Tensioning LS</t>
  </si>
  <si>
    <t>19157997</t>
  </si>
  <si>
    <t>Direct Overhead SC</t>
  </si>
  <si>
    <t>Mortenson Engineering Services Operations</t>
  </si>
  <si>
    <t>19156001</t>
  </si>
  <si>
    <t>Engineering Svs Direct Costs</t>
  </si>
  <si>
    <t>19040003</t>
  </si>
  <si>
    <t>Chandler Office Remodel</t>
  </si>
  <si>
    <t>19040011</t>
  </si>
  <si>
    <t>MDI - Hyatt DT - FFE</t>
  </si>
  <si>
    <t>19040015</t>
  </si>
  <si>
    <t>SRF Patio Bars</t>
  </si>
  <si>
    <t>19040010</t>
  </si>
  <si>
    <t>White Sox Expansion</t>
  </si>
  <si>
    <t>19040013</t>
  </si>
  <si>
    <t>Clarence Wesley Health Center</t>
  </si>
  <si>
    <t>19040014</t>
  </si>
  <si>
    <t>Allstate InfoArmor 2</t>
  </si>
  <si>
    <t>19040009</t>
  </si>
  <si>
    <t>Allstate - InfoArmor TI</t>
  </si>
  <si>
    <t>19040005</t>
  </si>
  <si>
    <t>Alaska USA GDC TI</t>
  </si>
  <si>
    <t>19040008</t>
  </si>
  <si>
    <t>MDI Hyatt Place - Downtn PHX</t>
  </si>
  <si>
    <t>19040012</t>
  </si>
  <si>
    <t>SRP ISB Modernization Precon</t>
  </si>
  <si>
    <t>19040007</t>
  </si>
  <si>
    <t>Nike - Project 40</t>
  </si>
  <si>
    <t>19055003</t>
  </si>
  <si>
    <t>Mortenson Portland 2nd Flr Exp</t>
  </si>
  <si>
    <t>19055004</t>
  </si>
  <si>
    <t>OHSU Tram Laser Scanning</t>
  </si>
  <si>
    <t>19055005</t>
  </si>
  <si>
    <t>OHSU Building ReAddressing</t>
  </si>
  <si>
    <t>19055006</t>
  </si>
  <si>
    <t>OHSU Tuality Block 67 TI</t>
  </si>
  <si>
    <t>19055007</t>
  </si>
  <si>
    <t>OHSU Modular Bldg/Assoc Moves</t>
  </si>
  <si>
    <t>19055008</t>
  </si>
  <si>
    <t>Kaiser SST Boiler Replacement</t>
  </si>
  <si>
    <t>19055012</t>
  </si>
  <si>
    <t>Adventist Mill Plain Sign</t>
  </si>
  <si>
    <t>19055014</t>
  </si>
  <si>
    <t>Everett Hotel 14th &amp; Everett</t>
  </si>
  <si>
    <t>19055015</t>
  </si>
  <si>
    <t>PAM Ceiling Emergency</t>
  </si>
  <si>
    <t>19055016</t>
  </si>
  <si>
    <t>Metro Schnitzer Concert Hall</t>
  </si>
  <si>
    <t>19055021</t>
  </si>
  <si>
    <t>Prosper - OCC Off Exp</t>
  </si>
  <si>
    <t>19055022</t>
  </si>
  <si>
    <t>OHSU KPV-6 Controls</t>
  </si>
  <si>
    <t>19055023</t>
  </si>
  <si>
    <t>OHSU Tuality Forest Grove TI</t>
  </si>
  <si>
    <t>19055025</t>
  </si>
  <si>
    <t>LOSD Hallinan Elementary</t>
  </si>
  <si>
    <t>19055027</t>
  </si>
  <si>
    <t>JLL Fac Direct Small Works</t>
  </si>
  <si>
    <t>19055028</t>
  </si>
  <si>
    <t>OHSU CCSR Study</t>
  </si>
  <si>
    <t>19055011</t>
  </si>
  <si>
    <t>Kaiser WMC TJC OR</t>
  </si>
  <si>
    <t>19055024</t>
  </si>
  <si>
    <t>Oregon Sport Office TI</t>
  </si>
  <si>
    <t>19055018</t>
  </si>
  <si>
    <t>OHSU MRB Survivial</t>
  </si>
  <si>
    <t>19055019</t>
  </si>
  <si>
    <t>OHSU CDRC Feasibility</t>
  </si>
  <si>
    <t>19055020</t>
  </si>
  <si>
    <t>Crane Bldg TI</t>
  </si>
  <si>
    <t>19055009</t>
  </si>
  <si>
    <t>Adventist West HV Clinic TI</t>
  </si>
  <si>
    <t>19055017</t>
  </si>
  <si>
    <t>Multnomah Behavioral Health</t>
  </si>
  <si>
    <t>19055002</t>
  </si>
  <si>
    <t>KYDO Dalles Data Center</t>
  </si>
  <si>
    <t>19055013</t>
  </si>
  <si>
    <t>OHSU CHH-2 I-2</t>
  </si>
  <si>
    <t>19055026</t>
  </si>
  <si>
    <t>MDI - Prov Reeds Crossing</t>
  </si>
  <si>
    <t>19055001</t>
  </si>
  <si>
    <t>Nike Project 40</t>
  </si>
  <si>
    <t>19055010</t>
  </si>
  <si>
    <t>Nike Dunk</t>
  </si>
  <si>
    <t>19146017</t>
  </si>
  <si>
    <t>Phoenix Solar - HVT</t>
  </si>
  <si>
    <t>19146018</t>
  </si>
  <si>
    <t>Solemio Solar - HVT</t>
  </si>
  <si>
    <t>19146019</t>
  </si>
  <si>
    <t>Prairie Hill Wind - HVT</t>
  </si>
  <si>
    <t>19146020</t>
  </si>
  <si>
    <t>Old Jackson Solar - HVT</t>
  </si>
  <si>
    <t>19146021</t>
  </si>
  <si>
    <t>Greasewood Solar - HVT</t>
  </si>
  <si>
    <t>19146022</t>
  </si>
  <si>
    <t>North Fork Ridge Wind - HVT</t>
  </si>
  <si>
    <t>19146023</t>
  </si>
  <si>
    <t>Kings Point Wind - HVT</t>
  </si>
  <si>
    <t>19146024</t>
  </si>
  <si>
    <t>TG East Wind - Power</t>
  </si>
  <si>
    <t>19146025</t>
  </si>
  <si>
    <t>Liberty 91-0 Line Rebuild</t>
  </si>
  <si>
    <t>19050001</t>
  </si>
  <si>
    <t>WWU Academic Facility</t>
  </si>
  <si>
    <t>19050002</t>
  </si>
  <si>
    <t>2019/2020 Virtual Insights</t>
  </si>
  <si>
    <t>19050005</t>
  </si>
  <si>
    <t>UW Softball Performance Center</t>
  </si>
  <si>
    <t>19050006</t>
  </si>
  <si>
    <t>Swedish Edmonds Behavioral</t>
  </si>
  <si>
    <t>19050008</t>
  </si>
  <si>
    <t>POS MTLV (MC-0320490/U00159)</t>
  </si>
  <si>
    <t>19050009</t>
  </si>
  <si>
    <t>KP Everett Specialty Center</t>
  </si>
  <si>
    <t>19050010</t>
  </si>
  <si>
    <t>Everett CC LRC</t>
  </si>
  <si>
    <t>19050011</t>
  </si>
  <si>
    <t>5th &amp; John Hotel</t>
  </si>
  <si>
    <t>19050012</t>
  </si>
  <si>
    <t>Kaiser Yesler Terrace</t>
  </si>
  <si>
    <t>19050050</t>
  </si>
  <si>
    <t>KPWA PBO Brand</t>
  </si>
  <si>
    <t>19050051</t>
  </si>
  <si>
    <t>KP Master Plan Cost Model</t>
  </si>
  <si>
    <t>19145007</t>
  </si>
  <si>
    <t>Solemio Solar - Pattern Energy</t>
  </si>
  <si>
    <t>19145009</t>
  </si>
  <si>
    <t>Old Jackson - Pattern Energy</t>
  </si>
  <si>
    <t>19145010</t>
  </si>
  <si>
    <t>Renegade - Blue Planet</t>
  </si>
  <si>
    <t>19145011</t>
  </si>
  <si>
    <t>Texas Solar Nova 1 - Clearway</t>
  </si>
  <si>
    <t>19145012</t>
  </si>
  <si>
    <t>Maiden Creek Solar - Duke</t>
  </si>
  <si>
    <t>19145013</t>
  </si>
  <si>
    <t>Alamo 5 - DC Addition</t>
  </si>
  <si>
    <t>19145014</t>
  </si>
  <si>
    <t>Snipesville I - Silicon Ranch</t>
  </si>
  <si>
    <t>19145015</t>
  </si>
  <si>
    <t>Santa Fe Solar - Duke Energy</t>
  </si>
  <si>
    <t>19150001</t>
  </si>
  <si>
    <t>Mortenson/Consigli - NER SS</t>
  </si>
  <si>
    <t>19150002</t>
  </si>
  <si>
    <t>MAK - St Louis MLS</t>
  </si>
  <si>
    <t>19150005</t>
  </si>
  <si>
    <t>PSU - Holuba Hall Renovations</t>
  </si>
  <si>
    <t>19150006</t>
  </si>
  <si>
    <t>PSU - Nittany Outdoor Football</t>
  </si>
  <si>
    <t>19150004</t>
  </si>
  <si>
    <t>PSU - Lasch Phase 6</t>
  </si>
  <si>
    <t>19150001-172</t>
  </si>
  <si>
    <t>New England Revolution Soccer.</t>
  </si>
  <si>
    <t>19150002-164</t>
  </si>
  <si>
    <t>TKFC - St Louis MLS</t>
  </si>
  <si>
    <t>19141002</t>
  </si>
  <si>
    <t>Ida Grove II Wind</t>
  </si>
  <si>
    <t>19141004</t>
  </si>
  <si>
    <t>North Fork Ridge Wind - Design</t>
  </si>
  <si>
    <t>19141005</t>
  </si>
  <si>
    <t>Kings Point Wind - Design</t>
  </si>
  <si>
    <t>19141006</t>
  </si>
  <si>
    <t>Bright Stalk - Wind - EDPR</t>
  </si>
  <si>
    <t>19141007</t>
  </si>
  <si>
    <t>Wildorado Repower Wind</t>
  </si>
  <si>
    <t>19141008</t>
  </si>
  <si>
    <t>Elbow Creek Repower Wind</t>
  </si>
  <si>
    <t>19141009</t>
  </si>
  <si>
    <t>Bitter Ridge Wind</t>
  </si>
  <si>
    <t>19141010</t>
  </si>
  <si>
    <t>Nobles 2 Wind Project</t>
  </si>
  <si>
    <t>19141011</t>
  </si>
  <si>
    <t>Cheyenne Ridge Wind</t>
  </si>
  <si>
    <t>19141012</t>
  </si>
  <si>
    <t>Arbor Hill 2019</t>
  </si>
  <si>
    <t>19141013</t>
  </si>
  <si>
    <t>King Plains Wind</t>
  </si>
  <si>
    <t>19141014</t>
  </si>
  <si>
    <t>GE MISC. REPOWER</t>
  </si>
  <si>
    <t>19141017</t>
  </si>
  <si>
    <t>Prairie Hill Wind</t>
  </si>
  <si>
    <t>19141019</t>
  </si>
  <si>
    <t>High Plains/McFadden Repower</t>
  </si>
  <si>
    <t>19141020</t>
  </si>
  <si>
    <t>Walnut Repower Wind</t>
  </si>
  <si>
    <t>19141021</t>
  </si>
  <si>
    <t>Colorado Green Repower</t>
  </si>
  <si>
    <t>19141022</t>
  </si>
  <si>
    <t>North Fork Ridge Wind</t>
  </si>
  <si>
    <t>19141023</t>
  </si>
  <si>
    <t>Pryor Mountain Wind</t>
  </si>
  <si>
    <t>19141024</t>
  </si>
  <si>
    <t>Kings Point Wind</t>
  </si>
  <si>
    <t>19141025</t>
  </si>
  <si>
    <t>Dunlap Repower</t>
  </si>
  <si>
    <t>19141026</t>
  </si>
  <si>
    <t>Trimont Repower</t>
  </si>
  <si>
    <t>19141027</t>
  </si>
  <si>
    <t>White Hills Wind</t>
  </si>
  <si>
    <t>19141028</t>
  </si>
  <si>
    <t>Adair Repower Wind</t>
  </si>
  <si>
    <t>19141029</t>
  </si>
  <si>
    <t>High Plains Repower</t>
  </si>
  <si>
    <t>19141030</t>
  </si>
  <si>
    <t>Truscott Gilliland East Wind</t>
  </si>
  <si>
    <t>18150006</t>
  </si>
  <si>
    <t>Mortenson/Consigli - NER</t>
  </si>
  <si>
    <t>18050030</t>
  </si>
  <si>
    <t>AMLI 1101 Western Res Tower</t>
  </si>
  <si>
    <t>18060001</t>
  </si>
  <si>
    <t>MAM/McCarthy-Gaylord Pacific</t>
  </si>
  <si>
    <t>18080010</t>
  </si>
  <si>
    <t>WI DOT - Foxconn Dev</t>
  </si>
  <si>
    <t>18080010-063</t>
  </si>
  <si>
    <t>WI DOT-Foxconn Roads Develpmnt</t>
  </si>
  <si>
    <t>18110012</t>
  </si>
  <si>
    <t>DON-EHW Repairs Phases 2 and 3</t>
  </si>
  <si>
    <t>18080011</t>
  </si>
  <si>
    <t>WI DOT-Const Project Ctrls</t>
  </si>
  <si>
    <t>18080011-063</t>
  </si>
  <si>
    <t>WI DOT-IH 94 N-S Corridor</t>
  </si>
  <si>
    <t>18150001</t>
  </si>
  <si>
    <t>Rapid City - Rushmore Plaza</t>
  </si>
  <si>
    <t>18080008</t>
  </si>
  <si>
    <t>AHC - Mount Pleasant</t>
  </si>
  <si>
    <t>18030007</t>
  </si>
  <si>
    <t>PureCycle Technologies</t>
  </si>
  <si>
    <t>18146017</t>
  </si>
  <si>
    <t>Ekola Flats Wind - HVT</t>
  </si>
  <si>
    <t>18060005</t>
  </si>
  <si>
    <t>CCD-DIA On-Call</t>
  </si>
  <si>
    <t>18126001</t>
  </si>
  <si>
    <t>Facebook-EAG 1/2</t>
  </si>
  <si>
    <t>18050042</t>
  </si>
  <si>
    <t>Climate Pledge Arena</t>
  </si>
  <si>
    <t>18050027</t>
  </si>
  <si>
    <t>Port Angeles Waterfront Center</t>
  </si>
  <si>
    <t>18150008</t>
  </si>
  <si>
    <t>Mortenson/Messer - Nashville</t>
  </si>
  <si>
    <t>18060048</t>
  </si>
  <si>
    <t>LPMD-I-70/32nd Avenue</t>
  </si>
  <si>
    <t>18090991</t>
  </si>
  <si>
    <t>Chicago Prefabrication Shop</t>
  </si>
  <si>
    <t>18060008</t>
  </si>
  <si>
    <t>CoorsTek-Capital Improvements</t>
  </si>
  <si>
    <t>18060028</t>
  </si>
  <si>
    <t>Forest City-FC Directed Work</t>
  </si>
  <si>
    <t>18146020</t>
  </si>
  <si>
    <t>Blazing Star 2 Wind - HVT</t>
  </si>
  <si>
    <t>18146016</t>
  </si>
  <si>
    <t>TB Flats I &amp; II Wind HVT</t>
  </si>
  <si>
    <t>18141013</t>
  </si>
  <si>
    <t>TB Flats Wind</t>
  </si>
  <si>
    <t>18141017</t>
  </si>
  <si>
    <t>Ekola Flats Wind</t>
  </si>
  <si>
    <t>18040006</t>
  </si>
  <si>
    <t>Steeplechase</t>
  </si>
  <si>
    <t>18050007</t>
  </si>
  <si>
    <t>citizenM Downtown LA</t>
  </si>
  <si>
    <t>18110007</t>
  </si>
  <si>
    <t>JBLM Shopping Center</t>
  </si>
  <si>
    <t>18060051</t>
  </si>
  <si>
    <t>MDI-2099 Chestnut Courtyard</t>
  </si>
  <si>
    <t>18126002</t>
  </si>
  <si>
    <t>Facebook-Program Services</t>
  </si>
  <si>
    <t>18110019</t>
  </si>
  <si>
    <t>S1S Roof Reinforcement Renov.</t>
  </si>
  <si>
    <t>18030003</t>
  </si>
  <si>
    <t>City of Mpls-NPSB</t>
  </si>
  <si>
    <t>18090014</t>
  </si>
  <si>
    <t>Wheels Inc HQ Addition &amp; Ren</t>
  </si>
  <si>
    <t>18040012</t>
  </si>
  <si>
    <t>SRP PAB Phase 4 Center Core</t>
  </si>
  <si>
    <t>18050038</t>
  </si>
  <si>
    <t>DaVita CBO Expansion</t>
  </si>
  <si>
    <t>18060002</t>
  </si>
  <si>
    <t>MDI-St. John's XXII Student</t>
  </si>
  <si>
    <t>18141021</t>
  </si>
  <si>
    <t>Tenaska Clear Creek Wind</t>
  </si>
  <si>
    <t>18040002</t>
  </si>
  <si>
    <t>MDI - HP/HH Tempe Downtown</t>
  </si>
  <si>
    <t>18090015</t>
  </si>
  <si>
    <t>Glen Ellyn Parking Garage</t>
  </si>
  <si>
    <t>18146015</t>
  </si>
  <si>
    <t>Tesla Phase 1</t>
  </si>
  <si>
    <t>18110004</t>
  </si>
  <si>
    <t>DON P-930 Combat Veh Rpr Fac</t>
  </si>
  <si>
    <t>18148013</t>
  </si>
  <si>
    <t>Blazing Star I - Civil</t>
  </si>
  <si>
    <t>18050034</t>
  </si>
  <si>
    <t>PCC OMIC</t>
  </si>
  <si>
    <t>18040007</t>
  </si>
  <si>
    <t>SRP PAB Expense and Repair PO</t>
  </si>
  <si>
    <t>18146021</t>
  </si>
  <si>
    <t>East Fork Wind - HVT</t>
  </si>
  <si>
    <t>18060058</t>
  </si>
  <si>
    <t>WBVP-Northridge Behaviorial</t>
  </si>
  <si>
    <t>18050008</t>
  </si>
  <si>
    <t>citizenM Sea Pioneer Square</t>
  </si>
  <si>
    <t>18141020</t>
  </si>
  <si>
    <t>Seneca Wind</t>
  </si>
  <si>
    <t>18080016</t>
  </si>
  <si>
    <t>Kohler Co - North Crane Yard</t>
  </si>
  <si>
    <t>18060047</t>
  </si>
  <si>
    <t>MDI-Candelas MOB</t>
  </si>
  <si>
    <t>18060050</t>
  </si>
  <si>
    <t>MDI-Arista MOB</t>
  </si>
  <si>
    <t>18060057</t>
  </si>
  <si>
    <t>FRA-BioScience 3-TI</t>
  </si>
  <si>
    <t>18060025</t>
  </si>
  <si>
    <t>BCSP Rino-Hub Phase 2</t>
  </si>
  <si>
    <t>18110009</t>
  </si>
  <si>
    <t>Buckley AFB Document Dest</t>
  </si>
  <si>
    <t>18145013</t>
  </si>
  <si>
    <t>Terrell - Silicon Ranch</t>
  </si>
  <si>
    <t>18040003</t>
  </si>
  <si>
    <t>Downtown Phx Hyatt Place</t>
  </si>
  <si>
    <t>18146023</t>
  </si>
  <si>
    <t>Grissom Interconnect</t>
  </si>
  <si>
    <t>18150004</t>
  </si>
  <si>
    <t>Mortenson/GE Johnson - K-State</t>
  </si>
  <si>
    <t>18150004-168</t>
  </si>
  <si>
    <t>K-State Baseball/Soccer</t>
  </si>
  <si>
    <t>18146019</t>
  </si>
  <si>
    <t>CTA EV Bus Charging Stn</t>
  </si>
  <si>
    <t>18146014</t>
  </si>
  <si>
    <t>Misae I Solar - HVT</t>
  </si>
  <si>
    <t>18060014</t>
  </si>
  <si>
    <t>SCL-St Joe's Facilities Agree</t>
  </si>
  <si>
    <t>18060035</t>
  </si>
  <si>
    <t>Children's Hosp.-Potomac MOB</t>
  </si>
  <si>
    <t>18080025</t>
  </si>
  <si>
    <t>Kohler - Misc Projects 18-19</t>
  </si>
  <si>
    <t>18030025</t>
  </si>
  <si>
    <t>Sanford Fargo-Master Agrmt</t>
  </si>
  <si>
    <t>18050037</t>
  </si>
  <si>
    <t>OHSU Chem Bio Relocation</t>
  </si>
  <si>
    <t>18146006</t>
  </si>
  <si>
    <t>Blazing Star 1 Wind - HVT</t>
  </si>
  <si>
    <t>18146024</t>
  </si>
  <si>
    <t>Bonilla Interconnect</t>
  </si>
  <si>
    <t>18050025</t>
  </si>
  <si>
    <t>Kaiser WA IDIQ Everett Misc</t>
  </si>
  <si>
    <t>18145008</t>
  </si>
  <si>
    <t>Misae I Solar</t>
  </si>
  <si>
    <t>18060007</t>
  </si>
  <si>
    <t>Park Creek-Filing ME</t>
  </si>
  <si>
    <t>18060039</t>
  </si>
  <si>
    <t>SCL-SJH NICU Expansion</t>
  </si>
  <si>
    <t>18146004</t>
  </si>
  <si>
    <t>Solomon Forks Wind - HVT</t>
  </si>
  <si>
    <t>18050006</t>
  </si>
  <si>
    <t>Bend WRF Cap Improvement Proj</t>
  </si>
  <si>
    <t>18110015</t>
  </si>
  <si>
    <t>DCNG Armory Ventilation Rehab</t>
  </si>
  <si>
    <t>18060060</t>
  </si>
  <si>
    <t>SCL-LMC Main Pharmacy USP 800</t>
  </si>
  <si>
    <t>18030048</t>
  </si>
  <si>
    <t>Graco Koch Center Expansion</t>
  </si>
  <si>
    <t>18110025</t>
  </si>
  <si>
    <t>UDC LSI Upgrades</t>
  </si>
  <si>
    <t>18110026</t>
  </si>
  <si>
    <t>UDC Roll-Up Fire Door Mech.</t>
  </si>
  <si>
    <t>18060006</t>
  </si>
  <si>
    <t>MDI-Pine Creek MOB</t>
  </si>
  <si>
    <t>18110008</t>
  </si>
  <si>
    <t>Fort Shafter Data Center 2</t>
  </si>
  <si>
    <t>18060056</t>
  </si>
  <si>
    <t>SCL-SJB Mom/Baby/Women's</t>
  </si>
  <si>
    <t>18146025</t>
  </si>
  <si>
    <t>Highlander Solar - HVT</t>
  </si>
  <si>
    <t>18050035</t>
  </si>
  <si>
    <t>Swedish Ballard South Wing AHU</t>
  </si>
  <si>
    <t>18146018</t>
  </si>
  <si>
    <t>Gillrina Cut-In</t>
  </si>
  <si>
    <t>18050039</t>
  </si>
  <si>
    <t>AAFES 03X Concrete Package</t>
  </si>
  <si>
    <t>18030033</t>
  </si>
  <si>
    <t>Allina-Schulze Neuroscience C</t>
  </si>
  <si>
    <t>18110020</t>
  </si>
  <si>
    <t>21st Shielding Cert.-MD</t>
  </si>
  <si>
    <t>18110021</t>
  </si>
  <si>
    <t>21st Shielding Cert. -VA</t>
  </si>
  <si>
    <t>18110022</t>
  </si>
  <si>
    <t>21st Shielding Cert. -PA</t>
  </si>
  <si>
    <t>18060049</t>
  </si>
  <si>
    <t>LPMD-CC Ph 2 Utilities</t>
  </si>
  <si>
    <t>18090013</t>
  </si>
  <si>
    <t>SAIC Wellness Center</t>
  </si>
  <si>
    <t>18090004</t>
  </si>
  <si>
    <t>Lurie Inpatient Exp2 -17th FL</t>
  </si>
  <si>
    <t>18090002</t>
  </si>
  <si>
    <t>Performing Arts Center</t>
  </si>
  <si>
    <t>18040009</t>
  </si>
  <si>
    <t>Arroyo Seco Well Site</t>
  </si>
  <si>
    <t>18148020</t>
  </si>
  <si>
    <t>East Fork - Civil (Wind)</t>
  </si>
  <si>
    <t>18050051</t>
  </si>
  <si>
    <t>Kaiser WA LYM Rebranding</t>
  </si>
  <si>
    <t>18030012</t>
  </si>
  <si>
    <t>Blake Classroom Refresh</t>
  </si>
  <si>
    <t>18030013</t>
  </si>
  <si>
    <t>MCTC-Hennepin Ave Skyway</t>
  </si>
  <si>
    <t>18141014</t>
  </si>
  <si>
    <t>Glenrock Repower Wind</t>
  </si>
  <si>
    <t>18141015</t>
  </si>
  <si>
    <t>Seven Mile Repower Wind</t>
  </si>
  <si>
    <t>18090017</t>
  </si>
  <si>
    <t>Faegre Baker Daniels-45th Exp.</t>
  </si>
  <si>
    <t>18090001</t>
  </si>
  <si>
    <t>CHI Bears Halas Hall</t>
  </si>
  <si>
    <t>18060031</t>
  </si>
  <si>
    <t>Woodward-Drake Equip Fit Up</t>
  </si>
  <si>
    <t>18030057</t>
  </si>
  <si>
    <t>WuXi Diagnostic TI - Dis Sq</t>
  </si>
  <si>
    <t>18110014</t>
  </si>
  <si>
    <t>DCNG Armory HVAC</t>
  </si>
  <si>
    <t>18080001</t>
  </si>
  <si>
    <t>MSOE-ComputationalScienceHall</t>
  </si>
  <si>
    <t>18110017</t>
  </si>
  <si>
    <t>DCNG Armory Museum North</t>
  </si>
  <si>
    <t>18110016</t>
  </si>
  <si>
    <t>DCNG Armory Restroom Renov</t>
  </si>
  <si>
    <t>18060041</t>
  </si>
  <si>
    <t>WelArm-Glenarm Bldgs Remodel</t>
  </si>
  <si>
    <t>18060062</t>
  </si>
  <si>
    <t>AIMCO 21-Faculty Club Hotel</t>
  </si>
  <si>
    <t>18050031</t>
  </si>
  <si>
    <t>OHSU Vollum Phase II</t>
  </si>
  <si>
    <t>18150009</t>
  </si>
  <si>
    <t>Mortenson/Clark - Chase Cen</t>
  </si>
  <si>
    <t>18080015</t>
  </si>
  <si>
    <t>Dane Cnty Terminal Mod</t>
  </si>
  <si>
    <t>18050018</t>
  </si>
  <si>
    <t>Harborview 2MB Cart Washers</t>
  </si>
  <si>
    <t>18141019</t>
  </si>
  <si>
    <t>Carroll Repower Wind</t>
  </si>
  <si>
    <t>18080027</t>
  </si>
  <si>
    <t>Milwaukee Office Buildout</t>
  </si>
  <si>
    <t>18060040</t>
  </si>
  <si>
    <t>Faegre Baker Daniels-TI.</t>
  </si>
  <si>
    <t>18110003</t>
  </si>
  <si>
    <t>UDC Silver Universe 3&amp;4</t>
  </si>
  <si>
    <t>18080012</t>
  </si>
  <si>
    <t>Kohler-Water Spa Lincoln Comm</t>
  </si>
  <si>
    <t>18060030</t>
  </si>
  <si>
    <t>Considine-Compositive Primary</t>
  </si>
  <si>
    <t>18148018</t>
  </si>
  <si>
    <t>Panther Creek Repower - Civil</t>
  </si>
  <si>
    <t>18060052</t>
  </si>
  <si>
    <t>SCL-Superior Primary &amp; OBGYN</t>
  </si>
  <si>
    <t>18060010</t>
  </si>
  <si>
    <t>Westfield-Parcel E Office Bldg</t>
  </si>
  <si>
    <t>18030047</t>
  </si>
  <si>
    <t>Sanford 8th Floor Build Out</t>
  </si>
  <si>
    <t>18090016</t>
  </si>
  <si>
    <t>Rush MC Transplant Ren.</t>
  </si>
  <si>
    <t>18148004</t>
  </si>
  <si>
    <t>Meadow Lake VI - Civil</t>
  </si>
  <si>
    <t>18060046</t>
  </si>
  <si>
    <t>Park Creek-Filing 56</t>
  </si>
  <si>
    <t>18110018</t>
  </si>
  <si>
    <t>DCNG Davison Airfield  ACLS</t>
  </si>
  <si>
    <t>18030054</t>
  </si>
  <si>
    <t>NS VIII Renovation</t>
  </si>
  <si>
    <t>18050057</t>
  </si>
  <si>
    <t>Adventist Electrophysiology</t>
  </si>
  <si>
    <t>18141002</t>
  </si>
  <si>
    <t>Mendota Hills Wind</t>
  </si>
  <si>
    <t>18141010</t>
  </si>
  <si>
    <t>Heartland Divide Wind</t>
  </si>
  <si>
    <t>18060034</t>
  </si>
  <si>
    <t>Woodward-Drake Campus Site Imp</t>
  </si>
  <si>
    <t>18080024</t>
  </si>
  <si>
    <t>Johnson Controls - B1F3 Reno</t>
  </si>
  <si>
    <t>18030042</t>
  </si>
  <si>
    <t>MDI-Blaine BTS-Site Prep</t>
  </si>
  <si>
    <t>18060053</t>
  </si>
  <si>
    <t>SCL-Denver West Foothills</t>
  </si>
  <si>
    <t>18080020</t>
  </si>
  <si>
    <t>Froedtert - Cath Lab FitOut</t>
  </si>
  <si>
    <t>18080023</t>
  </si>
  <si>
    <t>MRMC - East Tunnel Repair</t>
  </si>
  <si>
    <t>18080019</t>
  </si>
  <si>
    <t>S.C. Johnson - Lighthouse Exp</t>
  </si>
  <si>
    <t>18060054</t>
  </si>
  <si>
    <t>SCL-Cherry Creek Primary</t>
  </si>
  <si>
    <t>18110013</t>
  </si>
  <si>
    <t>DIA Parking Garage Repairs</t>
  </si>
  <si>
    <t>18141012</t>
  </si>
  <si>
    <t>East Fork Wind</t>
  </si>
  <si>
    <t>18148011</t>
  </si>
  <si>
    <t>Solomon Forks</t>
  </si>
  <si>
    <t>18030011</t>
  </si>
  <si>
    <t>UMN Biological Sciences</t>
  </si>
  <si>
    <t>18080021</t>
  </si>
  <si>
    <t>Froedtert - Food Service Reno</t>
  </si>
  <si>
    <t>18030039</t>
  </si>
  <si>
    <t>Epic Systems Corp - Epic TI DS</t>
  </si>
  <si>
    <t>18030049</t>
  </si>
  <si>
    <t>Silver Lake - UMR TI Disc Sq</t>
  </si>
  <si>
    <t>18060033</t>
  </si>
  <si>
    <t>FRA-FIC Phase 1 Infrastructure</t>
  </si>
  <si>
    <t>18030045</t>
  </si>
  <si>
    <t>Mayo TI - Discovery Square</t>
  </si>
  <si>
    <t>18030058</t>
  </si>
  <si>
    <t>Xcel-Becker Sands-UMN Lease</t>
  </si>
  <si>
    <t>18060059</t>
  </si>
  <si>
    <t>FRA-FIC Pond 374</t>
  </si>
  <si>
    <t>18110011</t>
  </si>
  <si>
    <t>Pearl Harbor Bldg 221 Reno</t>
  </si>
  <si>
    <t>18030055</t>
  </si>
  <si>
    <t>Allina-ANW Pharmacy USP</t>
  </si>
  <si>
    <t>18148016</t>
  </si>
  <si>
    <t>Bobcat Bluff RePower</t>
  </si>
  <si>
    <t>18060021</t>
  </si>
  <si>
    <t>Stadium Mgmt-Denver Bronc</t>
  </si>
  <si>
    <t>18146026</t>
  </si>
  <si>
    <t>Horseshoe Draw SVC</t>
  </si>
  <si>
    <t>18090008</t>
  </si>
  <si>
    <t>Mercyhealth-Water Event</t>
  </si>
  <si>
    <t>18090011</t>
  </si>
  <si>
    <t>Allstate-Rochelle PLC Replace</t>
  </si>
  <si>
    <t>18060061</t>
  </si>
  <si>
    <t>SCL-LMC Rad Room 3</t>
  </si>
  <si>
    <t>18080004</t>
  </si>
  <si>
    <t>AHC - Summit Main Pharm Reno</t>
  </si>
  <si>
    <t>18040017</t>
  </si>
  <si>
    <t>San Carlos Rural Health</t>
  </si>
  <si>
    <t>18080022</t>
  </si>
  <si>
    <t>Kohler - ABP Cooling Tower</t>
  </si>
  <si>
    <t>18110024</t>
  </si>
  <si>
    <t>UDC Chemical Treat. Upgrades</t>
  </si>
  <si>
    <t>18060032</t>
  </si>
  <si>
    <t>FRA-AIMCO Phase 3A</t>
  </si>
  <si>
    <t>18040011</t>
  </si>
  <si>
    <t>Ellsworth Adhesives</t>
  </si>
  <si>
    <t>18141007</t>
  </si>
  <si>
    <t>Pomeroy I/II Repower Wind</t>
  </si>
  <si>
    <t>18090010</t>
  </si>
  <si>
    <t>QTS-Hogan 3/2</t>
  </si>
  <si>
    <t>18050053</t>
  </si>
  <si>
    <t>Kaiser WA PRT Rebranding</t>
  </si>
  <si>
    <t>18080007</t>
  </si>
  <si>
    <t>AHC-IR/Hybrid OR Suite</t>
  </si>
  <si>
    <t>18110010</t>
  </si>
  <si>
    <t>Westway CRAC Replace UPS</t>
  </si>
  <si>
    <t>18060063</t>
  </si>
  <si>
    <t>Co Rockies-Coors Field Grease</t>
  </si>
  <si>
    <t>18060055</t>
  </si>
  <si>
    <t>Co Rockies-Coors Field 18-19</t>
  </si>
  <si>
    <t>18060026</t>
  </si>
  <si>
    <t>CO Rockies-Coors Field 2018</t>
  </si>
  <si>
    <t>18090003</t>
  </si>
  <si>
    <t>QTS ComEd Substation</t>
  </si>
  <si>
    <t>18090006</t>
  </si>
  <si>
    <t>Allstate Jcksnville 2018 Misc.</t>
  </si>
  <si>
    <t>18090012</t>
  </si>
  <si>
    <t>Mercyhealth - Rockton Misc</t>
  </si>
  <si>
    <t>18080002</t>
  </si>
  <si>
    <t>Kohler Co - Foundry Bldg</t>
  </si>
  <si>
    <t>18080026</t>
  </si>
  <si>
    <t>MDI - Hilton Garden Inn</t>
  </si>
  <si>
    <t>18030043</t>
  </si>
  <si>
    <t>Target Field 2019 Improvements</t>
  </si>
  <si>
    <t>18050023</t>
  </si>
  <si>
    <t>PRMCE Colby Lab Automation</t>
  </si>
  <si>
    <t>18030056</t>
  </si>
  <si>
    <t>Coralville Marriott &amp; Conf Ctr</t>
  </si>
  <si>
    <t>18090009</t>
  </si>
  <si>
    <t>QTS-DH1 B11-DH2 B2</t>
  </si>
  <si>
    <t>18030031</t>
  </si>
  <si>
    <t>Land O'Lakes - WT2 and Pilot</t>
  </si>
  <si>
    <t>18146013</t>
  </si>
  <si>
    <t>Falfurrias SVC</t>
  </si>
  <si>
    <t>18080028</t>
  </si>
  <si>
    <t>Miller Park - SRF Master Plan</t>
  </si>
  <si>
    <t>18145005</t>
  </si>
  <si>
    <t>Target Solar Remediation</t>
  </si>
  <si>
    <t>18030052</t>
  </si>
  <si>
    <t>UMN-CCRB Mass Spec</t>
  </si>
  <si>
    <t>18050024</t>
  </si>
  <si>
    <t>Kaiser WMC IR Project</t>
  </si>
  <si>
    <t>18060022</t>
  </si>
  <si>
    <t>SCL-LMC Poz Lok Fire Prot</t>
  </si>
  <si>
    <t>18060024</t>
  </si>
  <si>
    <t>SCL-LMC Transformer and Fire</t>
  </si>
  <si>
    <t>18060042</t>
  </si>
  <si>
    <t>SCL-LMC ED X Ray</t>
  </si>
  <si>
    <t>18110023</t>
  </si>
  <si>
    <t>Moss Landing Demo &amp; Upgrade</t>
  </si>
  <si>
    <t>18080014</t>
  </si>
  <si>
    <t>Johnson Controls - Misc.  Jobs</t>
  </si>
  <si>
    <t>18050005</t>
  </si>
  <si>
    <t>5th &amp; Stewart Hotel</t>
  </si>
  <si>
    <t>18050050</t>
  </si>
  <si>
    <t>KP Everett Rebranding</t>
  </si>
  <si>
    <t>18030044</t>
  </si>
  <si>
    <t>Renaissance Sq-The Andrus</t>
  </si>
  <si>
    <t>18110006</t>
  </si>
  <si>
    <t>ECB1 Market Square</t>
  </si>
  <si>
    <t>18040008</t>
  </si>
  <si>
    <t>Salt River Fields Restroom</t>
  </si>
  <si>
    <t>18060036</t>
  </si>
  <si>
    <t>CCC-Phase 1 Utilities</t>
  </si>
  <si>
    <t>18060037</t>
  </si>
  <si>
    <t>Longs Peak Metro - Clear Creek</t>
  </si>
  <si>
    <t>18040004</t>
  </si>
  <si>
    <t>Ellsworth Adhesives-Reno</t>
  </si>
  <si>
    <t>18141016</t>
  </si>
  <si>
    <t>Leaning Juniper Repower Wind</t>
  </si>
  <si>
    <t>18040015</t>
  </si>
  <si>
    <t>USS Arizona Memorial</t>
  </si>
  <si>
    <t>18040016</t>
  </si>
  <si>
    <t>CoG-Cost Estimating Support</t>
  </si>
  <si>
    <t>18050052</t>
  </si>
  <si>
    <t>Kaiser WA RVM Rebranding</t>
  </si>
  <si>
    <t>18030053</t>
  </si>
  <si>
    <t>Allina-Mercy CV-4</t>
  </si>
  <si>
    <t>18040014</t>
  </si>
  <si>
    <t>Allstate One Chandler</t>
  </si>
  <si>
    <t>18030008</t>
  </si>
  <si>
    <t>FBD Wells Fargo TI</t>
  </si>
  <si>
    <t>18060038</t>
  </si>
  <si>
    <t>SCL-LMC Nuclear Medicine</t>
  </si>
  <si>
    <t>18030010</t>
  </si>
  <si>
    <t>UMN-Golf Practice Facility</t>
  </si>
  <si>
    <t>18110005</t>
  </si>
  <si>
    <t>USSS SCIF Conference Room</t>
  </si>
  <si>
    <t>18060043</t>
  </si>
  <si>
    <t>SCL-LMC W Pines Boiler Replace</t>
  </si>
  <si>
    <t>18060044</t>
  </si>
  <si>
    <t>Park Creek-Filing 57</t>
  </si>
  <si>
    <t>18060017</t>
  </si>
  <si>
    <t>SCL-LMC Linear Accelerator</t>
  </si>
  <si>
    <t>18030001</t>
  </si>
  <si>
    <t>FUMC-Annual Contract 2018</t>
  </si>
  <si>
    <t>18030002</t>
  </si>
  <si>
    <t>Allina Annual Contract - 2018</t>
  </si>
  <si>
    <t>18030015</t>
  </si>
  <si>
    <t>Basilica Annual 2018</t>
  </si>
  <si>
    <t>18030034</t>
  </si>
  <si>
    <t>Fairview - Zucker Media Lounge</t>
  </si>
  <si>
    <t>18030038</t>
  </si>
  <si>
    <t>Fairview-PEDs ED Remodel</t>
  </si>
  <si>
    <t>18030014</t>
  </si>
  <si>
    <t>UMN Field House Ext &amp; Flrg</t>
  </si>
  <si>
    <t>18050011</t>
  </si>
  <si>
    <t>OHSU Micro Lab Rennovation</t>
  </si>
  <si>
    <t>18050022</t>
  </si>
  <si>
    <t>KSMC FSD Testing &amp; Replace</t>
  </si>
  <si>
    <t>18050026</t>
  </si>
  <si>
    <t>Kaiser SMC SPC Bridge for CSP2</t>
  </si>
  <si>
    <t>18146002</t>
  </si>
  <si>
    <t>Beaver Creek II Wind - HVT</t>
  </si>
  <si>
    <t>18146010</t>
  </si>
  <si>
    <t>Ivester Wind - HVT</t>
  </si>
  <si>
    <t>18146022</t>
  </si>
  <si>
    <t>GE Rio Hondo 2</t>
  </si>
  <si>
    <t>18141001</t>
  </si>
  <si>
    <t>Mezquite Wind</t>
  </si>
  <si>
    <t>18141009</t>
  </si>
  <si>
    <t>GE Foundation Analysis Wind</t>
  </si>
  <si>
    <t>18141011</t>
  </si>
  <si>
    <t>Bobcat Bluff Repower Wind</t>
  </si>
  <si>
    <t>18146009</t>
  </si>
  <si>
    <t>Arbor Hills Wind - HVT</t>
  </si>
  <si>
    <t>18030036</t>
  </si>
  <si>
    <t>NS VI-Intertek TI</t>
  </si>
  <si>
    <t>18050040</t>
  </si>
  <si>
    <t>Swedish Edmonds Op Rm 5</t>
  </si>
  <si>
    <t>18141004</t>
  </si>
  <si>
    <t>Arbor Hill Wind</t>
  </si>
  <si>
    <t>18146008</t>
  </si>
  <si>
    <t>Hamilton Solar - HVT</t>
  </si>
  <si>
    <t>18050009</t>
  </si>
  <si>
    <t>PRMCE Pacific Lab Equipment</t>
  </si>
  <si>
    <t>18146011</t>
  </si>
  <si>
    <t>Upton County 2 BESS</t>
  </si>
  <si>
    <t>18141005</t>
  </si>
  <si>
    <t>Meadow Lake VI Wind</t>
  </si>
  <si>
    <t>18141008</t>
  </si>
  <si>
    <t>Ivester Wind</t>
  </si>
  <si>
    <t>18148002</t>
  </si>
  <si>
    <t>Chokecherry Civil</t>
  </si>
  <si>
    <t>18060045</t>
  </si>
  <si>
    <t>Mile High United Way-BTG</t>
  </si>
  <si>
    <t>18148021</t>
  </si>
  <si>
    <t>Palo Alto Maintenance Subst</t>
  </si>
  <si>
    <t>18060029</t>
  </si>
  <si>
    <t>SCL-LMC First Responder</t>
  </si>
  <si>
    <t>18080018</t>
  </si>
  <si>
    <t>IUOE - Shed Door Replacement</t>
  </si>
  <si>
    <t>18040013</t>
  </si>
  <si>
    <t>APS Hub West - RID Relocation</t>
  </si>
  <si>
    <t>18030037</t>
  </si>
  <si>
    <t>Allina-Mercy CT #3 Renovation</t>
  </si>
  <si>
    <t>18090005</t>
  </si>
  <si>
    <t>UAL Pad of the Future (POTF)</t>
  </si>
  <si>
    <t>18030023</t>
  </si>
  <si>
    <t>Fairview-BH Ligature Phase 3</t>
  </si>
  <si>
    <t>18030019</t>
  </si>
  <si>
    <t>UMN-Bierman Wrestling Prac</t>
  </si>
  <si>
    <t>18090007</t>
  </si>
  <si>
    <t>Rush Univ Med Center HR Dept</t>
  </si>
  <si>
    <t>18060020</t>
  </si>
  <si>
    <t>Woodward-WLC Heat Treat</t>
  </si>
  <si>
    <t>18030029</t>
  </si>
  <si>
    <t>Sanford Bio Skills Lab Fit Up</t>
  </si>
  <si>
    <t>18141003</t>
  </si>
  <si>
    <t>Charles City Repower Wind</t>
  </si>
  <si>
    <t>18080006</t>
  </si>
  <si>
    <t>AHC - Suite 480 Remodel</t>
  </si>
  <si>
    <t>18030030</t>
  </si>
  <si>
    <t>Timberwolves - TIR &amp; Bollards</t>
  </si>
  <si>
    <t>18050036</t>
  </si>
  <si>
    <t>Alaska Fed Renton Branch</t>
  </si>
  <si>
    <t>18050019</t>
  </si>
  <si>
    <t>Kaiser SYB GenRad Replacement</t>
  </si>
  <si>
    <t>18110001</t>
  </si>
  <si>
    <t>UDC Silver Universe LSI</t>
  </si>
  <si>
    <t>18080017</t>
  </si>
  <si>
    <t>Downstream - Fiserv Forum</t>
  </si>
  <si>
    <t>18060019</t>
  </si>
  <si>
    <t>FRA-Master Plan</t>
  </si>
  <si>
    <t>18060011</t>
  </si>
  <si>
    <t>SCL-LMC Cath Lab #3</t>
  </si>
  <si>
    <t>18060013</t>
  </si>
  <si>
    <t>SCL-LMC-Pharmacy Automation</t>
  </si>
  <si>
    <t>18060004</t>
  </si>
  <si>
    <t>Woodward-Hydraulics Lab</t>
  </si>
  <si>
    <t>18050002</t>
  </si>
  <si>
    <t>OHSU Pharmacy &amp; Call Center</t>
  </si>
  <si>
    <t>18080009</t>
  </si>
  <si>
    <t>S.C.Johnson-Rondelle</t>
  </si>
  <si>
    <t>18030024</t>
  </si>
  <si>
    <t>Fairview-ECT Bthrm Refurb</t>
  </si>
  <si>
    <t>18030032</t>
  </si>
  <si>
    <t>UMN-Anderson Hall Column</t>
  </si>
  <si>
    <t>18030035</t>
  </si>
  <si>
    <t>UMN-TCF Bank Eng Review</t>
  </si>
  <si>
    <t>18030016</t>
  </si>
  <si>
    <t>Transamerica-6300 Bldg Reno</t>
  </si>
  <si>
    <t>18050017</t>
  </si>
  <si>
    <t>PPS Tubman Middle School</t>
  </si>
  <si>
    <t>18030026</t>
  </si>
  <si>
    <t>UMN Frontier Hall Int Upgrades</t>
  </si>
  <si>
    <t>18060023</t>
  </si>
  <si>
    <t>SCL-LMC ED Metal Detect</t>
  </si>
  <si>
    <t>18030018</t>
  </si>
  <si>
    <t>Boiler Room Remodel</t>
  </si>
  <si>
    <t>18050032</t>
  </si>
  <si>
    <t>Alaska Fed Kirkland Branch</t>
  </si>
  <si>
    <t>18030022</t>
  </si>
  <si>
    <t>UMN Yudof Hall Plaza Repair</t>
  </si>
  <si>
    <t>18050021</t>
  </si>
  <si>
    <t>Kaiser MTS GenRad Replacement</t>
  </si>
  <si>
    <t>18146012</t>
  </si>
  <si>
    <t>SC Johnson West MILW - HVT</t>
  </si>
  <si>
    <t>18060012</t>
  </si>
  <si>
    <t>SCL-LMC-USP 800 Infusion</t>
  </si>
  <si>
    <t>18050028</t>
  </si>
  <si>
    <t>427 9th Ave - Design Phase T</t>
  </si>
  <si>
    <t>18040001</t>
  </si>
  <si>
    <t>EPCOR Sun City Well 2 Equip</t>
  </si>
  <si>
    <t>18030027</t>
  </si>
  <si>
    <t>St Cloud Surg. Ctr-Master Ag</t>
  </si>
  <si>
    <t>18060016</t>
  </si>
  <si>
    <t>SCL-LMC RF Imaging Renovate</t>
  </si>
  <si>
    <t>18060018</t>
  </si>
  <si>
    <t>SCL-St Joe's Heritage Russell</t>
  </si>
  <si>
    <t>18141006</t>
  </si>
  <si>
    <t>Fenner RP Civil Works Wind</t>
  </si>
  <si>
    <t>18030020</t>
  </si>
  <si>
    <t>Swervo-Armory Sidewalk Impr</t>
  </si>
  <si>
    <t>18050015</t>
  </si>
  <si>
    <t>OHSU - MAC Auditorium Upgrades</t>
  </si>
  <si>
    <t>18146005</t>
  </si>
  <si>
    <t>Kittie West Substation</t>
  </si>
  <si>
    <t>18060003</t>
  </si>
  <si>
    <t>SCL-LMC Data Ctr Renovations</t>
  </si>
  <si>
    <t>18050020</t>
  </si>
  <si>
    <t>Kaiser SMC GenRad Replacement</t>
  </si>
  <si>
    <t>18080003</t>
  </si>
  <si>
    <t>AHC - Manitowoc MRI Swap</t>
  </si>
  <si>
    <t>18060027</t>
  </si>
  <si>
    <t>SCL-St. Joe's Salad Bar</t>
  </si>
  <si>
    <t>18060015</t>
  </si>
  <si>
    <t>SCL-Mt St Vincent Ph1</t>
  </si>
  <si>
    <t>18145006</t>
  </si>
  <si>
    <t>Alamo 7 - MET Towers</t>
  </si>
  <si>
    <t>18050001</t>
  </si>
  <si>
    <t>OHSU Voll. Inst. Bac. Remodel</t>
  </si>
  <si>
    <t>18030041</t>
  </si>
  <si>
    <t>Silver Lake Investors-428 Demo</t>
  </si>
  <si>
    <t>18146001</t>
  </si>
  <si>
    <t>Bishop-Stratton HVT</t>
  </si>
  <si>
    <t>18146003</t>
  </si>
  <si>
    <t>Hidalgo Fiber Rpr Wind - HVT</t>
  </si>
  <si>
    <t>18040005</t>
  </si>
  <si>
    <t>Allstate-Chandler Desert MCO</t>
  </si>
  <si>
    <t>18030021</t>
  </si>
  <si>
    <t>Mortenson Misc 2018</t>
  </si>
  <si>
    <t>18030009</t>
  </si>
  <si>
    <t>Axalta Coatings-Mfg</t>
  </si>
  <si>
    <t>18050004</t>
  </si>
  <si>
    <t>PPS Tubman Middle Sch. Precon</t>
  </si>
  <si>
    <t>18030005</t>
  </si>
  <si>
    <t>NS-Resolution Medical TI</t>
  </si>
  <si>
    <t>18146007</t>
  </si>
  <si>
    <t>GE Rio Hondo HVT</t>
  </si>
  <si>
    <t>18060009</t>
  </si>
  <si>
    <t>Park Creek-STP SML PRJ</t>
  </si>
  <si>
    <t>18150007</t>
  </si>
  <si>
    <t>PSU - Lasch Player's Lounge</t>
  </si>
  <si>
    <t>18050016</t>
  </si>
  <si>
    <t>OHSU Compounding Pharmacy Duct</t>
  </si>
  <si>
    <t>18030004</t>
  </si>
  <si>
    <t>Transamerica 6350 Bldg Rmdl</t>
  </si>
  <si>
    <t>18145001</t>
  </si>
  <si>
    <t>Misae I Solar-Childress</t>
  </si>
  <si>
    <t>18030028</t>
  </si>
  <si>
    <t>MUSC-Allianz Field Exp Ctr</t>
  </si>
  <si>
    <t>18110002</t>
  </si>
  <si>
    <t>USACE Warehouse Floor Sealer</t>
  </si>
  <si>
    <t>18819</t>
  </si>
  <si>
    <t>ENXCO-CHANARAMBIE WIND FARM</t>
  </si>
  <si>
    <t>18805</t>
  </si>
  <si>
    <t>CHI ENERGY INC.-FENNER WIND P</t>
  </si>
  <si>
    <t>18806</t>
  </si>
  <si>
    <t>NORTHERN IOWA WINDPOWER-TOP O</t>
  </si>
  <si>
    <t>18807</t>
  </si>
  <si>
    <t>MILL RUN WINDPOWER-MILL RUN W</t>
  </si>
  <si>
    <t>18810</t>
  </si>
  <si>
    <t>ENRON WIND-MILL RUN/SOMERSET</t>
  </si>
  <si>
    <t>18811</t>
  </si>
  <si>
    <t>ENXCO-CHANDLER WINDFARM</t>
  </si>
  <si>
    <t>18809</t>
  </si>
  <si>
    <t>GREAT RIVER ENERGY-PLEASANT V</t>
  </si>
  <si>
    <t>18148001</t>
  </si>
  <si>
    <t>Century III Repowering Civil</t>
  </si>
  <si>
    <t>18148003</t>
  </si>
  <si>
    <t>Beaver Creek II Civil</t>
  </si>
  <si>
    <t>18148005</t>
  </si>
  <si>
    <t>Fenner RePowering Civil</t>
  </si>
  <si>
    <t>18148006</t>
  </si>
  <si>
    <t>Arbor Hill Wind - Civil</t>
  </si>
  <si>
    <t>18148007</t>
  </si>
  <si>
    <t>Charles City RePowering</t>
  </si>
  <si>
    <t>18148008</t>
  </si>
  <si>
    <t>Hamilton Solar - Civil</t>
  </si>
  <si>
    <t>18148009</t>
  </si>
  <si>
    <t>Ivester - Civil</t>
  </si>
  <si>
    <t>18148010</t>
  </si>
  <si>
    <t>Heartland Divide Wind - Civil</t>
  </si>
  <si>
    <t>18148012</t>
  </si>
  <si>
    <t>Buffalo Ridge Decommissioning</t>
  </si>
  <si>
    <t>18148014</t>
  </si>
  <si>
    <t>Montross Solar - Civil</t>
  </si>
  <si>
    <t>18148015</t>
  </si>
  <si>
    <t>18148017</t>
  </si>
  <si>
    <t>Misae I - Civil (Solar)</t>
  </si>
  <si>
    <t>18148019</t>
  </si>
  <si>
    <t>Carroll Repower Wind - CIVIL</t>
  </si>
  <si>
    <t>18148022</t>
  </si>
  <si>
    <t>Terrell Civil (Solar)</t>
  </si>
  <si>
    <t>18148023</t>
  </si>
  <si>
    <t>Arlington Civil (Solar)</t>
  </si>
  <si>
    <t>18148024</t>
  </si>
  <si>
    <t>Palo Alto Wind - CIVIL</t>
  </si>
  <si>
    <t>18080013</t>
  </si>
  <si>
    <t>Kohler - Riverbend Renovation</t>
  </si>
  <si>
    <t>18030006</t>
  </si>
  <si>
    <t>MDI-Blaine Industrial</t>
  </si>
  <si>
    <t>18030040</t>
  </si>
  <si>
    <t>Snelling-Midway-Bank Demo</t>
  </si>
  <si>
    <t>18030050</t>
  </si>
  <si>
    <t>UMN-Mariucci Arena Weight Rm</t>
  </si>
  <si>
    <t>18030046</t>
  </si>
  <si>
    <t>Fed Re Bank - Heritage</t>
  </si>
  <si>
    <t>18030051</t>
  </si>
  <si>
    <t>Fed Reserve Bank - Heritage</t>
  </si>
  <si>
    <t>18040010</t>
  </si>
  <si>
    <t>ASU Multi-Purpose Arena</t>
  </si>
  <si>
    <t>18040010-173</t>
  </si>
  <si>
    <t>Mortenson-McCarthy ASU Arenas</t>
  </si>
  <si>
    <t>18050012</t>
  </si>
  <si>
    <t>OHSU NICU Flooring Replacement</t>
  </si>
  <si>
    <t>18050013</t>
  </si>
  <si>
    <t>OCC Office &amp; Garage Expansion</t>
  </si>
  <si>
    <t>18050033</t>
  </si>
  <si>
    <t>Portland Art Museum Rothko</t>
  </si>
  <si>
    <t>18050054</t>
  </si>
  <si>
    <t>Nike Air Hangar 2019</t>
  </si>
  <si>
    <t>18050056</t>
  </si>
  <si>
    <t>LOSD Westridge Elementary Reno</t>
  </si>
  <si>
    <t>18050003</t>
  </si>
  <si>
    <t>2018 VI Project</t>
  </si>
  <si>
    <t>18050010</t>
  </si>
  <si>
    <t>SEF New Yard TI</t>
  </si>
  <si>
    <t>18050014</t>
  </si>
  <si>
    <t>Seattle Sports Arena Precon</t>
  </si>
  <si>
    <t>18050029</t>
  </si>
  <si>
    <t>Bend N Interceptor No 1SNIP</t>
  </si>
  <si>
    <t>18050041</t>
  </si>
  <si>
    <t>City of Ashland Pro Service</t>
  </si>
  <si>
    <t>18145009</t>
  </si>
  <si>
    <t>Alamo 4 - Expansion - OCI</t>
  </si>
  <si>
    <t>18145010</t>
  </si>
  <si>
    <t>Misae II Geotech/PLT</t>
  </si>
  <si>
    <t>18145011</t>
  </si>
  <si>
    <t>Spotsylvania Solar - SPower</t>
  </si>
  <si>
    <t>18145014</t>
  </si>
  <si>
    <t>Wilkinson Solar-Invenergy</t>
  </si>
  <si>
    <t>18145015</t>
  </si>
  <si>
    <t>Trenton Solar - Duke Energy</t>
  </si>
  <si>
    <t>18145016</t>
  </si>
  <si>
    <t>Columbia Solar - Duke Energy</t>
  </si>
  <si>
    <t>18145004</t>
  </si>
  <si>
    <t>Duke-Hamilton Solar Facility</t>
  </si>
  <si>
    <t>18145012</t>
  </si>
  <si>
    <t>Arlington II - Silicon Ranch</t>
  </si>
  <si>
    <t>18150001-152</t>
  </si>
  <si>
    <t>Chase Center - Concrete</t>
  </si>
  <si>
    <t>18150006-172</t>
  </si>
  <si>
    <t>New England Revolution Soccer</t>
  </si>
  <si>
    <t>18150009-152</t>
  </si>
  <si>
    <t>Verizon - Chase Center DAS</t>
  </si>
  <si>
    <t>18150002</t>
  </si>
  <si>
    <t>PSU - Beaver Stadium 3rd Lvl</t>
  </si>
  <si>
    <t>18150008-169</t>
  </si>
  <si>
    <t>Sports Auth Nashville - MLS St</t>
  </si>
  <si>
    <t>18141018</t>
  </si>
  <si>
    <t>Panther Creek Repower</t>
  </si>
  <si>
    <t>18801</t>
  </si>
  <si>
    <t>POTLATCH-LEWISTON2001 SPRING</t>
  </si>
  <si>
    <t>18802</t>
  </si>
  <si>
    <t>BOISE CASCADE-2001WORK</t>
  </si>
  <si>
    <t>18803</t>
  </si>
  <si>
    <t>TRUS JOIST-2000 WORK</t>
  </si>
  <si>
    <t>18804</t>
  </si>
  <si>
    <t>LAND O LAKES-MISC WORK 2001</t>
  </si>
  <si>
    <t>18808</t>
  </si>
  <si>
    <t>KVAERNER-2001 SPRINGOUTAGE</t>
  </si>
  <si>
    <t>18813</t>
  </si>
  <si>
    <t>ENRON WIND-FENNER WIND ERECTI</t>
  </si>
  <si>
    <t>18814</t>
  </si>
  <si>
    <t>TEXAS WIND POWER-LLANO ESTACA</t>
  </si>
  <si>
    <t>18816</t>
  </si>
  <si>
    <t>POTLATCH-BRAINERD2002 WORK</t>
  </si>
  <si>
    <t>18817</t>
  </si>
  <si>
    <t>TRUS JOIST-2002 WORK</t>
  </si>
  <si>
    <t>18818</t>
  </si>
  <si>
    <t>CALPINE-METCALF ENERGY CENTER</t>
  </si>
  <si>
    <t>18899</t>
  </si>
  <si>
    <t>MORTENSON-CLOSED JOBINDUSTRIA</t>
  </si>
  <si>
    <t>18815</t>
  </si>
  <si>
    <t>SHERBURNE ENVIROCK-2KF WEIGHT</t>
  </si>
  <si>
    <t>17110009</t>
  </si>
  <si>
    <t>USDA SE Poultry Research Lab</t>
  </si>
  <si>
    <t>17030050</t>
  </si>
  <si>
    <t>Genesis Silvis MCP Precon</t>
  </si>
  <si>
    <t>17080026</t>
  </si>
  <si>
    <t>Kohler Kitchen &amp; Bath HQ</t>
  </si>
  <si>
    <t>17146022</t>
  </si>
  <si>
    <t>Alice to Falfurrias</t>
  </si>
  <si>
    <t>17110002</t>
  </si>
  <si>
    <t>Ft Knox Medical Clinic Rplc</t>
  </si>
  <si>
    <t>17080024</t>
  </si>
  <si>
    <t>Froedtert - Ambulatory</t>
  </si>
  <si>
    <t>17060024</t>
  </si>
  <si>
    <t>Evergreen Dev-Clear Creek Cro</t>
  </si>
  <si>
    <t>17080007</t>
  </si>
  <si>
    <t>AHC-AMC Sheboygan County</t>
  </si>
  <si>
    <t>17110010</t>
  </si>
  <si>
    <t>UPH-BEQ Bldg 3606 Renovation</t>
  </si>
  <si>
    <t>17050019</t>
  </si>
  <si>
    <t>AC Marriott - Cascade Station</t>
  </si>
  <si>
    <t>17030040</t>
  </si>
  <si>
    <t>Blake-Hopkins Infrastructure</t>
  </si>
  <si>
    <t>17141026</t>
  </si>
  <si>
    <t>Blazing Star 2 Wind</t>
  </si>
  <si>
    <t>17030005</t>
  </si>
  <si>
    <t>Coralville-IRL Hockey Arena</t>
  </si>
  <si>
    <t>17150004</t>
  </si>
  <si>
    <t>Las Vegas Raiders</t>
  </si>
  <si>
    <t>17150004-163</t>
  </si>
  <si>
    <t>LV Stadium Company-LV Stadium</t>
  </si>
  <si>
    <t>17060013</t>
  </si>
  <si>
    <t>WelArm-EGOS Hotel Remodel</t>
  </si>
  <si>
    <t>17050007</t>
  </si>
  <si>
    <t>Nike World Headquarters Bldg 6</t>
  </si>
  <si>
    <t>17050008</t>
  </si>
  <si>
    <t>South Lake Union Hotel</t>
  </si>
  <si>
    <t>17110013</t>
  </si>
  <si>
    <t>P966 Special Ops Forces Fac</t>
  </si>
  <si>
    <t>17150011</t>
  </si>
  <si>
    <t>LCFC Preconstruction</t>
  </si>
  <si>
    <t>17145002</t>
  </si>
  <si>
    <t>Alamo 6 O&amp;M Solar</t>
  </si>
  <si>
    <t>17145016</t>
  </si>
  <si>
    <t>Pearl O&amp;M - MES</t>
  </si>
  <si>
    <t>17050017</t>
  </si>
  <si>
    <t>Tualatin Interceptor No 6493</t>
  </si>
  <si>
    <t>17110019</t>
  </si>
  <si>
    <t>USACE Site R Substat 3N1 Rplc</t>
  </si>
  <si>
    <t>17146021</t>
  </si>
  <si>
    <t>Ross-Highland 69kV</t>
  </si>
  <si>
    <t>17060034</t>
  </si>
  <si>
    <t>Rocky Mtn Public - Buell Media</t>
  </si>
  <si>
    <t>17141025</t>
  </si>
  <si>
    <t>Blazing Star 1 Wind</t>
  </si>
  <si>
    <t>17060022</t>
  </si>
  <si>
    <t>Charles Schwab-Phase 3</t>
  </si>
  <si>
    <t>17030051</t>
  </si>
  <si>
    <t>MA-Upper Campus Re-Build</t>
  </si>
  <si>
    <t>17141012</t>
  </si>
  <si>
    <t>Fenner Repower Wind</t>
  </si>
  <si>
    <t>17080023</t>
  </si>
  <si>
    <t>MarquetteUniv-12th&amp;Wells Demo</t>
  </si>
  <si>
    <t>17110007</t>
  </si>
  <si>
    <t>DON-Repair Explosive Hndlg Wha</t>
  </si>
  <si>
    <t>17080017</t>
  </si>
  <si>
    <t>AHC-Pharmacy Upgrades</t>
  </si>
  <si>
    <t>17030028</t>
  </si>
  <si>
    <t>Surmodics-Contract Coating</t>
  </si>
  <si>
    <t>17060036</t>
  </si>
  <si>
    <t>Chatfield Reservoir - Modifica</t>
  </si>
  <si>
    <t>17040010</t>
  </si>
  <si>
    <t>Great Wolf Lodge Scottsdale</t>
  </si>
  <si>
    <t>17080009</t>
  </si>
  <si>
    <t>JMKAC - Art Preserve</t>
  </si>
  <si>
    <t>17110016</t>
  </si>
  <si>
    <t>USACE 902nd OSC Ft Riley</t>
  </si>
  <si>
    <t>17030048</t>
  </si>
  <si>
    <t>Skogman Companies</t>
  </si>
  <si>
    <t>17110011</t>
  </si>
  <si>
    <t>USACE Portal A Security Upgr</t>
  </si>
  <si>
    <t>17141016</t>
  </si>
  <si>
    <t>Rio Bravo Wind-Longroad Energy</t>
  </si>
  <si>
    <t>17030023</t>
  </si>
  <si>
    <t>Blake Dining Hall Addition</t>
  </si>
  <si>
    <t>17050006</t>
  </si>
  <si>
    <t>Clover Park Technical College</t>
  </si>
  <si>
    <t>17060006</t>
  </si>
  <si>
    <t>Westfield-AEG Venue</t>
  </si>
  <si>
    <t>17148014</t>
  </si>
  <si>
    <t>Rio Bravo Civil</t>
  </si>
  <si>
    <t>17110008</t>
  </si>
  <si>
    <t>CyberComm Pershing Hall</t>
  </si>
  <si>
    <t>17146018</t>
  </si>
  <si>
    <t>Rio Bravo Wind - HVT</t>
  </si>
  <si>
    <t>17080015</t>
  </si>
  <si>
    <t>AHC-Misc. Projects 2017-2018</t>
  </si>
  <si>
    <t>17110012</t>
  </si>
  <si>
    <t>USACE INSCOM Scalable Mod Data</t>
  </si>
  <si>
    <t>17110020</t>
  </si>
  <si>
    <t>USACE Site C HEMP UPS Rplmt</t>
  </si>
  <si>
    <t>17080028</t>
  </si>
  <si>
    <t>Marquette University - AHPRC</t>
  </si>
  <si>
    <t>17110014</t>
  </si>
  <si>
    <t>USACE Herndon II Office Reno</t>
  </si>
  <si>
    <t>17040009</t>
  </si>
  <si>
    <t>Polk &amp; Central Apartment Tower</t>
  </si>
  <si>
    <t>17150003</t>
  </si>
  <si>
    <t>Mizzou Memorial Stadium Expan</t>
  </si>
  <si>
    <t>17030038</t>
  </si>
  <si>
    <t>CentraCare-LP Wellness</t>
  </si>
  <si>
    <t>17090010</t>
  </si>
  <si>
    <t>QTS Chicago - Hogan</t>
  </si>
  <si>
    <t>17080029</t>
  </si>
  <si>
    <t>AHC - Summit VLCC Pharmacy</t>
  </si>
  <si>
    <t>17060014</t>
  </si>
  <si>
    <t>MDI-BioSciences 3</t>
  </si>
  <si>
    <t>17080021</t>
  </si>
  <si>
    <t>AHC - Kenosha 22nd Ave Clinic</t>
  </si>
  <si>
    <t>17110015</t>
  </si>
  <si>
    <t>USACE 21st BDE Shielding - MD</t>
  </si>
  <si>
    <t>17110023</t>
  </si>
  <si>
    <t>USACE 21st DBE Shielding VA</t>
  </si>
  <si>
    <t>17110024</t>
  </si>
  <si>
    <t>USACE 21st BDE Shielding PA</t>
  </si>
  <si>
    <t>17050021</t>
  </si>
  <si>
    <t>SLU Hotal Mockup Rooms &amp; Cor</t>
  </si>
  <si>
    <t>17145018</t>
  </si>
  <si>
    <t>Montross Solar</t>
  </si>
  <si>
    <t>17080020</t>
  </si>
  <si>
    <t>AHC - Grafton VLCC Pharmacy</t>
  </si>
  <si>
    <t>17030011</t>
  </si>
  <si>
    <t>MAM-HQ Campus-W Bldg Tenant</t>
  </si>
  <si>
    <t>17040018</t>
  </si>
  <si>
    <t>UofA-ICA Indoor Sports Center</t>
  </si>
  <si>
    <t>17030043</t>
  </si>
  <si>
    <t>Swervo-N Loop Office Bldg</t>
  </si>
  <si>
    <t>17030031</t>
  </si>
  <si>
    <t>Faegre Baker Daniels-TI</t>
  </si>
  <si>
    <t>17030020</t>
  </si>
  <si>
    <t>MHS-Fort Snelling Visitor Ctr</t>
  </si>
  <si>
    <t>17080019</t>
  </si>
  <si>
    <t>AHC - Grafton MainPharmReno</t>
  </si>
  <si>
    <t>17080014</t>
  </si>
  <si>
    <t>AHC - Mukwonago</t>
  </si>
  <si>
    <t>17040020</t>
  </si>
  <si>
    <t>Brewers-Maryvale Renovation</t>
  </si>
  <si>
    <t>17050005</t>
  </si>
  <si>
    <t>citizenM Hotel - San Francisco</t>
  </si>
  <si>
    <t>17030029</t>
  </si>
  <si>
    <t>UMP-DB Master Agreement</t>
  </si>
  <si>
    <t>17148005</t>
  </si>
  <si>
    <t>Upton II Solar - Civil</t>
  </si>
  <si>
    <t>17060007</t>
  </si>
  <si>
    <t>Westfield-4120 Parcel B&amp;C</t>
  </si>
  <si>
    <t>17060029</t>
  </si>
  <si>
    <t>76 Commerce Bldg 5</t>
  </si>
  <si>
    <t>17030001</t>
  </si>
  <si>
    <t>FUMC-Annual Contract 2017</t>
  </si>
  <si>
    <t>17030042</t>
  </si>
  <si>
    <t>CentraCare Health-Master Ag</t>
  </si>
  <si>
    <t>17030030</t>
  </si>
  <si>
    <t>BSE-Branch Support Center</t>
  </si>
  <si>
    <t>17050012</t>
  </si>
  <si>
    <t>Nike M73</t>
  </si>
  <si>
    <t>17146028</t>
  </si>
  <si>
    <t>Rattlesnake Creek Wind - HVT</t>
  </si>
  <si>
    <t>17145003</t>
  </si>
  <si>
    <t>Mt Signal 3 - 93LF 8ME,LLC</t>
  </si>
  <si>
    <t>17141023</t>
  </si>
  <si>
    <t>Rattlesnake Creek Wind</t>
  </si>
  <si>
    <t>17110017</t>
  </si>
  <si>
    <t>USACE FILS Phase II</t>
  </si>
  <si>
    <t>17050009</t>
  </si>
  <si>
    <t>Kaiser Small Works Facilities</t>
  </si>
  <si>
    <t>17141024</t>
  </si>
  <si>
    <t>Solomon Fork 345kV Wind</t>
  </si>
  <si>
    <t>17040008</t>
  </si>
  <si>
    <t>Scottsdale Booster 56 &amp; 116</t>
  </si>
  <si>
    <t>17141013</t>
  </si>
  <si>
    <t>Palo Alto Wind</t>
  </si>
  <si>
    <t>17146019</t>
  </si>
  <si>
    <t>Pearl MPT MES - HVT</t>
  </si>
  <si>
    <t>17141022</t>
  </si>
  <si>
    <t>Green River Wind</t>
  </si>
  <si>
    <t>17030010</t>
  </si>
  <si>
    <t>NWA-HQ Campus-W Bldg Link</t>
  </si>
  <si>
    <t>17060041</t>
  </si>
  <si>
    <t>SCL-OBGYN Stapleton</t>
  </si>
  <si>
    <t>17030027</t>
  </si>
  <si>
    <t>JAUM-University Park Center</t>
  </si>
  <si>
    <t>17090008</t>
  </si>
  <si>
    <t>United North Airfield</t>
  </si>
  <si>
    <t>17150012</t>
  </si>
  <si>
    <t>PSU Lasch Position Room</t>
  </si>
  <si>
    <t>17090001</t>
  </si>
  <si>
    <t>NU Welsh Ryan Arena Ren.</t>
  </si>
  <si>
    <t>17060011</t>
  </si>
  <si>
    <t>Park Creek-Filing 53</t>
  </si>
  <si>
    <t>17060020</t>
  </si>
  <si>
    <t>SCL-LMC Infrastructure 2017</t>
  </si>
  <si>
    <t>17060033</t>
  </si>
  <si>
    <t>Park Creek-Aurora 3</t>
  </si>
  <si>
    <t>17146010</t>
  </si>
  <si>
    <t>Mount Signal 3 Solar - HVT</t>
  </si>
  <si>
    <t>17060008</t>
  </si>
  <si>
    <t>BCSP RINO-HUB RiNo Station</t>
  </si>
  <si>
    <t>17030041</t>
  </si>
  <si>
    <t>SCCR-Sign Reloc &amp; Sidewalk</t>
  </si>
  <si>
    <t>17080022</t>
  </si>
  <si>
    <t>Froedtert - Inpatient Imaging</t>
  </si>
  <si>
    <t>17030052</t>
  </si>
  <si>
    <t>NS VII-Office Whse</t>
  </si>
  <si>
    <t>17150009</t>
  </si>
  <si>
    <t>PSU - Lasch Auditorium Reno</t>
  </si>
  <si>
    <t>17040011</t>
  </si>
  <si>
    <t>SRP PAB Phase 3 West Wing</t>
  </si>
  <si>
    <t>17040003</t>
  </si>
  <si>
    <t>Airport WRF Grit Removal</t>
  </si>
  <si>
    <t>17141032</t>
  </si>
  <si>
    <t>Beaver Creek Wind Phase 2</t>
  </si>
  <si>
    <t>17080013</t>
  </si>
  <si>
    <t>WEC - PSB/PSA Renovations</t>
  </si>
  <si>
    <t>17145014</t>
  </si>
  <si>
    <t>Legislative Office Building</t>
  </si>
  <si>
    <t>17030036</t>
  </si>
  <si>
    <t>Dunwoody College Reno</t>
  </si>
  <si>
    <t>17030009</t>
  </si>
  <si>
    <t>NWA-HQ Campus-Parking</t>
  </si>
  <si>
    <t>17050011</t>
  </si>
  <si>
    <t>Newberg ASC</t>
  </si>
  <si>
    <t>17150002</t>
  </si>
  <si>
    <t>Gaylord Rockies DAS</t>
  </si>
  <si>
    <t>17150005</t>
  </si>
  <si>
    <t>Milwaukee Bucks DAS</t>
  </si>
  <si>
    <t>17080025</t>
  </si>
  <si>
    <t>HGA-Great Lakes Office Reno</t>
  </si>
  <si>
    <t>17110018</t>
  </si>
  <si>
    <t>USACE Fort Sill Building 2703</t>
  </si>
  <si>
    <t>17030008</t>
  </si>
  <si>
    <t>NWA-HQ Campus-W Bldg Imp</t>
  </si>
  <si>
    <t>17040004</t>
  </si>
  <si>
    <t>Deer Valley WTP Rehab</t>
  </si>
  <si>
    <t>17146013</t>
  </si>
  <si>
    <t>Opossum Creek Synchro Cond</t>
  </si>
  <si>
    <t>17060025</t>
  </si>
  <si>
    <t>FRA-Bioscience 3 Offsites</t>
  </si>
  <si>
    <t>17110022</t>
  </si>
  <si>
    <t>USACE FANX 2 Sidewalk Improv</t>
  </si>
  <si>
    <t>17080012</t>
  </si>
  <si>
    <t>AHC-ED Remodel Kenosha</t>
  </si>
  <si>
    <t>17030016</t>
  </si>
  <si>
    <t>Scouting - N Star Coun Ld Cen</t>
  </si>
  <si>
    <t>17060030</t>
  </si>
  <si>
    <t>Park Creek-Filing 55</t>
  </si>
  <si>
    <t>17040013</t>
  </si>
  <si>
    <t>Gilbert Rd Water Rehab</t>
  </si>
  <si>
    <t>17145011</t>
  </si>
  <si>
    <t>Terning CSG - MONTSUN LLC</t>
  </si>
  <si>
    <t>17145010</t>
  </si>
  <si>
    <t>Murphy CSG - WAVESUN LLC</t>
  </si>
  <si>
    <t>17050010</t>
  </si>
  <si>
    <t>Kaiser SMC QR Heads Install</t>
  </si>
  <si>
    <t>17148004</t>
  </si>
  <si>
    <t>Beaver Creek Civil</t>
  </si>
  <si>
    <t>17060026</t>
  </si>
  <si>
    <t>Lendlease Horizon LLC-Horizon</t>
  </si>
  <si>
    <t>17030044</t>
  </si>
  <si>
    <t>Int Paper-Roof Repalcement</t>
  </si>
  <si>
    <t>17145007</t>
  </si>
  <si>
    <t>Upton County 2 Solar-ConEdison</t>
  </si>
  <si>
    <t>17090003</t>
  </si>
  <si>
    <t>Lurie Children's Inpatient Exp</t>
  </si>
  <si>
    <t>17060043</t>
  </si>
  <si>
    <t>SCL-LMC IR Equipment Rep</t>
  </si>
  <si>
    <t>17110021</t>
  </si>
  <si>
    <t>FANX 1 Sidewalk Improv &amp; Rpr</t>
  </si>
  <si>
    <t>17030026</t>
  </si>
  <si>
    <t>Northern Stacks VI</t>
  </si>
  <si>
    <t>17080010</t>
  </si>
  <si>
    <t>AHC-MRI South Shore @S.L.</t>
  </si>
  <si>
    <t>17080016</t>
  </si>
  <si>
    <t>AHC-IR South Shore @S.L.</t>
  </si>
  <si>
    <t>17040001</t>
  </si>
  <si>
    <t>MDI-Hampton Inn FF&amp;E</t>
  </si>
  <si>
    <t>17060028</t>
  </si>
  <si>
    <t>CCD-Glenbrook Detention Basin</t>
  </si>
  <si>
    <t>17060002</t>
  </si>
  <si>
    <t>City &amp; County of Denver-Mt H</t>
  </si>
  <si>
    <t>17060005</t>
  </si>
  <si>
    <t>City &amp; Cty of Denver-Mt Mass</t>
  </si>
  <si>
    <t>17060039</t>
  </si>
  <si>
    <t>Ardent Hills-Colton CA PV</t>
  </si>
  <si>
    <t>17060040</t>
  </si>
  <si>
    <t>SCL-LMC MOB II</t>
  </si>
  <si>
    <t>17060042</t>
  </si>
  <si>
    <t>SCL-NJH Ctr of Outpatient</t>
  </si>
  <si>
    <t>17030032</t>
  </si>
  <si>
    <t>HCMC-AOSC Connectors</t>
  </si>
  <si>
    <t>17040019</t>
  </si>
  <si>
    <t>SRP PAB 2018 Cap Improve</t>
  </si>
  <si>
    <t>17146020</t>
  </si>
  <si>
    <t>East Valley BESS</t>
  </si>
  <si>
    <t>17040002</t>
  </si>
  <si>
    <t>24th St WT Res No. 3 Rehab</t>
  </si>
  <si>
    <t>17141027</t>
  </si>
  <si>
    <t>Auwahi Turbine 4 Rebuild</t>
  </si>
  <si>
    <t>17060015</t>
  </si>
  <si>
    <t>Co Rockies-Coors Field 2017</t>
  </si>
  <si>
    <t>17146026</t>
  </si>
  <si>
    <t>Eleven Mile Substation HVT</t>
  </si>
  <si>
    <t>17146029</t>
  </si>
  <si>
    <t>Maxwell Stabilization</t>
  </si>
  <si>
    <t>17030045</t>
  </si>
  <si>
    <t>Twins-Target Field 2018 Impr</t>
  </si>
  <si>
    <t>17050020</t>
  </si>
  <si>
    <t>UW WCUP TSO</t>
  </si>
  <si>
    <t>17050001</t>
  </si>
  <si>
    <t>Alternate Utility Facility</t>
  </si>
  <si>
    <t>17030034</t>
  </si>
  <si>
    <t>UMN-CMRR Suite, Lab &amp; CCRB</t>
  </si>
  <si>
    <t>17090011</t>
  </si>
  <si>
    <t>Mercyhealth Hospital &amp; Clinic</t>
  </si>
  <si>
    <t>17060003</t>
  </si>
  <si>
    <t>Par Equities-Aurora Crossing</t>
  </si>
  <si>
    <t>17060027</t>
  </si>
  <si>
    <t>SCL-LMC Hail Damage</t>
  </si>
  <si>
    <t>17030025</t>
  </si>
  <si>
    <t>St David's Center at WPC</t>
  </si>
  <si>
    <t>17141003</t>
  </si>
  <si>
    <t>Milligan 3 Wind</t>
  </si>
  <si>
    <t>17141030</t>
  </si>
  <si>
    <t>Century 3 Repower Wind</t>
  </si>
  <si>
    <t>17050013</t>
  </si>
  <si>
    <t>Prov Med Ctr Evrt - AWing</t>
  </si>
  <si>
    <t>17145015</t>
  </si>
  <si>
    <t>Alamo 4 Retrofit Mockup - CED</t>
  </si>
  <si>
    <t>17040015</t>
  </si>
  <si>
    <t>CBR 1st Baseline Shade</t>
  </si>
  <si>
    <t>17090006</t>
  </si>
  <si>
    <t>Allstate Ireland Consulting</t>
  </si>
  <si>
    <t>17060038</t>
  </si>
  <si>
    <t>SCL-LMC Fire Main Repair</t>
  </si>
  <si>
    <t>17146003</t>
  </si>
  <si>
    <t>Jasper Solar I HVT</t>
  </si>
  <si>
    <t>17040016</t>
  </si>
  <si>
    <t>Rockies Ceiling Replacement</t>
  </si>
  <si>
    <t>17030035</t>
  </si>
  <si>
    <t>HSRE-West Health MOB-Reno</t>
  </si>
  <si>
    <t>17040017</t>
  </si>
  <si>
    <t>Industrious-Scottsdale Lincoln</t>
  </si>
  <si>
    <t>17040014</t>
  </si>
  <si>
    <t>Rio de Flag-Emergency Aeration</t>
  </si>
  <si>
    <t>17110006</t>
  </si>
  <si>
    <t>UDC HVAC Large</t>
  </si>
  <si>
    <t>17110005</t>
  </si>
  <si>
    <t>ECB-1 INCR Inst RF Window</t>
  </si>
  <si>
    <t>17145017</t>
  </si>
  <si>
    <t>Alamo 5 Module Replacement CED</t>
  </si>
  <si>
    <t>17060023</t>
  </si>
  <si>
    <t>Children's Hosp-18th &amp; Marion</t>
  </si>
  <si>
    <t>17030046</t>
  </si>
  <si>
    <t>Swervo-Brickhouse Link</t>
  </si>
  <si>
    <t>17148016</t>
  </si>
  <si>
    <t>Intrepid Foundations Civil</t>
  </si>
  <si>
    <t>17148017</t>
  </si>
  <si>
    <t>Century Fdn Upg Civil</t>
  </si>
  <si>
    <t>17060044</t>
  </si>
  <si>
    <t>Mort Dev-Cottrell Redevelop</t>
  </si>
  <si>
    <t>17080011</t>
  </si>
  <si>
    <t>Marquette - Misc. Projects</t>
  </si>
  <si>
    <t>17030002</t>
  </si>
  <si>
    <t>Allina-Annual Contract 2017</t>
  </si>
  <si>
    <t>17030037</t>
  </si>
  <si>
    <t>Basilica of St Mary-2017</t>
  </si>
  <si>
    <t>17030004</t>
  </si>
  <si>
    <t>AccessAbililty-Hoover Street</t>
  </si>
  <si>
    <t>17030019</t>
  </si>
  <si>
    <t>Mayo Clinic Square Phase 2</t>
  </si>
  <si>
    <t>17141001</t>
  </si>
  <si>
    <t>MSA 2017 Wind</t>
  </si>
  <si>
    <t>17141007</t>
  </si>
  <si>
    <t>GE Gen Aligns 2017</t>
  </si>
  <si>
    <t>17040005</t>
  </si>
  <si>
    <t>Mortenson Office-Rebuild</t>
  </si>
  <si>
    <t>17146001</t>
  </si>
  <si>
    <t>Firewheel Transmission OK HVT</t>
  </si>
  <si>
    <t>17146002</t>
  </si>
  <si>
    <t>Firewheel Transmission TX HVT</t>
  </si>
  <si>
    <t>17146023</t>
  </si>
  <si>
    <t>Broadview Energy JN - T01</t>
  </si>
  <si>
    <t>17146024</t>
  </si>
  <si>
    <t>Broadview Energy KW - T01</t>
  </si>
  <si>
    <t>17050018</t>
  </si>
  <si>
    <t>Surface Water Intake Gen</t>
  </si>
  <si>
    <t>17145009</t>
  </si>
  <si>
    <t>SAT Slew Drive Replacement</t>
  </si>
  <si>
    <t>17145006</t>
  </si>
  <si>
    <t>Quincy II CSG - SunShare</t>
  </si>
  <si>
    <t>17141005</t>
  </si>
  <si>
    <t>Moventas MSA 2017</t>
  </si>
  <si>
    <t>17090002</t>
  </si>
  <si>
    <t>Lurie Children's Hosp Bridge</t>
  </si>
  <si>
    <t>17080004</t>
  </si>
  <si>
    <t>EUA - WEC Energy Precon Servcs</t>
  </si>
  <si>
    <t>17080006</t>
  </si>
  <si>
    <t>AHC-Summit Data Center Expansn</t>
  </si>
  <si>
    <t>17030006</t>
  </si>
  <si>
    <t>UMN-PWB 8th Fl-Health Info</t>
  </si>
  <si>
    <t>17030012</t>
  </si>
  <si>
    <t>Vibra LTAC Hospital of Fargo</t>
  </si>
  <si>
    <t>17141031</t>
  </si>
  <si>
    <t>Taconite Ridge</t>
  </si>
  <si>
    <t>17141008</t>
  </si>
  <si>
    <t>Intrepid Repower Wind</t>
  </si>
  <si>
    <t>17141009</t>
  </si>
  <si>
    <t>Century Repower Wind</t>
  </si>
  <si>
    <t>17141010</t>
  </si>
  <si>
    <t>Victory Repower Wind</t>
  </si>
  <si>
    <t>17141011</t>
  </si>
  <si>
    <t>Fenton Repower Wind</t>
  </si>
  <si>
    <t>17141014</t>
  </si>
  <si>
    <t>Intrepid Wind Fnd Upgrades</t>
  </si>
  <si>
    <t>17141015</t>
  </si>
  <si>
    <t>Century Wind Fnd Upgrades</t>
  </si>
  <si>
    <t>17110004</t>
  </si>
  <si>
    <t>UDC DCM 4 Technical Library</t>
  </si>
  <si>
    <t>17141028</t>
  </si>
  <si>
    <t>Palo Alto Substation Pad Wind</t>
  </si>
  <si>
    <t>17141004</t>
  </si>
  <si>
    <t>Beaver Creek Wind</t>
  </si>
  <si>
    <t>17050014</t>
  </si>
  <si>
    <t>Prov Med Ctr D Wing OR 312</t>
  </si>
  <si>
    <t>17141029</t>
  </si>
  <si>
    <t>High Lonesome Mesa Gearbox</t>
  </si>
  <si>
    <t>17030022</t>
  </si>
  <si>
    <t>CGA Mpls Office Remodel</t>
  </si>
  <si>
    <t>17141019</t>
  </si>
  <si>
    <t>Victory Gen. Refurbishment</t>
  </si>
  <si>
    <t>17060017</t>
  </si>
  <si>
    <t>Woodward-2017 Capital Imp</t>
  </si>
  <si>
    <t>17060021</t>
  </si>
  <si>
    <t>SCL-LMC Cardia Nuclear Camera</t>
  </si>
  <si>
    <t>17030003</t>
  </si>
  <si>
    <t>Fridley Land-NS IV</t>
  </si>
  <si>
    <t>17146015</t>
  </si>
  <si>
    <t>Maxwell Cut-In HVT</t>
  </si>
  <si>
    <t>17146016</t>
  </si>
  <si>
    <t>Maxwell Demo HVT</t>
  </si>
  <si>
    <t>17060018</t>
  </si>
  <si>
    <t>SCL-LMC Outpatient Pharmacy</t>
  </si>
  <si>
    <t>17060019</t>
  </si>
  <si>
    <t>SCL-LMC TSN Offices</t>
  </si>
  <si>
    <t>17146027</t>
  </si>
  <si>
    <t>Alliance Pipeline Feisabil HVT</t>
  </si>
  <si>
    <t>17060037</t>
  </si>
  <si>
    <t>SCL-St Joe's Wall of Hope</t>
  </si>
  <si>
    <t>17146011</t>
  </si>
  <si>
    <t>Stillwater 2</t>
  </si>
  <si>
    <t>17146006</t>
  </si>
  <si>
    <t>Beaver Creek HVT</t>
  </si>
  <si>
    <t>17060031</t>
  </si>
  <si>
    <t>SCL-St Joe's Pharmacy Retail</t>
  </si>
  <si>
    <t>17141020</t>
  </si>
  <si>
    <t>Flat Ridge II Bolt Tensioning</t>
  </si>
  <si>
    <t>17030033</t>
  </si>
  <si>
    <t>Minnehaha Academy-Reno</t>
  </si>
  <si>
    <t>17030018</t>
  </si>
  <si>
    <t>CHS Renovations FY2017</t>
  </si>
  <si>
    <t>17090007</t>
  </si>
  <si>
    <t>Lurie Childrns Resident Lnge</t>
  </si>
  <si>
    <t>17030047</t>
  </si>
  <si>
    <t>UMN-Gibson Repairs for NFL Use</t>
  </si>
  <si>
    <t>17141002</t>
  </si>
  <si>
    <t>Firewheel Transmission Texas</t>
  </si>
  <si>
    <t>17080003</t>
  </si>
  <si>
    <t>AHC-Grafton Nuclear Medicine</t>
  </si>
  <si>
    <t>17030017</t>
  </si>
  <si>
    <t>Blake Ice</t>
  </si>
  <si>
    <t>17030015</t>
  </si>
  <si>
    <t>Allina-Hastings Clinic TI</t>
  </si>
  <si>
    <t>17050015</t>
  </si>
  <si>
    <t>Black Butte WWTP upgrades</t>
  </si>
  <si>
    <t>17141017</t>
  </si>
  <si>
    <t>Muscatine Blade Reload</t>
  </si>
  <si>
    <t>17040007</t>
  </si>
  <si>
    <t>SRP PAB AV Systems Ph2</t>
  </si>
  <si>
    <t>17141021</t>
  </si>
  <si>
    <t>King Mtn. M-03 Demolition</t>
  </si>
  <si>
    <t>17146012</t>
  </si>
  <si>
    <t>Stuttgart Substation HVT</t>
  </si>
  <si>
    <t>17148009</t>
  </si>
  <si>
    <t>Redstone Arsenal Civil</t>
  </si>
  <si>
    <t>17080005</t>
  </si>
  <si>
    <t>AHC-Healing Garden Railing @SL</t>
  </si>
  <si>
    <t>17146017</t>
  </si>
  <si>
    <t>Alamo 5 &amp; 7 PRC 005 HVT</t>
  </si>
  <si>
    <t>17060035</t>
  </si>
  <si>
    <t>SCL-Good Sam Fire Line Repair</t>
  </si>
  <si>
    <t>17030039</t>
  </si>
  <si>
    <t>TCO-WH MOB-Level 2 Reno</t>
  </si>
  <si>
    <t>17141018</t>
  </si>
  <si>
    <t>Shannon Turbine 3 Demo</t>
  </si>
  <si>
    <t>17080002</t>
  </si>
  <si>
    <t>Johnson Controls - Pond Renvtn</t>
  </si>
  <si>
    <t>17150007</t>
  </si>
  <si>
    <t>PSU - Energy Savings Program</t>
  </si>
  <si>
    <t>17090004</t>
  </si>
  <si>
    <t>Allstate Jcksnvl 2017 Misc.</t>
  </si>
  <si>
    <t>17090005</t>
  </si>
  <si>
    <t>QTS Chicago Phase 2</t>
  </si>
  <si>
    <t>17090009</t>
  </si>
  <si>
    <t>Halas Hall Consulting</t>
  </si>
  <si>
    <t>17060004</t>
  </si>
  <si>
    <t>Woodward-IS Equipment</t>
  </si>
  <si>
    <t>17060032</t>
  </si>
  <si>
    <t>SCL-St Joe's CT3 Power</t>
  </si>
  <si>
    <t>17110001</t>
  </si>
  <si>
    <t>UDC Silver Galaxy ATD</t>
  </si>
  <si>
    <t>17050002</t>
  </si>
  <si>
    <t>Yahoo! GQ2 Office TI</t>
  </si>
  <si>
    <t>17030013</t>
  </si>
  <si>
    <t>UMN-Frontier Hall HVAC</t>
  </si>
  <si>
    <t>17060016</t>
  </si>
  <si>
    <t>SCL-LMC Parking Lot Security</t>
  </si>
  <si>
    <t>17080008</t>
  </si>
  <si>
    <t>Johnson Controls - Bld.4,Flr 1</t>
  </si>
  <si>
    <t>17146014</t>
  </si>
  <si>
    <t>Clearwater Trans Line HVT</t>
  </si>
  <si>
    <t>17148008</t>
  </si>
  <si>
    <t>Terning CSG Solar - Civil</t>
  </si>
  <si>
    <t>17148002</t>
  </si>
  <si>
    <t>Jasper Civil</t>
  </si>
  <si>
    <t>17148006</t>
  </si>
  <si>
    <t>Stuttgart Civil</t>
  </si>
  <si>
    <t>17148007</t>
  </si>
  <si>
    <t>Murphy CSG Civil</t>
  </si>
  <si>
    <t>17060009</t>
  </si>
  <si>
    <t>Woodward-RMTIC</t>
  </si>
  <si>
    <t>17060012</t>
  </si>
  <si>
    <t>Stadium Mgmt-Broncos 2017</t>
  </si>
  <si>
    <t>17050016</t>
  </si>
  <si>
    <t>OHSU Vollum Preconstruction</t>
  </si>
  <si>
    <t>17148001</t>
  </si>
  <si>
    <t>Ridgeland Civil</t>
  </si>
  <si>
    <t>17060010</t>
  </si>
  <si>
    <t>SCL-LMC Integration System</t>
  </si>
  <si>
    <t>17141006</t>
  </si>
  <si>
    <t>Ocotillo WTG 126</t>
  </si>
  <si>
    <t>17146007</t>
  </si>
  <si>
    <t>Alamo 6 - HVT - MPT FND</t>
  </si>
  <si>
    <t>17040006</t>
  </si>
  <si>
    <t>AlaskaUSA-Glendale Financial</t>
  </si>
  <si>
    <t>17146005</t>
  </si>
  <si>
    <t>AEP Paint Creek</t>
  </si>
  <si>
    <t>17145005</t>
  </si>
  <si>
    <t>Midway - Hanwha Q Cell</t>
  </si>
  <si>
    <t>17110003</t>
  </si>
  <si>
    <t>Westway Suite Renovation</t>
  </si>
  <si>
    <t>17080001</t>
  </si>
  <si>
    <t>Johnson Controls - Bld.3,Flr 4</t>
  </si>
  <si>
    <t>17146004</t>
  </si>
  <si>
    <t>AEP -Fermi Metering</t>
  </si>
  <si>
    <t>17146008</t>
  </si>
  <si>
    <t>Sweetwater 3 Repower Analysis</t>
  </si>
  <si>
    <t>17146009</t>
  </si>
  <si>
    <t>Cedar Creek Repower Analysis</t>
  </si>
  <si>
    <t>17060001</t>
  </si>
  <si>
    <t>Co Rockies-Coors Fld Concessio</t>
  </si>
  <si>
    <t>17030007</t>
  </si>
  <si>
    <t>Twins-Target Field 2017 Imp</t>
  </si>
  <si>
    <t>17148003</t>
  </si>
  <si>
    <t>Griffin Trail Wind Civil</t>
  </si>
  <si>
    <t>17013</t>
  </si>
  <si>
    <t>St of WA-Leg Bldg Rehab &amp; Add</t>
  </si>
  <si>
    <t>17010</t>
  </si>
  <si>
    <t>CH2M HILL-CEDAR TREATMENT FAC</t>
  </si>
  <si>
    <t>17016</t>
  </si>
  <si>
    <t>AK AIR-HANGAR MAINTN FACILITY</t>
  </si>
  <si>
    <t>17001</t>
  </si>
  <si>
    <t>TULALIP TRIBES-NEW TULALIP CA</t>
  </si>
  <si>
    <t>17018</t>
  </si>
  <si>
    <t>MICROSOFT-CRITICAL ENVIRONMEN</t>
  </si>
  <si>
    <t>17015</t>
  </si>
  <si>
    <t>UC BERKELEY-INSECTRY&amp; GRNHOUS</t>
  </si>
  <si>
    <t>17012</t>
  </si>
  <si>
    <t>UNIV BOOKSTORE-BOTHELL CAMPUS</t>
  </si>
  <si>
    <t>17003</t>
  </si>
  <si>
    <t>AK AIR-FLGHT ASI 55IMPROVEMEN</t>
  </si>
  <si>
    <t>17004</t>
  </si>
  <si>
    <t>AK AIR-FLGHT MISC FINISH IMPR</t>
  </si>
  <si>
    <t>17148010</t>
  </si>
  <si>
    <t>Mount Signal 3 - Civil</t>
  </si>
  <si>
    <t>17148011</t>
  </si>
  <si>
    <t>Intrepid RePowering Civi</t>
  </si>
  <si>
    <t>17148012</t>
  </si>
  <si>
    <t>Century RePowering Civil</t>
  </si>
  <si>
    <t>17148013</t>
  </si>
  <si>
    <t>Victory RePowering Civil</t>
  </si>
  <si>
    <t>17148015</t>
  </si>
  <si>
    <t>Pinal Solar - Civil</t>
  </si>
  <si>
    <t>17148018</t>
  </si>
  <si>
    <t>Rattlesnake Creek Wind - Civil</t>
  </si>
  <si>
    <t>17148019</t>
  </si>
  <si>
    <t>Palo Alto Substation - Civil</t>
  </si>
  <si>
    <t>17148020</t>
  </si>
  <si>
    <t>Green River Wind - Civil</t>
  </si>
  <si>
    <t>17030021</t>
  </si>
  <si>
    <t>TCF Bank Stadium Wall Rpr</t>
  </si>
  <si>
    <t>17030024</t>
  </si>
  <si>
    <t>Mortenson Misc</t>
  </si>
  <si>
    <t>17030049</t>
  </si>
  <si>
    <t>MDI-Discovery Square Phase 2</t>
  </si>
  <si>
    <t>17030014</t>
  </si>
  <si>
    <t>UMP-Shingle Creek Pkwy TI</t>
  </si>
  <si>
    <t>17040012</t>
  </si>
  <si>
    <t>Phx Rising Precon &amp; Consult</t>
  </si>
  <si>
    <t>17050004</t>
  </si>
  <si>
    <t>Kaiser IDIQ Precon</t>
  </si>
  <si>
    <t>17050003</t>
  </si>
  <si>
    <t>Mortenson Portland Office</t>
  </si>
  <si>
    <t>17002</t>
  </si>
  <si>
    <t>MICROSOFT-DUSC 2001</t>
  </si>
  <si>
    <t>17014</t>
  </si>
  <si>
    <t>ST OF WA-EMERGENCY REPAIRS</t>
  </si>
  <si>
    <t>17021</t>
  </si>
  <si>
    <t>BELLEVUE TECH TOWER</t>
  </si>
  <si>
    <t>17999</t>
  </si>
  <si>
    <t>MORTENSON-CLOSED JOBSEATTLE O</t>
  </si>
  <si>
    <t>17005</t>
  </si>
  <si>
    <t>QUILEUTE TRIBAL SCHOOL-GYMNAS</t>
  </si>
  <si>
    <t>17017</t>
  </si>
  <si>
    <t>AK AIR FTC PHASE IV EXPANSION</t>
  </si>
  <si>
    <t>17020</t>
  </si>
  <si>
    <t>EVERETT FACILITIES-EVENTS CTR</t>
  </si>
  <si>
    <t>17145008</t>
  </si>
  <si>
    <t>AlamoVII Demo &amp; 1 MW Add - CED</t>
  </si>
  <si>
    <t>17145012</t>
  </si>
  <si>
    <t>Redstone Arsenal - SunPower</t>
  </si>
  <si>
    <t>17145013</t>
  </si>
  <si>
    <t>Pinal Solar Project</t>
  </si>
  <si>
    <t>17145004</t>
  </si>
  <si>
    <t>Stuttgart Solar Project</t>
  </si>
  <si>
    <t>17150006</t>
  </si>
  <si>
    <t>Raiders Las Vegas Stadium</t>
  </si>
  <si>
    <t>17150010</t>
  </si>
  <si>
    <t>Mobilitie - MN United MLS DAS</t>
  </si>
  <si>
    <t>Oracle Project Number</t>
  </si>
  <si>
    <t>16080015</t>
  </si>
  <si>
    <t>S.C. Johnson-West Side Campus</t>
  </si>
  <si>
    <t>16060001</t>
  </si>
  <si>
    <t>Park Creek-Filing M-L MLK</t>
  </si>
  <si>
    <t>16060023</t>
  </si>
  <si>
    <t>MDI-2250 Blake St Hotel</t>
  </si>
  <si>
    <t>16080026</t>
  </si>
  <si>
    <t>Froedtert-CFAC Vertical Expans</t>
  </si>
  <si>
    <t>16060016</t>
  </si>
  <si>
    <t>Six Continents Hotel-2250 Bl</t>
  </si>
  <si>
    <t>16080021</t>
  </si>
  <si>
    <t>AHC-Misc. Projects 2016-2017</t>
  </si>
  <si>
    <t>16060033</t>
  </si>
  <si>
    <t>Park Creek-Filing PB</t>
  </si>
  <si>
    <t>16060003</t>
  </si>
  <si>
    <t>CoorsTek WTM AMP</t>
  </si>
  <si>
    <t>16110003</t>
  </si>
  <si>
    <t>GSA-FASTC Contract 02</t>
  </si>
  <si>
    <t>16050011</t>
  </si>
  <si>
    <t>HE Portland HC LLC Hyatt</t>
  </si>
  <si>
    <t>16050010</t>
  </si>
  <si>
    <t>citizenM Hotel-Seattle</t>
  </si>
  <si>
    <t>16060031</t>
  </si>
  <si>
    <t>Park Creek-Filing 54</t>
  </si>
  <si>
    <t>16141018</t>
  </si>
  <si>
    <t>Walnut Ridge Wind</t>
  </si>
  <si>
    <t>16080027</t>
  </si>
  <si>
    <t>Marquette - APRC</t>
  </si>
  <si>
    <t>16110004</t>
  </si>
  <si>
    <t>DON-Cherry Pt P-194 UAS Fac</t>
  </si>
  <si>
    <t>16060020</t>
  </si>
  <si>
    <t>UCHealth-HR Hospital</t>
  </si>
  <si>
    <t>16110001</t>
  </si>
  <si>
    <t>DON-P611 Crab Island Secu. Enc</t>
  </si>
  <si>
    <t>16030046</t>
  </si>
  <si>
    <t>MDI- Discovery Sq</t>
  </si>
  <si>
    <t>16030010</t>
  </si>
  <si>
    <t>MN United-MN Soccer Stadium</t>
  </si>
  <si>
    <t>16090003</t>
  </si>
  <si>
    <t>Rockford Memorial Hospital</t>
  </si>
  <si>
    <t>16090004</t>
  </si>
  <si>
    <t>110 West Huron</t>
  </si>
  <si>
    <t>16060025</t>
  </si>
  <si>
    <t>Woodward-Drake Renovation</t>
  </si>
  <si>
    <t>16146021</t>
  </si>
  <si>
    <t>Rush Creek Wind - HVT</t>
  </si>
  <si>
    <t>16080022</t>
  </si>
  <si>
    <t>Froedtert-IPP Phase 2</t>
  </si>
  <si>
    <t>16080023</t>
  </si>
  <si>
    <t>Froedtert-IPP Central Sterile</t>
  </si>
  <si>
    <t>16060012</t>
  </si>
  <si>
    <t>Park Creek-Central Park Bridge</t>
  </si>
  <si>
    <t>16148021</t>
  </si>
  <si>
    <t>Rush Creek Civil</t>
  </si>
  <si>
    <t>16141016</t>
  </si>
  <si>
    <t>Rush Creek Wind</t>
  </si>
  <si>
    <t>16080028</t>
  </si>
  <si>
    <t>Johnson Controls - Misc. Jobs</t>
  </si>
  <si>
    <t>16090009</t>
  </si>
  <si>
    <t>Harper College Building M</t>
  </si>
  <si>
    <t>16110002</t>
  </si>
  <si>
    <t>DOA-Comm Conc Encased DuctBank</t>
  </si>
  <si>
    <t>16080003</t>
  </si>
  <si>
    <t>Ministry HC - St. Clare's Exp.</t>
  </si>
  <si>
    <t>16080012</t>
  </si>
  <si>
    <t>Milwaukee Bucks New Arena</t>
  </si>
  <si>
    <t>16060030</t>
  </si>
  <si>
    <t>Park Creek-Filing 52</t>
  </si>
  <si>
    <t>16145010</t>
  </si>
  <si>
    <t>Big Lake Solar Garden - NRG</t>
  </si>
  <si>
    <t>16060029</t>
  </si>
  <si>
    <t>Westfield-4120 Infrastructure</t>
  </si>
  <si>
    <t>16030038</t>
  </si>
  <si>
    <t>Jack Links-HQ Improvement</t>
  </si>
  <si>
    <t>16030030</t>
  </si>
  <si>
    <t>Block 9 Redevelopment</t>
  </si>
  <si>
    <t>16040007</t>
  </si>
  <si>
    <t>MDI-Downtown Hampton Inn</t>
  </si>
  <si>
    <t>16060014</t>
  </si>
  <si>
    <t>Park Creek-Filing MD</t>
  </si>
  <si>
    <t>16148020</t>
  </si>
  <si>
    <t>Big Lake Solar -Civil</t>
  </si>
  <si>
    <t>16030035</t>
  </si>
  <si>
    <t>Theodore Roosevelt Library</t>
  </si>
  <si>
    <t>16030023</t>
  </si>
  <si>
    <t>Northern Stack V</t>
  </si>
  <si>
    <t>16030042</t>
  </si>
  <si>
    <t>Westminster-Main Kitchen Rmdl</t>
  </si>
  <si>
    <t>16060021</t>
  </si>
  <si>
    <t>UCH-Inverness Health Ctr</t>
  </si>
  <si>
    <t>16040006</t>
  </si>
  <si>
    <t>SRP History Center</t>
  </si>
  <si>
    <t>16030034</t>
  </si>
  <si>
    <t>Douglas Cty Hos-Surgery Exp</t>
  </si>
  <si>
    <t>16030013</t>
  </si>
  <si>
    <t>Westminster-ODOF</t>
  </si>
  <si>
    <t>16148019</t>
  </si>
  <si>
    <t>Upton I Solar -Civil</t>
  </si>
  <si>
    <t>16060013</t>
  </si>
  <si>
    <t>Park Creek-Eastridge Dev.</t>
  </si>
  <si>
    <t>16040009</t>
  </si>
  <si>
    <t>SRP-PAB Cap Improve FY17</t>
  </si>
  <si>
    <t>16145003</t>
  </si>
  <si>
    <t>Hudson Solar Garden - SunShare</t>
  </si>
  <si>
    <t>16145004</t>
  </si>
  <si>
    <t>Quincy Solar Garden - SunShare</t>
  </si>
  <si>
    <t>16145005</t>
  </si>
  <si>
    <t>Imboden II Solar - SunShare</t>
  </si>
  <si>
    <t>16145006</t>
  </si>
  <si>
    <t>Imboden III Solar - SunShare</t>
  </si>
  <si>
    <t>16145024</t>
  </si>
  <si>
    <t>McHattie CSG - SunShare</t>
  </si>
  <si>
    <t>16145018</t>
  </si>
  <si>
    <t>Jasper Solar I-JasperSlrFrmLLC</t>
  </si>
  <si>
    <t>16141026</t>
  </si>
  <si>
    <t>2016 TX Sales Tax Audit</t>
  </si>
  <si>
    <t>16030045</t>
  </si>
  <si>
    <t>UMN-VFW/Masonic Relocation</t>
  </si>
  <si>
    <t>16150002</t>
  </si>
  <si>
    <t>B&amp;G - Omni Hotel at SunTrust</t>
  </si>
  <si>
    <t>16080024</t>
  </si>
  <si>
    <t>Aurora Kenosha MOB Suite Remdl</t>
  </si>
  <si>
    <t>16080007</t>
  </si>
  <si>
    <t>Kohler Co. - Inn on Woodlake E</t>
  </si>
  <si>
    <t>16141014</t>
  </si>
  <si>
    <t>Rocksprings Akuo Wind</t>
  </si>
  <si>
    <t>16141021</t>
  </si>
  <si>
    <t>Firewheel Transmission OK</t>
  </si>
  <si>
    <t>16060032</t>
  </si>
  <si>
    <t>Town of Castle Rock-Festival</t>
  </si>
  <si>
    <t>16060010</t>
  </si>
  <si>
    <t>RTD-Civic Center Project</t>
  </si>
  <si>
    <t>16040010</t>
  </si>
  <si>
    <t>Rio de Flag Aeration</t>
  </si>
  <si>
    <t>16030031</t>
  </si>
  <si>
    <t>City of Mpls-Target Center Ice</t>
  </si>
  <si>
    <t>16060035</t>
  </si>
  <si>
    <t>SCL-Par Excellence</t>
  </si>
  <si>
    <t>16090002</t>
  </si>
  <si>
    <t>SAIC HVAC PH2</t>
  </si>
  <si>
    <t>16030014</t>
  </si>
  <si>
    <t>CentraCare - Long Prairie MC</t>
  </si>
  <si>
    <t>16090001</t>
  </si>
  <si>
    <t>Wheaton College SOM</t>
  </si>
  <si>
    <t>16148018</t>
  </si>
  <si>
    <t>Meadow Lake V Civil</t>
  </si>
  <si>
    <t>16145016</t>
  </si>
  <si>
    <t>Upton County Solar-ConEdison</t>
  </si>
  <si>
    <t>16141015</t>
  </si>
  <si>
    <t>Meadow Lake V Wind</t>
  </si>
  <si>
    <t>16080011</t>
  </si>
  <si>
    <t>Ministry HC - St. Clare's MOB</t>
  </si>
  <si>
    <t>16080010</t>
  </si>
  <si>
    <t>Ministry HC - Hyperbaric Oxygn</t>
  </si>
  <si>
    <t>16148017</t>
  </si>
  <si>
    <t>Rocksprings Akuo Civil</t>
  </si>
  <si>
    <t>16090010</t>
  </si>
  <si>
    <t>School of Art Inst. Auditorium</t>
  </si>
  <si>
    <t>16090006</t>
  </si>
  <si>
    <t>QTS CHI Phase 4 Addition</t>
  </si>
  <si>
    <t>16080025</t>
  </si>
  <si>
    <t>AHC-St. Luke's IR#2</t>
  </si>
  <si>
    <t>16030033</t>
  </si>
  <si>
    <t>WFPS - Hockey Facility</t>
  </si>
  <si>
    <t>16030041</t>
  </si>
  <si>
    <t>Vibra-Parking Lot-SFMC</t>
  </si>
  <si>
    <t>16080017</t>
  </si>
  <si>
    <t>AHC-Oak Creek Clinic</t>
  </si>
  <si>
    <t>16040008</t>
  </si>
  <si>
    <t>Pecos SWTP Rehab Project</t>
  </si>
  <si>
    <t>16141010</t>
  </si>
  <si>
    <t>Ringer Hill Wind</t>
  </si>
  <si>
    <t>16030028</t>
  </si>
  <si>
    <t>MDI-Allina Hastings PCC</t>
  </si>
  <si>
    <t>16030040</t>
  </si>
  <si>
    <t>MDI-Hastings Clinic Street</t>
  </si>
  <si>
    <t>16030020</t>
  </si>
  <si>
    <t>NDSU - Churchill Hall Reno</t>
  </si>
  <si>
    <t>16060022</t>
  </si>
  <si>
    <t>Columbine Dev-Quality Italian</t>
  </si>
  <si>
    <t>16030024</t>
  </si>
  <si>
    <t>Westminster Masonry Restor</t>
  </si>
  <si>
    <t>16060019</t>
  </si>
  <si>
    <t>Larimer Humane Society  Precon</t>
  </si>
  <si>
    <t>16030037</t>
  </si>
  <si>
    <t>UMN-Wilson Library Minitex</t>
  </si>
  <si>
    <t>16090007</t>
  </si>
  <si>
    <t>Northwestern Welsh Ryan Precon</t>
  </si>
  <si>
    <t>16148022</t>
  </si>
  <si>
    <t>Vibra Healthcare Parking Lot</t>
  </si>
  <si>
    <t>16145026</t>
  </si>
  <si>
    <t>Ridgeland Grubbing - Adger</t>
  </si>
  <si>
    <t>16145001</t>
  </si>
  <si>
    <t>NSA Crane Solar - Duke Energy</t>
  </si>
  <si>
    <t>16145021</t>
  </si>
  <si>
    <t>Alamo V Fndtn Upgrade Ph II</t>
  </si>
  <si>
    <t>16141008</t>
  </si>
  <si>
    <t>Firewheel Phase A1</t>
  </si>
  <si>
    <t>16146018</t>
  </si>
  <si>
    <t>Rocksprings Akuo Wind - HVT</t>
  </si>
  <si>
    <t>16150001</t>
  </si>
  <si>
    <t>One Ballpark Ctr Office Bldg</t>
  </si>
  <si>
    <t>16141011</t>
  </si>
  <si>
    <t>MSA Maintenance Wind</t>
  </si>
  <si>
    <t>16060009</t>
  </si>
  <si>
    <t>Hub-Mixed Use Development</t>
  </si>
  <si>
    <t>16148011</t>
  </si>
  <si>
    <t>Sterling Ranch Filing 1 Civil</t>
  </si>
  <si>
    <t>16145017</t>
  </si>
  <si>
    <t>RidgelandSolarI-RdglndSolarLLC</t>
  </si>
  <si>
    <t>16141006</t>
  </si>
  <si>
    <t>Ida Grove - Wind</t>
  </si>
  <si>
    <t>16141007</t>
  </si>
  <si>
    <t>O'Brien County - Wind</t>
  </si>
  <si>
    <t>16148003</t>
  </si>
  <si>
    <t>Ida Grove - Civil</t>
  </si>
  <si>
    <t>16148014</t>
  </si>
  <si>
    <t>Bongards Solar -Civil</t>
  </si>
  <si>
    <t>16145027</t>
  </si>
  <si>
    <t>Jasper Grubbing - Adger</t>
  </si>
  <si>
    <t>16050004</t>
  </si>
  <si>
    <t>Smokey Pt Behavioral Hospital</t>
  </si>
  <si>
    <t>16030043</t>
  </si>
  <si>
    <t>Trinity Health Medical Center</t>
  </si>
  <si>
    <t>16145008</t>
  </si>
  <si>
    <t>Alamo V Fnd Upgrade</t>
  </si>
  <si>
    <t>16145022</t>
  </si>
  <si>
    <t>Alamo 5: 1 MW Expansion - CED</t>
  </si>
  <si>
    <t>16080019</t>
  </si>
  <si>
    <t>AHC-Grafton MRI #2 / Alcove BO</t>
  </si>
  <si>
    <t>16080005</t>
  </si>
  <si>
    <t>Froedtert-ISIP</t>
  </si>
  <si>
    <t>16146020</t>
  </si>
  <si>
    <t>Bronco Battery Storage HVT</t>
  </si>
  <si>
    <t>16050006</t>
  </si>
  <si>
    <t>2016 PEMC Small Projects</t>
  </si>
  <si>
    <t>16145011</t>
  </si>
  <si>
    <t>Wabasha Solar Garden - NRG</t>
  </si>
  <si>
    <t>16145025</t>
  </si>
  <si>
    <t>Steinkraus CSG - Sunshare</t>
  </si>
  <si>
    <t>16141013</t>
  </si>
  <si>
    <t>Tenaska MSA</t>
  </si>
  <si>
    <t>16146010</t>
  </si>
  <si>
    <t>Welsh Upgrade HVT</t>
  </si>
  <si>
    <t>16030022</t>
  </si>
  <si>
    <t>Allina-Unity Mental Health</t>
  </si>
  <si>
    <t>16030016</t>
  </si>
  <si>
    <t>RMC Small Projects 2016</t>
  </si>
  <si>
    <t>16030027</t>
  </si>
  <si>
    <t>Fairview Ridges - 2016 Annual</t>
  </si>
  <si>
    <t>16148024</t>
  </si>
  <si>
    <t>Firewheel Phase A1 Civil</t>
  </si>
  <si>
    <t>16040005</t>
  </si>
  <si>
    <t>AlaskaUSA-Scottsdale Branch</t>
  </si>
  <si>
    <t>HVDC Group Operations</t>
  </si>
  <si>
    <t>16135002</t>
  </si>
  <si>
    <t>SCT Geotech-LA</t>
  </si>
  <si>
    <t>16135003</t>
  </si>
  <si>
    <t>SCT Geotech-MS</t>
  </si>
  <si>
    <t>16135004</t>
  </si>
  <si>
    <t>SCT Geotech TX</t>
  </si>
  <si>
    <t>16146003</t>
  </si>
  <si>
    <t>Wind - Western Plains HVT</t>
  </si>
  <si>
    <t>16141023</t>
  </si>
  <si>
    <t>Muscatine Blade Unload - Wind</t>
  </si>
  <si>
    <t>16141024</t>
  </si>
  <si>
    <t>Siemens Blade Repair MSA Wind</t>
  </si>
  <si>
    <t>16141020</t>
  </si>
  <si>
    <t>Ocotillo T126 Turbine Removal</t>
  </si>
  <si>
    <t>16030036</t>
  </si>
  <si>
    <t>SCCR-Office Rmdl &amp; Sterlizer E</t>
  </si>
  <si>
    <t>16060026</t>
  </si>
  <si>
    <t>SCL-Lutheran Med Ctr-CT 6</t>
  </si>
  <si>
    <t>16030001</t>
  </si>
  <si>
    <t>FUMC-Annual Contract 2016</t>
  </si>
  <si>
    <t>16090008</t>
  </si>
  <si>
    <t>Sky Landing Sculpture</t>
  </si>
  <si>
    <t>16090005</t>
  </si>
  <si>
    <t>Chicago Office Buildout</t>
  </si>
  <si>
    <t>16148001</t>
  </si>
  <si>
    <t>Pearl Solar -Civil</t>
  </si>
  <si>
    <t>16148002</t>
  </si>
  <si>
    <t>Wind - Hidalgo Civil</t>
  </si>
  <si>
    <t>16148004</t>
  </si>
  <si>
    <t>O'Brien County - Civil</t>
  </si>
  <si>
    <t>16148006</t>
  </si>
  <si>
    <t>Mariah del Norte Civil</t>
  </si>
  <si>
    <t>16148007</t>
  </si>
  <si>
    <t>Western Plains Civil</t>
  </si>
  <si>
    <t>16148008</t>
  </si>
  <si>
    <t>NSA Crane Civil</t>
  </si>
  <si>
    <t>16148010</t>
  </si>
  <si>
    <t>Ringer Hill - Civil</t>
  </si>
  <si>
    <t>16148015</t>
  </si>
  <si>
    <t>Glazier Solar -Civil</t>
  </si>
  <si>
    <t>16148016</t>
  </si>
  <si>
    <t>Wabasha Solar -Civil</t>
  </si>
  <si>
    <t>16148023</t>
  </si>
  <si>
    <t>Plum Creek Civil PTC Work</t>
  </si>
  <si>
    <t>16148025</t>
  </si>
  <si>
    <t>Foard City 2016 PTC Civil</t>
  </si>
  <si>
    <t>16060024</t>
  </si>
  <si>
    <t>NJH-Misc. Projects</t>
  </si>
  <si>
    <t>16060027</t>
  </si>
  <si>
    <t>HNTB-Sports Auth Field Site</t>
  </si>
  <si>
    <t>16060028</t>
  </si>
  <si>
    <t>MDI-Block 173 Hotel</t>
  </si>
  <si>
    <t>16080016</t>
  </si>
  <si>
    <t>AHC-Summit MRI</t>
  </si>
  <si>
    <t>16030997</t>
  </si>
  <si>
    <t>2016 Mpls Equip Facility Recog</t>
  </si>
  <si>
    <t>16145019</t>
  </si>
  <si>
    <t>Pena Station - SunPower</t>
  </si>
  <si>
    <t>16150999</t>
  </si>
  <si>
    <t>NPG 2016 Closed Projects</t>
  </si>
  <si>
    <t>16141001</t>
  </si>
  <si>
    <t>MSA 2016 Wind</t>
  </si>
  <si>
    <t>16141004</t>
  </si>
  <si>
    <t>MES 2016 Misc. Wind</t>
  </si>
  <si>
    <t>16141005</t>
  </si>
  <si>
    <t>Westar Energy-Western Plains W</t>
  </si>
  <si>
    <t>16141017</t>
  </si>
  <si>
    <t>A&amp;D PMT Wind</t>
  </si>
  <si>
    <t>16141019</t>
  </si>
  <si>
    <t>Foard City 2016 PTC</t>
  </si>
  <si>
    <t>16141022</t>
  </si>
  <si>
    <t>Alstom Decom. Wind</t>
  </si>
  <si>
    <t>16080008</t>
  </si>
  <si>
    <t>Engberg Anderson-GMIA Skywalk</t>
  </si>
  <si>
    <t>16060005</t>
  </si>
  <si>
    <t>MillerCoors-Kiln 9 Fan</t>
  </si>
  <si>
    <t>16060034</t>
  </si>
  <si>
    <t>Co Rockies-Coors Fld Sales</t>
  </si>
  <si>
    <t>16060011</t>
  </si>
  <si>
    <t>Park Creek-PA Trunk Open Space</t>
  </si>
  <si>
    <t>16050008</t>
  </si>
  <si>
    <t>Nike Flight Operations Center</t>
  </si>
  <si>
    <t>16080006</t>
  </si>
  <si>
    <t>AHC-St. Luke's CT#1 &amp; #3 Renov</t>
  </si>
  <si>
    <t>16080004</t>
  </si>
  <si>
    <t>Froedtert-Simulation Learn Ctr</t>
  </si>
  <si>
    <t>16146006</t>
  </si>
  <si>
    <t>Ida Grove - HVT</t>
  </si>
  <si>
    <t>16146005</t>
  </si>
  <si>
    <t>O'Brien County - HVT</t>
  </si>
  <si>
    <t>16146013</t>
  </si>
  <si>
    <t>Siemens Industry,Inc-Lk Er ECS</t>
  </si>
  <si>
    <t>16146014</t>
  </si>
  <si>
    <t>MCC-Lake Erie Con. HCS Geo</t>
  </si>
  <si>
    <t>16146014-110</t>
  </si>
  <si>
    <t>Siemens CAD Ltd-Lk Er HCS</t>
  </si>
  <si>
    <t>16080009</t>
  </si>
  <si>
    <t>Froedtert-Interim Gen. Solutn</t>
  </si>
  <si>
    <t>16146019</t>
  </si>
  <si>
    <t>NSA Crane HVT</t>
  </si>
  <si>
    <t>16050001</t>
  </si>
  <si>
    <t>Arauco NA Flakeboard Plant Imp</t>
  </si>
  <si>
    <t>16141012</t>
  </si>
  <si>
    <t>MES Western Plains IR Wind</t>
  </si>
  <si>
    <t>16060002</t>
  </si>
  <si>
    <t>CoorsTek-WTM TI &amp; Remodel</t>
  </si>
  <si>
    <t>16146015</t>
  </si>
  <si>
    <t>DO NOT USE RockspringsHVT-Akuo</t>
  </si>
  <si>
    <t>16080020</t>
  </si>
  <si>
    <t>MRIC - Capital Plan Study</t>
  </si>
  <si>
    <t>16060017</t>
  </si>
  <si>
    <t>SCL-Lutheran Med Ctr CT</t>
  </si>
  <si>
    <t>16050009</t>
  </si>
  <si>
    <t>Loews Regency Seattle Model RM</t>
  </si>
  <si>
    <t>16146017</t>
  </si>
  <si>
    <t>MES 2016 Misc. A&amp;D HVT</t>
  </si>
  <si>
    <t>16040002</t>
  </si>
  <si>
    <t>Corona de Tucson Water</t>
  </si>
  <si>
    <t>16146012</t>
  </si>
  <si>
    <t>IHI-Tuscon Elec. Power 2 HVT</t>
  </si>
  <si>
    <t>16141002</t>
  </si>
  <si>
    <t>Hidalgo Wind</t>
  </si>
  <si>
    <t>16080014</t>
  </si>
  <si>
    <t>Kohl's-EFC 5</t>
  </si>
  <si>
    <t>16060018</t>
  </si>
  <si>
    <t>Woodward-Coy Plaza</t>
  </si>
  <si>
    <t>16030004</t>
  </si>
  <si>
    <t>Blake School-Athletic Triangle</t>
  </si>
  <si>
    <t>16030009</t>
  </si>
  <si>
    <t>U of MN-2016 Small Projects</t>
  </si>
  <si>
    <t>16146001</t>
  </si>
  <si>
    <t>Pearl Solar -HVT</t>
  </si>
  <si>
    <t>16150005</t>
  </si>
  <si>
    <t>PSU - Lasch Bldg Maintenance</t>
  </si>
  <si>
    <t>16080013</t>
  </si>
  <si>
    <t>Marquette-Wisc Ave Demo Prjcts</t>
  </si>
  <si>
    <t>16030011</t>
  </si>
  <si>
    <t>Blake-MPAC Phase 1 Reno</t>
  </si>
  <si>
    <t>16060004</t>
  </si>
  <si>
    <t>SCL-St Joseph's-NICU</t>
  </si>
  <si>
    <t>16080018</t>
  </si>
  <si>
    <t>Johnson Controls - DES Lab</t>
  </si>
  <si>
    <t>16030002</t>
  </si>
  <si>
    <t>US Bank - St. Anthony Falls</t>
  </si>
  <si>
    <t>16030007</t>
  </si>
  <si>
    <t>IP Stream - Data Hall 3</t>
  </si>
  <si>
    <t>16060006</t>
  </si>
  <si>
    <t>Stadium Mgmt-Denver Broncos</t>
  </si>
  <si>
    <t>16030044</t>
  </si>
  <si>
    <t>UMN-Jane Sage Cowles</t>
  </si>
  <si>
    <t>16145012</t>
  </si>
  <si>
    <t>Alamo VII Tracker - Nor-Cal</t>
  </si>
  <si>
    <t>16030003</t>
  </si>
  <si>
    <t>U of M - Mariucci Arena Locker</t>
  </si>
  <si>
    <t>16050007</t>
  </si>
  <si>
    <t>Loews Regency Fitness Center</t>
  </si>
  <si>
    <t>16148013</t>
  </si>
  <si>
    <t>Rockrimmon Civil</t>
  </si>
  <si>
    <t>16040001</t>
  </si>
  <si>
    <t>Pecos Well Equipping</t>
  </si>
  <si>
    <t>16060015</t>
  </si>
  <si>
    <t>Murray &amp; Stafford-Enterprise</t>
  </si>
  <si>
    <t>16146007</t>
  </si>
  <si>
    <t>Jordan Creek HVT</t>
  </si>
  <si>
    <t>16060008</t>
  </si>
  <si>
    <t>Dominican Friars-St Dominic's</t>
  </si>
  <si>
    <t>16146011</t>
  </si>
  <si>
    <t>AEP Panadero</t>
  </si>
  <si>
    <t>16030008</t>
  </si>
  <si>
    <t>Hudson Hospital Outpatient Reg</t>
  </si>
  <si>
    <t>16040003</t>
  </si>
  <si>
    <t>AlaskaUSA-Peoria Branch</t>
  </si>
  <si>
    <t>16146009</t>
  </si>
  <si>
    <t>MSA Maintenance HVT</t>
  </si>
  <si>
    <t>16050002</t>
  </si>
  <si>
    <t>Boren Ave Retail</t>
  </si>
  <si>
    <t>16050003</t>
  </si>
  <si>
    <t>Metropolitan Cafe and Deli</t>
  </si>
  <si>
    <t>16050005</t>
  </si>
  <si>
    <t>The Wild Building</t>
  </si>
  <si>
    <t>16146002</t>
  </si>
  <si>
    <t>Solara AEP Metering</t>
  </si>
  <si>
    <t>16146008</t>
  </si>
  <si>
    <t>Pyron WTG 156 HVT</t>
  </si>
  <si>
    <t>16141009</t>
  </si>
  <si>
    <t>GE MSA - Pyron WTG 156 Repair</t>
  </si>
  <si>
    <t>16040004</t>
  </si>
  <si>
    <t>AlaskaUSA-Avondale Branch</t>
  </si>
  <si>
    <t>16080001</t>
  </si>
  <si>
    <t>Froedtert-CCC 5th Floor Renvtn</t>
  </si>
  <si>
    <t>16060007</t>
  </si>
  <si>
    <t>Oakwood Homes-GVR East</t>
  </si>
  <si>
    <t>16080002</t>
  </si>
  <si>
    <t>Froedtert-OR 17 Renovation</t>
  </si>
  <si>
    <t>16141003</t>
  </si>
  <si>
    <t>Wind - Sendero MES</t>
  </si>
  <si>
    <t>16037</t>
  </si>
  <si>
    <t>AMGEN INC.AMGEN AC 7</t>
  </si>
  <si>
    <t>16148005</t>
  </si>
  <si>
    <t>Wind - Mariah Del Norte Civil</t>
  </si>
  <si>
    <t>16148009</t>
  </si>
  <si>
    <t>Ringer Hill Civil</t>
  </si>
  <si>
    <t>16007</t>
  </si>
  <si>
    <t>KROENKE-PEPSI EIFS</t>
  </si>
  <si>
    <t>16008</t>
  </si>
  <si>
    <t>EAST/WEST PARTNERSPARK PLACE</t>
  </si>
  <si>
    <t>16009</t>
  </si>
  <si>
    <t>EAST/WEST PARTNERSPARK TOWER</t>
  </si>
  <si>
    <t>16010</t>
  </si>
  <si>
    <t>EAST/WEST PARTNERSPROMENADE B</t>
  </si>
  <si>
    <t>16013</t>
  </si>
  <si>
    <t>COLORADO ROCKIES COORS FIELD</t>
  </si>
  <si>
    <t>16015</t>
  </si>
  <si>
    <t>HASKELL CONSTRUCTORSVAN  SKAT</t>
  </si>
  <si>
    <t>16017</t>
  </si>
  <si>
    <t>AGILENT TECHNOLOGIESMISC FACI</t>
  </si>
  <si>
    <t>16019</t>
  </si>
  <si>
    <t>STATE OF COLORADOARAPAHOE CNT</t>
  </si>
  <si>
    <t>16024</t>
  </si>
  <si>
    <t>CITY &amp; CNTY OF DENDENVER ART</t>
  </si>
  <si>
    <t>16025</t>
  </si>
  <si>
    <t>MILE HIGH DEVELOPMENCULTURAL</t>
  </si>
  <si>
    <t>16028</t>
  </si>
  <si>
    <t>LARIMER CNTY FACILITIES - FAI</t>
  </si>
  <si>
    <t>16029</t>
  </si>
  <si>
    <t>CLAYTON STREET ASSOCCHERRY CR</t>
  </si>
  <si>
    <t>16032</t>
  </si>
  <si>
    <t>AMGEN INC. - SITEIMPROVEMENTS</t>
  </si>
  <si>
    <t>16034</t>
  </si>
  <si>
    <t>CLAYTON STREET ASSOCSEARS L/D</t>
  </si>
  <si>
    <t>16036</t>
  </si>
  <si>
    <t>MAM-SAUNDERS-EXEMPLAHOSPITAL</t>
  </si>
  <si>
    <t>16999</t>
  </si>
  <si>
    <t>DENVER-CLOSED JOBS</t>
  </si>
  <si>
    <t>16022</t>
  </si>
  <si>
    <t>EAST/WEST PARTNERS-SALES OFFI</t>
  </si>
  <si>
    <t>16031</t>
  </si>
  <si>
    <t>EAST/WEST PARTNERSRIVERFRONT</t>
  </si>
  <si>
    <t>16020</t>
  </si>
  <si>
    <t>BROADMOOR-BEE HIVE</t>
  </si>
  <si>
    <t>16014</t>
  </si>
  <si>
    <t>EAST/WEST PARTNERS-MARK SMITH</t>
  </si>
  <si>
    <t>16023</t>
  </si>
  <si>
    <t>FOREST CITYSTAPLETON VISITOR</t>
  </si>
  <si>
    <t>16035</t>
  </si>
  <si>
    <t>AERIE NETWORKS</t>
  </si>
  <si>
    <t>16003</t>
  </si>
  <si>
    <t>CSG SYSTEMS INCOFFICE ADDITIO</t>
  </si>
  <si>
    <t>16012</t>
  </si>
  <si>
    <t>BROADMOOR-NORTHEASTMOOR OFFIC</t>
  </si>
  <si>
    <t>16016</t>
  </si>
  <si>
    <t>KROENKE SPORTS ENTER PEPSI CN</t>
  </si>
  <si>
    <t>16011</t>
  </si>
  <si>
    <t>KROENKE SPORTS ENTER 917 AURA</t>
  </si>
  <si>
    <t>16018</t>
  </si>
  <si>
    <t>PEPSI BOTTLING</t>
  </si>
  <si>
    <t>16021</t>
  </si>
  <si>
    <t>MORTENSON-NEW OFFICETI</t>
  </si>
  <si>
    <t>16002</t>
  </si>
  <si>
    <t>KROENKE SPORTS ENTERPEPSI CNT</t>
  </si>
  <si>
    <t>16004</t>
  </si>
  <si>
    <t>AMGEN INC. - AC-27AC-27</t>
  </si>
  <si>
    <t>16001</t>
  </si>
  <si>
    <t>BROADMOOR-2001 PHASE3</t>
  </si>
  <si>
    <t>16027</t>
  </si>
  <si>
    <t>16006</t>
  </si>
  <si>
    <t>HP-HARMONY TECHNOLOGY PARK</t>
  </si>
  <si>
    <t>16033</t>
  </si>
  <si>
    <t>CORUM REAL ESTATE</t>
  </si>
  <si>
    <t>16005</t>
  </si>
  <si>
    <t>2101 MARKET ST LLCP.W. MAC MA</t>
  </si>
  <si>
    <t>16135001</t>
  </si>
  <si>
    <t>Southern Cross Conv Stations</t>
  </si>
  <si>
    <t>16030005</t>
  </si>
  <si>
    <t>Medtronic Monument</t>
  </si>
  <si>
    <t>16030006</t>
  </si>
  <si>
    <t>UMP-MRI Removals</t>
  </si>
  <si>
    <t>16030017</t>
  </si>
  <si>
    <t>HSRE-WestHealth Sanitary</t>
  </si>
  <si>
    <t>16030018</t>
  </si>
  <si>
    <t>Mortenson Cabins - Oheym</t>
  </si>
  <si>
    <t>16030019</t>
  </si>
  <si>
    <t>BCBS Lighting Replacement</t>
  </si>
  <si>
    <t>16030022-900</t>
  </si>
  <si>
    <t>Allina-Unity MH-Exempt</t>
  </si>
  <si>
    <t>16030025</t>
  </si>
  <si>
    <t>Mortenson Cabins - Alepho</t>
  </si>
  <si>
    <t>16030029</t>
  </si>
  <si>
    <t>Fridley Land-Misc Projects</t>
  </si>
  <si>
    <t>16030047</t>
  </si>
  <si>
    <t>AECOM-Vertical Exp Study</t>
  </si>
  <si>
    <t>16030048</t>
  </si>
  <si>
    <t>UMP-Mill City Water Damage</t>
  </si>
  <si>
    <t>16030999</t>
  </si>
  <si>
    <t>MAM - 2016 Closed Projects</t>
  </si>
  <si>
    <t>16030021</t>
  </si>
  <si>
    <t>MPR - Misc. Projects</t>
  </si>
  <si>
    <t>16030039</t>
  </si>
  <si>
    <t>JW Marriott-Locker Room Rpr</t>
  </si>
  <si>
    <t>16030012</t>
  </si>
  <si>
    <t>NS I - Lindenmeyr TI</t>
  </si>
  <si>
    <t>16030032</t>
  </si>
  <si>
    <t>Fridley Land-NS III</t>
  </si>
  <si>
    <t>16030015</t>
  </si>
  <si>
    <t>MDI - 800 Washington Ave</t>
  </si>
  <si>
    <t>16030026</t>
  </si>
  <si>
    <t>CHS Campus Projects</t>
  </si>
  <si>
    <t>16146004</t>
  </si>
  <si>
    <t>Wind - Ida Grove HVT</t>
  </si>
  <si>
    <t>16146016</t>
  </si>
  <si>
    <t>MES 2016 Misc. HVT</t>
  </si>
  <si>
    <t>16146022</t>
  </si>
  <si>
    <t>Firewheel Phase A1 HVT</t>
  </si>
  <si>
    <t>16145007</t>
  </si>
  <si>
    <t>Gilcrest SolarGarden-SunShare</t>
  </si>
  <si>
    <t>16145015</t>
  </si>
  <si>
    <t>MAM Solar Training Yard</t>
  </si>
  <si>
    <t>16145020</t>
  </si>
  <si>
    <t>G&amp;K Service Pilot - Stem</t>
  </si>
  <si>
    <t>16145023</t>
  </si>
  <si>
    <t>Oasis 3.0 Mini-Build-SunPower</t>
  </si>
  <si>
    <t>16145014</t>
  </si>
  <si>
    <t>RadiatorSpringsRacer-SunPower</t>
  </si>
  <si>
    <t>16145013</t>
  </si>
  <si>
    <t>Stanford Multi-Site-SunPower</t>
  </si>
  <si>
    <t>16145002</t>
  </si>
  <si>
    <t>Target Helix 10 - SunPower</t>
  </si>
  <si>
    <t>15110003-159</t>
  </si>
  <si>
    <t>McCarthy/Mortenson JV-NBAF 3</t>
  </si>
  <si>
    <t>15110008-159</t>
  </si>
  <si>
    <t>McC/Mort JV NBAF 3 Site Log</t>
  </si>
  <si>
    <t>15110003</t>
  </si>
  <si>
    <t>McCarthy/Mortenson NBAF 3</t>
  </si>
  <si>
    <t>15110006</t>
  </si>
  <si>
    <t>McC/M NBAF Cup O&amp;M</t>
  </si>
  <si>
    <t>15110006-159</t>
  </si>
  <si>
    <t>McC/M JV NBAF CUP O&amp;M</t>
  </si>
  <si>
    <t>15060046</t>
  </si>
  <si>
    <t>Denver Water-OCR WP#6</t>
  </si>
  <si>
    <t>15060041</t>
  </si>
  <si>
    <t>Denver Water-OCR WP#1</t>
  </si>
  <si>
    <t>15060026</t>
  </si>
  <si>
    <t>Park Creek-Stapleton Maint</t>
  </si>
  <si>
    <t>15050003</t>
  </si>
  <si>
    <t>Northgate Station-(N160)Precon</t>
  </si>
  <si>
    <t>15030055</t>
  </si>
  <si>
    <t>Cornell - Russell Science Ctr</t>
  </si>
  <si>
    <t>15030048</t>
  </si>
  <si>
    <t>Mort Dev - 333 Hennepin</t>
  </si>
  <si>
    <t>15080020-063</t>
  </si>
  <si>
    <t>WI DOT-Zoo I Change Phase 2 PC</t>
  </si>
  <si>
    <t>15050008</t>
  </si>
  <si>
    <t>OCC Hotel Parking Garage</t>
  </si>
  <si>
    <t>15110005</t>
  </si>
  <si>
    <t>DON-Dahlgren P287MissileSptFac</t>
  </si>
  <si>
    <t>15060028</t>
  </si>
  <si>
    <t>UAL-Pilot Training</t>
  </si>
  <si>
    <t>15145026</t>
  </si>
  <si>
    <t>Bongards CSG - Sunshare</t>
  </si>
  <si>
    <t>15080020</t>
  </si>
  <si>
    <t>15050005</t>
  </si>
  <si>
    <t>The Dalles Wastewater Plant</t>
  </si>
  <si>
    <t>15050016</t>
  </si>
  <si>
    <t>UW Computer Science Eng II</t>
  </si>
  <si>
    <t>15060014-162</t>
  </si>
  <si>
    <t>ACCH - Gaylord Rockies Resort</t>
  </si>
  <si>
    <t>15060014</t>
  </si>
  <si>
    <t>MAM/Welbro-Gaylord Rockies Hot</t>
  </si>
  <si>
    <t>15110002-151</t>
  </si>
  <si>
    <t>DOA-ECB Marine Corps</t>
  </si>
  <si>
    <t>15090011</t>
  </si>
  <si>
    <t>Univ of Chicago Keller Center</t>
  </si>
  <si>
    <t>15050010</t>
  </si>
  <si>
    <t>Nike IHM Expansion</t>
  </si>
  <si>
    <t>15060032-162</t>
  </si>
  <si>
    <t>Aurora CCH-Gaylord Offsite</t>
  </si>
  <si>
    <t>15060032</t>
  </si>
  <si>
    <t>MAM/Welbro-Gaylord Offsite</t>
  </si>
  <si>
    <t>15060009</t>
  </si>
  <si>
    <t>Park Creek-District IV Outfall</t>
  </si>
  <si>
    <t>15040011</t>
  </si>
  <si>
    <t>SRP-PAB Capital Improvements</t>
  </si>
  <si>
    <t>15040012</t>
  </si>
  <si>
    <t>SRP-PAB Exp Repair Improve</t>
  </si>
  <si>
    <t>15060020</t>
  </si>
  <si>
    <t>Park Creek-Filing 49</t>
  </si>
  <si>
    <t>15050011</t>
  </si>
  <si>
    <t>12th and Market Apartments</t>
  </si>
  <si>
    <t>15145008</t>
  </si>
  <si>
    <t>Glazier CSG-SunShare</t>
  </si>
  <si>
    <t>15060002</t>
  </si>
  <si>
    <t>Exempla-St Joe's Facility Agrt</t>
  </si>
  <si>
    <t>15060005</t>
  </si>
  <si>
    <t>MDI-Sterling Ranch Civic Ctr</t>
  </si>
  <si>
    <t>15060024</t>
  </si>
  <si>
    <t>Park Creek-Forest CIty</t>
  </si>
  <si>
    <t>15080006</t>
  </si>
  <si>
    <t>St.Camillus-Phase 1 Campus Exp</t>
  </si>
  <si>
    <t>15030021</t>
  </si>
  <si>
    <t>UMN-Athletes Village</t>
  </si>
  <si>
    <t>15080021</t>
  </si>
  <si>
    <t>HellermannTyton-Misc. Alteratn</t>
  </si>
  <si>
    <t>15146008</t>
  </si>
  <si>
    <t>Grande Prairie Wind - HVT</t>
  </si>
  <si>
    <t>15145023</t>
  </si>
  <si>
    <t>Theis CSG - Sunshare</t>
  </si>
  <si>
    <t>15145009</t>
  </si>
  <si>
    <t>Becker CSG-SunShare</t>
  </si>
  <si>
    <t>15145024</t>
  </si>
  <si>
    <t>Kane CSG - Sunshare</t>
  </si>
  <si>
    <t>15145007</t>
  </si>
  <si>
    <t>Bartlett CSG-SunShare</t>
  </si>
  <si>
    <t>15145027</t>
  </si>
  <si>
    <t>Gregor CSG - Sunshare</t>
  </si>
  <si>
    <t>15145006</t>
  </si>
  <si>
    <t>Murphy CSG-SunShare</t>
  </si>
  <si>
    <t>15110002</t>
  </si>
  <si>
    <t>DOA-ECB Marine Corps JV-Int</t>
  </si>
  <si>
    <t>15050014</t>
  </si>
  <si>
    <t>AMLI/MDI Residential Tower</t>
  </si>
  <si>
    <t>15090014</t>
  </si>
  <si>
    <t>College of Lake County GMP2</t>
  </si>
  <si>
    <t>15060045</t>
  </si>
  <si>
    <t>Denver Water-OCR WP#5</t>
  </si>
  <si>
    <t>15145028</t>
  </si>
  <si>
    <t>Pearl Solar Project - OCI</t>
  </si>
  <si>
    <t>15110004</t>
  </si>
  <si>
    <t>DON-Kings Bay Land Water Inter</t>
  </si>
  <si>
    <t>15148007</t>
  </si>
  <si>
    <t>I-70 Havana Civil</t>
  </si>
  <si>
    <t>15060013</t>
  </si>
  <si>
    <t>Park Creek-Aurora Filing 1 &amp; 2</t>
  </si>
  <si>
    <t>15050020</t>
  </si>
  <si>
    <t>Marriott Portland City Ctnr</t>
  </si>
  <si>
    <t>15050021</t>
  </si>
  <si>
    <t>Marriott Residence Inn Seattle</t>
  </si>
  <si>
    <t>15090001</t>
  </si>
  <si>
    <t>SAIC HVAC Improvements</t>
  </si>
  <si>
    <t>15150003</t>
  </si>
  <si>
    <t>PSU-IM Bldg-Phase 3 Exp</t>
  </si>
  <si>
    <t>15090013</t>
  </si>
  <si>
    <t>Advocate GS Life Safety</t>
  </si>
  <si>
    <t>15060025</t>
  </si>
  <si>
    <t>MAM/Welbro - Gaylord Concrete</t>
  </si>
  <si>
    <t>15060044</t>
  </si>
  <si>
    <t>Denver Water-OCR WP#4</t>
  </si>
  <si>
    <t>15050012</t>
  </si>
  <si>
    <t>Salmon Bay - Lot R</t>
  </si>
  <si>
    <t>15060004</t>
  </si>
  <si>
    <t>Exempla-Lutheran Med Ctr.</t>
  </si>
  <si>
    <t>15060047</t>
  </si>
  <si>
    <t>Larimer Humane Society</t>
  </si>
  <si>
    <t>15060039</t>
  </si>
  <si>
    <t>SCL - St. Francis Hosp. Renov</t>
  </si>
  <si>
    <t>15060018</t>
  </si>
  <si>
    <t>MCV Capital-Boulder Commons</t>
  </si>
  <si>
    <t>15145029</t>
  </si>
  <si>
    <t>Byron CSG - Sunshare</t>
  </si>
  <si>
    <t>15141007</t>
  </si>
  <si>
    <t>Sunflower Wind</t>
  </si>
  <si>
    <t>15080005</t>
  </si>
  <si>
    <t>Kohler Co. - Lodge Kohler</t>
  </si>
  <si>
    <t>15030034</t>
  </si>
  <si>
    <t>Dickinson Pub Schl - Mid Schl</t>
  </si>
  <si>
    <t>15146003</t>
  </si>
  <si>
    <t>Alamo 7 Solar -HVT</t>
  </si>
  <si>
    <t>15050004</t>
  </si>
  <si>
    <t>Tilt49 Podium</t>
  </si>
  <si>
    <t>15080019</t>
  </si>
  <si>
    <t>Guardian IG-Feasibility Study</t>
  </si>
  <si>
    <t>15141004</t>
  </si>
  <si>
    <t>Grande Prairie Wind</t>
  </si>
  <si>
    <t>15080017</t>
  </si>
  <si>
    <t>Froedtert-West Clinic Vert Exp</t>
  </si>
  <si>
    <t>Mortenson Direct Operations</t>
  </si>
  <si>
    <t>15080015-064</t>
  </si>
  <si>
    <t>Froedtert-Direct MR LinAc</t>
  </si>
  <si>
    <t>15146012</t>
  </si>
  <si>
    <t>Broadview-Energy JN Substation</t>
  </si>
  <si>
    <t>15146013</t>
  </si>
  <si>
    <t>Broadview Energy KW Substation</t>
  </si>
  <si>
    <t>15050002</t>
  </si>
  <si>
    <t>AC Hotel Portland</t>
  </si>
  <si>
    <t>15050019</t>
  </si>
  <si>
    <t>United Way Hotel-Portland</t>
  </si>
  <si>
    <t>15145022</t>
  </si>
  <si>
    <t>Terning CSG - Sunshare</t>
  </si>
  <si>
    <t>15150001</t>
  </si>
  <si>
    <t>PSU-Lasch Bldg-Phase 2</t>
  </si>
  <si>
    <t>15080015</t>
  </si>
  <si>
    <t>Froedtert-MR LinAc</t>
  </si>
  <si>
    <t>15090992</t>
  </si>
  <si>
    <t>Chicago Laser Scanning</t>
  </si>
  <si>
    <t>15090006</t>
  </si>
  <si>
    <t>Lucas Museum of Narrative Art</t>
  </si>
  <si>
    <t>15148008</t>
  </si>
  <si>
    <t>Solar-Alamo VII Civil</t>
  </si>
  <si>
    <t>15060023</t>
  </si>
  <si>
    <t>CoorsTek-WTM Highway</t>
  </si>
  <si>
    <t>15030043</t>
  </si>
  <si>
    <t>UHG - NT Data Coil Failure War</t>
  </si>
  <si>
    <t>15030031</t>
  </si>
  <si>
    <t>Brd of Regnts IA - Schindler</t>
  </si>
  <si>
    <t>15146015</t>
  </si>
  <si>
    <t>Rocksprings HVT</t>
  </si>
  <si>
    <t>15146016</t>
  </si>
  <si>
    <t>Mariah Del Norte HVT</t>
  </si>
  <si>
    <t>15146014</t>
  </si>
  <si>
    <t>Broadview-Western Interconnect</t>
  </si>
  <si>
    <t>15145030</t>
  </si>
  <si>
    <t>Target 8</t>
  </si>
  <si>
    <t>15148014</t>
  </si>
  <si>
    <t>South Plains II Civil</t>
  </si>
  <si>
    <t>15030018</t>
  </si>
  <si>
    <t>MN Sculpture Garden</t>
  </si>
  <si>
    <t>15060017</t>
  </si>
  <si>
    <t>PESCO-Operations &amp; Tech Ctr</t>
  </si>
  <si>
    <t>15030039</t>
  </si>
  <si>
    <t>Walker - Vineland Entry</t>
  </si>
  <si>
    <t>15145004</t>
  </si>
  <si>
    <t>Alamo VI - OCI SP LLC</t>
  </si>
  <si>
    <t>15090016</t>
  </si>
  <si>
    <t>Allstate Jacksonville PH5</t>
  </si>
  <si>
    <t>15148005</t>
  </si>
  <si>
    <t>Solar-Henrietta Civil</t>
  </si>
  <si>
    <t>15148019</t>
  </si>
  <si>
    <t>Sunflower Civil</t>
  </si>
  <si>
    <t>15060035</t>
  </si>
  <si>
    <t>DHHA-Pavilion I Renovate</t>
  </si>
  <si>
    <t>15145010</t>
  </si>
  <si>
    <t>Alamo VII-OCI</t>
  </si>
  <si>
    <t>15040016</t>
  </si>
  <si>
    <t>AlaskaUSA-Arcadia Branch</t>
  </si>
  <si>
    <t>15060038</t>
  </si>
  <si>
    <t>MillerCoors-East Gate Mod</t>
  </si>
  <si>
    <t>15060006</t>
  </si>
  <si>
    <t>PVH-NICU Renovation</t>
  </si>
  <si>
    <t>15060019</t>
  </si>
  <si>
    <t>Park Creek-Filing 48</t>
  </si>
  <si>
    <t>15030023</t>
  </si>
  <si>
    <t>NS II-Northern Stacks II</t>
  </si>
  <si>
    <t>15030054</t>
  </si>
  <si>
    <t>UIA-Kinnick Stadium-Renovate</t>
  </si>
  <si>
    <t>15145017</t>
  </si>
  <si>
    <t>Granite Mtn E Solar-Sun Edison</t>
  </si>
  <si>
    <t>15040014</t>
  </si>
  <si>
    <t>Project Tilden</t>
  </si>
  <si>
    <t>15030041</t>
  </si>
  <si>
    <t>CH Robinson - Data Center</t>
  </si>
  <si>
    <t>15145018</t>
  </si>
  <si>
    <t>Granite Mtn W Solar-Sun Edison</t>
  </si>
  <si>
    <t>15145019</t>
  </si>
  <si>
    <t>Iron Springs Solar-Sun Edison</t>
  </si>
  <si>
    <t>15030058</t>
  </si>
  <si>
    <t>RMC Surgery Remodel Proj</t>
  </si>
  <si>
    <t>15148002</t>
  </si>
  <si>
    <t>REG I-South Plains I Civil</t>
  </si>
  <si>
    <t>15030047</t>
  </si>
  <si>
    <t>Temple Israel-Edu &amp; Lobby Exp.</t>
  </si>
  <si>
    <t>15148010</t>
  </si>
  <si>
    <t>Solar-Enterprise Civil</t>
  </si>
  <si>
    <t>15148011</t>
  </si>
  <si>
    <t>Solar-Escalante I Civil</t>
  </si>
  <si>
    <t>15148012</t>
  </si>
  <si>
    <t>Solar-Escalante II Civil</t>
  </si>
  <si>
    <t>15148013</t>
  </si>
  <si>
    <t>Solar-Escalante III Civil</t>
  </si>
  <si>
    <t>15148015</t>
  </si>
  <si>
    <t>Solar-Iron Springs Civil</t>
  </si>
  <si>
    <t>15148016</t>
  </si>
  <si>
    <t>Solar Granite Mtn East Civil</t>
  </si>
  <si>
    <t>15148017</t>
  </si>
  <si>
    <t>Solar Granite Mtn West Civil</t>
  </si>
  <si>
    <t>15146005</t>
  </si>
  <si>
    <t>Solar-Enterprise HVT</t>
  </si>
  <si>
    <t>15146006</t>
  </si>
  <si>
    <t>Solar-Escalante II HVT</t>
  </si>
  <si>
    <t>15146010</t>
  </si>
  <si>
    <t>Solar Escalante I HVT</t>
  </si>
  <si>
    <t>15146011</t>
  </si>
  <si>
    <t>Solar - Escalante III HVT</t>
  </si>
  <si>
    <t>15145012</t>
  </si>
  <si>
    <t>Enterprise Solar-SunEdison</t>
  </si>
  <si>
    <t>15145013</t>
  </si>
  <si>
    <t>Escalante 1 Solar-SunEdison</t>
  </si>
  <si>
    <t>15145014</t>
  </si>
  <si>
    <t>Escalante 2 Solar-SunEdison</t>
  </si>
  <si>
    <t>15145015</t>
  </si>
  <si>
    <t>Escalante 3 Solar-SunEdison</t>
  </si>
  <si>
    <t>15141005</t>
  </si>
  <si>
    <t>Rocksprings Wind</t>
  </si>
  <si>
    <t>15040013</t>
  </si>
  <si>
    <t>SRP-PAB MRI AV Systems</t>
  </si>
  <si>
    <t>15080002</t>
  </si>
  <si>
    <t>Uline - Conference Center</t>
  </si>
  <si>
    <t>15030049</t>
  </si>
  <si>
    <t>UofMN-Mech Eng Lab Renovation</t>
  </si>
  <si>
    <t>15148023</t>
  </si>
  <si>
    <t>Rocksprings Civil</t>
  </si>
  <si>
    <t>15150004-155</t>
  </si>
  <si>
    <t>KSU - NorthEast Connector</t>
  </si>
  <si>
    <t>15080007</t>
  </si>
  <si>
    <t>Kohl's-Data Center Renov &amp; Add</t>
  </si>
  <si>
    <t>15148022</t>
  </si>
  <si>
    <t>First Creek Restoration Civil</t>
  </si>
  <si>
    <t>15030012</t>
  </si>
  <si>
    <t>PNHS - Meth E Tower Vert Exp</t>
  </si>
  <si>
    <t>15090009</t>
  </si>
  <si>
    <t>Silver Cross Master Plan</t>
  </si>
  <si>
    <t>15060043</t>
  </si>
  <si>
    <t>Denver Water-OCR WP#3</t>
  </si>
  <si>
    <t>15030008</t>
  </si>
  <si>
    <t>RPB - Vertical Expansion</t>
  </si>
  <si>
    <t>15060036</t>
  </si>
  <si>
    <t>SCL-Data Center</t>
  </si>
  <si>
    <t>15090017</t>
  </si>
  <si>
    <t>Faegre Baker Daniels 45th FL</t>
  </si>
  <si>
    <t>15090015</t>
  </si>
  <si>
    <t>Allstate Largo FL</t>
  </si>
  <si>
    <t>15080004</t>
  </si>
  <si>
    <t>Froedtert-7 &amp; 8 Inpatient BO's</t>
  </si>
  <si>
    <t>15080004-064</t>
  </si>
  <si>
    <t>Froedtert-Direct Levels 7&amp;8 BO</t>
  </si>
  <si>
    <t>15030032</t>
  </si>
  <si>
    <t>Stream - DH2 Fitup (1200kw)</t>
  </si>
  <si>
    <t>15146004</t>
  </si>
  <si>
    <t>REG I-Marshall HVT</t>
  </si>
  <si>
    <t>15050001</t>
  </si>
  <si>
    <t>Swedish Cherry Hill Projects</t>
  </si>
  <si>
    <t>15080014</t>
  </si>
  <si>
    <t>WEC Energy Group-Facility Asmt</t>
  </si>
  <si>
    <t>15050022</t>
  </si>
  <si>
    <t>1111 Third Ave Plaza Reno</t>
  </si>
  <si>
    <t>15090004</t>
  </si>
  <si>
    <t>Loyola Univ MC Misc. Projects</t>
  </si>
  <si>
    <t>15148004</t>
  </si>
  <si>
    <t>REG I - Sendero Civil</t>
  </si>
  <si>
    <t>15148018</t>
  </si>
  <si>
    <t>Wind-Marshall Civil</t>
  </si>
  <si>
    <t>15060012</t>
  </si>
  <si>
    <t>SCL-Exempla Luth-EP Lab Precon</t>
  </si>
  <si>
    <t>15030052</t>
  </si>
  <si>
    <t>MN Twins - 2016 Improvements</t>
  </si>
  <si>
    <t>15146007</t>
  </si>
  <si>
    <t>Alamo VI Solar -HVT</t>
  </si>
  <si>
    <t>15050017</t>
  </si>
  <si>
    <t>City of Bend WWTF Exp</t>
  </si>
  <si>
    <t>15145005</t>
  </si>
  <si>
    <t>Henrietta Solar-SunPower</t>
  </si>
  <si>
    <t>15030057</t>
  </si>
  <si>
    <t>U of MN - Siebert Field</t>
  </si>
  <si>
    <t>15030044</t>
  </si>
  <si>
    <t>MOA - Group Sales Banquet Hall</t>
  </si>
  <si>
    <t>15148003</t>
  </si>
  <si>
    <t>Alamo VI Solar -Civil</t>
  </si>
  <si>
    <t>15080016</t>
  </si>
  <si>
    <t>Froedtert-MRI 4 E.R.R.</t>
  </si>
  <si>
    <t>15080018</t>
  </si>
  <si>
    <t>Froedtert-MRI 5 MRgFUS</t>
  </si>
  <si>
    <t>15080016-064</t>
  </si>
  <si>
    <t>Froedtert-Direct MRI 4 E.R.R.</t>
  </si>
  <si>
    <t>15040009</t>
  </si>
  <si>
    <t>CU Boulder-Solar Array</t>
  </si>
  <si>
    <t>15060029</t>
  </si>
  <si>
    <t>Vestas-Windsor Phase X</t>
  </si>
  <si>
    <t>15030016</t>
  </si>
  <si>
    <t>FlyOver America</t>
  </si>
  <si>
    <t>15090012</t>
  </si>
  <si>
    <t>United ORD T1 Club Renovations</t>
  </si>
  <si>
    <t>15060040</t>
  </si>
  <si>
    <t>SCL-EONS Level 4 Package</t>
  </si>
  <si>
    <t>15050013</t>
  </si>
  <si>
    <t>2015 Providence Everett Small</t>
  </si>
  <si>
    <t>15040015</t>
  </si>
  <si>
    <t>AlaskaUSA-Tempe Bank Branch</t>
  </si>
  <si>
    <t>15060034</t>
  </si>
  <si>
    <t>Co Rockies-Coors Field Winter</t>
  </si>
  <si>
    <t>15080008</t>
  </si>
  <si>
    <t>Marquette-N.Campus Bldg. Demo</t>
  </si>
  <si>
    <t>15060033</t>
  </si>
  <si>
    <t>CU-VAC-Replace Faulty Humid</t>
  </si>
  <si>
    <t>15040010</t>
  </si>
  <si>
    <t>Globe-PRV Replacement</t>
  </si>
  <si>
    <t>15060042</t>
  </si>
  <si>
    <t>Denver Water-Materials Lab</t>
  </si>
  <si>
    <t>15145011</t>
  </si>
  <si>
    <t>Blue Lake-SunEdison</t>
  </si>
  <si>
    <t>15050018</t>
  </si>
  <si>
    <t>Swedish Ballard Small Projects</t>
  </si>
  <si>
    <t>15080009</t>
  </si>
  <si>
    <t>Columbia St.Mary's-Oz.3rd Flr.</t>
  </si>
  <si>
    <t>15030001</t>
  </si>
  <si>
    <t>FUMC-Annual Contract 2015</t>
  </si>
  <si>
    <t>15145016</t>
  </si>
  <si>
    <t>CU Boulder Solar Array</t>
  </si>
  <si>
    <t>15090008</t>
  </si>
  <si>
    <t>Kliment-Neubauer Collegium</t>
  </si>
  <si>
    <t>15090991</t>
  </si>
  <si>
    <t>Chicago Prefab Shop</t>
  </si>
  <si>
    <t>15090997</t>
  </si>
  <si>
    <t>Chicago Equip Facility 2015</t>
  </si>
  <si>
    <t>15090999</t>
  </si>
  <si>
    <t>Chicago Closed Projects 2015</t>
  </si>
  <si>
    <t>15148997</t>
  </si>
  <si>
    <t>Civil-Equipment Facility '15</t>
  </si>
  <si>
    <t>15148999</t>
  </si>
  <si>
    <t>Civil-Closed Projects '15</t>
  </si>
  <si>
    <t>15060015</t>
  </si>
  <si>
    <t>CU-Athletics Branding Impl.</t>
  </si>
  <si>
    <t>15110997</t>
  </si>
  <si>
    <t>FCG 2015 Equipment Facility</t>
  </si>
  <si>
    <t>15110999</t>
  </si>
  <si>
    <t>FCG 2015 Closed Projects</t>
  </si>
  <si>
    <t>15080999</t>
  </si>
  <si>
    <t>Milwaukee Closed Job Costs '15</t>
  </si>
  <si>
    <t>15080003</t>
  </si>
  <si>
    <t>Acuity Ins-Lvl 1 Flrg Warranty</t>
  </si>
  <si>
    <t>15030015</t>
  </si>
  <si>
    <t>MOA-Small Projects 2015</t>
  </si>
  <si>
    <t>15030028</t>
  </si>
  <si>
    <t>U of MN - 2015 Small Projects</t>
  </si>
  <si>
    <t>15030997</t>
  </si>
  <si>
    <t>2015 Mpls Equip Facility Recog</t>
  </si>
  <si>
    <t>15030999</t>
  </si>
  <si>
    <t>MAM - 2015 Closed Projects</t>
  </si>
  <si>
    <t>15030014</t>
  </si>
  <si>
    <t>UMN ASVM 3rd Floor Renovation</t>
  </si>
  <si>
    <t>15030045</t>
  </si>
  <si>
    <t>4150 LLC - 3rd Fl Corridor</t>
  </si>
  <si>
    <t>15030056</t>
  </si>
  <si>
    <t>4150 LLC. - NW Assoc. Cons.</t>
  </si>
  <si>
    <t>15030053</t>
  </si>
  <si>
    <t>4150 LLC-LifeScience Alley</t>
  </si>
  <si>
    <t>15040003</t>
  </si>
  <si>
    <t>Mortenson-Phx Office 2015 TI</t>
  </si>
  <si>
    <t>15146001</t>
  </si>
  <si>
    <t>Slate Creek HVT</t>
  </si>
  <si>
    <t>15146002</t>
  </si>
  <si>
    <t>REG I-Amazon HVT</t>
  </si>
  <si>
    <t>15146997</t>
  </si>
  <si>
    <t>HVT-Equipment Facility '15</t>
  </si>
  <si>
    <t>15146999</t>
  </si>
  <si>
    <t>HVT-Closed Projects '15</t>
  </si>
  <si>
    <t>15050997</t>
  </si>
  <si>
    <t>2015 Seattle Equip Facility</t>
  </si>
  <si>
    <t>15050999</t>
  </si>
  <si>
    <t>2015 Seattle Closed Projects</t>
  </si>
  <si>
    <t>15145999</t>
  </si>
  <si>
    <t>Solar-Closed Projects '15</t>
  </si>
  <si>
    <t>15141001</t>
  </si>
  <si>
    <t>Fowler Ridge IV LLC-Amazon</t>
  </si>
  <si>
    <t>15141002</t>
  </si>
  <si>
    <t>Sendero Wind Energy LLC-Sender</t>
  </si>
  <si>
    <t>15141008</t>
  </si>
  <si>
    <t>SunEdison Antelope Hills Wind</t>
  </si>
  <si>
    <t>15141997</t>
  </si>
  <si>
    <t>Wind Equipment Facility '15</t>
  </si>
  <si>
    <t>15141999</t>
  </si>
  <si>
    <t>Wind-Closed Projects 2015</t>
  </si>
  <si>
    <t>15141999-110</t>
  </si>
  <si>
    <t>Wind-Closed Projects '15</t>
  </si>
  <si>
    <t>15060027</t>
  </si>
  <si>
    <t>Kroenke-Pepsi Ctr Ext Lighting</t>
  </si>
  <si>
    <t>15080013</t>
  </si>
  <si>
    <t>Columbia St.Mary's-Oz.MRI Repl</t>
  </si>
  <si>
    <t>15146009</t>
  </si>
  <si>
    <t>AEP-Uvalde Substation HVT</t>
  </si>
  <si>
    <t>15145020</t>
  </si>
  <si>
    <t>OCI-AlamoV SCADA Retrofit</t>
  </si>
  <si>
    <t>15030051</t>
  </si>
  <si>
    <t>MOA - Crayola Demolition</t>
  </si>
  <si>
    <t>15060003</t>
  </si>
  <si>
    <t>Charles Schwab-Train Station</t>
  </si>
  <si>
    <t>15030036</t>
  </si>
  <si>
    <t>TC United Way - 1st Floor</t>
  </si>
  <si>
    <t>15030006</t>
  </si>
  <si>
    <t>Basilica Renovation and HVAC</t>
  </si>
  <si>
    <t>15050007</t>
  </si>
  <si>
    <t>Providence Everett Hospice</t>
  </si>
  <si>
    <t>15030050</t>
  </si>
  <si>
    <t>Basilica Annual Contract Work</t>
  </si>
  <si>
    <t>15148006</t>
  </si>
  <si>
    <t>REG I-Alexander Civil</t>
  </si>
  <si>
    <t>15060007</t>
  </si>
  <si>
    <t>CCP/MS-US Bank Tower</t>
  </si>
  <si>
    <t>15148001</t>
  </si>
  <si>
    <t>REG I-Amazon Civil</t>
  </si>
  <si>
    <t>15030022</t>
  </si>
  <si>
    <t>HCMC-Helistop and Elevator</t>
  </si>
  <si>
    <t>15080001</t>
  </si>
  <si>
    <t>Guardian IG-Sun Prairie Remodl</t>
  </si>
  <si>
    <t>15030011</t>
  </si>
  <si>
    <t>PNHS - MSE Core &amp; Shell</t>
  </si>
  <si>
    <t>15090010</t>
  </si>
  <si>
    <t>Allstate Jcksnvl Restack IV</t>
  </si>
  <si>
    <t>15080010</t>
  </si>
  <si>
    <t>AHC-SLMC Starbucks</t>
  </si>
  <si>
    <t>15030033</t>
  </si>
  <si>
    <t>4150 LLC - Best Vendors 2nd Fl</t>
  </si>
  <si>
    <t>15030038</t>
  </si>
  <si>
    <t>RMC - Cherry St. Parking Lot</t>
  </si>
  <si>
    <t>15060011</t>
  </si>
  <si>
    <t>Sterling Ranch-Roxbrough</t>
  </si>
  <si>
    <t>15060021</t>
  </si>
  <si>
    <t>Vestas-Windsor Phase IX</t>
  </si>
  <si>
    <t>15060031</t>
  </si>
  <si>
    <t>CCP-US Bank Phase 2</t>
  </si>
  <si>
    <t>15050015</t>
  </si>
  <si>
    <t>Jars Juice Retail TI</t>
  </si>
  <si>
    <t>15145003</t>
  </si>
  <si>
    <t>UC Davis - SunPower</t>
  </si>
  <si>
    <t>15090007</t>
  </si>
  <si>
    <t>Northwestern Athletic Field</t>
  </si>
  <si>
    <t>15060010</t>
  </si>
  <si>
    <t>Univ. Of Co-Athletic Audio/V</t>
  </si>
  <si>
    <t>15050006</t>
  </si>
  <si>
    <t>Freshy's Tenant Improvement</t>
  </si>
  <si>
    <t>15030027</t>
  </si>
  <si>
    <t>U of MN - Weaver Dens 2nd Flr</t>
  </si>
  <si>
    <t>15030013</t>
  </si>
  <si>
    <t>UMN Scholars Walk Canopy</t>
  </si>
  <si>
    <t>15030020</t>
  </si>
  <si>
    <t>Cornell-Dows &amp; Tarr Hall Reno</t>
  </si>
  <si>
    <t>15050009</t>
  </si>
  <si>
    <t>Elemental Pizza</t>
  </si>
  <si>
    <t>15060001</t>
  </si>
  <si>
    <t>CSU-PERC New Facility</t>
  </si>
  <si>
    <t>15090003</t>
  </si>
  <si>
    <t>Chicago Theater Bathroom Ren.</t>
  </si>
  <si>
    <t>15090005</t>
  </si>
  <si>
    <t>111 S Wacker Column Retro</t>
  </si>
  <si>
    <t>15060022</t>
  </si>
  <si>
    <t>Ft Collins DDA-Old Towne Sq</t>
  </si>
  <si>
    <t>15040005</t>
  </si>
  <si>
    <t>AlaskaUSA-Mesa Bank Branch</t>
  </si>
  <si>
    <t>15030024</t>
  </si>
  <si>
    <t>Deer District-Bucks Precon</t>
  </si>
  <si>
    <t>15150002</t>
  </si>
  <si>
    <t>Deer District- Bucks Precon</t>
  </si>
  <si>
    <t>15030030</t>
  </si>
  <si>
    <t>Stream - MNPDC DH1 Office</t>
  </si>
  <si>
    <t>15040006</t>
  </si>
  <si>
    <t>AlaskaUSA-Phoenix Branch</t>
  </si>
  <si>
    <t>15090002</t>
  </si>
  <si>
    <t>Advocate GS Cooling Tower Upg.</t>
  </si>
  <si>
    <t>Discontinued Groups</t>
  </si>
  <si>
    <t>15120001</t>
  </si>
  <si>
    <t>Yahoo! BF2 Day 1 Phase 2</t>
  </si>
  <si>
    <t>15030025</t>
  </si>
  <si>
    <t>HCMC - Mock-Ups</t>
  </si>
  <si>
    <t>15030019</t>
  </si>
  <si>
    <t>Northern Stacks-Kaufman TI</t>
  </si>
  <si>
    <t>15030017</t>
  </si>
  <si>
    <t>MOA-SE Court Duct Relocation</t>
  </si>
  <si>
    <t>15040002</t>
  </si>
  <si>
    <t>SunPower Corp Systems-Stanford</t>
  </si>
  <si>
    <t>15030002</t>
  </si>
  <si>
    <t>UMMC-Fairview - Repro/MMC</t>
  </si>
  <si>
    <t>15060008</t>
  </si>
  <si>
    <t>Denver Water-Conduit</t>
  </si>
  <si>
    <t>15030007</t>
  </si>
  <si>
    <t>BAE Systems Data Center</t>
  </si>
  <si>
    <t>15030004</t>
  </si>
  <si>
    <t>RMC - Wound Care Clinic</t>
  </si>
  <si>
    <t>15030005</t>
  </si>
  <si>
    <t>UMN Physics Nano Lab 353</t>
  </si>
  <si>
    <t>15040001</t>
  </si>
  <si>
    <t>PCH-Rosenburg Sterilizer</t>
  </si>
  <si>
    <t>15080997</t>
  </si>
  <si>
    <t>Milwaukee - Equip Facility '15</t>
  </si>
  <si>
    <t>15030003</t>
  </si>
  <si>
    <t>4150, LLC - ZIVIX</t>
  </si>
  <si>
    <t>15040997</t>
  </si>
  <si>
    <t>Phoenix-Equipment Facility '15</t>
  </si>
  <si>
    <t>15040999</t>
  </si>
  <si>
    <t>Phoenix-Closed Projects 2015</t>
  </si>
  <si>
    <t>15145997</t>
  </si>
  <si>
    <t>Solar-Equipment Facility '15</t>
  </si>
  <si>
    <t>15060997</t>
  </si>
  <si>
    <t>Denver-EF 2015</t>
  </si>
  <si>
    <t>15060999</t>
  </si>
  <si>
    <t>Denver-Closed Project 2015</t>
  </si>
  <si>
    <t>15148009</t>
  </si>
  <si>
    <t>Solar - Blue Lake Center Civil</t>
  </si>
  <si>
    <t>15120999</t>
  </si>
  <si>
    <t>MCG 2015 Closed Project</t>
  </si>
  <si>
    <t>15400999</t>
  </si>
  <si>
    <t>Discontinued-15 Closed</t>
  </si>
  <si>
    <t>15110007-159</t>
  </si>
  <si>
    <t>McC/Mort JV NBAF 3 Concrete</t>
  </si>
  <si>
    <t>15110001</t>
  </si>
  <si>
    <t>JBLM Entertainment Center</t>
  </si>
  <si>
    <t>15001</t>
  </si>
  <si>
    <t>DON-AIRCRAFT MAINT.HANGAR P-5</t>
  </si>
  <si>
    <t>15030009</t>
  </si>
  <si>
    <t>RMC - 2015 Annual Contract</t>
  </si>
  <si>
    <t>15030026</t>
  </si>
  <si>
    <t>ANW Facilities Contract - 2015</t>
  </si>
  <si>
    <t>15030029</t>
  </si>
  <si>
    <t>UHG - NTC2 Coil Replacement</t>
  </si>
  <si>
    <t>15030040</t>
  </si>
  <si>
    <t>Do not use</t>
  </si>
  <si>
    <t>15030042</t>
  </si>
  <si>
    <t>MN Twins - MMA Warranty</t>
  </si>
  <si>
    <t>15030035</t>
  </si>
  <si>
    <t>Landry's - Rainforest Cafe</t>
  </si>
  <si>
    <t>15030046</t>
  </si>
  <si>
    <t>MAM - Campus Office Space Reno</t>
  </si>
  <si>
    <t>15030037</t>
  </si>
  <si>
    <t>Northern Stacks I - OnTrac TI</t>
  </si>
  <si>
    <t>15030010</t>
  </si>
  <si>
    <t>Mort Dev-Museum of Art</t>
  </si>
  <si>
    <t>15040007</t>
  </si>
  <si>
    <t>SRP PAB Balance of Reno</t>
  </si>
  <si>
    <t>15145001</t>
  </si>
  <si>
    <t>MN Solar Gardens - SunShare</t>
  </si>
  <si>
    <t>15145021</t>
  </si>
  <si>
    <t>Traxler CSG - Sunshare</t>
  </si>
  <si>
    <t>15145025</t>
  </si>
  <si>
    <t>Kroll CSG - Sunshare</t>
  </si>
  <si>
    <t>15150004</t>
  </si>
  <si>
    <t>15141003</t>
  </si>
  <si>
    <t>Minnesota Power-Taconite Ridge</t>
  </si>
  <si>
    <t>15141006</t>
  </si>
  <si>
    <t>Siemens-Ocotillo Turbine 110</t>
  </si>
  <si>
    <t>14060010</t>
  </si>
  <si>
    <t>Denver Water-Campus</t>
  </si>
  <si>
    <t>14050005</t>
  </si>
  <si>
    <t>Hyatt Regency Hotel (OCC)</t>
  </si>
  <si>
    <t>14150006</t>
  </si>
  <si>
    <t>Mortenson Clark - Golden State</t>
  </si>
  <si>
    <t>14050001</t>
  </si>
  <si>
    <t>Coos Bay Wastewater Treatment</t>
  </si>
  <si>
    <t>14110001</t>
  </si>
  <si>
    <t>DHS-Rpr Rbld USCG Academy</t>
  </si>
  <si>
    <t>14030033</t>
  </si>
  <si>
    <t>City of Mpls-Target Center Ren</t>
  </si>
  <si>
    <t>14030054</t>
  </si>
  <si>
    <t>HCMC - AOSC</t>
  </si>
  <si>
    <t>14060023</t>
  </si>
  <si>
    <t>RTD-Central Park Station</t>
  </si>
  <si>
    <t>14135001</t>
  </si>
  <si>
    <t>MCC-Bipole III Converter HVDC</t>
  </si>
  <si>
    <t>14135001-110</t>
  </si>
  <si>
    <t>Manitoba Hydro-Bipole III</t>
  </si>
  <si>
    <t>14060015</t>
  </si>
  <si>
    <t>Sterling Ranch-Development</t>
  </si>
  <si>
    <t>14030054-900</t>
  </si>
  <si>
    <t>HCMC - AOSC Tax Exempt</t>
  </si>
  <si>
    <t>14090001</t>
  </si>
  <si>
    <t>College of Lake County A&amp;B</t>
  </si>
  <si>
    <t>14080007</t>
  </si>
  <si>
    <t>Harley-Davidson-Misc.Projects</t>
  </si>
  <si>
    <t>14040005</t>
  </si>
  <si>
    <t>SRP-Full Renovation, Expansion</t>
  </si>
  <si>
    <t>14060006</t>
  </si>
  <si>
    <t>Park Creek-P-10</t>
  </si>
  <si>
    <t>14050006</t>
  </si>
  <si>
    <t>Tilt49 Office</t>
  </si>
  <si>
    <t>14060011</t>
  </si>
  <si>
    <t>Exempla-St Joseph-Campus</t>
  </si>
  <si>
    <t>14060009</t>
  </si>
  <si>
    <t>Park Creek-Westerly Creek Ph3</t>
  </si>
  <si>
    <t>14050012</t>
  </si>
  <si>
    <t>UWT-Urban Solutions Center</t>
  </si>
  <si>
    <t>14110002</t>
  </si>
  <si>
    <t>DHS-USCG Recapitalize Fac NJ</t>
  </si>
  <si>
    <t>14110003</t>
  </si>
  <si>
    <t>DOJ-Bldg 7 Washingtn Dorm Reno</t>
  </si>
  <si>
    <t>14060027</t>
  </si>
  <si>
    <t>Park Creek-Section 10</t>
  </si>
  <si>
    <t>14080003</t>
  </si>
  <si>
    <t>Acuity Ins-Corporate HQ Expnsn</t>
  </si>
  <si>
    <t>14030045</t>
  </si>
  <si>
    <t>SW Healthcare Serv. - Hospital</t>
  </si>
  <si>
    <t>14090003</t>
  </si>
  <si>
    <t>Advocate Dreyer Clinic</t>
  </si>
  <si>
    <t>14060005</t>
  </si>
  <si>
    <t>Park Creek-P-9</t>
  </si>
  <si>
    <t>14030002</t>
  </si>
  <si>
    <t>Thrivent Lutheran-Annual Cont</t>
  </si>
  <si>
    <t>14040009</t>
  </si>
  <si>
    <t>SunPower Target 49</t>
  </si>
  <si>
    <t>14146006</t>
  </si>
  <si>
    <t>REG I-Shannon HVT</t>
  </si>
  <si>
    <t>14080012</t>
  </si>
  <si>
    <t>Columbia St.Mary's-Misc2014-16</t>
  </si>
  <si>
    <t>14060028</t>
  </si>
  <si>
    <t>Park Creek-Filing 47</t>
  </si>
  <si>
    <t>14060017</t>
  </si>
  <si>
    <t>Dominion Water-Water/Waste</t>
  </si>
  <si>
    <t>14050008</t>
  </si>
  <si>
    <t>UW West Campus Utility Plant</t>
  </si>
  <si>
    <t>14090015</t>
  </si>
  <si>
    <t>Five Star ORD Baggage Handling</t>
  </si>
  <si>
    <t>14030047</t>
  </si>
  <si>
    <t>AC Marriott - 4th &amp; Hennepin</t>
  </si>
  <si>
    <t>14140020</t>
  </si>
  <si>
    <t>Mariah del Norte Wind</t>
  </si>
  <si>
    <t>14080004</t>
  </si>
  <si>
    <t>AHC-St.Luke's Main Lobby Renov</t>
  </si>
  <si>
    <t>14030046</t>
  </si>
  <si>
    <t>City of Mankato-Civic Ctr Exp</t>
  </si>
  <si>
    <t>14030023</t>
  </si>
  <si>
    <t>Iowa State - Marston Hall Ren.</t>
  </si>
  <si>
    <t>14090014</t>
  </si>
  <si>
    <t>QTS Chicago Data Center</t>
  </si>
  <si>
    <t>14148021</t>
  </si>
  <si>
    <t>Slate Creek Civil</t>
  </si>
  <si>
    <t>14140015</t>
  </si>
  <si>
    <t>South Plains II Wind</t>
  </si>
  <si>
    <t>14060022</t>
  </si>
  <si>
    <t>BMC Investments-245 Columbine</t>
  </si>
  <si>
    <t>14080011</t>
  </si>
  <si>
    <t>Uline - Distribution Center W2</t>
  </si>
  <si>
    <t>14080017</t>
  </si>
  <si>
    <t>Froedtert-ISIP Make Ready</t>
  </si>
  <si>
    <t>14140024</t>
  </si>
  <si>
    <t>Slate Creek Wind</t>
  </si>
  <si>
    <t>14050004</t>
  </si>
  <si>
    <t>Pacific Tower Improvements</t>
  </si>
  <si>
    <t>14090010</t>
  </si>
  <si>
    <t>AGSH AHU Refurbishment</t>
  </si>
  <si>
    <t>14090017</t>
  </si>
  <si>
    <t>Harper College Direct</t>
  </si>
  <si>
    <t>14060013</t>
  </si>
  <si>
    <t>City of Aurora-Iliff Station</t>
  </si>
  <si>
    <t>14110004</t>
  </si>
  <si>
    <t>DHS-USCG Training Ctr Pier 4</t>
  </si>
  <si>
    <t>14030009</t>
  </si>
  <si>
    <t>Westminster Church - Open Door</t>
  </si>
  <si>
    <t>14050009</t>
  </si>
  <si>
    <t>Nike TV Highway Warehouse</t>
  </si>
  <si>
    <t>14060029</t>
  </si>
  <si>
    <t>Ft Collins DDA-Old Town</t>
  </si>
  <si>
    <t>14050013</t>
  </si>
  <si>
    <t>UWT McDonald Renovations</t>
  </si>
  <si>
    <t>14145004</t>
  </si>
  <si>
    <t>OCI-Alamo Solar V</t>
  </si>
  <si>
    <t>14148007</t>
  </si>
  <si>
    <t>REG I-Shannon Civil</t>
  </si>
  <si>
    <t>14060025</t>
  </si>
  <si>
    <t>CU-Folsom Parking Garage</t>
  </si>
  <si>
    <t>14030048</t>
  </si>
  <si>
    <t>MOA - North Garden Renovation</t>
  </si>
  <si>
    <t>14060024</t>
  </si>
  <si>
    <t>Woodward-Headquarters</t>
  </si>
  <si>
    <t>14148001</t>
  </si>
  <si>
    <t>Sanford Medical (Mpls) - Civil</t>
  </si>
  <si>
    <t>14148006</t>
  </si>
  <si>
    <t>Solar-Alamo V Civil</t>
  </si>
  <si>
    <t>14060018</t>
  </si>
  <si>
    <t>Dominion Water-Sanitation</t>
  </si>
  <si>
    <t>14080018</t>
  </si>
  <si>
    <t>AHC-Aurora Summit Data Center</t>
  </si>
  <si>
    <t>14146003</t>
  </si>
  <si>
    <t>MCC-Clarington HVT</t>
  </si>
  <si>
    <t>14146003-110</t>
  </si>
  <si>
    <t>REG Canada-Clarington HVT</t>
  </si>
  <si>
    <t>14146004</t>
  </si>
  <si>
    <t>MCC-Majestic &amp; Meyer HVT</t>
  </si>
  <si>
    <t>14146004-110</t>
  </si>
  <si>
    <t>REG Canada-Majestic HVT</t>
  </si>
  <si>
    <t>14146005</t>
  </si>
  <si>
    <t>MCC-Trout Creek HVT</t>
  </si>
  <si>
    <t>14146005-110</t>
  </si>
  <si>
    <t>REG Canada-Trout Creek HVT</t>
  </si>
  <si>
    <t>14050002</t>
  </si>
  <si>
    <t>Providence-Small Projects</t>
  </si>
  <si>
    <t>14050010</t>
  </si>
  <si>
    <t>UWT Tioga &amp; MDS Bldg Renovatio</t>
  </si>
  <si>
    <t>14140010</t>
  </si>
  <si>
    <t>Relight-Meridien Wind</t>
  </si>
  <si>
    <t>14140012</t>
  </si>
  <si>
    <t>GE Power &amp; Water-GE Wind</t>
  </si>
  <si>
    <t>14080001</t>
  </si>
  <si>
    <t>MDI - Hotel Commonwealth Exp.</t>
  </si>
  <si>
    <t>14140016</t>
  </si>
  <si>
    <t>Sunwind Energy - Doyle Wind</t>
  </si>
  <si>
    <t>14030042</t>
  </si>
  <si>
    <t>North Pad Office - MOA Office</t>
  </si>
  <si>
    <t>14147004-110</t>
  </si>
  <si>
    <t>Grand Valley LTD-Grand Valley</t>
  </si>
  <si>
    <t>14030018</t>
  </si>
  <si>
    <t>Agribank FCB - Tenant Improve</t>
  </si>
  <si>
    <t>14150008</t>
  </si>
  <si>
    <t>PSU-Lasch Bldg-Phase I</t>
  </si>
  <si>
    <t>14060001</t>
  </si>
  <si>
    <t>Charles Schwab-Denver Campus</t>
  </si>
  <si>
    <t>14140007</t>
  </si>
  <si>
    <t>South Plains Wind</t>
  </si>
  <si>
    <t>14090016</t>
  </si>
  <si>
    <t>Advocate GS Firemain Repl.</t>
  </si>
  <si>
    <t>14140013</t>
  </si>
  <si>
    <t>NJR-Alexander Wind</t>
  </si>
  <si>
    <t>14060014</t>
  </si>
  <si>
    <t>Mortenson-Denv Office Remodel</t>
  </si>
  <si>
    <t>14120003</t>
  </si>
  <si>
    <t>Hayward Data Center LBA Realty</t>
  </si>
  <si>
    <t>14150007</t>
  </si>
  <si>
    <t>Tampa Bay Lightning - Amalie</t>
  </si>
  <si>
    <t>14040011</t>
  </si>
  <si>
    <t>DFS-Carpet Replacement</t>
  </si>
  <si>
    <t>14150002</t>
  </si>
  <si>
    <t>Mort/GE J - Stadium N End Zone</t>
  </si>
  <si>
    <t>14150002-155</t>
  </si>
  <si>
    <t>KSU - North End Zone</t>
  </si>
  <si>
    <t>14147003</t>
  </si>
  <si>
    <t>MCC-Trout Creek Wind PSC</t>
  </si>
  <si>
    <t>14147003-110</t>
  </si>
  <si>
    <t>Leader Resources-Trout Creek</t>
  </si>
  <si>
    <t>14120002</t>
  </si>
  <si>
    <t>PTC UPS Rplcmt &amp; Elec Upgr</t>
  </si>
  <si>
    <t>14030029</t>
  </si>
  <si>
    <t>BCBS -DC Stabilization Phase 2</t>
  </si>
  <si>
    <t>14146007</t>
  </si>
  <si>
    <t>Solar-Alamo V HVT</t>
  </si>
  <si>
    <t>14030052</t>
  </si>
  <si>
    <t>MCTC - Workforce Prog Renovat</t>
  </si>
  <si>
    <t>14030051</t>
  </si>
  <si>
    <t>U of MN - Centennial Hall HVAC</t>
  </si>
  <si>
    <t>14060004</t>
  </si>
  <si>
    <t>CU-Boulder Athletics Complex</t>
  </si>
  <si>
    <t>14146002-110</t>
  </si>
  <si>
    <t>REG Canada-St. Columban HVT</t>
  </si>
  <si>
    <t>14140001</t>
  </si>
  <si>
    <t>Balko Wind LLC- Balko Wind</t>
  </si>
  <si>
    <t>14140005</t>
  </si>
  <si>
    <t>EDF-Pilot Hill Wind</t>
  </si>
  <si>
    <t>14148003</t>
  </si>
  <si>
    <t>REG I-Balko Civil</t>
  </si>
  <si>
    <t>14080014</t>
  </si>
  <si>
    <t>Froedtert-1st Floor Pharmacy</t>
  </si>
  <si>
    <t>14080015</t>
  </si>
  <si>
    <t>Froedtert-3rd Cath Lab 1&amp;2 Ren</t>
  </si>
  <si>
    <t>14080014-064</t>
  </si>
  <si>
    <t>Froedtert-Direct 1st Flr Phrmc</t>
  </si>
  <si>
    <t>14080015-064</t>
  </si>
  <si>
    <t>Froedtert-Direct 3rd Cath Lab</t>
  </si>
  <si>
    <t>14090005</t>
  </si>
  <si>
    <t>Lakefront Athletic Complex</t>
  </si>
  <si>
    <t>14060016</t>
  </si>
  <si>
    <t>Park Creek-Filing 44</t>
  </si>
  <si>
    <t>14030043</t>
  </si>
  <si>
    <t>Allina Health-2014 Annual Cont</t>
  </si>
  <si>
    <t>14145006</t>
  </si>
  <si>
    <t>Sunpower-Quinto Solar</t>
  </si>
  <si>
    <t>14148010</t>
  </si>
  <si>
    <t>REG I-Macksburg Civil Add'l 3</t>
  </si>
  <si>
    <t>14080013</t>
  </si>
  <si>
    <t>S.C.Johnson-Courtyrd Restoratn</t>
  </si>
  <si>
    <t>14140014</t>
  </si>
  <si>
    <t>MidAmerican-Macksburg Add'l 3</t>
  </si>
  <si>
    <t>14050003</t>
  </si>
  <si>
    <t>Yahoo GQ Pond and Lift Station</t>
  </si>
  <si>
    <t>14030016</t>
  </si>
  <si>
    <t>Mayo Clinic Square-Base Build</t>
  </si>
  <si>
    <t>14030036</t>
  </si>
  <si>
    <t>Allina -ANW East Tower Upgrade</t>
  </si>
  <si>
    <t>14030049</t>
  </si>
  <si>
    <t>Park Nicollet - Methodist Hosp</t>
  </si>
  <si>
    <t>14080019-064</t>
  </si>
  <si>
    <t>Froedtert-Direct 1st Fl WC EVS</t>
  </si>
  <si>
    <t>14145014</t>
  </si>
  <si>
    <t>SunPower-Hooper Solar</t>
  </si>
  <si>
    <t>14030055</t>
  </si>
  <si>
    <t>Twins Ballpark - 2015 Improve</t>
  </si>
  <si>
    <t>14080019</t>
  </si>
  <si>
    <t>Froedtert-1st Flr. W.C. EVS Rm</t>
  </si>
  <si>
    <t>14090004</t>
  </si>
  <si>
    <t>Residential/Life Safety</t>
  </si>
  <si>
    <t>14090006</t>
  </si>
  <si>
    <t>Hudson ATS Replacement</t>
  </si>
  <si>
    <t>14060026</t>
  </si>
  <si>
    <t>Leprino-Food Hangar</t>
  </si>
  <si>
    <t>14080006</t>
  </si>
  <si>
    <t>AHC-St. Luke's IR BiPlane Rm 1</t>
  </si>
  <si>
    <t>14030039</t>
  </si>
  <si>
    <t>TRIA ASC Renovation</t>
  </si>
  <si>
    <t>14148009</t>
  </si>
  <si>
    <t>REG I-Route 66 Civil</t>
  </si>
  <si>
    <t>14030022</t>
  </si>
  <si>
    <t>U of MN - Dwan Imaging Center</t>
  </si>
  <si>
    <t>14145011</t>
  </si>
  <si>
    <t>Fulton Mill Solar Farm, LLC-Fu</t>
  </si>
  <si>
    <t>14050007</t>
  </si>
  <si>
    <t>Apple Inc-Castle Rock</t>
  </si>
  <si>
    <t>14145001</t>
  </si>
  <si>
    <t>OCI-Alamo Solar III</t>
  </si>
  <si>
    <t>14030050</t>
  </si>
  <si>
    <t>UMN - Physics Lab 481 Comp</t>
  </si>
  <si>
    <t>14040012</t>
  </si>
  <si>
    <t>SRP-CUB Roof Replacement</t>
  </si>
  <si>
    <t>14040013</t>
  </si>
  <si>
    <t>SRP-CUB Mechanical Improve.</t>
  </si>
  <si>
    <t>14145010</t>
  </si>
  <si>
    <t>Dooley Solar Farm LLC, Dooley</t>
  </si>
  <si>
    <t>14145012</t>
  </si>
  <si>
    <t>Plum Solar Farm, LLC-Plum Sola</t>
  </si>
  <si>
    <t>14145013</t>
  </si>
  <si>
    <t>Stillmore Solar Farm, LLC-Stil</t>
  </si>
  <si>
    <t>14080020</t>
  </si>
  <si>
    <t>WHEDA - Door Installation</t>
  </si>
  <si>
    <t>14030032</t>
  </si>
  <si>
    <t>Fridley Land - Northern Stacks</t>
  </si>
  <si>
    <t>14090007</t>
  </si>
  <si>
    <t>Blue Sky Professional Services</t>
  </si>
  <si>
    <t>14090008</t>
  </si>
  <si>
    <t>Guestroom Renovation PH2</t>
  </si>
  <si>
    <t>14090009</t>
  </si>
  <si>
    <t>SAIC Interior Renovation</t>
  </si>
  <si>
    <t>14090997</t>
  </si>
  <si>
    <t>Chicago Equip Facility 2014</t>
  </si>
  <si>
    <t>14090999</t>
  </si>
  <si>
    <t>Chicago Closed Projects 2014</t>
  </si>
  <si>
    <t>14090013</t>
  </si>
  <si>
    <t>Advocate Collaboration Space</t>
  </si>
  <si>
    <t>14148002</t>
  </si>
  <si>
    <t>REG I-Windthorst II Civil</t>
  </si>
  <si>
    <t>14148011</t>
  </si>
  <si>
    <t>Solar-Hooper Civil (Close)</t>
  </si>
  <si>
    <t>14148014</t>
  </si>
  <si>
    <t>REG I-Mariah Del Norte 2</t>
  </si>
  <si>
    <t>14148015</t>
  </si>
  <si>
    <t>REG I-Mariah South 3 Civil</t>
  </si>
  <si>
    <t>14148019</t>
  </si>
  <si>
    <t>Solar-Hooper Civil</t>
  </si>
  <si>
    <t>14148020</t>
  </si>
  <si>
    <t>REG I-Mariah NW Phase 1 Civil</t>
  </si>
  <si>
    <t>14148997</t>
  </si>
  <si>
    <t>Civil-Equipment Facility '14</t>
  </si>
  <si>
    <t>14148999</t>
  </si>
  <si>
    <t>Civil-Closed Projects '14</t>
  </si>
  <si>
    <t>14060002</t>
  </si>
  <si>
    <t>Sterling Ranch Dev-Consulting</t>
  </si>
  <si>
    <t>14110997</t>
  </si>
  <si>
    <t>FCG 2014 Equipment Facility</t>
  </si>
  <si>
    <t>14110999</t>
  </si>
  <si>
    <t>FCG 2014 Closed Projects</t>
  </si>
  <si>
    <t>14080010</t>
  </si>
  <si>
    <t>AHC-Data Center Assessmnt (PS)</t>
  </si>
  <si>
    <t>14080997</t>
  </si>
  <si>
    <t>Milwaukee - Equip Facility '14</t>
  </si>
  <si>
    <t>14080999</t>
  </si>
  <si>
    <t>Milwaukee Closed Job Costs '14</t>
  </si>
  <si>
    <t>14080016</t>
  </si>
  <si>
    <t>Guardian IG-New Facility Precn</t>
  </si>
  <si>
    <t>14030001</t>
  </si>
  <si>
    <t>FUMC-Annual Contract 2014</t>
  </si>
  <si>
    <t>14030035</t>
  </si>
  <si>
    <t>MOA-West Parking Ramp Repairs</t>
  </si>
  <si>
    <t>14030997</t>
  </si>
  <si>
    <t>2014 Mpls Equip Facility Recog</t>
  </si>
  <si>
    <t>14030999</t>
  </si>
  <si>
    <t>MAM - 2014 Closed Projects</t>
  </si>
  <si>
    <t>14030044</t>
  </si>
  <si>
    <t>HCMC Generator Addition</t>
  </si>
  <si>
    <t>14030020</t>
  </si>
  <si>
    <t>RMC - Nuclear Medicine Equip.</t>
  </si>
  <si>
    <t>14030008</t>
  </si>
  <si>
    <t>Mortenson HQ Projects</t>
  </si>
  <si>
    <t>14030015</t>
  </si>
  <si>
    <t>Mall of America - West Market</t>
  </si>
  <si>
    <t>14040008</t>
  </si>
  <si>
    <t>PCH at MGMC Discharge Canopy</t>
  </si>
  <si>
    <t>14040997</t>
  </si>
  <si>
    <t>Phoenix-Equipment Facility '14</t>
  </si>
  <si>
    <t>14040999</t>
  </si>
  <si>
    <t>Phoenix-Closed Projects 2014</t>
  </si>
  <si>
    <t>14050011</t>
  </si>
  <si>
    <t>Nike Small Projects</t>
  </si>
  <si>
    <t>14146001</t>
  </si>
  <si>
    <t>REG I-Windthorst II HVT</t>
  </si>
  <si>
    <t>14146997</t>
  </si>
  <si>
    <t>HVT-Equipment Facility '14</t>
  </si>
  <si>
    <t>14146999</t>
  </si>
  <si>
    <t>HVT-Closed Projects '14</t>
  </si>
  <si>
    <t>14050997</t>
  </si>
  <si>
    <t>Seattle Equip Facility 2014</t>
  </si>
  <si>
    <t>14050999</t>
  </si>
  <si>
    <t>Seattle 2014 Closed Projects</t>
  </si>
  <si>
    <t>14145997</t>
  </si>
  <si>
    <t>Solar-Equipment Facility '14</t>
  </si>
  <si>
    <t>14145999</t>
  </si>
  <si>
    <t>Solar-Closed Projects '14</t>
  </si>
  <si>
    <t>14145007</t>
  </si>
  <si>
    <t>Granby Road Solar LLC-Granby</t>
  </si>
  <si>
    <t>14140017</t>
  </si>
  <si>
    <t>Pattern Panhandle 3-Panhandle</t>
  </si>
  <si>
    <t>14140997</t>
  </si>
  <si>
    <t>US Wind-Equipment Facility '14</t>
  </si>
  <si>
    <t>14140999</t>
  </si>
  <si>
    <t>US Wind-Closed Projects '14</t>
  </si>
  <si>
    <t>14147001</t>
  </si>
  <si>
    <t>MCC-Clarington Wind PSC</t>
  </si>
  <si>
    <t>14147001-110</t>
  </si>
  <si>
    <t>Leader Resources-Clarington</t>
  </si>
  <si>
    <t>14147002</t>
  </si>
  <si>
    <t>MCC-Majestic &amp; Meyer Wind PSC</t>
  </si>
  <si>
    <t>14147002-110</t>
  </si>
  <si>
    <t>Leader Resources-Majestic</t>
  </si>
  <si>
    <t>14147997</t>
  </si>
  <si>
    <t>REG Canada-Equip Facility '14</t>
  </si>
  <si>
    <t>14147999</t>
  </si>
  <si>
    <t>Wind I Can-Closed Proj '14 US</t>
  </si>
  <si>
    <t>14147999-110</t>
  </si>
  <si>
    <t>REG Canada-Closed Projects '14</t>
  </si>
  <si>
    <t>14030026</t>
  </si>
  <si>
    <t>Fairview Ridges - Master Agree</t>
  </si>
  <si>
    <t>14030038</t>
  </si>
  <si>
    <t>Hudson MRI Replacement</t>
  </si>
  <si>
    <t>14145008</t>
  </si>
  <si>
    <t>Twiss Street Solar, LLC-Twiss</t>
  </si>
  <si>
    <t>14148004</t>
  </si>
  <si>
    <t>FCG-Galena Park Civil</t>
  </si>
  <si>
    <t>14140008</t>
  </si>
  <si>
    <t>Sherbino Mesa II-Sherbino Foun</t>
  </si>
  <si>
    <t>14040007</t>
  </si>
  <si>
    <t>SRP Board Conference Room</t>
  </si>
  <si>
    <t>14146002</t>
  </si>
  <si>
    <t>MCC-St. Columban HVT</t>
  </si>
  <si>
    <t>14140003</t>
  </si>
  <si>
    <t>Broadview Energy KW-Broadview</t>
  </si>
  <si>
    <t>14060021</t>
  </si>
  <si>
    <t>City of Boulder-Airport</t>
  </si>
  <si>
    <t>14030013</t>
  </si>
  <si>
    <t>Mayo Sports Clinic</t>
  </si>
  <si>
    <t>14145017</t>
  </si>
  <si>
    <t>SunPower-Antelope Valley 2</t>
  </si>
  <si>
    <t>14140006</t>
  </si>
  <si>
    <t>Trinity Hills Wind LLC-Trinity</t>
  </si>
  <si>
    <t>14040010</t>
  </si>
  <si>
    <t>AlaskaUSA-Branch Bank TI</t>
  </si>
  <si>
    <t>14030040</t>
  </si>
  <si>
    <t>Ridgeview Med Ctr-Hospice Rep.</t>
  </si>
  <si>
    <t>14150001</t>
  </si>
  <si>
    <t>Rushmore Plaza Civic Center</t>
  </si>
  <si>
    <t>14030021</t>
  </si>
  <si>
    <t>U of MN - Williams Arena Roof</t>
  </si>
  <si>
    <t>14120001</t>
  </si>
  <si>
    <t>Eden Prairie Data Ctr Ph 3 &amp;</t>
  </si>
  <si>
    <t>14060003</t>
  </si>
  <si>
    <t>UCCS-Stanton Round About</t>
  </si>
  <si>
    <t>14090012</t>
  </si>
  <si>
    <t>United Customer Service Center</t>
  </si>
  <si>
    <t>14080002</t>
  </si>
  <si>
    <t>ATC-Project Badger:Phase 0</t>
  </si>
  <si>
    <t>14030031</t>
  </si>
  <si>
    <t>CHC - Woodbury Clinic TI</t>
  </si>
  <si>
    <t>14145005</t>
  </si>
  <si>
    <t>SunPower-Castaic Lake Solar</t>
  </si>
  <si>
    <t>14040006</t>
  </si>
  <si>
    <t>PCH-East Valley Lab Remodel</t>
  </si>
  <si>
    <t>14090002</t>
  </si>
  <si>
    <t>Allstate Jacksonvl Restack 3</t>
  </si>
  <si>
    <t>14040002</t>
  </si>
  <si>
    <t>PCH-Mercy Gilbert Med Ctr</t>
  </si>
  <si>
    <t>14080009</t>
  </si>
  <si>
    <t>Historic Courteen Seed - Vault</t>
  </si>
  <si>
    <t>14140009</t>
  </si>
  <si>
    <t>General Electric-Schenectady</t>
  </si>
  <si>
    <t>14030010</t>
  </si>
  <si>
    <t>Fairview Ridges-Ambulatory Sur</t>
  </si>
  <si>
    <t>14040003</t>
  </si>
  <si>
    <t>PCH-Signage Improvements</t>
  </si>
  <si>
    <t>14030007</t>
  </si>
  <si>
    <t>U of MN - Akerman Hall Impr</t>
  </si>
  <si>
    <t>14140011</t>
  </si>
  <si>
    <t>PPM Technical-Penescal Blade</t>
  </si>
  <si>
    <t>14030014</t>
  </si>
  <si>
    <t>Cornell College-Residence Hall</t>
  </si>
  <si>
    <t>14030017</t>
  </si>
  <si>
    <t>AT&amp;T - DAS Head-End Room - TCF</t>
  </si>
  <si>
    <t>14145003</t>
  </si>
  <si>
    <t>SunPower-China Secondment</t>
  </si>
  <si>
    <t>14060008</t>
  </si>
  <si>
    <t>Town of Lyons-Meadow Park</t>
  </si>
  <si>
    <t>14080005</t>
  </si>
  <si>
    <t>Levy R&amp;H LP-Chrome Tent @H-D</t>
  </si>
  <si>
    <t>14030005</t>
  </si>
  <si>
    <t>U of MN - Hasselmo Hall</t>
  </si>
  <si>
    <t>14060007</t>
  </si>
  <si>
    <t>Shawmut-MLBAM Instant Replay</t>
  </si>
  <si>
    <t>14030012</t>
  </si>
  <si>
    <t>U of MN - Hasselmo - Robotics</t>
  </si>
  <si>
    <t>14140002</t>
  </si>
  <si>
    <t>Milw-Acuity Flagpole Erection</t>
  </si>
  <si>
    <t>14060012</t>
  </si>
  <si>
    <t>Town of Lyons-NRCS</t>
  </si>
  <si>
    <t>14030019</t>
  </si>
  <si>
    <t>Fairview Ridges - NICU Refresh</t>
  </si>
  <si>
    <t>14030027</t>
  </si>
  <si>
    <t>Silliker Lab Remodel</t>
  </si>
  <si>
    <t>14140004</t>
  </si>
  <si>
    <t>Iberdrola Renewables-Locust</t>
  </si>
  <si>
    <t>14030004</t>
  </si>
  <si>
    <t>RMC TTMC 1st Fl Clinic 3rd Fl</t>
  </si>
  <si>
    <t>14040001</t>
  </si>
  <si>
    <t>Banner-Telemetry Monitoring</t>
  </si>
  <si>
    <t>14145002</t>
  </si>
  <si>
    <t>SunPower-Churchill Reno Solar</t>
  </si>
  <si>
    <t>14030006</t>
  </si>
  <si>
    <t>UMPhysicians Park Plaza 4th</t>
  </si>
  <si>
    <t>14030003</t>
  </si>
  <si>
    <t>U of MN-Physicians Lower Lev</t>
  </si>
  <si>
    <t>14060997</t>
  </si>
  <si>
    <t>Denver-EF-2014</t>
  </si>
  <si>
    <t>14060999</t>
  </si>
  <si>
    <t>Denver-Closed Projects 2014</t>
  </si>
  <si>
    <t>14148005</t>
  </si>
  <si>
    <t>Solar-Alamo III Civil</t>
  </si>
  <si>
    <t>14148008</t>
  </si>
  <si>
    <t>Solar-Quinto Civil</t>
  </si>
  <si>
    <t>14148012</t>
  </si>
  <si>
    <t>REG I-Panhandle 3 Civil</t>
  </si>
  <si>
    <t>14148013</t>
  </si>
  <si>
    <t>REG I-Panhandle 4 Civil</t>
  </si>
  <si>
    <t>14148017</t>
  </si>
  <si>
    <t>REG I-Route 66 II Civil</t>
  </si>
  <si>
    <t>14148018</t>
  </si>
  <si>
    <t>REG I-Castro County Civil</t>
  </si>
  <si>
    <t>14400999</t>
  </si>
  <si>
    <t>Discontinued-14 Closed</t>
  </si>
  <si>
    <t>14030024</t>
  </si>
  <si>
    <t>Timberwolves/MCS - GC's</t>
  </si>
  <si>
    <t>14030025</t>
  </si>
  <si>
    <t>Abbott Hospital-Facilites Supp</t>
  </si>
  <si>
    <t>14030034</t>
  </si>
  <si>
    <t>MOAC LLC - Small Projects 2014</t>
  </si>
  <si>
    <t>14030011</t>
  </si>
  <si>
    <t>Betacom - AT&amp;T Head End Room</t>
  </si>
  <si>
    <t>14030041</t>
  </si>
  <si>
    <t>TC United Way - Restroom Rem</t>
  </si>
  <si>
    <t>14030037</t>
  </si>
  <si>
    <t>MOA - SE Court Slab Infill</t>
  </si>
  <si>
    <t>14030028</t>
  </si>
  <si>
    <t>Allina Health - West Health</t>
  </si>
  <si>
    <t>14030030</t>
  </si>
  <si>
    <t>Kilbourne Group - Block 9</t>
  </si>
  <si>
    <t>14030053</t>
  </si>
  <si>
    <t>Fridley Land-North. Stacks BAE</t>
  </si>
  <si>
    <t>14040004</t>
  </si>
  <si>
    <t>Concourse-UofA Boingo Phase II</t>
  </si>
  <si>
    <t>14145016</t>
  </si>
  <si>
    <t>Northwirth-Mortenson HQ RooftC</t>
  </si>
  <si>
    <t>14145018</t>
  </si>
  <si>
    <t>Northwirth-Mortenson HQ Roofto</t>
  </si>
  <si>
    <t>14145009</t>
  </si>
  <si>
    <t>Chicopee River Solar, LLC-Chic</t>
  </si>
  <si>
    <t>14150005</t>
  </si>
  <si>
    <t>Boingo Wireless - KSU DAS</t>
  </si>
  <si>
    <t>14150004</t>
  </si>
  <si>
    <t>American Builders - Atl Braves</t>
  </si>
  <si>
    <t>14150004-141</t>
  </si>
  <si>
    <t>Cobb County - Atlanta Braves</t>
  </si>
  <si>
    <t>14140018</t>
  </si>
  <si>
    <t>Pattern Panhandle 4-Panhandle</t>
  </si>
  <si>
    <t>14140019</t>
  </si>
  <si>
    <t>Orion Wind Resources-Castro</t>
  </si>
  <si>
    <t>14140021</t>
  </si>
  <si>
    <t>Mariah South LLC-Mariah South</t>
  </si>
  <si>
    <t>14140022</t>
  </si>
  <si>
    <t>Mariah North West LLC-Mariah 1</t>
  </si>
  <si>
    <t>14140023</t>
  </si>
  <si>
    <t>Route 66 Wind II-Route 66 Wind</t>
  </si>
  <si>
    <t xml:space="preserve">	
14000002-040, 15050002</t>
  </si>
  <si>
    <t>15000004-040, 15050008</t>
  </si>
  <si>
    <t>15000006-040, 15050011</t>
  </si>
  <si>
    <t>15000007-040, 15030048</t>
  </si>
  <si>
    <t>15050019, 15000008-040, 16050011</t>
  </si>
  <si>
    <t>15060042, 15060043, 14060010, 15060045, 15060044</t>
  </si>
  <si>
    <t>15110002-151, 15110002, 20110002-151, 20110002</t>
  </si>
  <si>
    <t>15148003, 15146007, 15145004</t>
  </si>
  <si>
    <t>15148021, 15110004</t>
  </si>
  <si>
    <t>16000004-040, 16090004</t>
  </si>
  <si>
    <t>16000009-040, 17060008</t>
  </si>
  <si>
    <t>16090007, 17090001</t>
  </si>
  <si>
    <t>16141016, 16146021, 16148021</t>
  </si>
  <si>
    <t>16145026, 16145027, 16145018, 16145017, 17146003, 17148002, 17148001</t>
  </si>
  <si>
    <t>16148001, 16146001, 15145028</t>
  </si>
  <si>
    <t>16148011, 14060015</t>
  </si>
  <si>
    <t>17000001-040, 16030046</t>
  </si>
  <si>
    <t>17000003-040, 17060025, 17060014, 18060057, 20060016</t>
  </si>
  <si>
    <t>17000004-040, 16050004</t>
  </si>
  <si>
    <t>17050021, 17050008</t>
  </si>
  <si>
    <t>17060034, 20060007</t>
  </si>
  <si>
    <t>17080028, 16080027</t>
  </si>
  <si>
    <t>17141013, 18148024, 19146004</t>
  </si>
  <si>
    <t>17141016, 17146018, 17148014</t>
  </si>
  <si>
    <t>17141022, 17148020</t>
  </si>
  <si>
    <t>17141023, 17146028, 17148018</t>
  </si>
  <si>
    <t>17141026, 18146020, 19148025</t>
  </si>
  <si>
    <t>17145004, 17146012, 17148006</t>
  </si>
  <si>
    <t>17145007, 17148005</t>
  </si>
  <si>
    <t>17145011, 17148008</t>
  </si>
  <si>
    <t>17145013, 17146026, 17148015</t>
  </si>
  <si>
    <t>17145018, 18148014</t>
  </si>
  <si>
    <t>18000004-040, 18040004, 18040011</t>
  </si>
  <si>
    <t>18000014-040, 19090002, 19090012, 19090011</t>
  </si>
  <si>
    <t>18030003, 19030044</t>
  </si>
  <si>
    <t>18030016, 18030004</t>
  </si>
  <si>
    <t>18050017, 18050004</t>
  </si>
  <si>
    <t>18060010, 17060007, 17060006, 16060029</t>
  </si>
  <si>
    <t>18080008, 19080004</t>
  </si>
  <si>
    <t>18090005, 17090008</t>
  </si>
  <si>
    <t>18090991, 18090001, 17090009</t>
  </si>
  <si>
    <t>18141007, 18148015</t>
  </si>
  <si>
    <t>18141010, 18148010</t>
  </si>
  <si>
    <t>18141011, 18148016</t>
  </si>
  <si>
    <t>18145016, 19148008</t>
  </si>
  <si>
    <t>18146008, 18148008, 18145004</t>
  </si>
  <si>
    <t>18146012, 16080015</t>
  </si>
  <si>
    <t>18146017, 18141017</t>
  </si>
  <si>
    <t>18146023, 19148018</t>
  </si>
  <si>
    <t>18146024, 19148005</t>
  </si>
  <si>
    <t>18148004, 18141005</t>
  </si>
  <si>
    <t>18148007, 18141003</t>
  </si>
  <si>
    <t>18148009, 18146010, 18141008</t>
  </si>
  <si>
    <t>18148011, 17141024, 18146004</t>
  </si>
  <si>
    <t>18148020, 18146021, 18141012</t>
  </si>
  <si>
    <t>18150004-168, 18150004</t>
  </si>
  <si>
    <t>19000004-040, 19060011, 19060050</t>
  </si>
  <si>
    <t>19040011, 19000009-040, 19040008</t>
  </si>
  <si>
    <t>19055001, 19040007</t>
  </si>
  <si>
    <t>19110001, 20060028, 20060006</t>
  </si>
  <si>
    <t>19141009, 19148016</t>
  </si>
  <si>
    <t>19141013, 19146012, 19148017</t>
  </si>
  <si>
    <t>19141015, 19148011</t>
  </si>
  <si>
    <t>19141017, 19148023, 19146019</t>
  </si>
  <si>
    <t>19145002, 19148010</t>
  </si>
  <si>
    <t>19145005, 19146017, 20148007</t>
  </si>
  <si>
    <t>19145008, 19148024, 19146021</t>
  </si>
  <si>
    <t>19145012, 20148009</t>
  </si>
  <si>
    <t>19146001, 18141021, 19148002</t>
  </si>
  <si>
    <t>19146003, 19148003, 19145001</t>
  </si>
  <si>
    <t>19146006, 19141003, 19148013</t>
  </si>
  <si>
    <t>19146007, 19148006, 19141002</t>
  </si>
  <si>
    <t>19146008, 19141005, 19148020, 19146023, 19141024</t>
  </si>
  <si>
    <t>19146009, 19141004, 19148019, 19146022, 19141022</t>
  </si>
  <si>
    <t>19146010, 19141010, 19148015</t>
  </si>
  <si>
    <t>19146011, 19141012, 19148009</t>
  </si>
  <si>
    <t>19148007, 18145015</t>
  </si>
  <si>
    <t>19148012, 19146015, 19141011</t>
  </si>
  <si>
    <t>19148021, 19141027</t>
  </si>
  <si>
    <t>19148022, 19141023</t>
  </si>
  <si>
    <t>20148001, 19141030, 19146024</t>
  </si>
  <si>
    <t>20148005, 20141002</t>
  </si>
  <si>
    <t>20148006, 19145015</t>
  </si>
  <si>
    <t>20148014, 20141012, 20146011</t>
  </si>
  <si>
    <t>21060006, 21060002, 20060056, 19060003, 19060002, 18060056, 19060015, 20060018,</t>
  </si>
  <si>
    <t>21060047, 20060058, 18000015-040, 18060047, 20060042</t>
  </si>
  <si>
    <t>21141001, 21148003</t>
  </si>
  <si>
    <t>check</t>
  </si>
  <si>
    <t>Row Labels</t>
  </si>
  <si>
    <t>(blank)</t>
  </si>
  <si>
    <t>Grand Total</t>
  </si>
  <si>
    <t>Min of Construction Start Date</t>
  </si>
  <si>
    <t>Max of Substantial Completion Date</t>
  </si>
  <si>
    <t>Sum of Estimated Units</t>
  </si>
  <si>
    <t>Sum of Actual Units</t>
  </si>
  <si>
    <t>Sum of Estimated Cost</t>
  </si>
  <si>
    <t>Sum of Actual Cost</t>
  </si>
  <si>
    <t>Sum of Est Craft Labor Hours</t>
  </si>
  <si>
    <t>Sum of Act Craft Labor Hours</t>
  </si>
  <si>
    <t>Average of Act Craft NT %</t>
  </si>
  <si>
    <t>Average of Act Craft OT %</t>
  </si>
  <si>
    <t>Average of Act Craft DT %</t>
  </si>
  <si>
    <t>18000001-040, 18040002, 19040002</t>
  </si>
  <si>
    <t>18146009, 18148006, 18141004</t>
  </si>
  <si>
    <t>19030021, 19030022, 19030006, 19030005, 19030040, 19030039, 19030038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</si>
</sst>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$#,##0;\(\$#,##0\);\$#,##0"/>
    <numFmt numFmtId="165" formatCode="0%;\-0%;0%"/>
    <numFmt numFmtId="166" formatCode="mm/dd/yy"/>
  </numFmts>
  <fonts count="4">
    <font>
      <sz val="11"/>
      <name val="Calibri"/>
    </font>
    <font>
      <b/>
      <sz val="11"/>
      <name val="Calibri"/>
    </font>
    <font>
      <sz val="11"/>
      <name val="Calibri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0" fillId="2" borderId="0" xfId="0" applyFill="1"/>
    <xf numFmtId="0" fontId="0" fillId="0" borderId="0" xfId="0"/>
    <xf numFmtId="0" fontId="1" fillId="0" borderId="0" xfId="0" applyFont="1"/>
    <xf numFmtId="0" fontId="0" fillId="0" borderId="1" xfId="0" applyBorder="1"/>
    <xf numFmtId="166" fontId="0" fillId="0" borderId="0" xfId="0" applyNumberFormat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1" fillId="0" borderId="0" xfId="0" applyNumberFormat="1" applyFont="1"/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0" fillId="0" borderId="0" xfId="0"/>
    <xf numFmtId="0" fontId="1" fillId="0" borderId="0" xfId="0" applyFont="1"/>
    <xf numFmtId="0" fontId="0" fillId="0" borderId="1" xfId="0" applyBorder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0" fillId="0" borderId="0" xfId="0"/>
    <xf numFmtId="0" fontId="1" fillId="0" borderId="0" xfId="0" applyFont="1"/>
    <xf numFmtId="0" fontId="0" fillId="0" borderId="1" xfId="0" applyBorder="1"/>
    <xf numFmtId="166" fontId="0" fillId="0" borderId="0" xfId="0" applyNumberFormat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1" fillId="0" borderId="0" xfId="0" applyNumberFormat="1" applyFont="1"/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0" fillId="0" borderId="0" xfId="0"/>
    <xf numFmtId="0" fontId="1" fillId="0" borderId="0" xfId="0" applyFont="1"/>
    <xf numFmtId="0" fontId="0" fillId="0" borderId="1" xfId="0" applyBorder="1"/>
    <xf numFmtId="166" fontId="0" fillId="0" borderId="0" xfId="0" applyNumberFormat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1" fillId="0" borderId="0" xfId="0" applyNumberFormat="1" applyFont="1"/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0" fillId="0" borderId="0" xfId="0"/>
    <xf numFmtId="0" fontId="1" fillId="0" borderId="0" xfId="0" applyFont="1"/>
    <xf numFmtId="0" fontId="0" fillId="0" borderId="1" xfId="0" applyBorder="1"/>
    <xf numFmtId="166" fontId="0" fillId="0" borderId="0" xfId="0" applyNumberFormat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1" fillId="0" borderId="0" xfId="0" applyNumberFormat="1" applyFont="1"/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0" fillId="0" borderId="0" xfId="0"/>
    <xf numFmtId="0" fontId="1" fillId="0" borderId="0" xfId="0" applyFont="1"/>
    <xf numFmtId="0" fontId="0" fillId="0" borderId="1" xfId="0" applyBorder="1"/>
    <xf numFmtId="166" fontId="0" fillId="0" borderId="0" xfId="0" applyNumberFormat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1" fillId="0" borderId="0" xfId="0" applyNumberFormat="1" applyFont="1"/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0" fillId="0" borderId="0" xfId="0"/>
    <xf numFmtId="0" fontId="1" fillId="0" borderId="0" xfId="0" applyFont="1"/>
    <xf numFmtId="0" fontId="0" fillId="0" borderId="1" xfId="0" applyBorder="1"/>
    <xf numFmtId="166" fontId="0" fillId="0" borderId="0" xfId="0" applyNumberFormat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1" fillId="0" borderId="0" xfId="0" applyNumberFormat="1" applyFont="1"/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3" fillId="0" borderId="0" xfId="0" applyFont="1" applyAlignment="1">
      <alignment wrapText="1"/>
    </xf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79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 Broadnax" refreshedDate="44932.389252546294" createdVersion="7" refreshedVersion="7" minRefreshableVersion="3" recordCount="2918" xr:uid="{584A70E1-C7C2-4053-A1C2-E3843B28543F}">
  <cacheSource type="worksheet">
    <worksheetSource ref="A1:Q1048576" sheet="Data"/>
  </cacheSource>
  <cacheFields count="17">
    <cacheField name="Oracle Project Number" numFmtId="0">
      <sharedItems containsBlank="1" count="2788">
        <s v="15110003-159"/>
        <s v="15110008-159"/>
        <s v="15110003"/>
        <s v="15110006"/>
        <s v="15110006-159"/>
        <s v="15060046"/>
        <s v="15060041"/>
        <s v="15060026"/>
        <s v="15050003"/>
        <s v="15030055"/>
        <s v="15000007-040, 15030048"/>
        <s v="15080020-063"/>
        <s v="15000004-040, 15050008"/>
        <s v="15110005"/>
        <s v="15060028"/>
        <s v="15145026"/>
        <s v="15080020"/>
        <s v="15050005"/>
        <s v="15050016"/>
        <s v="15060014-162"/>
        <s v="15060014"/>
        <s v="15110002-151, 15110002, 20110002-151, 20110002"/>
        <s v="15090011"/>
        <s v="15050010"/>
        <s v="15060032-162"/>
        <s v="15060032"/>
        <s v="15060009"/>
        <s v="15040011"/>
        <s v="15040012"/>
        <s v="15060020"/>
        <s v="15000006-040, 15050011"/>
        <s v="15145008"/>
        <s v="15060002"/>
        <s v="15060005"/>
        <s v="15060024"/>
        <s v="15080006"/>
        <s v="15030021"/>
        <s v="15080021"/>
        <s v="15146008"/>
        <s v="15145023"/>
        <s v="15145009"/>
        <s v="15145024"/>
        <s v="15145007"/>
        <s v="15145027"/>
        <s v="15145006"/>
        <s v="15050014"/>
        <s v="15090014"/>
        <s v="15060042, 15060043, 14060010, 15060045, 15060044"/>
        <s v="16148001, 16146001, 15145028"/>
        <s v="15148021, 15110004"/>
        <s v="15148007"/>
        <s v="15060013"/>
        <s v="15050020"/>
        <s v="15050021"/>
        <s v="15090001"/>
        <s v="15150003"/>
        <s v="15090013"/>
        <s v="15060025"/>
        <s v="15050012"/>
        <s v="15060004"/>
        <s v="15060047"/>
        <s v="15060039"/>
        <s v="15060018"/>
        <s v="15145029"/>
        <s v="15141007"/>
        <s v="15080005"/>
        <s v="15030034"/>
        <s v="15146003"/>
        <s v="15050004"/>
        <s v="15080019"/>
        <s v="15141004"/>
        <s v="15080017"/>
        <s v="15080015-064"/>
        <s v="15146012"/>
        <s v="15146013"/>
        <s v="_x0009__x000a_14000002-040, 15050002"/>
        <s v="15050019, 15000008-040, 16050011"/>
        <s v="15145022"/>
        <s v="15150001"/>
        <s v="15080015"/>
        <s v="15090992"/>
        <s v="15090006"/>
        <s v="15148008"/>
        <s v="15060023"/>
        <s v="15030043"/>
        <s v="15030031"/>
        <s v="15146015"/>
        <s v="15146016"/>
        <s v="15146014"/>
        <s v="15145030"/>
        <s v="15148014"/>
        <s v="15030018"/>
        <s v="15060017"/>
        <s v="15030039"/>
        <s v="15148003, 15146007, 15145004"/>
        <s v="15090016"/>
        <s v="15148005"/>
        <s v="15148019"/>
        <s v="15060035"/>
        <s v="15145010"/>
        <s v="15040016"/>
        <s v="15060038"/>
        <s v="15060006"/>
        <s v="15060019"/>
        <s v="15030023"/>
        <s v="15030054"/>
        <s v="15145017"/>
        <s v="15040014"/>
        <s v="15030041"/>
        <s v="15145018"/>
        <s v="15145019"/>
        <s v="15030058"/>
        <s v="15148002"/>
        <s v="15030047"/>
        <s v="15148010"/>
        <s v="15148011"/>
        <s v="15148012"/>
        <s v="15148013"/>
        <s v="15148015"/>
        <s v="15148016"/>
        <s v="15148017"/>
        <s v="15146005"/>
        <s v="15146006"/>
        <s v="15146010"/>
        <s v="15146011"/>
        <s v="15145012"/>
        <s v="15145013"/>
        <s v="15145014"/>
        <s v="15145015"/>
        <s v="15141005"/>
        <s v="15040013"/>
        <s v="15080002"/>
        <s v="15030049"/>
        <s v="15148023"/>
        <s v="15150004-155"/>
        <s v="15080007"/>
        <s v="15148022"/>
        <s v="15030012"/>
        <s v="15090009"/>
        <s v="15030008"/>
        <s v="15060036"/>
        <s v="15090017"/>
        <s v="15090015"/>
        <s v="15080004"/>
        <s v="15080004-064"/>
        <s v="15030032"/>
        <s v="15146004"/>
        <s v="15050001"/>
        <s v="15080014"/>
        <s v="15050022"/>
        <s v="15090004"/>
        <s v="15148004"/>
        <s v="15148018"/>
        <s v="15060012"/>
        <s v="15030052"/>
        <s v="15050017"/>
        <s v="15145005"/>
        <s v="15030057"/>
        <s v="15030044"/>
        <s v="15080016"/>
        <s v="15080018"/>
        <s v="15080016-064"/>
        <s v="15040009"/>
        <s v="15060029"/>
        <s v="15030016"/>
        <s v="15090012"/>
        <s v="15060040"/>
        <s v="15050013"/>
        <s v="15040015"/>
        <s v="15060034"/>
        <s v="15080008"/>
        <s v="15060033"/>
        <s v="15040010"/>
        <s v="15145011"/>
        <s v="15050018"/>
        <s v="15080009"/>
        <s v="15030001"/>
        <s v="15145016"/>
        <s v="15090008"/>
        <s v="15090991"/>
        <s v="15090997"/>
        <s v="15090999"/>
        <s v="15148997"/>
        <s v="15148999"/>
        <s v="15060015"/>
        <s v="15110997"/>
        <s v="15110999"/>
        <s v="15080999"/>
        <s v="15080003"/>
        <s v="15030015"/>
        <s v="15030028"/>
        <s v="15030997"/>
        <s v="15030999"/>
        <s v="15030014"/>
        <s v="15030045"/>
        <s v="15030056"/>
        <s v="15030053"/>
        <s v="15040003"/>
        <s v="15146001"/>
        <s v="15146002"/>
        <s v="15146997"/>
        <s v="15146999"/>
        <s v="15050997"/>
        <s v="15050999"/>
        <s v="15145999"/>
        <s v="15141001"/>
        <s v="15141002"/>
        <s v="15141008"/>
        <s v="15141997"/>
        <s v="15141999"/>
        <s v="15141999-110"/>
        <s v="15060027"/>
        <s v="15080013"/>
        <s v="15146009"/>
        <s v="15145020"/>
        <s v="15030051"/>
        <s v="15060003"/>
        <s v="15030036"/>
        <s v="15030006"/>
        <s v="15050007"/>
        <s v="15030050"/>
        <s v="15148006"/>
        <s v="15060007"/>
        <s v="15148001"/>
        <s v="15030022"/>
        <s v="15080001"/>
        <s v="15030011"/>
        <s v="15090010"/>
        <s v="15080010"/>
        <s v="15030033"/>
        <s v="15030038"/>
        <s v="15060011"/>
        <s v="15060021"/>
        <s v="15060031"/>
        <s v="15050015"/>
        <s v="15145003"/>
        <s v="15090007"/>
        <s v="15060010"/>
        <s v="15050006"/>
        <s v="15030027"/>
        <s v="15030013"/>
        <s v="15030020"/>
        <s v="15050009"/>
        <s v="15060001"/>
        <s v="15090003"/>
        <s v="15090005"/>
        <s v="15060022"/>
        <s v="15040005"/>
        <s v="15030024"/>
        <s v="15150002"/>
        <s v="15030030"/>
        <s v="15040006"/>
        <s v="15090002"/>
        <s v="15120001"/>
        <s v="15030025"/>
        <s v="15030019"/>
        <s v="15030017"/>
        <s v="15040002"/>
        <s v="15030002"/>
        <s v="15060008"/>
        <s v="15030007"/>
        <s v="15030004"/>
        <s v="15030005"/>
        <s v="15040001"/>
        <s v="15080997"/>
        <s v="15030003"/>
        <s v="15040997"/>
        <s v="15040999"/>
        <s v="15145997"/>
        <s v="15060997"/>
        <s v="15060999"/>
        <s v="15148009"/>
        <s v="15120999"/>
        <s v="15400999"/>
        <s v="15110007-159"/>
        <s v="15110001"/>
        <s v="15001"/>
        <s v="15030009"/>
        <s v="15030026"/>
        <s v="15030029"/>
        <s v="15030040"/>
        <s v="15030042"/>
        <s v="15030035"/>
        <s v="15030046"/>
        <s v="15030037"/>
        <s v="15030010"/>
        <s v="15040007"/>
        <s v="15145001"/>
        <s v="15145021"/>
        <s v="15145025"/>
        <s v="15150004"/>
        <s v="15141003"/>
        <s v="15141006"/>
        <s v="14060010"/>
        <s v="14050005"/>
        <s v="14150006"/>
        <s v="14050001"/>
        <s v="14110001"/>
        <s v="14030033"/>
        <s v="14030054"/>
        <s v="14060023"/>
        <s v="14135001"/>
        <s v="14135001-110"/>
        <s v="16148011, 14060015"/>
        <s v="14030054-900"/>
        <s v="14090001"/>
        <s v="14080007"/>
        <s v="14040005"/>
        <s v="14060006"/>
        <s v="14050006"/>
        <s v="14060011"/>
        <s v="14060009"/>
        <s v="14050012"/>
        <s v="14110002"/>
        <s v="14110003"/>
        <s v="14060027"/>
        <s v="14080003"/>
        <s v="14030045"/>
        <s v="14090003"/>
        <s v="14060005"/>
        <s v="14030002"/>
        <s v="14040009"/>
        <s v="14146006"/>
        <s v="14080012"/>
        <s v="14060028"/>
        <s v="14060017"/>
        <s v="14050008"/>
        <s v="14090015"/>
        <s v="14030047"/>
        <s v="14140020"/>
        <s v="14080004"/>
        <s v="14030046"/>
        <s v="14030023"/>
        <s v="14090014"/>
        <s v="14148021"/>
        <s v="14140015"/>
        <s v="14060022"/>
        <s v="14080011"/>
        <s v="14080017"/>
        <s v="14140024"/>
        <s v="14050004"/>
        <s v="14090010"/>
        <s v="14090017"/>
        <s v="14060013"/>
        <s v="14110004"/>
        <s v="14030009"/>
        <s v="14050009"/>
        <s v="14060029"/>
        <s v="14050013"/>
        <s v="14145004"/>
        <s v="14148007"/>
        <s v="14060025"/>
        <s v="14030048"/>
        <s v="14060024"/>
        <s v="14148001"/>
        <s v="14148006"/>
        <s v="14060018"/>
        <s v="14080018"/>
        <s v="14146003"/>
        <s v="14146003-110"/>
        <s v="14146004"/>
        <s v="14146004-110"/>
        <s v="14146005"/>
        <s v="14146005-110"/>
        <s v="14050002"/>
        <s v="14050010"/>
        <s v="14140010"/>
        <s v="14140012"/>
        <s v="14080001"/>
        <s v="14140016"/>
        <s v="14030042"/>
        <s v="14147004-110"/>
        <s v="14030018"/>
        <s v="14150008"/>
        <s v="14060001"/>
        <s v="14140007"/>
        <s v="14090016"/>
        <s v="14140013"/>
        <s v="14060014"/>
        <s v="14120003"/>
        <s v="14150007"/>
        <s v="14040011"/>
        <s v="14150002"/>
        <s v="14150002-155"/>
        <s v="14147003"/>
        <s v="14147003-110"/>
        <s v="14120002"/>
        <s v="14030029"/>
        <s v="14146007"/>
        <s v="14030052"/>
        <s v="14030051"/>
        <s v="14060004"/>
        <s v="14146002-110"/>
        <s v="14140001"/>
        <s v="14140005"/>
        <s v="14148003"/>
        <s v="14080014"/>
        <s v="14080015"/>
        <s v="14080014-064"/>
        <s v="14080015-064"/>
        <s v="14090005"/>
        <s v="14060016"/>
        <s v="14030043"/>
        <s v="14145006"/>
        <s v="14148010"/>
        <s v="14080013"/>
        <s v="14140014"/>
        <s v="14050003"/>
        <s v="14030016"/>
        <s v="14030036"/>
        <s v="14030049"/>
        <s v="14080019-064"/>
        <s v="14145014"/>
        <s v="14030055"/>
        <s v="14080019"/>
        <s v="14090004"/>
        <s v="14090006"/>
        <s v="14060026"/>
        <s v="14080006"/>
        <s v="14030039"/>
        <s v="14148009"/>
        <s v="14030022"/>
        <s v="14145011"/>
        <s v="14050007"/>
        <s v="14145001"/>
        <s v="14030050"/>
        <s v="14040012"/>
        <s v="14040013"/>
        <s v="14145010"/>
        <s v="14145012"/>
        <s v="14145013"/>
        <s v="14080020"/>
        <s v="14030032"/>
        <s v="14090007"/>
        <s v="14090008"/>
        <s v="14090009"/>
        <s v="14090997"/>
        <s v="14090999"/>
        <s v="14090013"/>
        <s v="14148002"/>
        <s v="14148011"/>
        <s v="14148014"/>
        <s v="14148015"/>
        <s v="14148019"/>
        <s v="14148020"/>
        <s v="14148997"/>
        <s v="14148999"/>
        <s v="14060002"/>
        <s v="14110997"/>
        <s v="14110999"/>
        <s v="14080010"/>
        <s v="14080997"/>
        <s v="14080999"/>
        <s v="14080016"/>
        <s v="14030001"/>
        <s v="14030035"/>
        <s v="14030997"/>
        <s v="14030999"/>
        <s v="14030044"/>
        <s v="14030020"/>
        <s v="14030008"/>
        <s v="14030015"/>
        <s v="14040008"/>
        <s v="14040997"/>
        <s v="14040999"/>
        <s v="14050011"/>
        <s v="14146001"/>
        <s v="14146997"/>
        <s v="14146999"/>
        <s v="14050997"/>
        <s v="14050999"/>
        <s v="14145997"/>
        <s v="14145999"/>
        <s v="14145007"/>
        <s v="14140017"/>
        <s v="14140997"/>
        <s v="14140999"/>
        <s v="14147001"/>
        <s v="14147001-110"/>
        <s v="14147002"/>
        <s v="14147002-110"/>
        <s v="14147997"/>
        <s v="14147999"/>
        <s v="14147999-110"/>
        <s v="14030026"/>
        <s v="14030038"/>
        <s v="14145008"/>
        <s v="14148004"/>
        <s v="14140008"/>
        <s v="14040007"/>
        <s v="14146002"/>
        <s v="14140003"/>
        <s v="14060021"/>
        <s v="14030013"/>
        <s v="14145017"/>
        <s v="14140006"/>
        <s v="14040010"/>
        <s v="14030040"/>
        <s v="14150001"/>
        <s v="14030021"/>
        <s v="14120001"/>
        <s v="14060003"/>
        <s v="14090012"/>
        <s v="14080002"/>
        <s v="14030031"/>
        <s v="14145005"/>
        <s v="14040006"/>
        <s v="14090002"/>
        <s v="14040002"/>
        <s v="14080009"/>
        <s v="14140009"/>
        <s v="14030010"/>
        <s v="14040003"/>
        <s v="14030007"/>
        <s v="14140011"/>
        <s v="14030014"/>
        <s v="14030017"/>
        <s v="14145003"/>
        <s v="14060008"/>
        <s v="14080005"/>
        <s v="14030005"/>
        <s v="14060007"/>
        <s v="14030012"/>
        <s v="14140002"/>
        <s v="14060012"/>
        <s v="14030019"/>
        <s v="14030027"/>
        <s v="14140004"/>
        <s v="14030004"/>
        <s v="14040001"/>
        <s v="14145002"/>
        <s v="14030006"/>
        <s v="14030003"/>
        <s v="14060997"/>
        <s v="14060999"/>
        <s v="14148005"/>
        <s v="14148008"/>
        <s v="14148012"/>
        <s v="14148013"/>
        <s v="14148017"/>
        <s v="14148018"/>
        <s v="14400999"/>
        <s v="14030024"/>
        <s v="14030025"/>
        <s v="14030034"/>
        <s v="14030011"/>
        <s v="14030041"/>
        <s v="14030037"/>
        <s v="14030028"/>
        <s v="14030030"/>
        <s v="14030053"/>
        <s v="14040004"/>
        <s v="14145016"/>
        <s v="14145018"/>
        <s v="14145009"/>
        <s v="14150005"/>
        <s v="14150004"/>
        <s v="14150004-141"/>
        <s v="14140018"/>
        <s v="14140019"/>
        <s v="14140021"/>
        <s v="14140022"/>
        <s v="14140023"/>
        <s v="17110009"/>
        <s v="17030050"/>
        <s v="17080026"/>
        <s v="17146022"/>
        <s v="17110002"/>
        <s v="17080024"/>
        <s v="17060024"/>
        <s v="17080007"/>
        <s v="17110010"/>
        <s v="17050019"/>
        <s v="17030040"/>
        <s v="17141026, 18146020, 19148025"/>
        <s v="17030005"/>
        <s v="17150004"/>
        <s v="17150004-163"/>
        <s v="17060013"/>
        <s v="17050007"/>
        <s v="17050021, 17050008"/>
        <s v="17110013"/>
        <s v="17150011"/>
        <s v="17145002"/>
        <s v="17145016"/>
        <s v="17050017"/>
        <s v="17110019"/>
        <s v="17146021"/>
        <s v="17060034, 20060007"/>
        <s v="17141025"/>
        <s v="17060022"/>
        <s v="17030051"/>
        <s v="17141012"/>
        <s v="17080023"/>
        <s v="17110007"/>
        <s v="17080017"/>
        <s v="17030028"/>
        <s v="17060036"/>
        <s v="17040010"/>
        <s v="17080009"/>
        <s v="17110016"/>
        <s v="17030048"/>
        <s v="17110011"/>
        <s v="17141016, 17146018, 17148014"/>
        <s v="17030023"/>
        <s v="17050006"/>
        <s v="18060010, 17060007, 17060006, 16060029"/>
        <s v="17110008"/>
        <s v="17080015"/>
        <s v="17110012"/>
        <s v="17110020"/>
        <s v="17080028, 16080027"/>
        <s v="17110014"/>
        <s v="17040009"/>
        <s v="17150003"/>
        <s v="17030038"/>
        <s v="17090010"/>
        <s v="17080029"/>
        <s v="17000003-040, 17060025, 17060014, 18060057, 20060016"/>
        <s v="17080021"/>
        <s v="17110015"/>
        <s v="17110023"/>
        <s v="17110024"/>
        <s v="17145018, 18148014"/>
        <s v="17080020"/>
        <s v="17030011"/>
        <s v="17040018"/>
        <s v="17030043"/>
        <s v="17030031"/>
        <s v="17030020"/>
        <s v="17080019"/>
        <s v="17080014"/>
        <s v="17040020"/>
        <s v="17050005"/>
        <s v="17030029"/>
        <s v="17145007, 17148005"/>
        <s v="17060029"/>
        <s v="17030001"/>
        <s v="17030042"/>
        <s v="17030030"/>
        <s v="17050012"/>
        <s v="17141023, 17146028, 17148018"/>
        <s v="17145003"/>
        <s v="17110017"/>
        <s v="17050009"/>
        <s v="18148011, 17141024, 18146004"/>
        <s v="17040008"/>
        <s v="17141013, 18148024, 19146004"/>
        <s v="17146019"/>
        <s v="17141022, 17148020"/>
        <s v="17030010"/>
        <s v="17060041"/>
        <s v="17030027"/>
        <s v="18090005, 17090008"/>
        <s v="17150012"/>
        <s v="16090007, 17090001"/>
        <s v="17060011"/>
        <s v="17060020"/>
        <s v="17060033"/>
        <s v="17146010"/>
        <s v="16000009-040, 17060008"/>
        <s v="17030041"/>
        <s v="17080022"/>
        <s v="17030052"/>
        <s v="17150009"/>
        <s v="17040011"/>
        <s v="17040003"/>
        <s v="17141032"/>
        <s v="17080013"/>
        <s v="17145014"/>
        <s v="17030036"/>
        <s v="17030009"/>
        <s v="17050011"/>
        <s v="17150002"/>
        <s v="17150005"/>
        <s v="17080025"/>
        <s v="17110018"/>
        <s v="17030008"/>
        <s v="17040004"/>
        <s v="17146013"/>
        <s v="17110022"/>
        <s v="17080012"/>
        <s v="17030016"/>
        <s v="17060030"/>
        <s v="17040013"/>
        <s v="17145011, 17148008"/>
        <s v="17145010"/>
        <s v="17050010"/>
        <s v="17148004"/>
        <s v="17060026"/>
        <s v="17030044"/>
        <s v="17090003"/>
        <s v="17060043"/>
        <s v="17110021"/>
        <s v="17030026"/>
        <s v="17080010"/>
        <s v="17080016"/>
        <s v="17040001"/>
        <s v="17060028"/>
        <s v="17060002"/>
        <s v="17060005"/>
        <s v="17060039"/>
        <s v="17060040"/>
        <s v="17060042"/>
        <s v="17030032"/>
        <s v="17040019"/>
        <s v="17146020"/>
        <s v="17040002"/>
        <s v="17141027"/>
        <s v="17060015"/>
        <s v="17145013, 17146026, 17148015"/>
        <s v="17146029"/>
        <s v="17030045"/>
        <s v="17050020"/>
        <s v="17050001"/>
        <s v="17030034"/>
        <s v="17090011"/>
        <s v="17060003"/>
        <s v="17060027"/>
        <s v="17030025"/>
        <s v="17141003"/>
        <s v="17141030"/>
        <s v="17050013"/>
        <s v="17145015"/>
        <s v="17040015"/>
        <s v="17090006"/>
        <s v="17060038"/>
        <s v="16145026, 16145027, 16145018, 16145017, 17146003, 17148002, 17148001"/>
        <s v="17040016"/>
        <s v="17030035"/>
        <s v="17040017"/>
        <s v="17040014"/>
        <s v="17110006"/>
        <s v="17110005"/>
        <s v="17145017"/>
        <s v="17060023"/>
        <s v="17030046"/>
        <s v="17148016"/>
        <s v="17148017"/>
        <s v="17060044"/>
        <s v="17080011"/>
        <s v="17030002"/>
        <s v="17030037"/>
        <s v="17030004"/>
        <s v="17030019"/>
        <s v="17141001"/>
        <s v="17141007"/>
        <s v="17040005"/>
        <s v="17146001"/>
        <s v="17146002"/>
        <s v="17146023"/>
        <s v="17146024"/>
        <s v="17050018"/>
        <s v="17145009"/>
        <s v="17145006"/>
        <s v="17141005"/>
        <s v="17090002"/>
        <s v="17080004"/>
        <s v="17080006"/>
        <s v="17030006"/>
        <s v="17030012"/>
        <s v="17141031"/>
        <s v="17141008"/>
        <s v="17141009"/>
        <s v="17141010"/>
        <s v="17141011"/>
        <s v="17141014"/>
        <s v="17141015"/>
        <s v="17110004"/>
        <s v="17141028"/>
        <s v="17141004"/>
        <s v="17050014"/>
        <s v="17141029"/>
        <s v="17030022"/>
        <s v="17141019"/>
        <s v="17060017"/>
        <s v="17060021"/>
        <s v="17030003"/>
        <s v="17146015"/>
        <s v="17146016"/>
        <s v="17060018"/>
        <s v="17060019"/>
        <s v="17146027"/>
        <s v="17060037"/>
        <s v="17146011"/>
        <s v="17146006"/>
        <s v="17060031"/>
        <s v="17141020"/>
        <s v="17030033"/>
        <s v="17030018"/>
        <s v="17090007"/>
        <s v="17030047"/>
        <s v="17141002"/>
        <s v="17080003"/>
        <s v="17030017"/>
        <s v="17030015"/>
        <s v="17050015"/>
        <s v="17141017"/>
        <s v="17040007"/>
        <s v="17141021"/>
        <s v="17145004, 17146012, 17148006"/>
        <s v="17148009"/>
        <s v="17080005"/>
        <s v="17146017"/>
        <s v="17060035"/>
        <s v="17030039"/>
        <s v="17141018"/>
        <s v="17080002"/>
        <s v="17150007"/>
        <s v="17090004"/>
        <s v="17090005"/>
        <s v="18090991, 18090001, 17090009"/>
        <s v="17060004"/>
        <s v="17060032"/>
        <s v="17110001"/>
        <s v="17050002"/>
        <s v="17030013"/>
        <s v="17060016"/>
        <s v="17080008"/>
        <s v="17146014"/>
        <s v="17148007"/>
        <s v="17060009"/>
        <s v="17060012"/>
        <s v="17050016"/>
        <s v="17060010"/>
        <s v="17141006"/>
        <s v="17146007"/>
        <s v="17040006"/>
        <s v="17146005"/>
        <s v="17145005"/>
        <s v="17110003"/>
        <s v="17080001"/>
        <s v="17146004"/>
        <s v="17146008"/>
        <s v="17146009"/>
        <s v="17060001"/>
        <s v="17030007"/>
        <s v="17148003"/>
        <s v="17013"/>
        <s v="17010"/>
        <s v="17016"/>
        <s v="17001"/>
        <s v="17018"/>
        <s v="17015"/>
        <s v="17012"/>
        <s v="17003"/>
        <s v="17004"/>
        <s v="17148010"/>
        <s v="17148011"/>
        <s v="17148012"/>
        <s v="17148013"/>
        <s v="17148019"/>
        <s v="17030021"/>
        <s v="17030024"/>
        <s v="17030049"/>
        <s v="17030014"/>
        <s v="17040012"/>
        <s v="17050004"/>
        <s v="17050003"/>
        <s v="17002"/>
        <s v="17014"/>
        <s v="17021"/>
        <s v="17999"/>
        <s v="17005"/>
        <s v="17017"/>
        <s v="17020"/>
        <s v="17145008"/>
        <s v="17145012"/>
        <s v="17150006"/>
        <s v="17150010"/>
        <s v="18146012, 16080015"/>
        <s v="16060001"/>
        <s v="16060023"/>
        <s v="16080026"/>
        <s v="16060016"/>
        <s v="16080021"/>
        <s v="16060033"/>
        <s v="16060003"/>
        <s v="16110003"/>
        <s v="16050010"/>
        <s v="16060031"/>
        <s v="16141018"/>
        <s v="16110004"/>
        <s v="16060020"/>
        <s v="16110001"/>
        <s v="17000001-040, 16030046"/>
        <s v="16030010"/>
        <s v="16090003"/>
        <s v="16000004-040, 16090004"/>
        <s v="16060025"/>
        <s v="16141016, 16146021, 16148021"/>
        <s v="16080022"/>
        <s v="16080023"/>
        <s v="16060012"/>
        <s v="16080028"/>
        <s v="16090009"/>
        <s v="16110002"/>
        <s v="16080003"/>
        <s v="16080012"/>
        <s v="16060030"/>
        <s v="16145010"/>
        <s v="16030038"/>
        <s v="16030030"/>
        <s v="16040007"/>
        <s v="16060014"/>
        <s v="16148020"/>
        <s v="16030035"/>
        <s v="16030023"/>
        <s v="16030042"/>
        <s v="16060021"/>
        <s v="16040006"/>
        <s v="16030034"/>
        <s v="16030013"/>
        <s v="16148019"/>
        <s v="16060013"/>
        <s v="16040009"/>
        <s v="16145003"/>
        <s v="16145004"/>
        <s v="16145005"/>
        <s v="16145006"/>
        <s v="16145024"/>
        <s v="16141026"/>
        <s v="16030045"/>
        <s v="16150002"/>
        <s v="16080024"/>
        <s v="16080007"/>
        <s v="16141014"/>
        <s v="16141021"/>
        <s v="16060032"/>
        <s v="16060010"/>
        <s v="16040010"/>
        <s v="16030031"/>
        <s v="16060035"/>
        <s v="16090002"/>
        <s v="16030014"/>
        <s v="16090001"/>
        <s v="16148018"/>
        <s v="16145016"/>
        <s v="16141015"/>
        <s v="16080011"/>
        <s v="16080010"/>
        <s v="16148017"/>
        <s v="16090010"/>
        <s v="16090006"/>
        <s v="16080025"/>
        <s v="16030033"/>
        <s v="16030041"/>
        <s v="16080017"/>
        <s v="16040008"/>
        <s v="16141010"/>
        <s v="16030028"/>
        <s v="16030040"/>
        <s v="16030020"/>
        <s v="16060022"/>
        <s v="16030024"/>
        <s v="16060019"/>
        <s v="16030037"/>
        <s v="16148022"/>
        <s v="16145001"/>
        <s v="16145021"/>
        <s v="16141008"/>
        <s v="16146018"/>
        <s v="16150001"/>
        <s v="16141011"/>
        <s v="16060009"/>
        <s v="16141006"/>
        <s v="16141007"/>
        <s v="16148003"/>
        <s v="16148014"/>
        <s v="17000004-040, 16050004"/>
        <s v="16030043"/>
        <s v="16145008"/>
        <s v="16145022"/>
        <s v="16080019"/>
        <s v="16080005"/>
        <s v="16146020"/>
        <s v="16050006"/>
        <s v="16145011"/>
        <s v="16145025"/>
        <s v="16141013"/>
        <s v="16146010"/>
        <s v="16030022"/>
        <s v="16030016"/>
        <s v="16030027"/>
        <s v="16148024"/>
        <s v="16040005"/>
        <s v="16135002"/>
        <s v="16135003"/>
        <s v="16135004"/>
        <s v="16146003"/>
        <s v="16141023"/>
        <s v="16141024"/>
        <s v="16141020"/>
        <s v="16030036"/>
        <s v="16060026"/>
        <s v="16030001"/>
        <s v="16090008"/>
        <s v="16090005"/>
        <s v="16148002"/>
        <s v="16148004"/>
        <s v="16148006"/>
        <s v="16148007"/>
        <s v="16148008"/>
        <s v="16148010"/>
        <s v="16148015"/>
        <s v="16148016"/>
        <s v="16148023"/>
        <s v="16148025"/>
        <s v="16060024"/>
        <s v="16060027"/>
        <s v="16060028"/>
        <s v="16080016"/>
        <s v="16030997"/>
        <s v="16145019"/>
        <s v="16150999"/>
        <s v="16141001"/>
        <s v="16141004"/>
        <s v="16141005"/>
        <s v="16141017"/>
        <s v="16141019"/>
        <s v="16141022"/>
        <s v="16080008"/>
        <s v="16060005"/>
        <s v="16060034"/>
        <s v="16060011"/>
        <s v="16050008"/>
        <s v="16080006"/>
        <s v="16080004"/>
        <s v="16146006"/>
        <s v="16146005"/>
        <s v="16146013"/>
        <s v="16146014"/>
        <s v="16146014-110"/>
        <s v="16080009"/>
        <s v="16146019"/>
        <s v="16050001"/>
        <s v="16141012"/>
        <s v="16060002"/>
        <s v="16146015"/>
        <s v="16080020"/>
        <s v="16060017"/>
        <s v="16050009"/>
        <s v="16146017"/>
        <s v="16040002"/>
        <s v="16146012"/>
        <s v="16141002"/>
        <s v="16080014"/>
        <s v="16060018"/>
        <s v="16030004"/>
        <s v="16030009"/>
        <s v="16150005"/>
        <s v="16080013"/>
        <s v="16030011"/>
        <s v="16060004"/>
        <s v="16080018"/>
        <s v="16030002"/>
        <s v="16030007"/>
        <s v="16060006"/>
        <s v="16030044"/>
        <s v="16145012"/>
        <s v="16030003"/>
        <s v="16050007"/>
        <s v="16148013"/>
        <s v="16040001"/>
        <s v="16060015"/>
        <s v="16146007"/>
        <s v="16060008"/>
        <s v="16146011"/>
        <s v="16030008"/>
        <s v="16040003"/>
        <s v="16146009"/>
        <s v="16050002"/>
        <s v="16050003"/>
        <s v="16050005"/>
        <s v="16146002"/>
        <s v="16146008"/>
        <s v="16141009"/>
        <s v="16040004"/>
        <s v="16080001"/>
        <s v="16060007"/>
        <s v="16080002"/>
        <s v="16141003"/>
        <s v="16037"/>
        <s v="16148005"/>
        <s v="16148009"/>
        <s v="16007"/>
        <s v="16008"/>
        <s v="16009"/>
        <s v="16010"/>
        <s v="16013"/>
        <s v="16015"/>
        <s v="16017"/>
        <s v="16019"/>
        <s v="16024"/>
        <s v="16025"/>
        <s v="16028"/>
        <s v="16029"/>
        <s v="16032"/>
        <s v="16034"/>
        <s v="16036"/>
        <s v="16999"/>
        <s v="16022"/>
        <s v="16031"/>
        <s v="16020"/>
        <s v="16014"/>
        <s v="16023"/>
        <s v="16035"/>
        <s v="16003"/>
        <s v="16012"/>
        <s v="16016"/>
        <s v="16011"/>
        <s v="16018"/>
        <s v="16021"/>
        <s v="16002"/>
        <s v="16004"/>
        <s v="16001"/>
        <s v="16027"/>
        <s v="16006"/>
        <s v="16033"/>
        <s v="16005"/>
        <s v="16135001"/>
        <s v="16030005"/>
        <s v="16030006"/>
        <s v="16030017"/>
        <s v="16030018"/>
        <s v="16030019"/>
        <s v="16030022-900"/>
        <s v="16030025"/>
        <s v="16030029"/>
        <s v="16030047"/>
        <s v="16030048"/>
        <s v="16030999"/>
        <s v="16030021"/>
        <s v="16030039"/>
        <s v="16030012"/>
        <s v="16030032"/>
        <s v="16030015"/>
        <s v="16030026"/>
        <s v="16146004"/>
        <s v="16146016"/>
        <s v="16146022"/>
        <s v="16145007"/>
        <s v="16145015"/>
        <s v="16145020"/>
        <s v="16145023"/>
        <s v="16145014"/>
        <s v="16145013"/>
        <s v="16145002"/>
        <s v="22090001"/>
        <s v="22090003"/>
        <s v="22090004"/>
        <s v="22090005"/>
        <s v="22090002"/>
        <s v="22090006"/>
        <s v="22148001"/>
        <s v="22148002"/>
        <s v="22148003"/>
        <s v="22148004"/>
        <s v="22148005"/>
        <s v="22148006"/>
        <s v="22148007"/>
        <s v="22148009"/>
        <s v="22148010"/>
        <s v="22148011"/>
        <s v="22148012"/>
        <s v="22148013"/>
        <s v="22148014"/>
        <s v="22148016"/>
        <s v="22148018"/>
        <s v="22148019"/>
        <s v="22148020"/>
        <s v="22148021"/>
        <s v="22148022"/>
        <s v="22148023"/>
        <s v="22148024"/>
        <s v="22120001"/>
        <s v="22120003"/>
        <s v="22120004"/>
        <s v="22120005"/>
        <s v="22120006"/>
        <s v="22120007"/>
        <s v="22120009"/>
        <s v="22120008"/>
        <s v="22120002"/>
        <s v="22120010"/>
        <s v="22060001"/>
        <s v="22060002"/>
        <s v="22060004"/>
        <s v="22060005"/>
        <s v="22060007"/>
        <s v="22060008"/>
        <s v="22060010"/>
        <s v="22060012"/>
        <s v="22060013"/>
        <s v="22060014"/>
        <s v="22060018"/>
        <s v="22060019"/>
        <s v="22060020"/>
        <s v="22060021"/>
        <s v="22060022"/>
        <s v="22060025"/>
        <s v="22060026"/>
        <s v="22060027"/>
        <s v="22060029"/>
        <s v="22060030"/>
        <s v="22060031"/>
        <s v="22060032"/>
        <s v="22060034"/>
        <s v="22060035"/>
        <s v="22060037"/>
        <s v="22060009"/>
        <s v="22060023"/>
        <s v="22060033"/>
        <s v="22060036"/>
        <s v="22060003"/>
        <s v="22060017"/>
        <s v="22060028"/>
        <s v="22060038"/>
        <s v="22060006"/>
        <s v="22060011"/>
        <s v="22060015"/>
        <s v="22060024"/>
        <s v="22060040"/>
        <s v="22060016"/>
        <s v="22060039"/>
        <s v="22149001"/>
        <s v="22149002"/>
        <s v="22149003"/>
        <s v="22149004"/>
        <s v="22149005"/>
        <s v="22149006"/>
        <s v="22149007"/>
        <s v="22149008"/>
        <s v="22110001"/>
        <s v="22110002"/>
        <s v="22110004"/>
        <s v="22110008"/>
        <s v="22110011"/>
        <s v="22110005"/>
        <s v="22110003"/>
        <s v="22110001-174"/>
        <s v="22110002-174"/>
        <s v="22110006"/>
        <s v="22110010"/>
        <s v="22110007"/>
        <s v="22110009"/>
        <s v="22080006"/>
        <s v="22080008"/>
        <s v="22080010"/>
        <s v="22080013"/>
        <s v="22080018"/>
        <s v="22080012"/>
        <s v="22080017"/>
        <s v="22080007"/>
        <s v="22080015"/>
        <s v="22080011"/>
        <s v="22080016"/>
        <s v="22080003"/>
        <s v="22080001"/>
        <s v="22080005"/>
        <s v="22080009"/>
        <s v="22080014"/>
        <s v="22080004"/>
        <s v="22080002"/>
        <s v="22030001"/>
        <s v="22030002"/>
        <s v="22030003"/>
        <s v="22030004"/>
        <s v="22030005"/>
        <s v="22030006"/>
        <s v="22030007"/>
        <s v="22030008"/>
        <s v="22030009"/>
        <s v="22030010"/>
        <s v="22030011"/>
        <s v="22030012"/>
        <s v="22030013"/>
        <s v="22030014"/>
        <s v="22030015"/>
        <s v="22030023"/>
        <s v="22030024"/>
        <s v="22030030"/>
        <s v="22030031"/>
        <s v="22030041"/>
        <s v="22030042"/>
        <s v="22030044"/>
        <s v="22030045"/>
        <s v="22030047"/>
        <s v="22030048"/>
        <s v="22030051"/>
        <s v="22030052"/>
        <s v="22030055"/>
        <s v="22030099"/>
        <s v="22030056"/>
        <s v="22030037"/>
        <s v="22030026"/>
        <s v="22030017"/>
        <s v="22030043"/>
        <s v="22030019"/>
        <s v="22030020"/>
        <s v="22030028"/>
        <s v="22030032"/>
        <s v="22030034"/>
        <s v="22030054"/>
        <s v="22030040"/>
        <s v="22030039"/>
        <s v="22030027"/>
        <s v="22030025"/>
        <s v="22030018"/>
        <s v="22030029"/>
        <s v="22030016"/>
        <s v="22030022"/>
        <s v="22030053"/>
        <s v="22030050"/>
        <s v="22030036"/>
        <s v="22030046"/>
        <s v="22030035"/>
        <s v="22030033"/>
        <s v="22030021"/>
        <s v="22080013-063"/>
        <s v="22040001"/>
        <s v="22040017"/>
        <s v="22040012"/>
        <s v="22040003"/>
        <s v="22040013"/>
        <s v="22040002"/>
        <s v="22040014"/>
        <s v="22040007"/>
        <s v="22040006"/>
        <s v="22040005"/>
        <s v="22040004"/>
        <s v="22040011"/>
        <s v="22040015"/>
        <s v="22040009"/>
        <s v="22055002"/>
        <s v="22055003"/>
        <s v="22055004"/>
        <s v="22055005"/>
        <s v="22055006"/>
        <s v="22055007"/>
        <s v="22055008"/>
        <s v="22055009"/>
        <s v="22055010"/>
        <s v="22055012"/>
        <s v="22055014"/>
        <s v="22055015"/>
        <s v="22055016"/>
        <s v="22055017"/>
        <s v="22055019"/>
        <s v="22055020"/>
        <s v="22055024"/>
        <s v="22055025"/>
        <s v="22055026"/>
        <s v="22055028"/>
        <s v="22055030"/>
        <s v="22055031"/>
        <s v="22055032"/>
        <s v="22055033"/>
        <s v="22055035"/>
        <s v="22055036"/>
        <s v="22055037"/>
        <s v="22055038"/>
        <s v="22055039"/>
        <s v="22055040"/>
        <s v="22055041"/>
        <s v="22055042"/>
        <s v="22055022"/>
        <s v="22055027"/>
        <s v="22055021"/>
        <s v="22055029"/>
        <s v="22055034"/>
        <s v="22055043"/>
        <s v="22055018"/>
        <s v="22055001"/>
        <s v="22055013"/>
        <s v="22146001"/>
        <s v="22146002"/>
        <s v="22146003"/>
        <s v="22146004"/>
        <s v="22146005"/>
        <s v="22146007"/>
        <s v="22146008"/>
        <s v="22146009"/>
        <s v="22065003"/>
        <s v="22065004"/>
        <s v="22065005"/>
        <s v="22065002"/>
        <s v="22065001"/>
        <s v="22050001"/>
        <s v="22050002"/>
        <s v="22050003"/>
        <s v="22050004"/>
        <s v="22050005"/>
        <s v="22050006"/>
        <s v="22050007"/>
        <s v="22145011"/>
        <s v="22145013"/>
        <s v="22145012"/>
        <s v="22145008"/>
        <s v="22145009"/>
        <s v="22145014"/>
        <s v="22145001"/>
        <s v="22145002"/>
        <s v="22145003"/>
        <s v="22145004"/>
        <s v="22145005"/>
        <s v="22145006"/>
        <s v="22145007"/>
        <s v="22145010"/>
        <s v="22150001"/>
        <s v="22150002"/>
        <s v="22150003"/>
        <s v="22150004"/>
        <s v="22150004-143"/>
        <s v="22150005"/>
        <s v="22150005-143"/>
        <s v="22150006"/>
        <s v="22150006-143"/>
        <s v="22150007"/>
        <s v="22150007-143"/>
        <s v="22150008"/>
        <s v="22150009"/>
        <s v="22150010"/>
        <s v="22141001"/>
        <s v="22141003"/>
        <s v="22141004"/>
        <s v="22141005"/>
        <s v="22141006"/>
        <s v="22141007"/>
        <s v="22141009"/>
        <s v="22141010"/>
        <s v="22141011"/>
        <s v="22141012"/>
        <s v="22141013"/>
        <s v="22141015"/>
        <s v="22141016"/>
        <s v="22141017"/>
        <s v="22141018"/>
        <s v="22141019"/>
        <s v="22141021"/>
        <s v="22141023"/>
        <s v="21024"/>
        <s v="21030"/>
        <s v="21020"/>
        <s v="21032"/>
        <s v="21203"/>
        <s v="21003"/>
        <s v="21040"/>
        <s v="21026"/>
        <s v="21038"/>
        <s v="21021"/>
        <s v="21014"/>
        <s v="21001"/>
        <s v="21002"/>
        <s v="21023"/>
        <s v="21025"/>
        <s v="21022"/>
        <s v="21011"/>
        <s v="21007"/>
        <s v="21010"/>
        <s v="21015"/>
        <s v="21090002"/>
        <s v="21090003"/>
        <s v="21090005"/>
        <s v="21090991"/>
        <s v="21090004"/>
        <s v="21090001"/>
        <s v="21148001"/>
        <s v="21148002"/>
        <s v="21141001, 21148003"/>
        <s v="21148005"/>
        <s v="21148006"/>
        <s v="21148007"/>
        <s v="21148008"/>
        <s v="21148009"/>
        <s v="21148010"/>
        <s v="21148011"/>
        <s v="21148012"/>
        <s v="21148013"/>
        <s v="21148014"/>
        <s v="21148015"/>
        <s v="21148016"/>
        <s v="21148017"/>
        <s v="21148018"/>
        <s v="21120001"/>
        <s v="21120002"/>
        <s v="21120004"/>
        <s v="21120005"/>
        <s v="21120006"/>
        <s v="21120007"/>
        <s v="21120008"/>
        <s v="21126001"/>
        <s v="21120003"/>
        <s v="21060004"/>
        <s v="21060005"/>
        <s v="21060009"/>
        <s v="21060011"/>
        <s v="21060017"/>
        <s v="21060018"/>
        <s v="21060020"/>
        <s v="21060023"/>
        <s v="21060025"/>
        <s v="21060026"/>
        <s v="21060029"/>
        <s v="21060033"/>
        <s v="21060041"/>
        <s v="21060042"/>
        <s v="21060044"/>
        <s v="21060046"/>
        <s v="21060048"/>
        <s v="21060050"/>
        <s v="21060056"/>
        <s v="21060062"/>
        <s v="21060063"/>
        <s v="21060064"/>
        <s v="21060065"/>
        <s v="21060003"/>
        <s v="21060053"/>
        <s v="21060030"/>
        <s v="21060031"/>
        <s v="21060015"/>
        <s v="21060039"/>
        <s v="21060032"/>
        <s v="21060057"/>
        <s v="21060027"/>
        <s v="21060028"/>
        <s v="21060036"/>
        <s v="21060038"/>
        <s v="21060055"/>
        <s v="21060059"/>
        <s v="21060006"/>
        <s v="21060007"/>
        <s v="21060052"/>
        <s v="21060021"/>
        <s v="21060047, 20060058, 18000015-040, 18060047, 20060042"/>
        <s v="21060006, 21060002, 20060056, 19060003, 19060002, 18060056, 19060015, 20060018,"/>
        <s v="21060049"/>
        <s v="21060010"/>
        <s v="21060040"/>
        <s v="21060016"/>
        <s v="21060008"/>
        <s v="21060045"/>
        <s v="21060051"/>
        <s v="21060066"/>
        <s v="21060022"/>
        <s v="21060035"/>
        <s v="21060013"/>
        <s v="21060061"/>
        <s v="21060034"/>
        <s v="21060024"/>
        <s v="21060037"/>
        <s v="21060001"/>
        <s v="21060043"/>
        <s v="21060060"/>
        <s v="21149001"/>
        <s v="21149002"/>
        <s v="21149003"/>
        <s v="21110001"/>
        <s v="21110002"/>
        <s v="21110003-159"/>
        <s v="21110004"/>
        <s v="21110006"/>
        <s v="21110008"/>
        <s v="21110009"/>
        <s v="21110009-174"/>
        <s v="21110010"/>
        <s v="21110010-174"/>
        <s v="21110002-174"/>
        <s v="21110006-174"/>
        <s v="21110001-174"/>
        <s v="21060012"/>
        <s v="21110003"/>
        <s v="21110004-174"/>
        <s v="21110007"/>
        <s v="21110005"/>
        <s v="21080005"/>
        <s v="21080010"/>
        <s v="21080015"/>
        <s v="21080018"/>
        <s v="21080004"/>
        <s v="21080002"/>
        <s v="21080012"/>
        <s v="21080007"/>
        <s v="21080017"/>
        <s v="21080013"/>
        <s v="21080011"/>
        <s v="21080014"/>
        <s v="21080006"/>
        <s v="21080019"/>
        <s v="21080016"/>
        <s v="21080001"/>
        <s v="21080008"/>
        <s v="21080009"/>
        <s v="21080003"/>
        <s v="21008"/>
        <s v="21009"/>
        <s v="21016"/>
        <s v="21019"/>
        <s v="21027"/>
        <s v="21029"/>
        <s v="21030001"/>
        <s v="21030002"/>
        <s v="21030003"/>
        <s v="21030008"/>
        <s v="21030014"/>
        <s v="21030015"/>
        <s v="21030018"/>
        <s v="21030025"/>
        <s v="21030026"/>
        <s v="21030029"/>
        <s v="21030030"/>
        <s v="21030032"/>
        <s v="21030033"/>
        <s v="21030034"/>
        <s v="21030037"/>
        <s v="21030044"/>
        <s v="21030045"/>
        <s v="21030049"/>
        <s v="21030053"/>
        <s v="21030054"/>
        <s v="21030055"/>
        <s v="21030056"/>
        <s v="21036"/>
        <s v="21901"/>
        <s v="21999"/>
        <s v="21030013"/>
        <s v="21031"/>
        <s v="21041"/>
        <s v="21017"/>
        <s v="21030005"/>
        <s v="21012"/>
        <s v="21030046"/>
        <s v="21030007"/>
        <s v="21030042"/>
        <s v="21030038"/>
        <s v="21030052"/>
        <s v="21030009"/>
        <s v="21030051"/>
        <s v="21030040"/>
        <s v="21030028"/>
        <s v="21030036"/>
        <s v="21030031"/>
        <s v="21013"/>
        <s v="21030041"/>
        <s v="21030011"/>
        <s v="21030027"/>
        <s v="21030048"/>
        <s v="21030043"/>
        <s v="21030012"/>
        <s v="21030039"/>
        <s v="21030021"/>
        <s v="21030022"/>
        <s v="21030024"/>
        <s v="21030050"/>
        <s v="21030035"/>
        <s v="21030023"/>
        <s v="21030019"/>
        <s v="21030016"/>
        <s v="21028"/>
        <s v="21030006"/>
        <s v="21030047"/>
        <s v="21030020"/>
        <s v="21004"/>
        <s v="21035"/>
        <s v="21030017"/>
        <s v="21030004"/>
        <s v="21030010"/>
        <s v="21157001"/>
        <s v="21157002"/>
        <s v="21157003"/>
        <s v="21157004"/>
        <s v="21157005"/>
        <s v="21157006"/>
        <s v="21157007"/>
        <s v="21157008"/>
        <s v="21157009"/>
        <s v="21080018-063"/>
        <s v="21018"/>
        <s v="21040001"/>
        <s v="21040004"/>
        <s v="21040011"/>
        <s v="21040008"/>
        <s v="21040006"/>
        <s v="21040009"/>
        <s v="21040002"/>
        <s v="21040005"/>
        <s v="21040010"/>
        <s v="21040012"/>
        <s v="21040003"/>
        <s v="21040013"/>
        <s v="21055002"/>
        <s v="21055003"/>
        <s v="21055005"/>
        <s v="21055009"/>
        <s v="21055010"/>
        <s v="21055011"/>
        <s v="21055012"/>
        <s v="21055013"/>
        <s v="21055014"/>
        <s v="21055015"/>
        <s v="21055016"/>
        <s v="21055017"/>
        <s v="21055018"/>
        <s v="21055019"/>
        <s v="21055020"/>
        <s v="21055021"/>
        <s v="21055022"/>
        <s v="21055023"/>
        <s v="21055024"/>
        <s v="21055026"/>
        <s v="21055027"/>
        <s v="21055028"/>
        <s v="21055029"/>
        <s v="21055030"/>
        <s v="21055031"/>
        <s v="21055032"/>
        <s v="21055034"/>
        <s v="21055035"/>
        <s v="21055036"/>
        <s v="21055037"/>
        <s v="21055038"/>
        <s v="21055039"/>
        <s v="21055040"/>
        <s v="21055044"/>
        <s v="21055045"/>
        <s v="21055046"/>
        <s v="21055047"/>
        <s v="21055048"/>
        <s v="21055049"/>
        <s v="21055050"/>
        <s v="21055051"/>
        <s v="21055052"/>
        <s v="21055043"/>
        <s v="21055033"/>
        <s v="21055025"/>
        <s v="21055001"/>
        <s v="21055004"/>
        <s v="21055008"/>
        <s v="21146002"/>
        <s v="21146003"/>
        <s v="21146004"/>
        <s v="21146005"/>
        <s v="21146006"/>
        <s v="21146007"/>
        <s v="21146008"/>
        <s v="21146009"/>
        <s v="21146010"/>
        <s v="21146011"/>
        <s v="21146012"/>
        <s v="21146013"/>
        <s v="21146014"/>
        <s v="21146015"/>
        <s v="21146016"/>
        <s v="21146017"/>
        <s v="21146018"/>
        <s v="21146019"/>
        <s v="21146020"/>
        <s v="21146021"/>
        <s v="21146022"/>
        <s v="21146023"/>
        <s v="21146024"/>
        <s v="21146025"/>
        <s v="21146026"/>
        <s v="21060014"/>
        <s v="21060067"/>
        <s v="21050001"/>
        <s v="21050002"/>
        <s v="21050003"/>
        <s v="21050004"/>
        <s v="21050005"/>
        <s v="21050006"/>
        <s v="21050007"/>
        <s v="21050008"/>
        <s v="21050009"/>
        <s v="21050010"/>
        <s v="21050011"/>
        <s v="21050012"/>
        <s v="21050013"/>
        <s v="21050050"/>
        <s v="21050051"/>
        <s v="21145003"/>
        <s v="21145005"/>
        <s v="21145006"/>
        <s v="21145007"/>
        <s v="21145008"/>
        <s v="21145001"/>
        <s v="21145002"/>
        <s v="21145004"/>
        <s v="21150001"/>
        <s v="21150002"/>
        <s v="21150004"/>
        <s v="21150004-164"/>
        <s v="21150006"/>
        <s v="21150007"/>
        <s v="21150005"/>
        <s v="21150003"/>
        <s v="21141002"/>
        <s v="21141003"/>
        <s v="21141004"/>
        <s v="21141005"/>
        <s v="21141006"/>
        <s v="21141007"/>
        <s v="21141008"/>
        <s v="21141009"/>
        <s v="21141010"/>
        <s v="21141011"/>
        <s v="21141012"/>
        <s v="21141013"/>
        <s v="21141014"/>
        <s v="21141015"/>
        <s v="21141016"/>
        <s v="21141017"/>
        <s v="21141018"/>
        <s v="21141019"/>
        <s v="21141020"/>
        <s v="21141021"/>
        <s v="21141022"/>
        <s v="20090005"/>
        <s v="20090009"/>
        <s v="20090991"/>
        <s v="20090992"/>
        <s v="20090006"/>
        <s v="20090004"/>
        <s v="20090008"/>
        <s v="20090003"/>
        <s v="20090007"/>
        <s v="20090002"/>
        <s v="20090001"/>
        <s v="20148001, 19141030, 19146024"/>
        <s v="20148002"/>
        <s v="20148003"/>
        <s v="20148004"/>
        <s v="20148005, 20141002"/>
        <s v="20148006, 19145015"/>
        <s v="19145005, 19146017, 20148007"/>
        <s v="20148008"/>
        <s v="19145012, 20148009"/>
        <s v="20148010"/>
        <s v="20148011"/>
        <s v="20148012"/>
        <s v="20148013"/>
        <s v="20148014, 20141012, 20146011"/>
        <s v="20120001"/>
        <s v="20120002"/>
        <s v="20120003"/>
        <s v="20126002"/>
        <s v="20126001"/>
        <s v="20030079"/>
        <s v="20126004"/>
        <s v="20060035"/>
        <s v="20060008"/>
        <s v="20060017"/>
        <s v="20060019"/>
        <s v="20060020"/>
        <s v="20060022"/>
        <s v="20060023"/>
        <s v="20060027"/>
        <s v="20060031"/>
        <s v="20060033"/>
        <s v="20060034"/>
        <s v="20060037"/>
        <s v="20060038"/>
        <s v="20060048"/>
        <s v="20060049"/>
        <s v="20060003"/>
        <s v="20060005"/>
        <s v="20060026"/>
        <s v="20060030"/>
        <s v="20060045"/>
        <s v="20060046"/>
        <s v="20060053"/>
        <s v="20060054"/>
        <s v="20060055"/>
        <s v="20060057"/>
        <s v="20060043"/>
        <s v="20060047"/>
        <s v="20060001"/>
        <s v="20060040"/>
        <s v="20060041"/>
        <s v="20060059"/>
        <s v="20060010"/>
        <s v="20060024"/>
        <s v="20060060"/>
        <s v="20060036"/>
        <s v="20060025"/>
        <s v="20060050"/>
        <s v="20060062"/>
        <s v="20060014"/>
        <s v="20060012"/>
        <s v="20060004"/>
        <s v="20060013"/>
        <s v="20060044"/>
        <s v="19110001, 20060028, 20060006"/>
        <s v="20060052"/>
        <s v="20060029"/>
        <s v="20060011"/>
        <s v="20060021"/>
        <s v="20060015"/>
        <s v="20060002"/>
        <s v="20060039"/>
        <s v="20060061"/>
        <s v="20060009"/>
        <s v="20060032"/>
        <s v="20149001"/>
        <s v="20149004"/>
        <s v="20149005"/>
        <s v="20149006"/>
        <s v="20149007"/>
        <s v="20110001"/>
        <s v="20110004-144"/>
        <s v="20110012"/>
        <s v="20110014"/>
        <s v="20110003"/>
        <s v="20110013"/>
        <s v="20110005"/>
        <s v="20110011"/>
        <s v="20110009"/>
        <s v="20110004"/>
        <s v="20110015"/>
        <s v="20110010"/>
        <s v="20110007"/>
        <s v="20110016"/>
        <s v="20110006"/>
        <s v="20110008"/>
        <s v="20080001"/>
        <s v="20080009"/>
        <s v="20080011"/>
        <s v="20080014"/>
        <s v="20080010"/>
        <s v="20080004"/>
        <s v="20080007"/>
        <s v="20080006"/>
        <s v="20080013"/>
        <s v="20080003"/>
        <s v="20080008"/>
        <s v="20080012"/>
        <s v="20080002"/>
        <s v="20080005"/>
        <s v="20030001"/>
        <s v="20030002"/>
        <s v="20030004"/>
        <s v="20030005"/>
        <s v="20030010"/>
        <s v="20030013"/>
        <s v="20030015"/>
        <s v="20030017"/>
        <s v="20030025"/>
        <s v="20030028"/>
        <s v="20030030"/>
        <s v="20030031"/>
        <s v="20030039"/>
        <s v="20030040"/>
        <s v="20030041"/>
        <s v="20030043"/>
        <s v="20030046"/>
        <s v="20030047"/>
        <s v="20030048"/>
        <s v="20030051"/>
        <s v="20030063"/>
        <s v="20030067"/>
        <s v="20030068"/>
        <s v="20030069"/>
        <s v="20030071"/>
        <s v="20030076"/>
        <s v="20030077"/>
        <s v="20030009"/>
        <s v="20030033"/>
        <s v="20030019"/>
        <s v="20030022"/>
        <s v="20030053"/>
        <s v="20030024"/>
        <s v="20030044"/>
        <s v="20030055"/>
        <s v="20030054"/>
        <s v="20030074"/>
        <s v="20030027"/>
        <s v="20030008"/>
        <s v="20030018"/>
        <s v="20030056"/>
        <s v="20030034"/>
        <s v="20030042"/>
        <s v="20030007"/>
        <s v="20030036"/>
        <s v="20030012"/>
        <s v="20030016"/>
        <s v="20030026"/>
        <s v="20030057"/>
        <s v="20030052"/>
        <s v="20030072"/>
        <s v="20030029"/>
        <s v="20030014"/>
        <s v="20030058"/>
        <s v="20030049"/>
        <s v="20030021"/>
        <s v="20030073"/>
        <s v="20030066"/>
        <s v="20030032"/>
        <s v="20030037"/>
        <s v="20030061"/>
        <s v="20030006"/>
        <s v="20030038"/>
        <s v="20030070"/>
        <s v="20030075"/>
        <s v="20030035"/>
        <s v="20030045"/>
        <s v="20030062"/>
        <s v="20030011"/>
        <s v="20030023"/>
        <s v="20030050"/>
        <s v="20030064"/>
        <s v="20030065"/>
        <s v="20030059"/>
        <s v="20030078"/>
        <s v="20030020"/>
        <s v="20030060"/>
        <s v="20157001"/>
        <s v="20157002"/>
        <s v="20157003"/>
        <s v="20157004"/>
        <s v="20157005"/>
        <s v="20157006"/>
        <s v="20157007"/>
        <s v="20157008"/>
        <s v="20157009"/>
        <s v="20157010"/>
        <s v="20157011"/>
        <s v="20157012"/>
        <s v="20040001"/>
        <s v="20040003"/>
        <s v="20040005"/>
        <s v="20040006"/>
        <s v="20040007"/>
        <s v="20040008"/>
        <s v="20040009"/>
        <s v="20040010"/>
        <s v="20040004"/>
        <s v="20040002"/>
        <s v="20055004"/>
        <s v="20055005"/>
        <s v="20055007"/>
        <s v="20055008"/>
        <s v="20055011"/>
        <s v="20055012"/>
        <s v="20055013"/>
        <s v="20055014"/>
        <s v="20055015"/>
        <s v="20055016"/>
        <s v="20055017"/>
        <s v="20055019"/>
        <s v="20055020"/>
        <s v="20055021"/>
        <s v="20055022"/>
        <s v="20055025"/>
        <s v="20055003"/>
        <s v="20055002"/>
        <s v="20055001"/>
        <s v="20055006"/>
        <s v="20055024"/>
        <s v="20055010"/>
        <s v="20055009"/>
        <s v="20146001"/>
        <s v="20146002"/>
        <s v="20146003"/>
        <s v="20146004"/>
        <s v="20146005"/>
        <s v="20146006"/>
        <s v="20146007"/>
        <s v="20146008"/>
        <s v="20146009"/>
        <s v="20146010"/>
        <s v="20050001"/>
        <s v="20050002"/>
        <s v="20050003"/>
        <s v="20050004"/>
        <s v="20050005"/>
        <s v="20050006"/>
        <s v="20050007"/>
        <s v="20050008"/>
        <s v="20050009"/>
        <s v="20050010"/>
        <s v="20050011"/>
        <s v="20050012"/>
        <s v="20050013"/>
        <s v="20050014"/>
        <s v="20050015"/>
        <s v="20050050"/>
        <s v="20050051"/>
        <s v="20050052"/>
        <s v="20050053"/>
        <s v="20145002"/>
        <s v="20145006"/>
        <s v="20145005"/>
        <s v="20145001"/>
        <s v="20145008"/>
        <s v="20145007"/>
        <s v="20150003"/>
        <s v="20150004"/>
        <s v="20150004-110"/>
        <s v="20150006"/>
        <s v="20150007"/>
        <s v="20150005"/>
        <s v="20150001"/>
        <s v="20141001"/>
        <s v="20141003"/>
        <s v="20141004"/>
        <s v="20141005"/>
        <s v="20141006"/>
        <s v="20141007"/>
        <s v="20141008"/>
        <s v="20141009"/>
        <s v="20141010"/>
        <s v="20141011"/>
        <s v="20141013"/>
        <s v="19090001"/>
        <s v="19030027"/>
        <s v="18080008, 19080004"/>
        <s v="19000004-040, 19060011, 19060050"/>
        <s v="19030008"/>
        <s v="19090991"/>
        <s v="19060019"/>
        <s v="19141018"/>
        <s v="19141015, 19148011"/>
        <s v="19040004"/>
        <s v="19146003, 19148003, 19145001"/>
        <s v="19060029"/>
        <s v="19146006, 19141003, 19148013"/>
        <s v="18000014-040, 19090002, 19090012, 19090011"/>
        <s v="19148012, 19146015, 19141011"/>
        <s v="19146013"/>
        <s v="19030017"/>
        <s v="19030015"/>
        <s v="19030016"/>
        <s v="19146008, 19141005, 19148020, 19146023, 19141024"/>
        <s v="19060023"/>
        <s v="19146016"/>
        <s v="18000001-040, 18040002, 19040002"/>
        <s v="19050003"/>
        <s v="19141013, 19146012, 19148017"/>
        <s v="19146010, 19141010, 19148015"/>
        <s v="19146009, 19141004, 19148019, 19146022, 19141022"/>
        <s v="19060020"/>
        <s v="19080003"/>
        <s v="19030012"/>
        <s v="19090003"/>
        <s v="19060022"/>
        <s v="19060001"/>
        <s v="19060010"/>
        <s v="19060007"/>
        <s v="19060009"/>
        <s v="19060012"/>
        <s v="19030001"/>
        <s v="19030002"/>
        <s v="19030013"/>
        <s v="19145002, 19148010"/>
        <s v="19146014"/>
        <s v="19030023"/>
        <s v="19060016"/>
        <s v="19148001"/>
        <s v="19050004"/>
        <s v="19146007, 19148006, 19141002"/>
        <s v="19060030"/>
        <s v="19030024"/>
        <s v="19146011, 19141012, 19148009"/>
        <s v="19060013"/>
        <s v="19060026"/>
        <s v="19146001, 18141021, 19148002"/>
        <s v="19141016"/>
        <s v="19060031"/>
        <s v="19146005"/>
        <s v="19146002"/>
        <s v="19145003"/>
        <s v="19030028"/>
        <s v="19060025"/>
        <s v="19060027"/>
        <s v="19060018"/>
        <s v="19060024"/>
        <s v="19030007"/>
        <s v="19030026"/>
        <s v="19110003"/>
        <s v="19145004"/>
        <s v="19030010"/>
        <s v="19030021, 19030022, 19030006, 19030005, 19030040, 19030039, 19030038"/>
        <s v="19030029"/>
        <s v="19145008, 19148024, 19146021"/>
        <s v="19040006"/>
        <s v="19141001"/>
        <s v="19060014"/>
        <s v="19060004"/>
        <s v="19060017"/>
        <s v="19157016"/>
        <s v="19060006"/>
        <s v="19060008"/>
        <s v="19080002"/>
        <s v="19030014"/>
        <s v="19040001"/>
        <s v="19030011"/>
        <s v="19030004"/>
        <s v="19030009"/>
        <s v="19030018"/>
        <s v="19060005"/>
        <s v="19030003"/>
        <s v="19090008"/>
        <s v="19090009"/>
        <s v="19090010"/>
        <s v="19090013"/>
        <s v="19090016"/>
        <s v="19090018"/>
        <s v="19090017"/>
        <s v="19090019"/>
        <s v="19090006"/>
        <s v="19090005"/>
        <s v="19090004"/>
        <s v="19090021"/>
        <s v="19090020"/>
        <s v="19090014"/>
        <s v="19090007"/>
        <s v="19090015"/>
        <s v="19148004"/>
        <s v="18146024, 19148005"/>
        <s v="19148007, 18145015"/>
        <s v="18145016, 19148008"/>
        <s v="19148014"/>
        <s v="19141009, 19148016"/>
        <s v="18146023, 19148018"/>
        <s v="19148021, 19141027"/>
        <s v="19148022, 19141023"/>
        <s v="19141017, 19148023, 19146019"/>
        <s v="19126001"/>
        <s v="19060033"/>
        <s v="19060036"/>
        <s v="19060039"/>
        <s v="19060040"/>
        <s v="19060041"/>
        <s v="19060042"/>
        <s v="19060043"/>
        <s v="19060044"/>
        <s v="19060052"/>
        <s v="19060057"/>
        <s v="19060058"/>
        <s v="19060059"/>
        <s v="19060034"/>
        <s v="19060051"/>
        <s v="19060070"/>
        <s v="19060071"/>
        <s v="19060028"/>
        <s v="19060062"/>
        <s v="19060060"/>
        <s v="19060021"/>
        <s v="19060064"/>
        <s v="19060037"/>
        <s v="19060045"/>
        <s v="19060049"/>
        <s v="19060066"/>
        <s v="19060047"/>
        <s v="19060067"/>
        <s v="19060054"/>
        <s v="19060053"/>
        <s v="19060046"/>
        <s v="19060068"/>
        <s v="19060055"/>
        <s v="19060065"/>
        <s v="19060063"/>
        <s v="19060035"/>
        <s v="19060061"/>
        <s v="19060032"/>
        <s v="19060072"/>
        <s v="19060048"/>
        <s v="19060069"/>
        <s v="19060056"/>
        <s v="19110010"/>
        <s v="19110012"/>
        <s v="19110013"/>
        <s v="19110014"/>
        <s v="19110006"/>
        <s v="19110008"/>
        <s v="19110002"/>
        <s v="19110015"/>
        <s v="19110007"/>
        <s v="19110016"/>
        <s v="19110009"/>
        <s v="19110011"/>
        <s v="19110005"/>
        <s v="19110004"/>
        <s v="19150002-LOW"/>
        <s v="19150002-ETH"/>
        <s v="19150002-STE"/>
        <s v="19080005"/>
        <s v="19080013"/>
        <s v="19080007"/>
        <s v="19080014"/>
        <s v="19080001"/>
        <s v="19080012"/>
        <s v="19080006"/>
        <s v="19080011"/>
        <s v="19080008"/>
        <s v="19080009"/>
        <s v="19080010"/>
        <s v="19080010-142"/>
        <s v="19030020"/>
        <s v="19030032"/>
        <s v="19030033"/>
        <s v="18030003, 19030044"/>
        <s v="19030054"/>
        <s v="19030055"/>
        <s v="19030056"/>
        <s v="19030062"/>
        <s v="19030063"/>
        <s v="19030064"/>
        <s v="19030066"/>
        <s v="19030067"/>
        <s v="19030068"/>
        <s v="1999"/>
        <s v="19030051"/>
        <s v="19030065"/>
        <s v="19030043"/>
        <s v="19030045"/>
        <s v="19030030"/>
        <s v="19030060"/>
        <s v="19030025"/>
        <s v="19030036"/>
        <s v="19030042"/>
        <s v="19030049"/>
        <s v="19030057"/>
        <s v="19030059"/>
        <s v="19030052"/>
        <s v="19030069"/>
        <s v="19030034"/>
        <s v="19030048"/>
        <s v="19030041"/>
        <s v="19030058"/>
        <s v="19030035"/>
        <s v="19030037"/>
        <s v="19030050"/>
        <s v="19030061"/>
        <s v="19030019"/>
        <s v="19030046"/>
        <s v="19030053"/>
        <s v="19030031"/>
        <s v="19030047"/>
        <s v="19157001"/>
        <s v="19157002"/>
        <s v="19157003"/>
        <s v="19157004"/>
        <s v="19157005"/>
        <s v="19157006"/>
        <s v="19157007"/>
        <s v="19157008"/>
        <s v="19157009"/>
        <s v="19157010"/>
        <s v="19157011"/>
        <s v="19157012"/>
        <s v="19157013"/>
        <s v="19157014"/>
        <s v="19157015"/>
        <s v="19157017"/>
        <s v="19157018"/>
        <s v="19157019"/>
        <s v="19157020"/>
        <s v="19157021"/>
        <s v="19157022"/>
        <s v="19157997"/>
        <s v="19156001"/>
        <s v="19040003"/>
        <s v="19040011, 19000009-040, 19040008"/>
        <s v="19040015"/>
        <s v="19040010"/>
        <s v="19040013"/>
        <s v="19040014"/>
        <s v="19040009"/>
        <s v="19040005"/>
        <s v="19040012"/>
        <s v="19055001, 19040007"/>
        <s v="19055003"/>
        <s v="19055004"/>
        <s v="19055005"/>
        <s v="19055006"/>
        <s v="19055007"/>
        <s v="19055008"/>
        <s v="19055012"/>
        <s v="19055014"/>
        <s v="19055015"/>
        <s v="19055016"/>
        <s v="19055021"/>
        <s v="19055022"/>
        <s v="19055023"/>
        <s v="19055025"/>
        <s v="19055027"/>
        <s v="19055028"/>
        <s v="19055011"/>
        <s v="19055024"/>
        <s v="19055018"/>
        <s v="19055019"/>
        <s v="19055020"/>
        <s v="19055009"/>
        <s v="19055017"/>
        <s v="19055002"/>
        <s v="19055013"/>
        <s v="19055026"/>
        <s v="19055010"/>
        <s v="19146018"/>
        <s v="19146020"/>
        <s v="19146025"/>
        <s v="19050001"/>
        <s v="19050002"/>
        <s v="19050005"/>
        <s v="19050006"/>
        <s v="19050008"/>
        <s v="19050009"/>
        <s v="19050010"/>
        <s v="19050011"/>
        <s v="19050012"/>
        <s v="19050050"/>
        <s v="19050051"/>
        <s v="19145007"/>
        <s v="19145009"/>
        <s v="19145010"/>
        <s v="19145011"/>
        <s v="19145013"/>
        <s v="19145014"/>
        <s v="19150001"/>
        <s v="19150002"/>
        <s v="19150005"/>
        <s v="19150006"/>
        <s v="19150004"/>
        <s v="19150001-172"/>
        <s v="19150002-164"/>
        <s v="19141006"/>
        <s v="19141007"/>
        <s v="19141008"/>
        <s v="19141014"/>
        <s v="19141019"/>
        <s v="19141020"/>
        <s v="19141021"/>
        <s v="19141025"/>
        <s v="19141026"/>
        <s v="19141028"/>
        <s v="19141029"/>
        <s v="18150006"/>
        <s v="18050030"/>
        <s v="18060001"/>
        <s v="18080010"/>
        <s v="18080010-063"/>
        <s v="18110012"/>
        <s v="18080011"/>
        <s v="18080011-063"/>
        <s v="18150001"/>
        <s v="18030007"/>
        <s v="18146017, 18141017"/>
        <s v="18060005"/>
        <s v="18126001"/>
        <s v="18050042"/>
        <s v="18050027"/>
        <s v="18150008"/>
        <s v="18060048"/>
        <s v="18060008"/>
        <s v="18060028"/>
        <s v="18146016"/>
        <s v="18141013"/>
        <s v="18040006"/>
        <s v="18050007"/>
        <s v="18110007"/>
        <s v="18060051"/>
        <s v="18126002"/>
        <s v="18110019"/>
        <s v="18090014"/>
        <s v="18040012"/>
        <s v="18050038"/>
        <s v="18060002"/>
        <s v="18090015"/>
        <s v="18146015"/>
        <s v="18110004"/>
        <s v="18148013"/>
        <s v="18050034"/>
        <s v="18040007"/>
        <s v="18148020, 18146021, 18141012"/>
        <s v="18060058"/>
        <s v="18050008"/>
        <s v="18141020"/>
        <s v="18080016"/>
        <s v="18060050"/>
        <s v="18060025"/>
        <s v="18110009"/>
        <s v="18145013"/>
        <s v="18040003"/>
        <s v="18150004-168, 18150004"/>
        <s v="18146019"/>
        <s v="18146014"/>
        <s v="18060014"/>
        <s v="18060035"/>
        <s v="18080025"/>
        <s v="18030025"/>
        <s v="18050037"/>
        <s v="18146006"/>
        <s v="18050025"/>
        <s v="18145008"/>
        <s v="18060007"/>
        <s v="18060039"/>
        <s v="18050006"/>
        <s v="18110015"/>
        <s v="18060060"/>
        <s v="18030048"/>
        <s v="18110025"/>
        <s v="18110026"/>
        <s v="18060006"/>
        <s v="18110008"/>
        <s v="18146025"/>
        <s v="18050035"/>
        <s v="18146018"/>
        <s v="18050039"/>
        <s v="18030033"/>
        <s v="18110020"/>
        <s v="18110021"/>
        <s v="18110022"/>
        <s v="18060049"/>
        <s v="18090013"/>
        <s v="18090004"/>
        <s v="18090002"/>
        <s v="18040009"/>
        <s v="18050051"/>
        <s v="18030012"/>
        <s v="18030013"/>
        <s v="18141014"/>
        <s v="18141015"/>
        <s v="18090017"/>
        <s v="18060031"/>
        <s v="18030057"/>
        <s v="18110014"/>
        <s v="18080001"/>
        <s v="18110017"/>
        <s v="18110016"/>
        <s v="18060041"/>
        <s v="18060062"/>
        <s v="18050031"/>
        <s v="18150009"/>
        <s v="18080015"/>
        <s v="18050018"/>
        <s v="18141019"/>
        <s v="18080027"/>
        <s v="18060040"/>
        <s v="18110003"/>
        <s v="18080012"/>
        <s v="18060030"/>
        <s v="18148018"/>
        <s v="18060052"/>
        <s v="18030047"/>
        <s v="18090016"/>
        <s v="18148004, 18141005"/>
        <s v="18060046"/>
        <s v="18110018"/>
        <s v="18030054"/>
        <s v="18050057"/>
        <s v="18141002"/>
        <s v="18141010, 18148010"/>
        <s v="18060034"/>
        <s v="18080024"/>
        <s v="18030042"/>
        <s v="18060053"/>
        <s v="18080020"/>
        <s v="18080023"/>
        <s v="18080019"/>
        <s v="18060054"/>
        <s v="18110013"/>
        <s v="18030011"/>
        <s v="18080021"/>
        <s v="18030039"/>
        <s v="18030049"/>
        <s v="18060033"/>
        <s v="18030045"/>
        <s v="18030058"/>
        <s v="18060059"/>
        <s v="18110011"/>
        <s v="18030055"/>
        <s v="18141011, 18148016"/>
        <s v="18060021"/>
        <s v="18146026"/>
        <s v="18090008"/>
        <s v="18090011"/>
        <s v="18060061"/>
        <s v="18080004"/>
        <s v="18040017"/>
        <s v="18080022"/>
        <s v="18110024"/>
        <s v="18060032"/>
        <s v="18000004-040, 18040004, 18040011"/>
        <s v="18141007, 18148015"/>
        <s v="18090010"/>
        <s v="18050053"/>
        <s v="18080007"/>
        <s v="18110010"/>
        <s v="18060063"/>
        <s v="18060055"/>
        <s v="18060026"/>
        <s v="18090003"/>
        <s v="18090006"/>
        <s v="18090012"/>
        <s v="18080002"/>
        <s v="18080026"/>
        <s v="18030043"/>
        <s v="18050023"/>
        <s v="18030056"/>
        <s v="18090009"/>
        <s v="18030031"/>
        <s v="18146013"/>
        <s v="18080028"/>
        <s v="18145005"/>
        <s v="18030052"/>
        <s v="18050024"/>
        <s v="18060022"/>
        <s v="18060024"/>
        <s v="18060042"/>
        <s v="18110023"/>
        <s v="18080014"/>
        <s v="18050005"/>
        <s v="18050050"/>
        <s v="18030044"/>
        <s v="18110006"/>
        <s v="18040008"/>
        <s v="18060036"/>
        <s v="18060037"/>
        <s v="18141016"/>
        <s v="18040015"/>
        <s v="18040016"/>
        <s v="18050052"/>
        <s v="18030053"/>
        <s v="18040014"/>
        <s v="18030008"/>
        <s v="18060038"/>
        <s v="18030010"/>
        <s v="18110005"/>
        <s v="18060043"/>
        <s v="18060044"/>
        <s v="18060017"/>
        <s v="18030001"/>
        <s v="18030002"/>
        <s v="18030015"/>
        <s v="18030034"/>
        <s v="18030038"/>
        <s v="18030014"/>
        <s v="18050011"/>
        <s v="18050022"/>
        <s v="18050026"/>
        <s v="18146002"/>
        <s v="18148009, 18146010, 18141008"/>
        <s v="18146022"/>
        <s v="18141001"/>
        <s v="18141009"/>
        <s v="18146009, 18148006, 18141004"/>
        <s v="18030036"/>
        <s v="18050040"/>
        <s v="18146008, 18148008, 18145004"/>
        <s v="18050009"/>
        <s v="18146011"/>
        <s v="18148002"/>
        <s v="18060045"/>
        <s v="18148021"/>
        <s v="18060029"/>
        <s v="18080018"/>
        <s v="18040013"/>
        <s v="18030037"/>
        <s v="18030023"/>
        <s v="18030019"/>
        <s v="18090007"/>
        <s v="18060020"/>
        <s v="18030029"/>
        <s v="18148007, 18141003"/>
        <s v="18080006"/>
        <s v="18030030"/>
        <s v="18050036"/>
        <s v="18050019"/>
        <s v="18110001"/>
        <s v="18080017"/>
        <s v="18060019"/>
        <s v="18060011"/>
        <s v="18060013"/>
        <s v="18060004"/>
        <s v="18050002"/>
        <s v="18080009"/>
        <s v="18030024"/>
        <s v="18030032"/>
        <s v="18030035"/>
        <s v="18030016, 18030004"/>
        <s v="18050017, 18050004"/>
        <s v="18030026"/>
        <s v="18060023"/>
        <s v="18030018"/>
        <s v="18050032"/>
        <s v="18030022"/>
        <s v="18050021"/>
        <s v="18060012"/>
        <s v="18050028"/>
        <s v="18040001"/>
        <s v="18030027"/>
        <s v="18060016"/>
        <s v="18060018"/>
        <s v="18141006"/>
        <s v="18030020"/>
        <s v="18050015"/>
        <s v="18146005"/>
        <s v="18060003"/>
        <s v="18050020"/>
        <s v="18080003"/>
        <s v="18060027"/>
        <s v="18060015"/>
        <s v="18145006"/>
        <s v="18050001"/>
        <s v="18030041"/>
        <s v="18146001"/>
        <s v="18146003"/>
        <s v="18040005"/>
        <s v="18030021"/>
        <s v="18030009"/>
        <s v="18030005"/>
        <s v="18146007"/>
        <s v="18060009"/>
        <s v="18150007"/>
        <s v="18050016"/>
        <s v="18145001"/>
        <s v="18030028"/>
        <s v="18110002"/>
        <s v="18819"/>
        <s v="18805"/>
        <s v="18806"/>
        <s v="18807"/>
        <s v="18810"/>
        <s v="18811"/>
        <s v="18809"/>
        <s v="18148001"/>
        <s v="18148003"/>
        <s v="18148005"/>
        <s v="18148012"/>
        <s v="18148017"/>
        <s v="18148019"/>
        <s v="18148022"/>
        <s v="18148023"/>
        <s v="18080013"/>
        <s v="18030006"/>
        <s v="18030040"/>
        <s v="18030050"/>
        <s v="18030046"/>
        <s v="18030051"/>
        <s v="18040010"/>
        <s v="18040010-173"/>
        <s v="18050012"/>
        <s v="18050013"/>
        <s v="18050033"/>
        <s v="18050054"/>
        <s v="18050056"/>
        <s v="18050003"/>
        <s v="18050010"/>
        <s v="18050014"/>
        <s v="18050029"/>
        <s v="18050041"/>
        <s v="18145009"/>
        <s v="18145010"/>
        <s v="18145011"/>
        <s v="18145014"/>
        <s v="18145012"/>
        <s v="18150001-152"/>
        <s v="18150006-172"/>
        <s v="18150009-152"/>
        <s v="18150002"/>
        <s v="18150008-169"/>
        <s v="18141018"/>
        <s v="18801"/>
        <s v="18802"/>
        <s v="18803"/>
        <s v="18804"/>
        <s v="18808"/>
        <s v="18813"/>
        <s v="18814"/>
        <s v="18816"/>
        <s v="18817"/>
        <s v="18818"/>
        <s v="18899"/>
        <s v="18815"/>
        <m/>
        <s v="19030040" u="1"/>
        <s v="18141004" u="1"/>
        <s v="19030021" u="1"/>
        <s v="19030022" u="1"/>
        <s v="19040002" u="1"/>
        <s v="18148006" u="1"/>
        <s v="19030005" u="1"/>
        <s v="19030006" u="1"/>
        <s v="18146009" u="1"/>
        <s v="19030038" u="1"/>
        <s v="19030039" u="1"/>
        <s v="18040002" u="1"/>
      </sharedItems>
    </cacheField>
    <cacheField name="Operating Group" numFmtId="0">
      <sharedItems containsBlank="1"/>
    </cacheField>
    <cacheField name="Project Number" numFmtId="0">
      <sharedItems containsBlank="1"/>
    </cacheField>
    <cacheField name="check" numFmtId="0">
      <sharedItems containsString="0" containsBlank="1" containsNumber="1" containsInteger="1" minValue="1" maxValue="71"/>
    </cacheField>
    <cacheField name="Project Name" numFmtId="0">
      <sharedItems containsBlank="1"/>
    </cacheField>
    <cacheField name="Construction Start Date" numFmtId="0">
      <sharedItems containsNonDate="0" containsDate="1" containsString="0" containsBlank="1" minDate="2000-12-31T00:00:00" maxDate="2020-12-02T00:00:00"/>
    </cacheField>
    <cacheField name="Substantial Completion Date" numFmtId="0">
      <sharedItems containsNonDate="0" containsDate="1" containsString="0" containsBlank="1" minDate="2001-04-02T00:00:00" maxDate="2023-08-02T00:00:00"/>
    </cacheField>
    <cacheField name="GSF" numFmtId="0">
      <sharedItems containsString="0" containsBlank="1" containsNumber="1" containsInteger="1" minValue="0" maxValue="328080450"/>
    </cacheField>
    <cacheField name="Estimated Units" numFmtId="0">
      <sharedItems containsString="0" containsBlank="1" containsNumber="1" minValue="-7500.2100000000009" maxValue="10002747816"/>
    </cacheField>
    <cacheField name="Actual Units" numFmtId="0">
      <sharedItems containsString="0" containsBlank="1" containsNumber="1" minValue="0" maxValue="12600085847"/>
    </cacheField>
    <cacheField name="Estimated Cost" numFmtId="0">
      <sharedItems containsString="0" containsBlank="1" containsNumber="1" minValue="-739966" maxValue="1474028005.2643995"/>
    </cacheField>
    <cacheField name="Actual Cost" numFmtId="0">
      <sharedItems containsString="0" containsBlank="1" containsNumber="1" minValue="-6197627.4100000001" maxValue="1480541033.3400035"/>
    </cacheField>
    <cacheField name="Est Craft Labor Hours" numFmtId="0">
      <sharedItems containsString="0" containsBlank="1" containsNumber="1" minValue="0" maxValue="2155844.6100000003"/>
    </cacheField>
    <cacheField name="Act Craft Labor Hours" numFmtId="0">
      <sharedItems containsString="0" containsBlank="1" containsNumber="1" minValue="-140765.96" maxValue="2180545.5199999996"/>
    </cacheField>
    <cacheField name="Act Craft NT %" numFmtId="0">
      <sharedItems containsString="0" containsBlank="1" containsNumber="1" minValue="-1.1206534858905235" maxValue="1.0874936964195663"/>
    </cacheField>
    <cacheField name="Act Craft OT %" numFmtId="0">
      <sharedItems containsString="0" containsBlank="1" containsNumber="1" minValue="-7.9425113464447805E-2" maxValue="1.1637845773346809"/>
    </cacheField>
    <cacheField name="Act Craft DT %" numFmtId="0">
      <sharedItems containsString="0" containsBlank="1" containsNumber="1" minValue="-8.0685829551185081E-3" maxValue="0.95686890855584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8">
  <r>
    <x v="0"/>
    <s v="FCG Operations"/>
    <s v="15110003-159"/>
    <n v="1"/>
    <s v="McCarthy/Mortenson JV-NBAF 3"/>
    <d v="2015-05-28T00:00:00"/>
    <d v="2021-10-31T00:00:00"/>
    <n v="0"/>
    <n v="0"/>
    <n v="0"/>
    <n v="740779583"/>
    <n v="0"/>
    <m/>
    <m/>
    <m/>
    <m/>
    <m/>
  </r>
  <r>
    <x v="1"/>
    <s v="FCG Operations"/>
    <s v="15110008-159"/>
    <n v="1"/>
    <s v="McC/Mort JV NBAF 3 Site Log"/>
    <d v="2015-05-28T00:00:00"/>
    <d v="2021-10-31T00:00:00"/>
    <n v="0"/>
    <n v="0"/>
    <n v="0"/>
    <n v="13020699"/>
    <n v="0"/>
    <m/>
    <m/>
    <m/>
    <m/>
    <m/>
  </r>
  <r>
    <x v="2"/>
    <s v="FCG Operations"/>
    <s v="15110003"/>
    <n v="1"/>
    <s v="McCarthy/Mortenson NBAF 3"/>
    <d v="2015-05-28T00:00:00"/>
    <d v="2021-10-31T00:00:00"/>
    <n v="707000"/>
    <n v="0"/>
    <n v="0"/>
    <n v="33149706.600000001"/>
    <n v="37745807.93000003"/>
    <n v="0"/>
    <n v="187731"/>
    <n v="0.83500061257863645"/>
    <n v="0.1649248126308388"/>
    <n v="7.4574790524740186E-5"/>
  </r>
  <r>
    <x v="3"/>
    <s v="FCG Operations"/>
    <s v="15110006"/>
    <n v="1"/>
    <s v="McC/M NBAF Cup O&amp;M"/>
    <d v="2015-11-09T00:00:00"/>
    <d v="2020-12-08T00:00:00"/>
    <n v="0"/>
    <n v="0"/>
    <n v="0"/>
    <n v="101600"/>
    <n v="133927.82999999999"/>
    <m/>
    <m/>
    <m/>
    <m/>
    <m/>
  </r>
  <r>
    <x v="4"/>
    <s v="FCG Operations"/>
    <s v="15110006-159"/>
    <n v="1"/>
    <s v="McC/M JV NBAF CUP O&amp;M"/>
    <d v="2015-11-09T00:00:00"/>
    <d v="2020-12-08T00:00:00"/>
    <n v="0"/>
    <n v="0"/>
    <n v="0"/>
    <n v="18168338"/>
    <n v="0"/>
    <m/>
    <m/>
    <m/>
    <m/>
    <m/>
  </r>
  <r>
    <x v="5"/>
    <s v="Denver Operations"/>
    <s v="15060046"/>
    <n v="1"/>
    <s v="Denver Water-OCR WP#6"/>
    <d v="2017-11-01T00:00:00"/>
    <d v="2020-03-31T00:00:00"/>
    <n v="385893"/>
    <n v="1688836.69"/>
    <n v="1420078"/>
    <n v="75260387.277400032"/>
    <n v="74193000.799999937"/>
    <n v="129379.75"/>
    <n v="163559.5"/>
    <n v="0.89907648287014819"/>
    <n v="0.10092351712985183"/>
    <n v="0"/>
  </r>
  <r>
    <x v="6"/>
    <s v="Denver Operations"/>
    <s v="15060041"/>
    <n v="1"/>
    <s v="Denver Water-OCR WP#1"/>
    <d v="2015-11-01T00:00:00"/>
    <d v="2020-03-31T00:00:00"/>
    <n v="1481040"/>
    <n v="994089.5"/>
    <n v="737024"/>
    <n v="40568083.063900001"/>
    <n v="41677507.58000005"/>
    <n v="94919"/>
    <n v="101669.05"/>
    <n v="0.87352099778644532"/>
    <n v="0.12647900221355468"/>
    <n v="0"/>
  </r>
  <r>
    <x v="7"/>
    <s v="Denver Operations"/>
    <s v="15060026"/>
    <n v="1"/>
    <s v="Park Creek-Stapleton Maint"/>
    <d v="2015-08-01T00:00:00"/>
    <d v="2019-12-31T00:00:00"/>
    <n v="0"/>
    <n v="10474.200000000001"/>
    <n v="28"/>
    <n v="7059715.1999999993"/>
    <n v="7208953.2800000012"/>
    <n v="15774.3"/>
    <n v="39457"/>
    <n v="0.94486402919634027"/>
    <n v="5.513597080365968E-2"/>
    <n v="0"/>
  </r>
  <r>
    <x v="8"/>
    <s v="Seattle Operations"/>
    <s v="15050003"/>
    <n v="1"/>
    <s v="Northgate Station-(N160)Precon"/>
    <m/>
    <d v="2019-09-30T00:00:00"/>
    <n v="0"/>
    <n v="289"/>
    <n v="0"/>
    <n v="1411225"/>
    <n v="1661995.62"/>
    <n v="125"/>
    <n v="155.5"/>
    <n v="0.977491961414791"/>
    <n v="2.2508038585209004E-2"/>
    <n v="0"/>
  </r>
  <r>
    <x v="9"/>
    <s v="Minneapolis Operations"/>
    <s v="15030055"/>
    <n v="1"/>
    <s v="Cornell - Russell Science Ctr"/>
    <d v="2017-04-04T00:00:00"/>
    <d v="2019-08-02T00:00:00"/>
    <n v="96000"/>
    <n v="866958.23"/>
    <n v="553745"/>
    <n v="27499372.370000005"/>
    <n v="25723848.910000019"/>
    <n v="29385.399999999994"/>
    <n v="27109.71"/>
    <n v="0.87616982992440717"/>
    <n v="0.12333219352032906"/>
    <n v="4.9797655526377823E-4"/>
  </r>
  <r>
    <x v="10"/>
    <s v="Minneapolis Operations"/>
    <s v="15030048"/>
    <n v="15"/>
    <s v="Mort Dev - 333 Hennepin"/>
    <d v="2017-11-15T00:00:00"/>
    <d v="2019-08-01T00:00:00"/>
    <n v="414000"/>
    <n v="3717330.1000000006"/>
    <n v="1285621"/>
    <n v="78220221.469999969"/>
    <n v="77212796.509999931"/>
    <n v="112107.21000000008"/>
    <n v="114891.44"/>
    <n v="0.90122405986033427"/>
    <n v="9.7822866525130156E-2"/>
    <n v="9.5307361453559984E-4"/>
  </r>
  <r>
    <x v="11"/>
    <s v="Mortenson Infrastructure Milw Operations"/>
    <s v="15080020-063"/>
    <n v="1"/>
    <s v="WI DOT-Zoo I Change Phase 2 PC"/>
    <d v="2016-01-01T00:00:00"/>
    <d v="2019-06-30T00:00:00"/>
    <n v="0"/>
    <n v="1"/>
    <n v="0"/>
    <n v="1857664"/>
    <n v="1783744.19"/>
    <m/>
    <m/>
    <m/>
    <m/>
    <m/>
  </r>
  <r>
    <x v="12"/>
    <s v="Portland Operations"/>
    <s v="15050008"/>
    <n v="15"/>
    <s v="OCC Hotel Parking Garage"/>
    <d v="2018-03-01T00:00:00"/>
    <d v="2019-06-25T00:00:00"/>
    <n v="302000"/>
    <n v="16758.140000000003"/>
    <n v="29757"/>
    <n v="27328257.899999999"/>
    <n v="29220571.930000003"/>
    <n v="3159.93"/>
    <n v="8829"/>
    <n v="0.92315097972590332"/>
    <n v="7.6395967833276707E-2"/>
    <n v="4.5305244082002492E-4"/>
  </r>
  <r>
    <x v="13"/>
    <s v="FCG Operations"/>
    <s v="15110005"/>
    <n v="1"/>
    <s v="DON-Dahlgren P287MissileSptFac"/>
    <d v="2016-02-25T00:00:00"/>
    <d v="2019-06-01T00:00:00"/>
    <n v="63269"/>
    <n v="1638"/>
    <n v="0"/>
    <n v="28612520.640000004"/>
    <n v="28471217.620000005"/>
    <n v="0"/>
    <n v="463.5"/>
    <n v="0.97303128371089531"/>
    <n v="2.696871628910464E-2"/>
    <n v="0"/>
  </r>
  <r>
    <x v="14"/>
    <s v="Denver Operations"/>
    <s v="15060028"/>
    <n v="1"/>
    <s v="UAL-Pilot Training"/>
    <d v="2016-02-01T00:00:00"/>
    <d v="2019-05-31T00:00:00"/>
    <n v="0"/>
    <n v="65586"/>
    <n v="84813"/>
    <n v="129969808.11499999"/>
    <n v="128031238.15000011"/>
    <n v="89439"/>
    <n v="155455.5"/>
    <n v="0.89717314601284615"/>
    <n v="0.10282685398715388"/>
    <n v="0"/>
  </r>
  <r>
    <x v="15"/>
    <s v="Solar and Emerging Renewables Operations"/>
    <s v="15145026"/>
    <n v="1"/>
    <s v="Bongards CSG - Sunshare"/>
    <d v="2015-10-30T00:00:00"/>
    <d v="2019-05-31T00:00:00"/>
    <n v="6855030"/>
    <n v="379223"/>
    <n v="378177"/>
    <n v="10537206.09"/>
    <n v="11692645.899999993"/>
    <n v="32044"/>
    <n v="32370"/>
    <n v="0.79933580475749155"/>
    <n v="0.13264596848934199"/>
    <n v="6.8018226753166516E-2"/>
  </r>
  <r>
    <x v="16"/>
    <s v="Milwaukee Operations"/>
    <s v="15080020"/>
    <n v="1"/>
    <s v="WI DOT-Zoo I Change Phase 2 PC"/>
    <d v="2016-01-01T00:00:00"/>
    <d v="2018-12-31T00:00:00"/>
    <n v="0"/>
    <n v="0"/>
    <n v="0"/>
    <n v="0.01"/>
    <n v="-0.01"/>
    <m/>
    <m/>
    <m/>
    <m/>
    <m/>
  </r>
  <r>
    <x v="17"/>
    <s v="Seattle Operations"/>
    <s v="15050005"/>
    <n v="1"/>
    <s v="The Dalles Wastewater Plant"/>
    <d v="2017-05-01T00:00:00"/>
    <d v="2018-12-21T00:00:00"/>
    <n v="0"/>
    <n v="123542"/>
    <n v="68088"/>
    <n v="13440489.661999995"/>
    <n v="13813539.490000006"/>
    <n v="20868"/>
    <n v="21393.559999999998"/>
    <n v="0.94143097268523801"/>
    <n v="5.7961367813491545E-2"/>
    <n v="6.0765950127047584E-4"/>
  </r>
  <r>
    <x v="18"/>
    <s v="Seattle Operations"/>
    <s v="15050016"/>
    <n v="1"/>
    <s v="UW Computer Science Eng II"/>
    <d v="2016-12-26T00:00:00"/>
    <d v="2018-12-17T00:00:00"/>
    <n v="130000"/>
    <n v="798255.10000000009"/>
    <n v="704033"/>
    <n v="78567291.020699993"/>
    <n v="79875911.320000008"/>
    <n v="66496.25"/>
    <n v="69453.03"/>
    <n v="0.9296358992545033"/>
    <n v="6.7635638070794035E-2"/>
    <n v="2.7284626747026012E-3"/>
  </r>
  <r>
    <x v="19"/>
    <s v="Denver Operations"/>
    <s v="15060014-162"/>
    <n v="1"/>
    <s v="ACCH - Gaylord Rockies Resort"/>
    <d v="2015-06-22T00:00:00"/>
    <d v="2018-12-14T00:00:00"/>
    <n v="0"/>
    <n v="212048"/>
    <n v="0"/>
    <n v="541963907.59000015"/>
    <n v="541146657.73000038"/>
    <n v="187120.5"/>
    <n v="303887.89"/>
    <n v="0.91259770173796662"/>
    <n v="8.7402298262033412E-2"/>
    <n v="0"/>
  </r>
  <r>
    <x v="20"/>
    <s v="Denver Operations"/>
    <s v="15060014"/>
    <n v="1"/>
    <s v="MAM/Welbro-Gaylord Rockies Hot"/>
    <d v="2015-04-20T00:00:00"/>
    <d v="2018-12-14T00:00:00"/>
    <n v="1900000"/>
    <n v="1422234.2"/>
    <n v="1534288"/>
    <n v="64242516.813299999"/>
    <n v="66447466.149999984"/>
    <n v="292018.60999999993"/>
    <n v="441675.88"/>
    <n v="0.89885456276217757"/>
    <n v="0.10114543723782245"/>
    <n v="0"/>
  </r>
  <r>
    <x v="21"/>
    <s v="FCG Operations"/>
    <s v="15110002-151"/>
    <n v="1"/>
    <s v="DOA-ECB Marine Corps"/>
    <d v="2016-01-01T00:00:00"/>
    <d v="2018-11-15T00:00:00"/>
    <n v="158106"/>
    <n v="0"/>
    <n v="0"/>
    <n v="88447803.897"/>
    <n v="96752656.659999996"/>
    <m/>
    <m/>
    <m/>
    <m/>
    <m/>
  </r>
  <r>
    <x v="22"/>
    <s v="Chicago Operations"/>
    <s v="15090011"/>
    <n v="1"/>
    <s v="Univ of Chicago Keller Center"/>
    <d v="2015-05-01T00:00:00"/>
    <d v="2018-11-05T00:00:00"/>
    <n v="125000"/>
    <n v="290917.5"/>
    <n v="89640"/>
    <n v="57600046.379000001"/>
    <n v="56861634.620000005"/>
    <n v="32713.7"/>
    <n v="32013.929999999997"/>
    <n v="0.91641138716802351"/>
    <n v="6.6533537119622621E-2"/>
    <n v="1.7055075712353967E-2"/>
  </r>
  <r>
    <x v="23"/>
    <s v="Portland Operations"/>
    <s v="15050010"/>
    <n v="1"/>
    <s v="Nike IHM Expansion"/>
    <d v="2016-04-25T00:00:00"/>
    <d v="2018-08-30T00:00:00"/>
    <n v="200000"/>
    <n v="23015"/>
    <n v="43148"/>
    <n v="59184515.220000014"/>
    <n v="59087861.450000003"/>
    <n v="12808"/>
    <n v="16885.09"/>
    <n v="0.91391813724416038"/>
    <n v="8.5844967364698682E-2"/>
    <n v="2.3689539114094151E-4"/>
  </r>
  <r>
    <x v="24"/>
    <s v="Denver Operations"/>
    <s v="15060032-162"/>
    <n v="1"/>
    <s v="Aurora CCH-Gaylord Offsite"/>
    <d v="2015-11-01T00:00:00"/>
    <d v="2018-08-18T00:00:00"/>
    <n v="0"/>
    <n v="0"/>
    <n v="0"/>
    <n v="23168718.440000001"/>
    <n v="23492823.840000011"/>
    <n v="2080"/>
    <n v="1729.02"/>
    <n v="0.99681900729893236"/>
    <n v="3.1809927010676567E-3"/>
    <n v="0"/>
  </r>
  <r>
    <x v="25"/>
    <s v="Denver Operations"/>
    <s v="15060032"/>
    <n v="1"/>
    <s v="MAM/Welbro-Gaylord Offsite"/>
    <d v="2015-11-01T00:00:00"/>
    <d v="2018-08-16T00:00:00"/>
    <n v="0"/>
    <n v="241257.74999999997"/>
    <n v="263049"/>
    <n v="10827564.715400005"/>
    <n v="11714685.68"/>
    <n v="47856.55"/>
    <n v="61341"/>
    <n v="0.86470712900017932"/>
    <n v="0.13529287099982068"/>
    <n v="0"/>
  </r>
  <r>
    <x v="26"/>
    <s v="Denver Operations"/>
    <s v="15060009"/>
    <n v="1"/>
    <s v="Park Creek-District IV Outfall"/>
    <d v="2015-04-15T00:00:00"/>
    <d v="2018-07-31T00:00:00"/>
    <n v="0"/>
    <n v="0"/>
    <n v="0"/>
    <n v="791075"/>
    <n v="846500.25000000012"/>
    <n v="0"/>
    <n v="955"/>
    <n v="0.9455497382198953"/>
    <n v="5.445026178010471E-2"/>
    <n v="0"/>
  </r>
  <r>
    <x v="27"/>
    <s v="Phoenix Operations"/>
    <s v="15040011"/>
    <n v="1"/>
    <s v="SRP-PAB Capital Improvements"/>
    <d v="2015-09-30T00:00:00"/>
    <d v="2018-07-31T00:00:00"/>
    <n v="431000"/>
    <n v="0"/>
    <n v="0"/>
    <n v="900968.29"/>
    <n v="908796.13"/>
    <m/>
    <m/>
    <m/>
    <m/>
    <m/>
  </r>
  <r>
    <x v="28"/>
    <s v="Phoenix Operations"/>
    <s v="15040012"/>
    <n v="1"/>
    <s v="SRP-PAB Exp Repair Improve"/>
    <d v="2015-09-30T00:00:00"/>
    <d v="2018-07-31T00:00:00"/>
    <n v="431000"/>
    <n v="0"/>
    <n v="0"/>
    <n v="68219.38"/>
    <n v="66408.740000000005"/>
    <m/>
    <m/>
    <m/>
    <m/>
    <m/>
  </r>
  <r>
    <x v="29"/>
    <s v="Denver Operations"/>
    <s v="15060020"/>
    <n v="1"/>
    <s v="Park Creek-Filing 49"/>
    <d v="2015-10-15T00:00:00"/>
    <d v="2018-06-30T00:00:00"/>
    <n v="0"/>
    <n v="0"/>
    <n v="47"/>
    <n v="5541985"/>
    <n v="6078662.0500000035"/>
    <n v="1600"/>
    <n v="12527"/>
    <n v="0.97772810728825732"/>
    <n v="2.2271892711742635E-2"/>
    <n v="0"/>
  </r>
  <r>
    <x v="30"/>
    <s v="Portland Operations"/>
    <s v="15050011"/>
    <n v="15"/>
    <s v="12th and Market Apartments"/>
    <d v="2016-11-22T00:00:00"/>
    <d v="2018-06-30T00:00:00"/>
    <n v="89480"/>
    <n v="792923"/>
    <n v="673928"/>
    <n v="30253384.563699998"/>
    <n v="36635553.750000007"/>
    <n v="21741"/>
    <n v="39088.389999999992"/>
    <n v="0.77557274679258992"/>
    <n v="0.21633021979160569"/>
    <n v="8.0970334158045418E-3"/>
  </r>
  <r>
    <x v="31"/>
    <s v="Solar and Emerging Renewables Operations"/>
    <s v="15145008"/>
    <n v="1"/>
    <s v="Glazier CSG-SunShare"/>
    <d v="2015-08-01T00:00:00"/>
    <d v="2018-06-30T00:00:00"/>
    <n v="4037040"/>
    <n v="332730"/>
    <n v="328567"/>
    <n v="6376636.4936000006"/>
    <n v="6769043.6300000027"/>
    <n v="16743"/>
    <n v="19177"/>
    <n v="0.8064347916775304"/>
    <n v="0.14092402356990144"/>
    <n v="5.2641184752568182E-2"/>
  </r>
  <r>
    <x v="32"/>
    <s v="Denver Operations"/>
    <s v="15060002"/>
    <n v="1"/>
    <s v="Exempla-St Joe's Facility Agrt"/>
    <d v="2015-06-01T00:00:00"/>
    <d v="2018-06-29T00:00:00"/>
    <n v="0"/>
    <n v="2013.17"/>
    <n v="0"/>
    <n v="741235.40000000014"/>
    <n v="729903.99"/>
    <n v="959.5"/>
    <n v="5459.5"/>
    <n v="0.912629361663156"/>
    <n v="8.7370638336844039E-2"/>
    <n v="0"/>
  </r>
  <r>
    <x v="33"/>
    <s v="Denver Operations"/>
    <s v="15060005"/>
    <n v="1"/>
    <s v="MDI-Sterling Ranch Civic Ctr"/>
    <d v="2017-07-28T00:00:00"/>
    <d v="2018-06-04T00:00:00"/>
    <n v="30787"/>
    <n v="336607"/>
    <n v="238207"/>
    <n v="8338253.0099999998"/>
    <n v="7553087.8899999997"/>
    <n v="16556"/>
    <n v="13617"/>
    <n v="0.92296394213115962"/>
    <n v="7.7036057868840421E-2"/>
    <n v="0"/>
  </r>
  <r>
    <x v="34"/>
    <s v="Denver Operations"/>
    <s v="15060024"/>
    <n v="1"/>
    <s v="Park Creek-Forest CIty"/>
    <d v="2015-08-01T00:00:00"/>
    <d v="2018-04-30T00:00:00"/>
    <n v="0"/>
    <n v="0"/>
    <n v="0"/>
    <n v="2525949.6100000003"/>
    <n v="2388906.11"/>
    <n v="0"/>
    <n v="3583"/>
    <n v="0.89045492603963161"/>
    <n v="0.1095450739603684"/>
    <n v="0"/>
  </r>
  <r>
    <x v="35"/>
    <s v="Milwaukee Operations"/>
    <s v="15080006"/>
    <n v="1"/>
    <s v="St.Camillus-Phase 1 Campus Exp"/>
    <d v="2015-03-09T00:00:00"/>
    <d v="2018-01-16T00:00:00"/>
    <n v="195000"/>
    <n v="1772702.6"/>
    <n v="1054606"/>
    <n v="47252867.170000002"/>
    <n v="45730092.359999992"/>
    <n v="46939.5"/>
    <n v="44274.6"/>
    <n v="0.95112321737519934"/>
    <n v="4.8673505802423966E-2"/>
    <n v="2.0327682237671261E-4"/>
  </r>
  <r>
    <x v="36"/>
    <s v="Minneapolis Operations"/>
    <s v="15030021"/>
    <n v="1"/>
    <s v="UMN-Athletes Village"/>
    <d v="2016-02-15T00:00:00"/>
    <d v="2018-01-08T00:00:00"/>
    <n v="339000"/>
    <n v="529807.78"/>
    <n v="459874"/>
    <n v="87326032.767000034"/>
    <n v="87054781.160000041"/>
    <n v="82434.699999999983"/>
    <n v="95920.18"/>
    <n v="0.92540151613560362"/>
    <n v="7.3670629058452564E-2"/>
    <n v="9.2785480594385883E-4"/>
  </r>
  <r>
    <x v="37"/>
    <s v="Milwaukee Operations"/>
    <s v="15080021"/>
    <n v="1"/>
    <s v="HellermannTyton-Misc. Alteratn"/>
    <d v="2015-12-18T00:00:00"/>
    <d v="2017-12-31T00:00:00"/>
    <n v="500"/>
    <n v="28"/>
    <n v="0"/>
    <n v="37508"/>
    <n v="36746.89"/>
    <n v="128"/>
    <n v="299.5"/>
    <n v="0.99165275459098501"/>
    <n v="8.3472454090150246E-3"/>
    <n v="0"/>
  </r>
  <r>
    <x v="38"/>
    <s v="Power Delivery Solutions Operations"/>
    <s v="15146008"/>
    <n v="1"/>
    <s v="Grande Prairie Wind - HVT"/>
    <d v="2015-08-17T00:00:00"/>
    <d v="2017-12-31T00:00:00"/>
    <n v="0"/>
    <n v="752438"/>
    <n v="757427"/>
    <n v="36224647.486300014"/>
    <n v="33776665.569999993"/>
    <n v="108779"/>
    <n v="51258"/>
    <n v="0.79607085723204185"/>
    <n v="0.20392914276795818"/>
    <n v="0"/>
  </r>
  <r>
    <x v="39"/>
    <s v="Solar and Emerging Renewables Operations"/>
    <s v="15145023"/>
    <n v="1"/>
    <s v="Theis CSG - Sunshare"/>
    <d v="2015-10-30T00:00:00"/>
    <d v="2017-12-31T00:00:00"/>
    <n v="6441120"/>
    <n v="25"/>
    <n v="0"/>
    <n v="283118.83999999997"/>
    <n v="289231.43000000005"/>
    <m/>
    <m/>
    <m/>
    <m/>
    <m/>
  </r>
  <r>
    <x v="40"/>
    <s v="Solar and Emerging Renewables Operations"/>
    <s v="15145009"/>
    <n v="1"/>
    <s v="Becker CSG-SunShare"/>
    <d v="2017-08-01T00:00:00"/>
    <d v="2017-12-31T00:00:00"/>
    <n v="6581250"/>
    <n v="77"/>
    <n v="0"/>
    <n v="276678.25"/>
    <n v="367137.28000000003"/>
    <m/>
    <m/>
    <m/>
    <m/>
    <m/>
  </r>
  <r>
    <x v="41"/>
    <s v="Solar and Emerging Renewables Operations"/>
    <s v="15145024"/>
    <n v="1"/>
    <s v="Kane CSG - Sunshare"/>
    <d v="2015-10-30T00:00:00"/>
    <d v="2017-12-31T00:00:00"/>
    <n v="6640200"/>
    <n v="460"/>
    <n v="0"/>
    <n v="169797"/>
    <n v="82609.939999999988"/>
    <m/>
    <m/>
    <m/>
    <m/>
    <m/>
  </r>
  <r>
    <x v="42"/>
    <s v="Solar and Emerging Renewables Operations"/>
    <s v="15145007"/>
    <n v="1"/>
    <s v="Bartlett CSG-SunShare"/>
    <d v="2015-05-01T00:00:00"/>
    <d v="2017-12-31T00:00:00"/>
    <n v="7059150"/>
    <n v="12"/>
    <n v="0"/>
    <n v="261796.84"/>
    <n v="246064.71000000002"/>
    <n v="0"/>
    <n v="0"/>
    <n v="0"/>
    <n v="0"/>
    <n v="0"/>
  </r>
  <r>
    <x v="43"/>
    <s v="Solar and Emerging Renewables Operations"/>
    <s v="15145027"/>
    <n v="1"/>
    <s v="Gregor CSG - Sunshare"/>
    <d v="2015-10-30T00:00:00"/>
    <d v="2017-12-31T00:00:00"/>
    <n v="7142850"/>
    <n v="100"/>
    <n v="0"/>
    <n v="233683"/>
    <n v="241816.75999999998"/>
    <m/>
    <m/>
    <m/>
    <m/>
    <m/>
  </r>
  <r>
    <x v="44"/>
    <s v="Solar and Emerging Renewables Operations"/>
    <s v="15145006"/>
    <n v="1"/>
    <s v="Murphy CSG-SunShare"/>
    <d v="2015-05-01T00:00:00"/>
    <d v="2017-12-31T00:00:00"/>
    <n v="7379775"/>
    <n v="0"/>
    <n v="0"/>
    <n v="243462.84"/>
    <n v="270760.06999999995"/>
    <n v="0"/>
    <n v="0"/>
    <n v="0"/>
    <n v="0"/>
    <n v="0"/>
  </r>
  <r>
    <x v="21"/>
    <s v="FCG Operations"/>
    <s v="15110002"/>
    <n v="1"/>
    <s v="DOA-ECB Marine Corps JV-Int"/>
    <d v="2016-01-01T00:00:00"/>
    <d v="2017-11-30T00:00:00"/>
    <n v="158106"/>
    <n v="0"/>
    <n v="0"/>
    <n v="2470470"/>
    <n v="5970530.7399999974"/>
    <n v="0"/>
    <n v="16729.5"/>
    <n v="0.74440359843390413"/>
    <n v="0.25320541558325116"/>
    <n v="2.3909859828446754E-3"/>
  </r>
  <r>
    <x v="45"/>
    <s v="Seattle Operations"/>
    <s v="15050014"/>
    <n v="1"/>
    <s v="AMLI/MDI Residential Tower"/>
    <d v="2015-10-02T00:00:00"/>
    <d v="2017-11-16T00:00:00"/>
    <n v="424994"/>
    <n v="1958079.37"/>
    <n v="1479535"/>
    <n v="112996953.40749998"/>
    <n v="112560314.66"/>
    <n v="96452.089999999967"/>
    <n v="99949.17"/>
    <n v="0.81721208890479036"/>
    <n v="0.15920592437135797"/>
    <n v="2.3581986723851735E-2"/>
  </r>
  <r>
    <x v="46"/>
    <s v="Chicago Operations"/>
    <s v="15090014"/>
    <n v="1"/>
    <s v="College of Lake County GMP2"/>
    <d v="2015-11-01T00:00:00"/>
    <d v="2017-10-31T00:00:00"/>
    <n v="190000"/>
    <n v="175965.2"/>
    <n v="168521"/>
    <n v="29253836.635700002"/>
    <n v="28455478.629999995"/>
    <n v="15175.5"/>
    <n v="14673.21"/>
    <n v="0.95522452142373759"/>
    <n v="3.8573699960676638E-2"/>
    <n v="6.20177861558582E-3"/>
  </r>
  <r>
    <x v="47"/>
    <s v="Denver Operations"/>
    <s v="15060045"/>
    <n v="31"/>
    <s v="Denver Water-OCR WP#5"/>
    <d v="2017-05-01T00:00:00"/>
    <d v="2017-10-31T00:00:00"/>
    <n v="103442"/>
    <n v="0"/>
    <n v="0"/>
    <n v="0.01"/>
    <n v="0"/>
    <m/>
    <m/>
    <m/>
    <m/>
    <m/>
  </r>
  <r>
    <x v="48"/>
    <s v="Solar and Emerging Renewables Operations"/>
    <s v="15145028"/>
    <n v="21"/>
    <s v="Pearl Solar Project - OCI"/>
    <d v="2016-03-22T00:00:00"/>
    <d v="2017-10-31T00:00:00"/>
    <n v="66339000"/>
    <n v="5530356"/>
    <n v="4830684"/>
    <n v="30878316.046599995"/>
    <n v="31145780.160000004"/>
    <n v="274223"/>
    <n v="291200.25"/>
    <n v="0.94360667616185079"/>
    <n v="5.6393323838149177E-2"/>
    <n v="0"/>
  </r>
  <r>
    <x v="49"/>
    <s v="FCG Operations"/>
    <s v="15110004"/>
    <n v="11"/>
    <s v="DON-Kings Bay Land Water Inter"/>
    <d v="2015-11-23T00:00:00"/>
    <d v="2017-10-22T00:00:00"/>
    <n v="0"/>
    <n v="116266.25"/>
    <n v="123005"/>
    <n v="16284510.984000005"/>
    <n v="13705272.04000001"/>
    <n v="68368"/>
    <n v="35379.75"/>
    <n v="0.87875832927027464"/>
    <n v="0.12124167072972533"/>
    <n v="0"/>
  </r>
  <r>
    <x v="50"/>
    <s v="Civil Group Operations"/>
    <s v="15148007"/>
    <n v="1"/>
    <s v="I-70 Havana Civil"/>
    <d v="2015-06-13T00:00:00"/>
    <d v="2017-09-30T00:00:00"/>
    <n v="0"/>
    <n v="36846"/>
    <n v="17260"/>
    <n v="283774.21359999996"/>
    <n v="229742.68999999997"/>
    <n v="1123"/>
    <n v="1255"/>
    <n v="0.87051792828685259"/>
    <n v="0.12948207171314741"/>
    <n v="0"/>
  </r>
  <r>
    <x v="51"/>
    <s v="Denver Operations"/>
    <s v="15060013"/>
    <n v="1"/>
    <s v="Park Creek-Aurora Filing 1 &amp; 2"/>
    <d v="2015-11-01T00:00:00"/>
    <d v="2017-09-30T00:00:00"/>
    <n v="0"/>
    <n v="1"/>
    <n v="0"/>
    <n v="1427511"/>
    <n v="1539511.1000000006"/>
    <n v="600"/>
    <n v="1286"/>
    <n v="0.92457231726283051"/>
    <n v="7.5427682737169516E-2"/>
    <n v="0"/>
  </r>
  <r>
    <x v="52"/>
    <s v="Portland Operations"/>
    <s v="15050020"/>
    <n v="1"/>
    <s v="Marriott Portland City Ctnr"/>
    <m/>
    <d v="2017-09-30T00:00:00"/>
    <n v="0"/>
    <n v="0"/>
    <n v="0"/>
    <n v="38840"/>
    <n v="51421.520000000004"/>
    <m/>
    <m/>
    <m/>
    <m/>
    <m/>
  </r>
  <r>
    <x v="53"/>
    <s v="Seattle Operations"/>
    <s v="15050021"/>
    <n v="1"/>
    <s v="Marriott Residence Inn Seattle"/>
    <d v="2016-03-01T00:00:00"/>
    <d v="2017-09-22T00:00:00"/>
    <n v="245375"/>
    <n v="1636350.55"/>
    <n v="1561021"/>
    <n v="58554466.809999995"/>
    <n v="61764713.079999976"/>
    <n v="64874"/>
    <n v="81111.960000000006"/>
    <n v="0.86300417349056791"/>
    <n v="0.12863700988115684"/>
    <n v="8.3588166282752875E-3"/>
  </r>
  <r>
    <x v="54"/>
    <s v="Chicago Operations"/>
    <s v="15090001"/>
    <n v="1"/>
    <s v="SAIC HVAC Improvements"/>
    <d v="2015-05-01T00:00:00"/>
    <d v="2017-08-31T00:00:00"/>
    <n v="3500"/>
    <n v="18461"/>
    <n v="0"/>
    <n v="3347909.61"/>
    <n v="2961160.9199999995"/>
    <n v="2247"/>
    <n v="3336.08"/>
    <n v="0.97961679576029348"/>
    <n v="2.0383204239706482E-2"/>
    <n v="0"/>
  </r>
  <r>
    <x v="55"/>
    <s v="Sports + Entertainment Group Operations"/>
    <s v="15150003"/>
    <n v="1"/>
    <s v="PSU-IM Bldg-Phase 3 Exp"/>
    <d v="2016-05-23T00:00:00"/>
    <d v="2017-08-31T00:00:00"/>
    <n v="60676"/>
    <n v="0"/>
    <n v="0"/>
    <n v="22475764.632999994"/>
    <n v="22122083.740000002"/>
    <n v="0"/>
    <n v="946"/>
    <n v="0.82505285412262153"/>
    <n v="0.15380549682875264"/>
    <n v="2.1141649048625793E-2"/>
  </r>
  <r>
    <x v="56"/>
    <s v="Chicago Operations"/>
    <s v="15090013"/>
    <n v="1"/>
    <s v="Advocate GS Life Safety"/>
    <d v="2015-08-01T00:00:00"/>
    <d v="2017-08-30T00:00:00"/>
    <n v="25000"/>
    <n v="27257"/>
    <n v="5662"/>
    <n v="2909361.69"/>
    <n v="2852826.8900000006"/>
    <n v="16828"/>
    <n v="4223.26"/>
    <n v="0.88421266983325664"/>
    <n v="0.10039637625909842"/>
    <n v="1.5390953907644804E-2"/>
  </r>
  <r>
    <x v="57"/>
    <s v="Denver Operations"/>
    <s v="15060025"/>
    <n v="1"/>
    <s v="MAM/Welbro - Gaylord Concrete"/>
    <d v="2017-02-15T00:00:00"/>
    <d v="2017-08-15T00:00:00"/>
    <n v="1164217"/>
    <n v="10713481.100000001"/>
    <n v="6305087"/>
    <n v="50372795.261799991"/>
    <n v="45035323.819999941"/>
    <n v="333350"/>
    <n v="312432.47000000003"/>
    <n v="0.87481934896203317"/>
    <n v="0.12518065103796669"/>
    <n v="0"/>
  </r>
  <r>
    <x v="47"/>
    <s v="Denver Operations"/>
    <s v="15060044"/>
    <n v="41"/>
    <s v="Denver Water-OCR WP#4"/>
    <d v="2016-05-01T00:00:00"/>
    <d v="2017-08-01T00:00:00"/>
    <n v="129744"/>
    <n v="859521.09"/>
    <n v="883127"/>
    <n v="44082938.90739999"/>
    <n v="43472482.099999994"/>
    <n v="64592"/>
    <n v="67784.5"/>
    <n v="0.90576754272731963"/>
    <n v="9.4232457272680328E-2"/>
    <n v="0"/>
  </r>
  <r>
    <x v="58"/>
    <s v="Seattle Operations"/>
    <s v="15050012"/>
    <n v="1"/>
    <s v="Salmon Bay - Lot R"/>
    <d v="2016-06-01T00:00:00"/>
    <d v="2017-07-31T00:00:00"/>
    <n v="125000"/>
    <n v="-1"/>
    <n v="0"/>
    <n v="357534.14"/>
    <n v="354998.16"/>
    <n v="48"/>
    <n v="413.97"/>
    <n v="1"/>
    <n v="0"/>
    <n v="0"/>
  </r>
  <r>
    <x v="59"/>
    <s v="Denver Operations"/>
    <s v="15060004"/>
    <n v="1"/>
    <s v="Exempla-Lutheran Med Ctr."/>
    <d v="2015-01-26T00:00:00"/>
    <d v="2017-07-28T00:00:00"/>
    <n v="0"/>
    <n v="13329.5"/>
    <n v="20"/>
    <n v="8520566.5729999989"/>
    <n v="8584916.4899999984"/>
    <n v="17322"/>
    <n v="14237.5"/>
    <n v="0.91775241439859523"/>
    <n v="8.2247585601404744E-2"/>
    <n v="0"/>
  </r>
  <r>
    <x v="60"/>
    <s v="Denver Operations"/>
    <s v="15060047"/>
    <n v="1"/>
    <s v="Larimer Humane Society"/>
    <d v="2016-04-01T00:00:00"/>
    <d v="2017-07-01T00:00:00"/>
    <n v="38000"/>
    <n v="12991"/>
    <n v="0"/>
    <n v="14232064.7717"/>
    <n v="14633211.970000006"/>
    <n v="746"/>
    <n v="5256"/>
    <n v="0.97878614916286144"/>
    <n v="2.1213850837138507E-2"/>
    <n v="0"/>
  </r>
  <r>
    <x v="61"/>
    <s v="Denver Operations"/>
    <s v="15060039"/>
    <n v="1"/>
    <s v="SCL - St. Francis Hosp. Renov"/>
    <d v="2015-11-15T00:00:00"/>
    <d v="2017-06-30T00:00:00"/>
    <n v="0"/>
    <n v="0"/>
    <n v="0"/>
    <n v="12946672.369999999"/>
    <n v="13030229.42"/>
    <m/>
    <m/>
    <m/>
    <m/>
    <m/>
  </r>
  <r>
    <x v="62"/>
    <s v="Denver Operations"/>
    <s v="15060018"/>
    <n v="1"/>
    <s v="MCV Capital-Boulder Commons"/>
    <d v="2015-12-11T00:00:00"/>
    <d v="2017-06-30T00:00:00"/>
    <n v="105000"/>
    <n v="609898"/>
    <n v="70234"/>
    <n v="23060983.720000003"/>
    <n v="24816233.859999988"/>
    <n v="26798"/>
    <n v="38478.5"/>
    <n v="0.90268591551125954"/>
    <n v="9.731408448874046E-2"/>
    <n v="0"/>
  </r>
  <r>
    <x v="63"/>
    <s v="Solar and Emerging Renewables Operations"/>
    <s v="15145029"/>
    <n v="1"/>
    <s v="Byron CSG - Sunshare"/>
    <d v="2015-01-01T00:00:00"/>
    <d v="2017-06-30T00:00:00"/>
    <n v="0"/>
    <n v="113"/>
    <n v="0"/>
    <n v="37107"/>
    <n v="30465.34"/>
    <m/>
    <m/>
    <m/>
    <m/>
    <m/>
  </r>
  <r>
    <x v="64"/>
    <s v="Wind Energy I Operations"/>
    <s v="15141007"/>
    <n v="1"/>
    <s v="Sunflower Wind"/>
    <d v="2015-07-27T00:00:00"/>
    <d v="2017-06-30T00:00:00"/>
    <n v="0"/>
    <n v="245441"/>
    <n v="243735"/>
    <n v="37405744.609999999"/>
    <n v="37170835.470000006"/>
    <n v="60104"/>
    <n v="58130.25"/>
    <n v="0.69456092137914427"/>
    <n v="0.2852946615574507"/>
    <n v="2.0144417063405026E-2"/>
  </r>
  <r>
    <x v="65"/>
    <s v="Milwaukee Operations"/>
    <s v="15080005"/>
    <n v="1"/>
    <s v="Kohler Co. - Lodge Kohler"/>
    <d v="2016-04-04T00:00:00"/>
    <d v="2017-06-20T00:00:00"/>
    <n v="111228"/>
    <n v="646142"/>
    <n v="473107"/>
    <n v="40478342.43"/>
    <n v="39113702.739999957"/>
    <n v="27324"/>
    <n v="26252"/>
    <n v="0.92975773274417184"/>
    <n v="7.0242267255828134E-2"/>
    <n v="0"/>
  </r>
  <r>
    <x v="66"/>
    <s v="Minneapolis Operations"/>
    <s v="15030034"/>
    <n v="1"/>
    <s v="Dickinson Pub Schl - Mid Schl"/>
    <d v="2015-07-01T00:00:00"/>
    <d v="2017-05-31T00:00:00"/>
    <n v="212000"/>
    <n v="11588"/>
    <n v="4633"/>
    <n v="55908124.943800002"/>
    <n v="50559168.559999995"/>
    <n v="11051"/>
    <n v="9350.84"/>
    <n v="0.87514490676773427"/>
    <n v="0.12464120870424475"/>
    <n v="2.1388452802101202E-4"/>
  </r>
  <r>
    <x v="67"/>
    <s v="Power Delivery Solutions Operations"/>
    <s v="15146003"/>
    <n v="1"/>
    <s v="Alamo 7 Solar -HVT"/>
    <d v="2015-10-12T00:00:00"/>
    <d v="2017-05-26T00:00:00"/>
    <n v="0"/>
    <n v="105214"/>
    <n v="104853"/>
    <n v="3994818.2699999996"/>
    <n v="3567963.53"/>
    <n v="8157.18"/>
    <n v="6366.25"/>
    <n v="0.91529550363243672"/>
    <n v="8.4704496367563317E-2"/>
    <n v="0"/>
  </r>
  <r>
    <x v="68"/>
    <s v="Seattle Operations"/>
    <s v="15050004"/>
    <n v="1"/>
    <s v="Tilt49 Podium"/>
    <d v="2015-03-23T00:00:00"/>
    <d v="2017-05-25T00:00:00"/>
    <n v="212615"/>
    <n v="726099.5"/>
    <n v="553190"/>
    <n v="26097715.964499991"/>
    <n v="26265950.549999993"/>
    <n v="44266.5"/>
    <n v="46273"/>
    <n v="0.86762258768612366"/>
    <n v="0.12675858491993172"/>
    <n v="5.6188273939446328E-3"/>
  </r>
  <r>
    <x v="69"/>
    <s v="Milwaukee Operations"/>
    <s v="15080019"/>
    <n v="1"/>
    <s v="Guardian IG-Feasibility Study"/>
    <m/>
    <d v="2017-04-30T00:00:00"/>
    <n v="0"/>
    <n v="0"/>
    <n v="0"/>
    <n v="47548"/>
    <n v="37638.239999999991"/>
    <m/>
    <m/>
    <m/>
    <m/>
    <m/>
  </r>
  <r>
    <x v="70"/>
    <s v="Wind Energy I Operations"/>
    <s v="15141004"/>
    <n v="1"/>
    <s v="Grande Prairie Wind"/>
    <d v="2015-08-01T00:00:00"/>
    <d v="2017-04-30T00:00:00"/>
    <n v="0"/>
    <n v="1228610"/>
    <n v="1025366"/>
    <n v="115399840.14600001"/>
    <n v="107296718.99999996"/>
    <n v="205334"/>
    <n v="168863.5"/>
    <n v="0.761369390069494"/>
    <n v="0.238630609930506"/>
    <n v="0"/>
  </r>
  <r>
    <x v="71"/>
    <s v="Milwaukee Operations"/>
    <s v="15080017"/>
    <n v="1"/>
    <s v="Froedtert-West Clinic Vert Exp"/>
    <d v="2016-03-15T00:00:00"/>
    <d v="2017-03-31T00:00:00"/>
    <n v="33116"/>
    <n v="168407"/>
    <n v="105013"/>
    <n v="10702657.219999999"/>
    <n v="10574302.549999999"/>
    <n v="9047.5"/>
    <n v="9420"/>
    <n v="0.91719745222929938"/>
    <n v="7.4150743099787683E-2"/>
    <n v="8.651804670912951E-3"/>
  </r>
  <r>
    <x v="72"/>
    <s v="Mortenson Direct Operations"/>
    <s v="15080015-064"/>
    <n v="1"/>
    <s v="Froedtert-Direct MR LinAc"/>
    <d v="2015-10-05T00:00:00"/>
    <d v="2017-03-31T00:00:00"/>
    <n v="1910"/>
    <n v="0"/>
    <n v="0"/>
    <n v="15601"/>
    <n v="15601"/>
    <m/>
    <m/>
    <m/>
    <m/>
    <m/>
  </r>
  <r>
    <x v="73"/>
    <s v="Power Delivery Solutions Operations"/>
    <s v="15146012"/>
    <n v="1"/>
    <s v="Broadview-Energy JN Substation"/>
    <d v="2016-01-04T00:00:00"/>
    <d v="2017-03-31T00:00:00"/>
    <n v="0"/>
    <n v="464613"/>
    <n v="463442"/>
    <n v="13718744.032500001"/>
    <n v="15246553.589999996"/>
    <n v="22963"/>
    <n v="27237.25"/>
    <n v="0.71667477443574512"/>
    <n v="0.28332522556425482"/>
    <n v="0"/>
  </r>
  <r>
    <x v="74"/>
    <s v="Power Delivery Solutions Operations"/>
    <s v="15146013"/>
    <n v="1"/>
    <s v="Broadview Energy KW Substation"/>
    <d v="2016-01-04T00:00:00"/>
    <d v="2017-03-31T00:00:00"/>
    <n v="0"/>
    <n v="121077"/>
    <n v="120396"/>
    <n v="4943196.6800000006"/>
    <n v="4741585.5799999982"/>
    <n v="7631"/>
    <n v="7372"/>
    <n v="0.77750271296798701"/>
    <n v="0.22249728703201302"/>
    <n v="0"/>
  </r>
  <r>
    <x v="75"/>
    <s v="Portland Operations"/>
    <s v="15050002"/>
    <n v="17"/>
    <s v="AC Hotel Portland"/>
    <d v="2015-09-01T00:00:00"/>
    <d v="2017-02-01T00:00:00"/>
    <n v="119790"/>
    <n v="933650.76"/>
    <n v="933137"/>
    <n v="37740392.105800025"/>
    <n v="41683714.409999974"/>
    <n v="25775"/>
    <n v="24745.15"/>
    <n v="0.83285613544472348"/>
    <n v="0.16027383143767565"/>
    <n v="6.8700331176008225E-3"/>
  </r>
  <r>
    <x v="76"/>
    <s v="Portland Operations"/>
    <s v="15050019"/>
    <n v="1"/>
    <s v="United Way Hotel-Portland"/>
    <m/>
    <d v="2017-01-31T00:00:00"/>
    <n v="0"/>
    <n v="0"/>
    <n v="0"/>
    <n v="53417.06"/>
    <n v="55033.14"/>
    <m/>
    <m/>
    <m/>
    <m/>
    <m/>
  </r>
  <r>
    <x v="77"/>
    <s v="Solar and Emerging Renewables Operations"/>
    <s v="15145022"/>
    <n v="1"/>
    <s v="Terning CSG - Sunshare"/>
    <d v="2015-10-30T00:00:00"/>
    <d v="2017-01-31T00:00:00"/>
    <n v="7081425"/>
    <n v="65"/>
    <n v="0"/>
    <n v="233108.84"/>
    <n v="231583.93"/>
    <m/>
    <m/>
    <m/>
    <m/>
    <m/>
  </r>
  <r>
    <x v="78"/>
    <s v="Sports + Entertainment Group Operations"/>
    <s v="15150001"/>
    <n v="1"/>
    <s v="PSU-Lasch Bldg-Phase 2"/>
    <d v="2016-01-04T00:00:00"/>
    <d v="2017-01-31T00:00:00"/>
    <n v="12380"/>
    <n v="0"/>
    <n v="0"/>
    <n v="10612573.870000001"/>
    <n v="10595060.749999996"/>
    <m/>
    <m/>
    <m/>
    <m/>
    <m/>
  </r>
  <r>
    <x v="79"/>
    <s v="Milwaukee Operations"/>
    <s v="15080015"/>
    <n v="1"/>
    <s v="Froedtert-MR LinAc"/>
    <d v="2015-10-01T00:00:00"/>
    <d v="2017-01-27T00:00:00"/>
    <n v="1910"/>
    <n v="18364"/>
    <n v="6459"/>
    <n v="2004110.54"/>
    <n v="1918186.0299999998"/>
    <n v="2655"/>
    <n v="3821"/>
    <n v="0.88497775451452498"/>
    <n v="9.4739596964145509E-2"/>
    <n v="2.0282648521329494E-2"/>
  </r>
  <r>
    <x v="80"/>
    <s v="Chicago Operations"/>
    <s v="15090992"/>
    <n v="1"/>
    <s v="Chicago Laser Scanning"/>
    <d v="2015-01-01T00:00:00"/>
    <d v="2016-12-31T00:00:00"/>
    <n v="0"/>
    <n v="0"/>
    <n v="0"/>
    <n v="0.01"/>
    <n v="-154263.56000000003"/>
    <n v="0"/>
    <n v="1767"/>
    <n v="0.82286361063950197"/>
    <n v="0.11743067345783814"/>
    <n v="5.9705715902659877E-2"/>
  </r>
  <r>
    <x v="81"/>
    <s v="Chicago Operations"/>
    <s v="15090006"/>
    <n v="1"/>
    <s v="Lucas Museum of Narrative Art"/>
    <d v="2015-01-01T00:00:00"/>
    <d v="2016-12-31T00:00:00"/>
    <n v="512000"/>
    <n v="844.69"/>
    <n v="0"/>
    <n v="1331562"/>
    <n v="1010039.02"/>
    <n v="14"/>
    <n v="1093.32"/>
    <n v="0.80380858303150038"/>
    <n v="0.151831119891706"/>
    <n v="4.436029707679362E-2"/>
  </r>
  <r>
    <x v="82"/>
    <s v="Civil Group Operations"/>
    <s v="15148008"/>
    <n v="1"/>
    <s v="Solar-Alamo VII Civil"/>
    <d v="2015-06-15T00:00:00"/>
    <d v="2016-12-31T00:00:00"/>
    <n v="0"/>
    <n v="259299"/>
    <n v="259255"/>
    <n v="2596856.25"/>
    <n v="2063790.1699999997"/>
    <n v="8772"/>
    <n v="7519"/>
    <n v="0.89001196967681873"/>
    <n v="0.10998803032318127"/>
    <n v="0"/>
  </r>
  <r>
    <x v="83"/>
    <s v="Denver Operations"/>
    <s v="15060023"/>
    <n v="1"/>
    <s v="CoorsTek-WTM Highway"/>
    <d v="2015-10-01T00:00:00"/>
    <d v="2016-12-31T00:00:00"/>
    <n v="0"/>
    <n v="276"/>
    <n v="0"/>
    <n v="16922761.300000001"/>
    <n v="16666939.230000002"/>
    <n v="997"/>
    <n v="9256"/>
    <n v="0.93317847882454619"/>
    <n v="6.6821521175453757E-2"/>
    <n v="0"/>
  </r>
  <r>
    <x v="84"/>
    <s v="Minneapolis Operations"/>
    <s v="15030043"/>
    <n v="1"/>
    <s v="UHG - NT Data Coil Failure War"/>
    <d v="2015-06-30T00:00:00"/>
    <d v="2016-12-31T00:00:00"/>
    <n v="0"/>
    <n v="0"/>
    <n v="0"/>
    <n v="0"/>
    <n v="71873.89"/>
    <m/>
    <m/>
    <m/>
    <m/>
    <m/>
  </r>
  <r>
    <x v="85"/>
    <s v="Minneapolis Operations"/>
    <s v="15030031"/>
    <n v="1"/>
    <s v="Brd of Regnts IA - Schindler"/>
    <d v="2015-08-17T00:00:00"/>
    <d v="2016-12-31T00:00:00"/>
    <n v="143812"/>
    <n v="852"/>
    <n v="0"/>
    <n v="28260897.770000007"/>
    <n v="27754469.419999998"/>
    <n v="3530"/>
    <n v="5461"/>
    <n v="0.8877494964292254"/>
    <n v="0.11225050357077458"/>
    <n v="0"/>
  </r>
  <r>
    <x v="86"/>
    <s v="Power Delivery Solutions Operations"/>
    <s v="15146015"/>
    <n v="1"/>
    <s v="Rocksprings HVT"/>
    <d v="2015-11-16T00:00:00"/>
    <d v="2016-12-31T00:00:00"/>
    <n v="0"/>
    <n v="123"/>
    <n v="0"/>
    <n v="5269935"/>
    <n v="5035246.6199999992"/>
    <n v="0"/>
    <n v="1101"/>
    <n v="0.77747502270663038"/>
    <n v="0.22252497729336967"/>
    <n v="0"/>
  </r>
  <r>
    <x v="87"/>
    <s v="Power Delivery Solutions Operations"/>
    <s v="15146016"/>
    <n v="1"/>
    <s v="Mariah Del Norte HVT"/>
    <m/>
    <d v="2016-12-31T00:00:00"/>
    <n v="0"/>
    <n v="265203"/>
    <n v="254484"/>
    <n v="6313551.2199999997"/>
    <n v="6123386.7699999986"/>
    <n v="9965"/>
    <n v="7355"/>
    <n v="0.73290278721957847"/>
    <n v="0.26709721278042148"/>
    <n v="0"/>
  </r>
  <r>
    <x v="88"/>
    <s v="Power Delivery Solutions Operations"/>
    <s v="15146014"/>
    <n v="1"/>
    <s v="Broadview-Western Interconnect"/>
    <d v="2016-01-04T00:00:00"/>
    <d v="2016-12-30T00:00:00"/>
    <n v="0"/>
    <n v="5867.92"/>
    <n v="5528"/>
    <n v="21380287.878400002"/>
    <n v="22586444.690000009"/>
    <n v="60535"/>
    <n v="63371"/>
    <n v="0.74693471777311393"/>
    <n v="0.25306528222688612"/>
    <n v="0"/>
  </r>
  <r>
    <x v="89"/>
    <s v="Solar and Emerging Renewables Operations"/>
    <s v="15145030"/>
    <n v="1"/>
    <s v="Target 8"/>
    <d v="2015-12-01T00:00:00"/>
    <d v="2016-12-30T00:00:00"/>
    <n v="0"/>
    <n v="195812"/>
    <n v="195637"/>
    <n v="3580687.9915000023"/>
    <n v="5245426.2400000012"/>
    <n v="18989.849999999999"/>
    <n v="27847.75"/>
    <n v="0.95537341436920398"/>
    <n v="4.1125405104541657E-2"/>
    <n v="3.5011805262543652E-3"/>
  </r>
  <r>
    <x v="90"/>
    <s v="Civil Group Operations"/>
    <s v="15148014"/>
    <n v="1"/>
    <s v="South Plains II Civil"/>
    <d v="2015-07-06T00:00:00"/>
    <d v="2016-12-17T00:00:00"/>
    <n v="0"/>
    <n v="832101.91"/>
    <n v="654137"/>
    <n v="7492984.2910999991"/>
    <n v="7241548.1000000015"/>
    <n v="88388.4"/>
    <n v="31317"/>
    <n v="0.84102883417951912"/>
    <n v="0.15897116582048088"/>
    <n v="0"/>
  </r>
  <r>
    <x v="91"/>
    <s v="Minneapolis Operations"/>
    <s v="15030018"/>
    <n v="1"/>
    <s v="MN Sculpture Garden"/>
    <d v="2015-10-01T00:00:00"/>
    <d v="2016-12-01T00:00:00"/>
    <n v="0"/>
    <n v="2023"/>
    <n v="0"/>
    <n v="436992"/>
    <n v="425591.72"/>
    <n v="1520"/>
    <n v="2335.5"/>
    <n v="0.9961464354527938"/>
    <n v="3.8535645472061657E-3"/>
    <n v="0"/>
  </r>
  <r>
    <x v="92"/>
    <s v="Denver Operations"/>
    <s v="15060017"/>
    <n v="1"/>
    <s v="PESCO-Operations &amp; Tech Ctr"/>
    <d v="2015-10-15T00:00:00"/>
    <d v="2016-11-30T00:00:00"/>
    <n v="112500"/>
    <n v="815313.65000000014"/>
    <n v="498313"/>
    <n v="13044088.243499996"/>
    <n v="13013704.120000001"/>
    <n v="18135.78"/>
    <n v="16435.5"/>
    <n v="0.85975479906300389"/>
    <n v="0.14024520093699613"/>
    <n v="0"/>
  </r>
  <r>
    <x v="93"/>
    <s v="Minneapolis Operations"/>
    <s v="15030039"/>
    <n v="1"/>
    <s v="Walker - Vineland Entry"/>
    <d v="2015-08-03T00:00:00"/>
    <d v="2016-11-11T00:00:00"/>
    <n v="6292"/>
    <n v="319164.80000000005"/>
    <n v="168865"/>
    <n v="12370086.908799993"/>
    <n v="12118482.899999999"/>
    <n v="22524"/>
    <n v="24970.959999999999"/>
    <n v="0.94211275817990181"/>
    <n v="5.6125195026542833E-2"/>
    <n v="1.7620467935553941E-3"/>
  </r>
  <r>
    <x v="94"/>
    <s v="Solar and Emerging Renewables Operations"/>
    <s v="15145004"/>
    <n v="21"/>
    <s v="Alamo VI - OCI SP LLC"/>
    <d v="2015-04-01T00:00:00"/>
    <d v="2016-11-01T00:00:00"/>
    <n v="140313600"/>
    <n v="12369036"/>
    <n v="12306980"/>
    <n v="78610967.479000017"/>
    <n v="70326560.990000024"/>
    <n v="704916.35000000009"/>
    <n v="702114.34000000008"/>
    <n v="0.89895754016361484"/>
    <n v="0.10101824725585293"/>
    <n v="2.4212580532111049E-5"/>
  </r>
  <r>
    <x v="95"/>
    <s v="Chicago Operations"/>
    <s v="15090016"/>
    <n v="1"/>
    <s v="Allstate Jacksonville PH5"/>
    <d v="2016-02-01T00:00:00"/>
    <d v="2016-10-31T00:00:00"/>
    <n v="30000"/>
    <n v="0"/>
    <n v="0"/>
    <n v="6035069.0700000003"/>
    <n v="5915120.7400000002"/>
    <n v="854"/>
    <n v="712"/>
    <n v="1"/>
    <n v="0"/>
    <n v="0"/>
  </r>
  <r>
    <x v="96"/>
    <s v="Civil Group Operations"/>
    <s v="15148005"/>
    <n v="1"/>
    <s v="Solar-Henrietta Civil"/>
    <d v="2015-05-26T00:00:00"/>
    <d v="2016-10-31T00:00:00"/>
    <n v="0"/>
    <n v="170643"/>
    <n v="170492"/>
    <n v="3427321.0550000002"/>
    <n v="2592040.92"/>
    <n v="11702"/>
    <n v="9308"/>
    <n v="0.79856037816931669"/>
    <n v="0.20117103566824238"/>
    <n v="2.6858616244091106E-4"/>
  </r>
  <r>
    <x v="97"/>
    <s v="Civil Group Operations"/>
    <s v="15148019"/>
    <n v="1"/>
    <s v="Sunflower Civil"/>
    <d v="2015-09-08T00:00:00"/>
    <d v="2016-10-31T00:00:00"/>
    <n v="0"/>
    <n v="600485"/>
    <n v="600451"/>
    <n v="7492780.8499999996"/>
    <n v="7224498.7599999988"/>
    <n v="21121"/>
    <n v="23670"/>
    <n v="0.76810308407266581"/>
    <n v="0.22699619771863117"/>
    <n v="4.9007182087029994E-3"/>
  </r>
  <r>
    <x v="98"/>
    <s v="Denver Operations"/>
    <s v="15060035"/>
    <n v="1"/>
    <s v="DHHA-Pavilion I Renovate"/>
    <d v="2015-10-08T00:00:00"/>
    <d v="2016-10-31T00:00:00"/>
    <n v="8300"/>
    <n v="30"/>
    <n v="0"/>
    <n v="3793657.74"/>
    <n v="3681990.370000002"/>
    <n v="0"/>
    <n v="8829.25"/>
    <n v="0.90137893932100688"/>
    <n v="9.8621060678993122E-2"/>
    <n v="0"/>
  </r>
  <r>
    <x v="99"/>
    <s v="Solar and Emerging Renewables Operations"/>
    <s v="15145010"/>
    <n v="1"/>
    <s v="Alamo VII-OCI"/>
    <d v="2015-07-01T00:00:00"/>
    <d v="2016-10-31T00:00:00"/>
    <n v="132300000"/>
    <n v="12981805"/>
    <n v="12715372"/>
    <n v="79722860.945399985"/>
    <n v="66660655.159999982"/>
    <n v="707310.26"/>
    <n v="688722.07000000007"/>
    <n v="0.8524470110272494"/>
    <n v="0.14754355120346294"/>
    <n v="9.4377692876895887E-6"/>
  </r>
  <r>
    <x v="100"/>
    <s v="Phoenix Operations"/>
    <s v="15040016"/>
    <n v="1"/>
    <s v="AlaskaUSA-Arcadia Branch"/>
    <d v="2016-09-12T00:00:00"/>
    <d v="2016-10-20T00:00:00"/>
    <n v="500"/>
    <n v="0"/>
    <n v="0"/>
    <n v="194800.82"/>
    <n v="214580.22999999998"/>
    <n v="0"/>
    <n v="18"/>
    <n v="1"/>
    <n v="0"/>
    <n v="0"/>
  </r>
  <r>
    <x v="101"/>
    <s v="Denver Operations"/>
    <s v="15060038"/>
    <n v="1"/>
    <s v="MillerCoors-East Gate Mod"/>
    <d v="2015-10-01T00:00:00"/>
    <d v="2016-10-13T00:00:00"/>
    <n v="0"/>
    <n v="22831"/>
    <n v="117692"/>
    <n v="1482393.6000000001"/>
    <n v="1514389.3000000003"/>
    <n v="2706"/>
    <n v="6032"/>
    <n v="0.87176724137931039"/>
    <n v="0.12823275862068967"/>
    <n v="0"/>
  </r>
  <r>
    <x v="102"/>
    <s v="Denver Operations"/>
    <s v="15060006"/>
    <n v="1"/>
    <s v="PVH-NICU Renovation"/>
    <d v="2015-03-23T00:00:00"/>
    <d v="2016-10-13T00:00:00"/>
    <n v="24080"/>
    <n v="10.5"/>
    <n v="0"/>
    <n v="9064220.9199999999"/>
    <n v="8997642.6399999931"/>
    <n v="4243.5"/>
    <n v="8523.5"/>
    <n v="0.92778788056549544"/>
    <n v="7.2212119434504604E-2"/>
    <n v="0"/>
  </r>
  <r>
    <x v="103"/>
    <s v="Denver Operations"/>
    <s v="15060019"/>
    <n v="1"/>
    <s v="Park Creek-Filing 48"/>
    <d v="2015-09-01T00:00:00"/>
    <d v="2016-09-30T00:00:00"/>
    <n v="0"/>
    <n v="100"/>
    <n v="0"/>
    <n v="89843"/>
    <n v="109597.48999999998"/>
    <n v="60"/>
    <n v="270"/>
    <n v="0.92222222222222228"/>
    <n v="7.7777777777777779E-2"/>
    <n v="0"/>
  </r>
  <r>
    <x v="104"/>
    <s v="Minneapolis Operations"/>
    <s v="15030023"/>
    <n v="1"/>
    <s v="NS II-Northern Stacks II"/>
    <d v="2016-03-14T00:00:00"/>
    <d v="2016-09-30T00:00:00"/>
    <n v="135000"/>
    <n v="359322"/>
    <n v="0"/>
    <n v="11134923.689999999"/>
    <n v="9656275.4999999981"/>
    <n v="12338"/>
    <n v="10417.459999999999"/>
    <n v="0.89531997243089967"/>
    <n v="0.10468002756910035"/>
    <n v="0"/>
  </r>
  <r>
    <x v="105"/>
    <s v="Minneapolis Operations"/>
    <s v="15030054"/>
    <n v="1"/>
    <s v="UIA-Kinnick Stadium-Renovate"/>
    <d v="2016-12-01T00:00:00"/>
    <d v="2016-09-30T00:00:00"/>
    <n v="156678"/>
    <n v="2480"/>
    <n v="0"/>
    <n v="174783.01"/>
    <n v="111109.01999999999"/>
    <m/>
    <m/>
    <m/>
    <m/>
    <m/>
  </r>
  <r>
    <x v="106"/>
    <s v="Solar and Emerging Renewables Operations"/>
    <s v="15145017"/>
    <n v="1"/>
    <s v="Granite Mtn E Solar-Sun Edison"/>
    <d v="2015-08-03T00:00:00"/>
    <d v="2016-09-30T00:00:00"/>
    <n v="100012200"/>
    <n v="6730922"/>
    <n v="6726311"/>
    <n v="37100086.625000015"/>
    <n v="35468376.160000011"/>
    <n v="246750"/>
    <n v="228532.45"/>
    <n v="0.81320801487928729"/>
    <n v="0.18673072467389207"/>
    <n v="6.1260446820571868E-5"/>
  </r>
  <r>
    <x v="107"/>
    <s v="Phoenix Operations"/>
    <s v="15040014"/>
    <n v="1"/>
    <s v="Project Tilden"/>
    <d v="2015-12-11T00:00:00"/>
    <d v="2016-09-16T00:00:00"/>
    <n v="1300000"/>
    <n v="50024"/>
    <n v="0"/>
    <n v="174011883.18000001"/>
    <n v="172822962.76999998"/>
    <n v="8883"/>
    <n v="18687.5"/>
    <n v="0.76730434782608692"/>
    <n v="0.21292307692307691"/>
    <n v="1.977257525083612E-2"/>
  </r>
  <r>
    <x v="108"/>
    <s v="Minneapolis Operations"/>
    <s v="15030041"/>
    <n v="1"/>
    <s v="CH Robinson - Data Center"/>
    <d v="2015-09-24T00:00:00"/>
    <d v="2016-09-14T00:00:00"/>
    <n v="25000"/>
    <n v="995.6099999999999"/>
    <n v="31206"/>
    <n v="17879305.41"/>
    <n v="17684765.840000007"/>
    <n v="16163"/>
    <n v="18513.599999999999"/>
    <n v="0.94876739261947973"/>
    <n v="4.8477875723792245E-2"/>
    <n v="2.7547316567280273E-3"/>
  </r>
  <r>
    <x v="109"/>
    <s v="Solar and Emerging Renewables Operations"/>
    <s v="15145018"/>
    <n v="1"/>
    <s v="Granite Mtn W Solar-Sun Edison"/>
    <d v="2015-08-03T00:00:00"/>
    <d v="2016-09-09T00:00:00"/>
    <n v="62521440"/>
    <n v="3833137"/>
    <n v="3813439"/>
    <n v="21814267.726999998"/>
    <n v="18641392.379999999"/>
    <n v="138271"/>
    <n v="115812.81"/>
    <n v="0.85475915833490268"/>
    <n v="0.14511995693740615"/>
    <n v="1.2088472769117682E-4"/>
  </r>
  <r>
    <x v="110"/>
    <s v="Solar and Emerging Renewables Operations"/>
    <s v="15145019"/>
    <n v="1"/>
    <s v="Iron Springs Solar-Sun Edison"/>
    <d v="2015-08-03T00:00:00"/>
    <d v="2016-09-09T00:00:00"/>
    <n v="100012200"/>
    <n v="5662194"/>
    <n v="5661743"/>
    <n v="30398366.745400004"/>
    <n v="26886156.960000008"/>
    <n v="253794"/>
    <n v="226617.3"/>
    <n v="0.82301549793418238"/>
    <n v="0.17698450206581759"/>
    <n v="0"/>
  </r>
  <r>
    <x v="111"/>
    <s v="Minneapolis Operations"/>
    <s v="15030058"/>
    <n v="1"/>
    <s v="RMC Surgery Remodel Proj"/>
    <d v="2016-01-11T00:00:00"/>
    <d v="2016-09-03T00:00:00"/>
    <n v="7727"/>
    <n v="10441"/>
    <n v="25511"/>
    <n v="1828737.86"/>
    <n v="1814696.9200000006"/>
    <n v="4919"/>
    <n v="6916"/>
    <n v="0.92452284557547715"/>
    <n v="7.4175824175824176E-2"/>
    <n v="1.3013302486986698E-3"/>
  </r>
  <r>
    <x v="112"/>
    <s v="Civil Group Operations"/>
    <s v="15148002"/>
    <n v="1"/>
    <s v="REG I-South Plains I Civil"/>
    <d v="2015-02-23T00:00:00"/>
    <d v="2016-09-01T00:00:00"/>
    <n v="0"/>
    <n v="806831.01"/>
    <n v="737823"/>
    <n v="6438732.1225000005"/>
    <n v="5892269.6600000039"/>
    <n v="88500"/>
    <n v="30348"/>
    <n v="0.80591801766178994"/>
    <n v="0.19408198233821009"/>
    <n v="0"/>
  </r>
  <r>
    <x v="113"/>
    <s v="Minneapolis Operations"/>
    <s v="15030047"/>
    <n v="1"/>
    <s v="Temple Israel-Edu &amp; Lobby Exp."/>
    <d v="2015-09-01T00:00:00"/>
    <d v="2016-09-01T00:00:00"/>
    <n v="34800"/>
    <n v="279065"/>
    <n v="248506"/>
    <n v="10229665.33"/>
    <n v="9493672.0900000036"/>
    <n v="26617"/>
    <n v="31384.309999999998"/>
    <n v="0.94788797332170116"/>
    <n v="4.4783523996544776E-2"/>
    <n v="7.3285026817540367E-3"/>
  </r>
  <r>
    <x v="114"/>
    <s v="Civil Group Operations"/>
    <s v="15148010"/>
    <n v="1"/>
    <s v="Solar-Enterprise Civil"/>
    <d v="2015-06-15T00:00:00"/>
    <d v="2016-08-31T00:00:00"/>
    <n v="0"/>
    <n v="0"/>
    <n v="0"/>
    <n v="1838377.39"/>
    <n v="1836874.94"/>
    <m/>
    <m/>
    <m/>
    <m/>
    <m/>
  </r>
  <r>
    <x v="115"/>
    <s v="Civil Group Operations"/>
    <s v="15148011"/>
    <n v="1"/>
    <s v="Solar-Escalante I Civil"/>
    <d v="2015-06-15T00:00:00"/>
    <d v="2016-08-31T00:00:00"/>
    <n v="0"/>
    <n v="0"/>
    <n v="0"/>
    <n v="1899629.9"/>
    <n v="1904241.18"/>
    <m/>
    <m/>
    <m/>
    <m/>
    <m/>
  </r>
  <r>
    <x v="116"/>
    <s v="Civil Group Operations"/>
    <s v="15148012"/>
    <n v="1"/>
    <s v="Solar-Escalante II Civil"/>
    <d v="2015-06-15T00:00:00"/>
    <d v="2016-08-31T00:00:00"/>
    <n v="0"/>
    <n v="0"/>
    <n v="0"/>
    <n v="1676584.3"/>
    <n v="1675196.16"/>
    <m/>
    <m/>
    <m/>
    <m/>
    <m/>
  </r>
  <r>
    <x v="117"/>
    <s v="Civil Group Operations"/>
    <s v="15148013"/>
    <n v="1"/>
    <s v="Solar-Escalante III Civil"/>
    <d v="2015-06-15T00:00:00"/>
    <d v="2016-08-31T00:00:00"/>
    <n v="0"/>
    <n v="0"/>
    <n v="0"/>
    <n v="1987630.53"/>
    <n v="1984145.94"/>
    <m/>
    <m/>
    <m/>
    <m/>
    <m/>
  </r>
  <r>
    <x v="118"/>
    <s v="Civil Group Operations"/>
    <s v="15148015"/>
    <n v="1"/>
    <s v="Solar-Iron Springs Civil"/>
    <d v="2015-08-03T00:00:00"/>
    <d v="2016-08-31T00:00:00"/>
    <n v="0"/>
    <n v="0"/>
    <n v="0"/>
    <n v="4119673.87"/>
    <n v="4116681.24"/>
    <m/>
    <m/>
    <m/>
    <m/>
    <m/>
  </r>
  <r>
    <x v="119"/>
    <s v="Civil Group Operations"/>
    <s v="15148016"/>
    <n v="1"/>
    <s v="Solar Granite Mtn East Civil"/>
    <d v="2015-08-03T00:00:00"/>
    <d v="2016-08-31T00:00:00"/>
    <n v="0"/>
    <n v="0"/>
    <n v="0"/>
    <n v="6936740.0199999996"/>
    <n v="6936932.71"/>
    <m/>
    <m/>
    <m/>
    <m/>
    <m/>
  </r>
  <r>
    <x v="120"/>
    <s v="Civil Group Operations"/>
    <s v="15148017"/>
    <n v="1"/>
    <s v="Solar Granite Mtn West Civil"/>
    <d v="2015-08-03T00:00:00"/>
    <d v="2016-08-31T00:00:00"/>
    <n v="0"/>
    <n v="0"/>
    <n v="0"/>
    <n v="3564025.5599999996"/>
    <n v="3541533.52"/>
    <m/>
    <m/>
    <m/>
    <m/>
    <m/>
  </r>
  <r>
    <x v="121"/>
    <s v="Power Delivery Solutions Operations"/>
    <s v="15146005"/>
    <n v="1"/>
    <s v="Solar-Enterprise HVT"/>
    <d v="2015-09-01T00:00:00"/>
    <d v="2016-08-31T00:00:00"/>
    <n v="0"/>
    <n v="0"/>
    <n v="0"/>
    <n v="5108162.8600000003"/>
    <n v="5110237.21"/>
    <m/>
    <m/>
    <m/>
    <m/>
    <m/>
  </r>
  <r>
    <x v="122"/>
    <s v="Power Delivery Solutions Operations"/>
    <s v="15146006"/>
    <n v="1"/>
    <s v="Solar-Escalante II HVT"/>
    <d v="2015-09-01T00:00:00"/>
    <d v="2016-08-31T00:00:00"/>
    <n v="0"/>
    <n v="0"/>
    <n v="0"/>
    <n v="11283024.99"/>
    <n v="11277938.869999999"/>
    <m/>
    <m/>
    <m/>
    <m/>
    <m/>
  </r>
  <r>
    <x v="123"/>
    <s v="Power Delivery Solutions Operations"/>
    <s v="15146010"/>
    <n v="1"/>
    <s v="Solar Escalante I HVT"/>
    <d v="2015-12-01T00:00:00"/>
    <d v="2016-08-31T00:00:00"/>
    <n v="0"/>
    <n v="0"/>
    <n v="0"/>
    <n v="1121378"/>
    <n v="1120372.6299999999"/>
    <m/>
    <m/>
    <m/>
    <m/>
    <m/>
  </r>
  <r>
    <x v="124"/>
    <s v="Power Delivery Solutions Operations"/>
    <s v="15146011"/>
    <n v="1"/>
    <s v="Solar - Escalante III HVT"/>
    <d v="2015-12-01T00:00:00"/>
    <d v="2016-08-31T00:00:00"/>
    <n v="0"/>
    <n v="0"/>
    <n v="0"/>
    <n v="810916"/>
    <n v="809843.43"/>
    <m/>
    <m/>
    <m/>
    <m/>
    <m/>
  </r>
  <r>
    <x v="125"/>
    <s v="Solar and Emerging Renewables Operations"/>
    <s v="15145012"/>
    <n v="1"/>
    <s v="Enterprise Solar-SunEdison"/>
    <d v="2015-07-01T00:00:00"/>
    <d v="2016-08-31T00:00:00"/>
    <n v="104889120"/>
    <n v="6732794"/>
    <n v="6731343"/>
    <n v="37537724.569399998"/>
    <n v="34388770.819999985"/>
    <n v="257363"/>
    <n v="237108.12"/>
    <n v="0.84189571407339403"/>
    <n v="0.15486525725057412"/>
    <n v="3.2390286760318457E-3"/>
  </r>
  <r>
    <x v="126"/>
    <s v="Solar and Emerging Renewables Operations"/>
    <s v="15145013"/>
    <n v="1"/>
    <s v="Escalante 1 Solar-SunEdison"/>
    <d v="2015-07-01T00:00:00"/>
    <d v="2016-08-31T00:00:00"/>
    <n v="104889120"/>
    <n v="6304312"/>
    <n v="5982240"/>
    <n v="29040537.536699999"/>
    <n v="26229989.530000016"/>
    <n v="248887.5"/>
    <n v="184195.27000000002"/>
    <n v="0.85313010480670859"/>
    <n v="0.1468698951932913"/>
    <n v="0"/>
  </r>
  <r>
    <x v="127"/>
    <s v="Solar and Emerging Renewables Operations"/>
    <s v="15145014"/>
    <n v="1"/>
    <s v="Escalante 2 Solar-SunEdison"/>
    <d v="2015-07-01T00:00:00"/>
    <d v="2016-08-31T00:00:00"/>
    <n v="104889120"/>
    <n v="6257551"/>
    <n v="6180253"/>
    <n v="41603658.074999996"/>
    <n v="38152896.430000059"/>
    <n v="237009"/>
    <n v="212717.5"/>
    <n v="0.83019140409228198"/>
    <n v="0.16975218305969186"/>
    <n v="5.6412848026137954E-5"/>
  </r>
  <r>
    <x v="128"/>
    <s v="Solar and Emerging Renewables Operations"/>
    <s v="15145015"/>
    <n v="1"/>
    <s v="Escalante 3 Solar-SunEdison"/>
    <d v="2015-07-01T00:00:00"/>
    <d v="2016-08-31T00:00:00"/>
    <n v="104896360"/>
    <n v="7241418"/>
    <n v="7169047"/>
    <n v="31090428.969300002"/>
    <n v="27705033.94000002"/>
    <n v="258258.55"/>
    <n v="273616.5"/>
    <n v="0.83389806535790056"/>
    <n v="0.16610193464209941"/>
    <n v="0"/>
  </r>
  <r>
    <x v="129"/>
    <s v="Wind Energy I Operations"/>
    <s v="15141005"/>
    <n v="1"/>
    <s v="Rocksprings Wind"/>
    <d v="2015-09-01T00:00:00"/>
    <d v="2016-08-31T00:00:00"/>
    <n v="0"/>
    <n v="1631"/>
    <n v="168"/>
    <n v="20759426"/>
    <n v="20807148.500000004"/>
    <n v="13393"/>
    <n v="5560.25"/>
    <n v="0.78332808776583784"/>
    <n v="0.21667191223416213"/>
    <n v="0"/>
  </r>
  <r>
    <x v="130"/>
    <s v="Phoenix Operations"/>
    <s v="15040013"/>
    <n v="1"/>
    <s v="SRP-PAB MRI AV Systems"/>
    <d v="2016-02-01T00:00:00"/>
    <d v="2016-08-30T00:00:00"/>
    <n v="0"/>
    <n v="0"/>
    <n v="0"/>
    <n v="244229.44999999998"/>
    <n v="243843.41999999998"/>
    <m/>
    <m/>
    <m/>
    <m/>
    <m/>
  </r>
  <r>
    <x v="131"/>
    <s v="Milwaukee Operations"/>
    <s v="15080002"/>
    <n v="1"/>
    <s v="Uline - Conference Center"/>
    <d v="2015-06-01T00:00:00"/>
    <d v="2016-08-12T00:00:00"/>
    <n v="18700"/>
    <n v="465991"/>
    <n v="291474"/>
    <n v="12503791"/>
    <n v="12685245.73"/>
    <n v="18774"/>
    <n v="23565"/>
    <n v="0.89785699130065777"/>
    <n v="9.6201994483343947E-2"/>
    <n v="5.9410142159983022E-3"/>
  </r>
  <r>
    <x v="132"/>
    <s v="Minneapolis Operations"/>
    <s v="15030049"/>
    <n v="1"/>
    <s v="UofMN-Mech Eng Lab Renovation"/>
    <m/>
    <d v="2016-08-01T00:00:00"/>
    <n v="31600"/>
    <n v="17065"/>
    <n v="11729"/>
    <n v="3727348.9299999997"/>
    <n v="3608301.1199999992"/>
    <n v="3902.5"/>
    <n v="4344.84"/>
    <n v="0.96225407609946512"/>
    <n v="3.7745923900534883E-2"/>
    <n v="0"/>
  </r>
  <r>
    <x v="133"/>
    <s v="Civil Group Operations"/>
    <s v="15148023"/>
    <n v="1"/>
    <s v="Rocksprings Civil"/>
    <d v="2015-11-09T00:00:00"/>
    <d v="2016-07-31T00:00:00"/>
    <n v="0"/>
    <n v="342228"/>
    <n v="444225"/>
    <n v="4690149"/>
    <n v="4647148.8200000012"/>
    <n v="4923"/>
    <n v="12701.25"/>
    <n v="0.80551126857592759"/>
    <n v="0.19448873142407244"/>
    <n v="0"/>
  </r>
  <r>
    <x v="134"/>
    <s v="Sports + Entertainment Group Operations"/>
    <s v="15150004-155"/>
    <n v="1"/>
    <s v="KSU - NorthEast Connector"/>
    <d v="2016-01-05T00:00:00"/>
    <d v="2016-07-30T00:00:00"/>
    <n v="17000"/>
    <n v="2873"/>
    <n v="0"/>
    <n v="13484912.899999999"/>
    <n v="12312362.750000004"/>
    <n v="5444"/>
    <n v="2518.5"/>
    <n v="0.87353583482231489"/>
    <n v="0.12646416517768513"/>
    <n v="0"/>
  </r>
  <r>
    <x v="135"/>
    <s v="Milwaukee Operations"/>
    <s v="15080007"/>
    <n v="1"/>
    <s v="Kohl's-Data Center Renov &amp; Add"/>
    <d v="2015-10-19T00:00:00"/>
    <d v="2016-07-07T00:00:00"/>
    <n v="70000"/>
    <n v="0"/>
    <n v="0"/>
    <n v="4615563"/>
    <n v="4215315.13"/>
    <n v="103"/>
    <n v="592.5"/>
    <n v="0.99831223628691979"/>
    <n v="1.6877637130801688E-3"/>
    <n v="0"/>
  </r>
  <r>
    <x v="136"/>
    <s v="Civil Group Operations"/>
    <s v="15148022"/>
    <n v="1"/>
    <s v="First Creek Restoration Civil"/>
    <d v="2015-10-26T00:00:00"/>
    <d v="2016-07-01T00:00:00"/>
    <n v="0"/>
    <n v="335389"/>
    <n v="345249"/>
    <n v="1185604.7504"/>
    <n v="1034870.69"/>
    <n v="4158"/>
    <n v="5888.25"/>
    <n v="0.82775018044410476"/>
    <n v="0.17224981955589524"/>
    <n v="0"/>
  </r>
  <r>
    <x v="137"/>
    <s v="Minneapolis Operations"/>
    <s v="15030012"/>
    <n v="1"/>
    <s v="PNHS - Meth E Tower Vert Exp"/>
    <d v="2015-05-01T00:00:00"/>
    <d v="2016-07-01T00:00:00"/>
    <n v="38334"/>
    <n v="294398"/>
    <n v="117936"/>
    <n v="14235788.759999998"/>
    <n v="14150037.000000004"/>
    <n v="28775"/>
    <n v="30980"/>
    <n v="0.9334570690768238"/>
    <n v="6.583279535183989E-2"/>
    <n v="7.1013557133634605E-4"/>
  </r>
  <r>
    <x v="138"/>
    <s v="Chicago Operations"/>
    <s v="15090009"/>
    <n v="1"/>
    <s v="Silver Cross Master Plan"/>
    <d v="2015-01-31T00:00:00"/>
    <d v="2016-06-30T00:00:00"/>
    <n v="22800"/>
    <n v="15730"/>
    <n v="0"/>
    <n v="544366"/>
    <n v="564078.17000000004"/>
    <n v="1591"/>
    <n v="1830.73"/>
    <n v="0.99945376980767231"/>
    <n v="5.4623019232765075E-4"/>
    <n v="0"/>
  </r>
  <r>
    <x v="47"/>
    <s v="Denver Operations"/>
    <s v="15060043"/>
    <n v="11"/>
    <s v="Denver Water-OCR WP#3"/>
    <d v="2016-01-01T00:00:00"/>
    <d v="2016-06-30T00:00:00"/>
    <n v="160814"/>
    <n v="5444"/>
    <n v="6709"/>
    <n v="1420596.74"/>
    <n v="1410378.68"/>
    <n v="1122"/>
    <n v="1210"/>
    <n v="0.85123966942148765"/>
    <n v="0.1487603305785124"/>
    <n v="0"/>
  </r>
  <r>
    <x v="139"/>
    <s v="Minneapolis Operations"/>
    <s v="15030008"/>
    <n v="1"/>
    <s v="RPB - Vertical Expansion"/>
    <d v="2015-05-15T00:00:00"/>
    <d v="2016-06-15T00:00:00"/>
    <n v="41600"/>
    <n v="234541"/>
    <n v="249112"/>
    <n v="8026043.5999999987"/>
    <n v="8472899.0299999937"/>
    <n v="12870"/>
    <n v="15404.21"/>
    <n v="0.92317035407852788"/>
    <n v="7.306444147411649E-2"/>
    <n v="3.7652044473556259E-3"/>
  </r>
  <r>
    <x v="140"/>
    <s v="Denver Operations"/>
    <s v="15060036"/>
    <n v="1"/>
    <s v="SCL-Data Center"/>
    <d v="2015-08-10T00:00:00"/>
    <d v="2016-06-01T00:00:00"/>
    <n v="0"/>
    <n v="0"/>
    <n v="0"/>
    <n v="81706.089999999982"/>
    <n v="82362.76999999999"/>
    <m/>
    <m/>
    <m/>
    <m/>
    <m/>
  </r>
  <r>
    <x v="141"/>
    <s v="Chicago Operations"/>
    <s v="15090017"/>
    <n v="1"/>
    <s v="Faegre Baker Daniels 45th FL"/>
    <d v="2016-01-04T00:00:00"/>
    <d v="2016-05-31T00:00:00"/>
    <n v="0"/>
    <n v="0"/>
    <n v="0"/>
    <n v="950058"/>
    <n v="969173.93999999983"/>
    <n v="546"/>
    <n v="614"/>
    <n v="0.98045602605863191"/>
    <n v="1.9543973941368076E-2"/>
    <n v="0"/>
  </r>
  <r>
    <x v="142"/>
    <s v="Chicago Operations"/>
    <s v="15090015"/>
    <n v="1"/>
    <s v="Allstate Largo FL"/>
    <d v="2015-10-01T00:00:00"/>
    <d v="2016-05-31T00:00:00"/>
    <n v="140000"/>
    <n v="0"/>
    <n v="0"/>
    <n v="10904487.060000001"/>
    <n v="10814707.07"/>
    <n v="0"/>
    <n v="674"/>
    <n v="1"/>
    <n v="0"/>
    <n v="0"/>
  </r>
  <r>
    <x v="143"/>
    <s v="Milwaukee Operations"/>
    <s v="15080004"/>
    <n v="1"/>
    <s v="Froedtert-7 &amp; 8 Inpatient BO's"/>
    <d v="2015-09-21T00:00:00"/>
    <d v="2016-05-31T00:00:00"/>
    <n v="66808"/>
    <n v="194133"/>
    <n v="210018"/>
    <n v="12548203.399999999"/>
    <n v="11869930.309999993"/>
    <n v="13937"/>
    <n v="15169.5"/>
    <n v="0.93711064965885493"/>
    <n v="6.2691585088499951E-2"/>
    <n v="1.9776525264511026E-4"/>
  </r>
  <r>
    <x v="144"/>
    <s v="Mortenson Direct Operations"/>
    <s v="15080004-064"/>
    <n v="1"/>
    <s v="Froedtert-Direct Levels 7&amp;8 BO"/>
    <d v="2015-10-01T00:00:00"/>
    <d v="2016-05-31T00:00:00"/>
    <n v="0"/>
    <n v="0"/>
    <n v="0"/>
    <n v="3889347.4400000004"/>
    <n v="3889347.6300000008"/>
    <m/>
    <m/>
    <m/>
    <m/>
    <m/>
  </r>
  <r>
    <x v="145"/>
    <s v="Minneapolis Operations"/>
    <s v="15030032"/>
    <n v="1"/>
    <s v="Stream - DH2 Fitup (1200kw)"/>
    <d v="2015-07-01T00:00:00"/>
    <d v="2016-05-16T00:00:00"/>
    <n v="3000"/>
    <n v="3"/>
    <n v="0"/>
    <n v="7087922.370000001"/>
    <n v="7028194.3300000001"/>
    <n v="1656"/>
    <n v="1351.01"/>
    <n v="0.96539625909504745"/>
    <n v="3.4603740904952593E-2"/>
    <n v="0"/>
  </r>
  <r>
    <x v="146"/>
    <s v="Power Delivery Solutions Operations"/>
    <s v="15146004"/>
    <n v="1"/>
    <s v="REG I-Marshall HVT"/>
    <m/>
    <d v="2016-05-13T00:00:00"/>
    <n v="0"/>
    <n v="258090"/>
    <n v="255247"/>
    <n v="4051230.19"/>
    <n v="3734991.51"/>
    <n v="4618"/>
    <n v="4828"/>
    <n v="0.84548467274233641"/>
    <n v="0.15451532725766362"/>
    <n v="0"/>
  </r>
  <r>
    <x v="147"/>
    <s v="Seattle Operations"/>
    <s v="15050001"/>
    <n v="1"/>
    <s v="Swedish Cherry Hill Projects"/>
    <d v="2015-02-01T00:00:00"/>
    <d v="2016-04-30T00:00:00"/>
    <n v="19575"/>
    <n v="51415.090300000003"/>
    <n v="0"/>
    <n v="12725713.239600001"/>
    <n v="12643140.030000005"/>
    <n v="12042"/>
    <n v="13831.94"/>
    <n v="0.92549852009190325"/>
    <n v="6.4994498241027654E-2"/>
    <n v="9.5069816670691164E-3"/>
  </r>
  <r>
    <x v="148"/>
    <s v="Milwaukee Operations"/>
    <s v="15080014"/>
    <n v="1"/>
    <s v="WEC Energy Group-Facility Asmt"/>
    <m/>
    <d v="2016-04-29T00:00:00"/>
    <n v="0"/>
    <n v="0"/>
    <n v="0"/>
    <n v="213790"/>
    <n v="169568.19999999995"/>
    <m/>
    <m/>
    <m/>
    <m/>
    <m/>
  </r>
  <r>
    <x v="149"/>
    <s v="Seattle Operations"/>
    <s v="15050022"/>
    <n v="1"/>
    <s v="1111 Third Ave Plaza Reno"/>
    <d v="2016-01-04T00:00:00"/>
    <d v="2016-04-15T00:00:00"/>
    <n v="8143"/>
    <n v="0"/>
    <n v="0"/>
    <n v="0"/>
    <n v="114186.6"/>
    <m/>
    <m/>
    <m/>
    <m/>
    <m/>
  </r>
  <r>
    <x v="150"/>
    <s v="Chicago Operations"/>
    <s v="15090004"/>
    <n v="1"/>
    <s v="Loyola Univ MC Misc. Projects"/>
    <d v="2015-02-01T00:00:00"/>
    <d v="2016-03-31T00:00:00"/>
    <n v="0"/>
    <n v="0"/>
    <n v="0"/>
    <n v="0"/>
    <n v="891.35"/>
    <m/>
    <m/>
    <m/>
    <m/>
    <m/>
  </r>
  <r>
    <x v="151"/>
    <s v="Civil Group Operations"/>
    <s v="15148004"/>
    <n v="1"/>
    <s v="REG I - Sendero Civil"/>
    <d v="2015-05-18T00:00:00"/>
    <d v="2016-03-31T00:00:00"/>
    <n v="0"/>
    <n v="433394"/>
    <n v="412769"/>
    <n v="4486700.01"/>
    <n v="3803669.2299999995"/>
    <n v="18499"/>
    <n v="17758"/>
    <n v="0.75329428989751102"/>
    <n v="0.24670571010248901"/>
    <n v="0"/>
  </r>
  <r>
    <x v="152"/>
    <s v="Civil Group Operations"/>
    <s v="15148018"/>
    <n v="1"/>
    <s v="Wind-Marshall Civil"/>
    <d v="2015-08-31T00:00:00"/>
    <d v="2016-03-31T00:00:00"/>
    <n v="0"/>
    <n v="371661"/>
    <n v="354395"/>
    <n v="3791825.8610999999"/>
    <n v="3153890.1599999997"/>
    <n v="13922.48"/>
    <n v="9855"/>
    <n v="0.79071537290715377"/>
    <n v="0.20928462709284626"/>
    <n v="0"/>
  </r>
  <r>
    <x v="153"/>
    <s v="Denver Operations"/>
    <s v="15060012"/>
    <n v="1"/>
    <s v="SCL-Exempla Luth-EP Lab Precon"/>
    <d v="2015-11-30T00:00:00"/>
    <d v="2016-03-31T00:00:00"/>
    <n v="0"/>
    <n v="1385"/>
    <n v="0"/>
    <n v="515532.04000000004"/>
    <n v="516786.06"/>
    <n v="2481"/>
    <n v="1786.5"/>
    <n v="0.92863140218303941"/>
    <n v="7.1368597816960533E-2"/>
    <n v="0"/>
  </r>
  <r>
    <x v="154"/>
    <s v="Minneapolis Operations"/>
    <s v="15030052"/>
    <n v="1"/>
    <s v="MN Twins - 2016 Improvements"/>
    <d v="2015-10-28T00:00:00"/>
    <d v="2016-03-31T00:00:00"/>
    <n v="9000"/>
    <n v="45654"/>
    <n v="0"/>
    <n v="4499965.9400000004"/>
    <n v="4291872.51"/>
    <n v="5917"/>
    <n v="8183.71"/>
    <n v="0.95283312825112332"/>
    <n v="4.7166871748876731E-2"/>
    <n v="0"/>
  </r>
  <r>
    <x v="94"/>
    <s v="Power Delivery Solutions Operations"/>
    <s v="15146007"/>
    <n v="11"/>
    <s v="Alamo VI Solar -HVT"/>
    <d v="2015-11-09T00:00:00"/>
    <d v="2016-03-31T00:00:00"/>
    <n v="0"/>
    <n v="86847"/>
    <n v="87648"/>
    <n v="3026575.1939999997"/>
    <n v="2629838.2600000002"/>
    <n v="5245"/>
    <n v="3892.5"/>
    <n v="0.9014771997430957"/>
    <n v="9.8522800256904297E-2"/>
    <n v="0"/>
  </r>
  <r>
    <x v="155"/>
    <s v="Seattle Operations"/>
    <s v="15050017"/>
    <n v="1"/>
    <s v="City of Bend WWTF Exp"/>
    <d v="2015-09-15T00:00:00"/>
    <d v="2016-03-31T00:00:00"/>
    <n v="0"/>
    <n v="0"/>
    <n v="0"/>
    <n v="733243.91999999993"/>
    <n v="1162814.5900000008"/>
    <n v="380"/>
    <n v="691"/>
    <n v="1"/>
    <n v="0"/>
    <n v="0"/>
  </r>
  <r>
    <x v="156"/>
    <s v="Solar and Emerging Renewables Operations"/>
    <s v="15145005"/>
    <n v="1"/>
    <s v="Henrietta Solar-SunPower"/>
    <d v="2015-06-09T00:00:00"/>
    <d v="2016-03-18T00:00:00"/>
    <n v="127785600"/>
    <n v="834756.53"/>
    <n v="819212"/>
    <n v="12152451.464800004"/>
    <n v="9673435.1399999987"/>
    <n v="68994.5"/>
    <n v="55735.5"/>
    <n v="0.98028186703268116"/>
    <n v="1.9691220137973104E-2"/>
    <n v="2.6912829345749119E-5"/>
  </r>
  <r>
    <x v="157"/>
    <s v="Minneapolis Operations"/>
    <s v="15030057"/>
    <n v="1"/>
    <s v="U of MN - Siebert Field"/>
    <d v="2015-12-11T00:00:00"/>
    <d v="2016-03-16T00:00:00"/>
    <n v="4695"/>
    <n v="26691"/>
    <n v="29591"/>
    <n v="1044779.13"/>
    <n v="1082414.4999999995"/>
    <n v="4360"/>
    <n v="4201.6499999999996"/>
    <n v="0.99690597741363507"/>
    <n v="3.0940225863648808E-3"/>
    <n v="0"/>
  </r>
  <r>
    <x v="158"/>
    <s v="Minneapolis Operations"/>
    <s v="15030044"/>
    <n v="1"/>
    <s v="MOA - Group Sales Banquet Hall"/>
    <d v="2015-08-01T00:00:00"/>
    <d v="2016-03-04T00:00:00"/>
    <n v="8321"/>
    <n v="37891.35"/>
    <n v="0"/>
    <n v="2843347.8781999997"/>
    <n v="2679475.8399999985"/>
    <n v="5804"/>
    <n v="4123.5"/>
    <n v="0.76197405117012251"/>
    <n v="0.23414574996968596"/>
    <n v="3.8801988601915847E-3"/>
  </r>
  <r>
    <x v="94"/>
    <s v="Civil Group Operations"/>
    <s v="15148003"/>
    <n v="1"/>
    <s v="Alamo VI Solar -Civil"/>
    <d v="2015-03-30T00:00:00"/>
    <d v="2016-03-01T00:00:00"/>
    <n v="0"/>
    <n v="261960"/>
    <n v="241300"/>
    <n v="2079343.0899999999"/>
    <n v="1953440.8199999998"/>
    <n v="5146"/>
    <n v="4839.5"/>
    <n v="0.76237214588283919"/>
    <n v="0.23762785411716086"/>
    <n v="0"/>
  </r>
  <r>
    <x v="159"/>
    <s v="Milwaukee Operations"/>
    <s v="15080016"/>
    <n v="1"/>
    <s v="Froedtert-MRI 4 E.R.R."/>
    <d v="2015-11-01T00:00:00"/>
    <d v="2016-03-01T00:00:00"/>
    <n v="2850"/>
    <n v="36674"/>
    <n v="4804"/>
    <n v="1032808"/>
    <n v="952192.56999999983"/>
    <n v="901"/>
    <n v="1326.5"/>
    <n v="0.75122502826988313"/>
    <n v="0.16773464003015454"/>
    <n v="8.1040331699962304E-2"/>
  </r>
  <r>
    <x v="160"/>
    <s v="Milwaukee Operations"/>
    <s v="15080018"/>
    <n v="1"/>
    <s v="Froedtert-MRI 5 MRgFUS"/>
    <d v="2015-11-01T00:00:00"/>
    <d v="2016-03-01T00:00:00"/>
    <n v="2850"/>
    <n v="0"/>
    <n v="120"/>
    <n v="40775"/>
    <n v="35602.429999999993"/>
    <n v="0"/>
    <n v="4"/>
    <n v="1"/>
    <n v="0"/>
    <n v="0"/>
  </r>
  <r>
    <x v="161"/>
    <s v="Mortenson Direct Operations"/>
    <s v="15080016-064"/>
    <n v="1"/>
    <s v="Froedtert-Direct MRI 4 E.R.R."/>
    <d v="2015-11-01T00:00:00"/>
    <d v="2016-03-01T00:00:00"/>
    <n v="0"/>
    <n v="0"/>
    <n v="0"/>
    <n v="24970"/>
    <n v="24970"/>
    <m/>
    <m/>
    <m/>
    <m/>
    <m/>
  </r>
  <r>
    <x v="162"/>
    <s v="Phoenix Operations"/>
    <s v="15040009"/>
    <n v="1"/>
    <s v="CU Boulder-Solar Array"/>
    <d v="2015-08-24T00:00:00"/>
    <d v="2016-03-01T00:00:00"/>
    <n v="0"/>
    <n v="0"/>
    <n v="0"/>
    <n v="873780.79"/>
    <n v="1307401.75"/>
    <m/>
    <m/>
    <m/>
    <m/>
    <m/>
  </r>
  <r>
    <x v="163"/>
    <s v="Denver Operations"/>
    <s v="15060029"/>
    <n v="1"/>
    <s v="Vestas-Windsor Phase X"/>
    <d v="2015-08-24T00:00:00"/>
    <d v="2016-02-29T00:00:00"/>
    <n v="35000"/>
    <n v="291956"/>
    <n v="100569"/>
    <n v="7696194.9900000002"/>
    <n v="8058902.0900000008"/>
    <n v="12180"/>
    <n v="19223"/>
    <n v="0.82307652291525779"/>
    <n v="0.17692347708474224"/>
    <n v="0"/>
  </r>
  <r>
    <x v="164"/>
    <s v="Minneapolis Operations"/>
    <s v="15030016"/>
    <n v="1"/>
    <s v="FlyOver America"/>
    <d v="2015-03-23T00:00:00"/>
    <d v="2016-02-29T00:00:00"/>
    <n v="14584"/>
    <n v="9220.8000000000011"/>
    <n v="4"/>
    <n v="6100970.4640000006"/>
    <n v="6072672.0200000014"/>
    <n v="8129.4"/>
    <n v="7760.5"/>
    <n v="0.76670317634173057"/>
    <n v="0.22273049416919014"/>
    <n v="1.0566329489079311E-2"/>
  </r>
  <r>
    <x v="165"/>
    <s v="Chicago Operations"/>
    <s v="15090012"/>
    <n v="1"/>
    <s v="United ORD T1 Club Renovations"/>
    <d v="2015-08-01T00:00:00"/>
    <d v="2016-02-28T00:00:00"/>
    <n v="8368"/>
    <n v="30194.23"/>
    <n v="19901"/>
    <n v="4015501.355"/>
    <n v="3878322.0000000009"/>
    <n v="2935.5"/>
    <n v="3865.17"/>
    <n v="0.91539828778553078"/>
    <n v="6.3515964368966948E-2"/>
    <n v="2.1085747845502267E-2"/>
  </r>
  <r>
    <x v="166"/>
    <s v="Denver Operations"/>
    <s v="15060040"/>
    <n v="1"/>
    <s v="SCL-EONS Level 4 Package"/>
    <d v="2016-01-01T00:00:00"/>
    <d v="2016-02-26T00:00:00"/>
    <n v="225"/>
    <n v="98"/>
    <n v="0"/>
    <n v="77195.02"/>
    <n v="76458.609999999986"/>
    <n v="28"/>
    <n v="383.5"/>
    <n v="0.98826597131681881"/>
    <n v="1.1734028683181226E-2"/>
    <n v="0"/>
  </r>
  <r>
    <x v="167"/>
    <s v="Seattle Operations"/>
    <s v="15050013"/>
    <n v="1"/>
    <s v="2015 Providence Everett Small"/>
    <d v="2015-08-03T00:00:00"/>
    <d v="2016-02-19T00:00:00"/>
    <n v="1347"/>
    <n v="3507"/>
    <n v="0"/>
    <n v="674049.67999999993"/>
    <n v="723182.8"/>
    <n v="799.5"/>
    <n v="2230.89"/>
    <n v="0.85364585434512685"/>
    <n v="0.13178596882858412"/>
    <n v="1.456817682628906E-2"/>
  </r>
  <r>
    <x v="168"/>
    <s v="Phoenix Operations"/>
    <s v="15040015"/>
    <n v="1"/>
    <s v="AlaskaUSA-Tempe Bank Branch"/>
    <d v="2016-09-06T00:00:00"/>
    <d v="2016-02-08T00:00:00"/>
    <n v="500"/>
    <n v="0"/>
    <n v="0"/>
    <n v="175714.83000000002"/>
    <n v="198862.63000000003"/>
    <n v="0"/>
    <n v="3"/>
    <n v="1"/>
    <n v="0"/>
    <n v="0"/>
  </r>
  <r>
    <x v="169"/>
    <s v="Denver Operations"/>
    <s v="15060034"/>
    <n v="1"/>
    <s v="Co Rockies-Coors Field Winter"/>
    <d v="2015-10-01T00:00:00"/>
    <d v="2016-02-01T00:00:00"/>
    <n v="0"/>
    <n v="5646"/>
    <n v="8"/>
    <n v="1013717"/>
    <n v="1022168.4800000001"/>
    <n v="1527"/>
    <n v="2067"/>
    <n v="0.9579100145137881"/>
    <n v="4.2089985486211901E-2"/>
    <n v="0"/>
  </r>
  <r>
    <x v="170"/>
    <s v="Milwaukee Operations"/>
    <s v="15080008"/>
    <n v="1"/>
    <s v="Marquette-N.Campus Bldg. Demo"/>
    <d v="2015-06-01T00:00:00"/>
    <d v="2016-02-01T00:00:00"/>
    <n v="0"/>
    <n v="0"/>
    <n v="0"/>
    <n v="2004673"/>
    <n v="1968218.0199999993"/>
    <n v="0"/>
    <n v="97"/>
    <n v="0.96907216494845361"/>
    <n v="3.0927835051546393E-2"/>
    <n v="0"/>
  </r>
  <r>
    <x v="171"/>
    <s v="Denver Operations"/>
    <s v="15060033"/>
    <n v="1"/>
    <s v="CU-VAC-Replace Faulty Humid"/>
    <d v="2015-11-15T00:00:00"/>
    <d v="2016-01-31T00:00:00"/>
    <n v="9800"/>
    <n v="0"/>
    <n v="0"/>
    <n v="88593"/>
    <n v="119888.02"/>
    <m/>
    <m/>
    <m/>
    <m/>
    <m/>
  </r>
  <r>
    <x v="172"/>
    <s v="Phoenix Operations"/>
    <s v="15040010"/>
    <n v="1"/>
    <s v="Globe-PRV Replacement"/>
    <d v="2015-11-01T00:00:00"/>
    <d v="2016-01-31T00:00:00"/>
    <n v="0"/>
    <n v="0"/>
    <n v="0"/>
    <n v="605826.59999999986"/>
    <n v="586997.86999999988"/>
    <m/>
    <m/>
    <m/>
    <m/>
    <m/>
  </r>
  <r>
    <x v="47"/>
    <s v="Denver Operations"/>
    <s v="15060042"/>
    <n v="1"/>
    <s v="Denver Water-Materials Lab"/>
    <d v="2015-11-16T00:00:00"/>
    <d v="2016-01-29T00:00:00"/>
    <n v="2694"/>
    <n v="2721"/>
    <n v="0"/>
    <n v="273555.5"/>
    <n v="243015.29"/>
    <n v="1180"/>
    <n v="506.5"/>
    <n v="0.97038499506416587"/>
    <n v="2.9615004935834157E-2"/>
    <n v="0"/>
  </r>
  <r>
    <x v="173"/>
    <s v="Solar and Emerging Renewables Operations"/>
    <s v="15145011"/>
    <n v="1"/>
    <s v="Blue Lake-SunEdison"/>
    <d v="2015-06-08T00:00:00"/>
    <d v="2016-01-22T00:00:00"/>
    <n v="1567800"/>
    <n v="158513.08000000002"/>
    <n v="157082"/>
    <n v="1932901.9699999997"/>
    <n v="1886941.8600000003"/>
    <n v="9924"/>
    <n v="11609.75"/>
    <n v="0.83520316974956399"/>
    <n v="0.16479683025043607"/>
    <n v="0"/>
  </r>
  <r>
    <x v="174"/>
    <s v="Seattle Operations"/>
    <s v="15050018"/>
    <n v="1"/>
    <s v="Swedish Ballard Small Projects"/>
    <d v="2015-11-02T00:00:00"/>
    <d v="2016-01-15T00:00:00"/>
    <n v="1347"/>
    <n v="513"/>
    <n v="2"/>
    <n v="782390.77"/>
    <n v="799381.69000000006"/>
    <n v="664"/>
    <n v="1082.1500000000001"/>
    <n v="0.93947234671718327"/>
    <n v="6.0527653282816611E-2"/>
    <n v="0"/>
  </r>
  <r>
    <x v="175"/>
    <s v="Milwaukee Operations"/>
    <s v="15080009"/>
    <n v="1"/>
    <s v="Columbia St.Mary's-Oz.3rd Flr."/>
    <d v="2015-07-31T00:00:00"/>
    <d v="2016-01-11T00:00:00"/>
    <n v="2786"/>
    <n v="17012"/>
    <n v="3682"/>
    <n v="401899.14999999997"/>
    <n v="363856.40999999992"/>
    <n v="1785.5"/>
    <n v="1566.5"/>
    <n v="0.86115544206830519"/>
    <n v="0.13884455793169487"/>
    <n v="0"/>
  </r>
  <r>
    <x v="176"/>
    <s v="Minneapolis Operations"/>
    <s v="15030001"/>
    <n v="1"/>
    <s v="FUMC-Annual Contract 2015"/>
    <d v="2015-01-01T00:00:00"/>
    <d v="2016-01-01T00:00:00"/>
    <n v="0"/>
    <n v="75994.589000000022"/>
    <n v="0"/>
    <n v="4586721.6399999978"/>
    <n v="4535466.8899999987"/>
    <n v="9222.5"/>
    <n v="11145.359999999999"/>
    <n v="0.98151697208524447"/>
    <n v="1.76306552682013E-2"/>
    <n v="8.523726465542612E-4"/>
  </r>
  <r>
    <x v="177"/>
    <s v="Solar and Emerging Renewables Operations"/>
    <s v="15145016"/>
    <n v="1"/>
    <s v="CU Boulder Solar Array"/>
    <d v="2015-08-24T00:00:00"/>
    <d v="2016-01-01T00:00:00"/>
    <n v="0"/>
    <n v="0"/>
    <n v="0"/>
    <n v="0.01"/>
    <n v="0"/>
    <m/>
    <m/>
    <m/>
    <m/>
    <m/>
  </r>
  <r>
    <x v="178"/>
    <s v="Chicago Operations"/>
    <s v="15090008"/>
    <n v="1"/>
    <s v="Kliment-Neubauer Collegium"/>
    <d v="2015-01-01T00:00:00"/>
    <d v="2015-12-31T00:00:00"/>
    <n v="0"/>
    <n v="0"/>
    <n v="0"/>
    <n v="26520"/>
    <n v="2075.4399999999996"/>
    <m/>
    <m/>
    <m/>
    <m/>
    <m/>
  </r>
  <r>
    <x v="179"/>
    <s v="Chicago Operations"/>
    <s v="15090991"/>
    <n v="1"/>
    <s v="Chicago Prefab Shop"/>
    <d v="2015-01-01T00:00:00"/>
    <d v="2015-12-31T00:00:00"/>
    <n v="0"/>
    <n v="187159"/>
    <n v="96390"/>
    <n v="0"/>
    <n v="-59011.559999999874"/>
    <n v="5716.25"/>
    <n v="10212.9"/>
    <n v="0.98433353895563458"/>
    <n v="1.4638349538328977E-2"/>
    <n v="1.0281115060364833E-3"/>
  </r>
  <r>
    <x v="180"/>
    <s v="Chicago Operations"/>
    <s v="15090997"/>
    <n v="1"/>
    <s v="Chicago Equip Facility 2015"/>
    <d v="2015-01-01T00:00:00"/>
    <d v="2015-12-31T00:00:00"/>
    <n v="0"/>
    <n v="0"/>
    <n v="0"/>
    <n v="0.01"/>
    <n v="-1998874.12"/>
    <m/>
    <m/>
    <m/>
    <m/>
    <m/>
  </r>
  <r>
    <x v="181"/>
    <s v="Chicago Operations"/>
    <s v="15090999"/>
    <n v="1"/>
    <s v="Chicago Closed Projects 2015"/>
    <d v="2015-01-01T00:00:00"/>
    <d v="2015-12-31T00:00:00"/>
    <n v="0"/>
    <n v="0"/>
    <n v="0"/>
    <n v="5000.01"/>
    <n v="8545.84"/>
    <n v="0"/>
    <n v="70.88"/>
    <n v="1"/>
    <n v="0"/>
    <n v="0"/>
  </r>
  <r>
    <x v="182"/>
    <s v="Civil Group Operations"/>
    <s v="15148997"/>
    <n v="1"/>
    <s v="Civil-Equipment Facility '15"/>
    <d v="2015-01-01T00:00:00"/>
    <d v="2015-12-31T00:00:00"/>
    <n v="0"/>
    <n v="0"/>
    <n v="0"/>
    <n v="0.01"/>
    <n v="-1463123.08"/>
    <m/>
    <m/>
    <m/>
    <m/>
    <m/>
  </r>
  <r>
    <x v="183"/>
    <s v="Civil Group Operations"/>
    <s v="15148999"/>
    <n v="1"/>
    <s v="Civil-Closed Projects '15"/>
    <d v="2015-01-01T00:00:00"/>
    <d v="2015-12-31T00:00:00"/>
    <n v="0"/>
    <n v="0"/>
    <n v="0"/>
    <n v="0.01"/>
    <n v="-19577.669999999998"/>
    <m/>
    <m/>
    <m/>
    <m/>
    <m/>
  </r>
  <r>
    <x v="184"/>
    <s v="Denver Operations"/>
    <s v="15060015"/>
    <n v="1"/>
    <s v="CU-Athletics Branding Impl."/>
    <d v="2015-06-01T00:00:00"/>
    <d v="2015-12-31T00:00:00"/>
    <n v="200000"/>
    <n v="1462"/>
    <n v="0"/>
    <n v="1739594"/>
    <n v="1680716.8"/>
    <m/>
    <m/>
    <m/>
    <m/>
    <m/>
  </r>
  <r>
    <x v="185"/>
    <s v="FCG Operations"/>
    <s v="15110997"/>
    <n v="1"/>
    <s v="FCG 2015 Equipment Facility"/>
    <d v="2015-01-01T00:00:00"/>
    <d v="2015-12-31T00:00:00"/>
    <n v="0"/>
    <n v="0"/>
    <n v="0"/>
    <n v="0"/>
    <n v="-16161.5"/>
    <m/>
    <m/>
    <m/>
    <m/>
    <m/>
  </r>
  <r>
    <x v="186"/>
    <s v="FCG Operations"/>
    <s v="15110999"/>
    <n v="1"/>
    <s v="FCG 2015 Closed Projects"/>
    <d v="2015-01-01T00:00:00"/>
    <d v="2015-12-31T00:00:00"/>
    <n v="0"/>
    <n v="0"/>
    <n v="0"/>
    <n v="0"/>
    <n v="-150836.91"/>
    <m/>
    <m/>
    <m/>
    <m/>
    <m/>
  </r>
  <r>
    <x v="187"/>
    <s v="Milwaukee Operations"/>
    <s v="15080999"/>
    <n v="1"/>
    <s v="Milwaukee Closed Job Costs '15"/>
    <d v="2015-01-01T00:00:00"/>
    <d v="2015-12-31T00:00:00"/>
    <n v="0"/>
    <n v="0"/>
    <n v="0"/>
    <n v="0.01"/>
    <n v="14524.900000000001"/>
    <n v="0"/>
    <n v="55"/>
    <n v="0.96363636363636362"/>
    <n v="3.6363636363636362E-2"/>
    <n v="0"/>
  </r>
  <r>
    <x v="188"/>
    <s v="Milwaukee Operations"/>
    <s v="15080003"/>
    <n v="1"/>
    <s v="Acuity Ins-Lvl 1 Flrg Warranty"/>
    <d v="2015-03-04T00:00:00"/>
    <d v="2015-12-31T00:00:00"/>
    <n v="38052"/>
    <n v="0"/>
    <n v="0"/>
    <n v="0.01"/>
    <n v="0"/>
    <m/>
    <m/>
    <m/>
    <m/>
    <m/>
  </r>
  <r>
    <x v="189"/>
    <s v="Minneapolis Operations"/>
    <s v="15030015"/>
    <n v="1"/>
    <s v="MOA-Small Projects 2015"/>
    <d v="2015-01-01T00:00:00"/>
    <d v="2015-12-31T00:00:00"/>
    <n v="0"/>
    <n v="0"/>
    <n v="0"/>
    <n v="88168"/>
    <n v="84048.900000000009"/>
    <n v="0"/>
    <n v="1090"/>
    <n v="0.69082568807339451"/>
    <n v="0.30917431192660549"/>
    <n v="0"/>
  </r>
  <r>
    <x v="190"/>
    <s v="Minneapolis Operations"/>
    <s v="15030028"/>
    <n v="1"/>
    <s v="U of MN - 2015 Small Projects"/>
    <d v="2015-05-18T00:00:00"/>
    <d v="2015-12-31T00:00:00"/>
    <n v="0"/>
    <n v="512"/>
    <n v="0"/>
    <n v="567509.89000000013"/>
    <n v="496792.97000000015"/>
    <n v="741"/>
    <n v="566.5"/>
    <n v="0.93556928508384818"/>
    <n v="6.4430714916151807E-2"/>
    <n v="0"/>
  </r>
  <r>
    <x v="191"/>
    <s v="Minneapolis Operations"/>
    <s v="15030997"/>
    <n v="1"/>
    <s v="2015 Mpls Equip Facility Recog"/>
    <d v="2015-01-01T00:00:00"/>
    <d v="2015-12-31T00:00:00"/>
    <n v="0"/>
    <n v="0"/>
    <n v="0"/>
    <n v="0.01"/>
    <n v="-4728635"/>
    <m/>
    <m/>
    <m/>
    <m/>
    <m/>
  </r>
  <r>
    <x v="192"/>
    <s v="Minneapolis Operations"/>
    <s v="15030999"/>
    <n v="1"/>
    <s v="MAM - 2015 Closed Projects"/>
    <d v="2013-01-01T00:00:00"/>
    <d v="2015-12-31T00:00:00"/>
    <n v="0"/>
    <n v="0"/>
    <n v="0"/>
    <n v="0.01"/>
    <n v="-125838.08000000007"/>
    <n v="0"/>
    <n v="222"/>
    <n v="1"/>
    <n v="0"/>
    <n v="0"/>
  </r>
  <r>
    <x v="193"/>
    <s v="Minneapolis Operations"/>
    <s v="15030014"/>
    <n v="1"/>
    <s v="UMN ASVM 3rd Floor Renovation"/>
    <m/>
    <d v="2015-12-31T00:00:00"/>
    <n v="3000"/>
    <n v="2551"/>
    <n v="0"/>
    <n v="717908.32000000007"/>
    <n v="718245.01"/>
    <n v="1116"/>
    <n v="993.5"/>
    <n v="0.99396074484146957"/>
    <n v="6.0392551585304478E-3"/>
    <n v="0"/>
  </r>
  <r>
    <x v="194"/>
    <s v="Minneapolis Operations"/>
    <s v="15030045"/>
    <n v="1"/>
    <s v="4150 LLC - 3rd Fl Corridor"/>
    <d v="2015-08-05T00:00:00"/>
    <d v="2015-12-31T00:00:00"/>
    <n v="3087"/>
    <n v="12277"/>
    <n v="0"/>
    <n v="1083507.172"/>
    <n v="1027032.58"/>
    <n v="1524"/>
    <n v="1559.5"/>
    <n v="0.97306829111894844"/>
    <n v="2.6931708881051619E-2"/>
    <n v="0"/>
  </r>
  <r>
    <x v="195"/>
    <s v="Minneapolis Operations"/>
    <s v="15030056"/>
    <n v="1"/>
    <s v="4150 LLC. - NW Assoc. Cons."/>
    <d v="2015-11-18T00:00:00"/>
    <d v="2015-12-31T00:00:00"/>
    <n v="3150"/>
    <n v="9010"/>
    <n v="0"/>
    <n v="197672.13"/>
    <n v="172590.72999999998"/>
    <n v="233"/>
    <n v="200"/>
    <n v="0.98"/>
    <n v="0.02"/>
    <n v="0"/>
  </r>
  <r>
    <x v="196"/>
    <s v="Minneapolis Operations"/>
    <s v="15030053"/>
    <n v="1"/>
    <s v="4150 LLC-LifeScience Alley"/>
    <d v="2015-10-19T00:00:00"/>
    <d v="2015-12-31T00:00:00"/>
    <n v="26000"/>
    <n v="9259"/>
    <n v="0"/>
    <n v="274952.5"/>
    <n v="225995.83"/>
    <n v="640"/>
    <n v="478.5"/>
    <n v="0.98119122257053293"/>
    <n v="1.8808777429467086E-2"/>
    <n v="0"/>
  </r>
  <r>
    <x v="197"/>
    <s v="Phoenix Operations"/>
    <s v="15040003"/>
    <n v="1"/>
    <s v="Mortenson-Phx Office 2015 TI"/>
    <d v="2015-09-01T00:00:00"/>
    <d v="2015-12-31T00:00:00"/>
    <n v="0"/>
    <n v="0"/>
    <n v="0"/>
    <n v="180000"/>
    <n v="-134.29000000001236"/>
    <n v="0"/>
    <n v="16.5"/>
    <n v="0.96969696969696972"/>
    <n v="3.0303030303030304E-2"/>
    <n v="0"/>
  </r>
  <r>
    <x v="198"/>
    <s v="Power Delivery Solutions Operations"/>
    <s v="15146001"/>
    <n v="1"/>
    <s v="Slate Creek HVT"/>
    <d v="2015-03-30T00:00:00"/>
    <d v="2015-12-31T00:00:00"/>
    <n v="0"/>
    <n v="748131"/>
    <n v="747909"/>
    <n v="9286049"/>
    <n v="8920778.4100000001"/>
    <n v="15434"/>
    <n v="21066.5"/>
    <n v="0.7772292502314101"/>
    <n v="0.22277074976858993"/>
    <n v="0"/>
  </r>
  <r>
    <x v="199"/>
    <s v="Power Delivery Solutions Operations"/>
    <s v="15146002"/>
    <n v="1"/>
    <s v="REG I-Amazon HVT"/>
    <d v="2015-05-15T00:00:00"/>
    <d v="2015-12-31T00:00:00"/>
    <n v="0"/>
    <n v="141"/>
    <n v="0"/>
    <n v="3961175"/>
    <n v="3911326.4099999997"/>
    <m/>
    <m/>
    <m/>
    <m/>
    <m/>
  </r>
  <r>
    <x v="200"/>
    <s v="Power Delivery Solutions Operations"/>
    <s v="15146997"/>
    <n v="1"/>
    <s v="HVT-Equipment Facility '15"/>
    <d v="2015-01-01T00:00:00"/>
    <d v="2015-12-31T00:00:00"/>
    <n v="0"/>
    <n v="0"/>
    <n v="0"/>
    <n v="0.01"/>
    <n v="-112854.89"/>
    <m/>
    <m/>
    <m/>
    <m/>
    <m/>
  </r>
  <r>
    <x v="201"/>
    <s v="Power Delivery Solutions Operations"/>
    <s v="15146999"/>
    <n v="1"/>
    <s v="HVT-Closed Projects '15"/>
    <d v="2015-01-01T00:00:00"/>
    <d v="2015-12-31T00:00:00"/>
    <n v="0"/>
    <n v="0"/>
    <n v="0"/>
    <n v="0.01"/>
    <n v="-81128.469999999987"/>
    <m/>
    <m/>
    <m/>
    <m/>
    <m/>
  </r>
  <r>
    <x v="202"/>
    <s v="Seattle Operations"/>
    <s v="15050997"/>
    <n v="1"/>
    <s v="2015 Seattle Equip Facility"/>
    <d v="2015-01-01T00:00:00"/>
    <d v="2015-12-31T00:00:00"/>
    <n v="0"/>
    <n v="0"/>
    <n v="0"/>
    <n v="0.01"/>
    <n v="-1315981.5"/>
    <m/>
    <m/>
    <m/>
    <m/>
    <m/>
  </r>
  <r>
    <x v="203"/>
    <s v="Seattle Operations"/>
    <s v="15050999"/>
    <n v="1"/>
    <s v="2015 Seattle Closed Projects"/>
    <d v="2015-01-01T00:00:00"/>
    <d v="2015-12-31T00:00:00"/>
    <n v="0"/>
    <n v="0"/>
    <n v="0"/>
    <n v="0.01"/>
    <n v="14818.1"/>
    <n v="0"/>
    <n v="16"/>
    <n v="1"/>
    <n v="0"/>
    <n v="0"/>
  </r>
  <r>
    <x v="204"/>
    <s v="Solar and Emerging Renewables Operations"/>
    <s v="15145999"/>
    <n v="1"/>
    <s v="Solar-Closed Projects '15"/>
    <d v="2015-01-01T00:00:00"/>
    <d v="2015-12-31T00:00:00"/>
    <n v="0"/>
    <n v="0"/>
    <n v="0"/>
    <n v="0.01"/>
    <n v="59689.939999999995"/>
    <m/>
    <m/>
    <m/>
    <m/>
    <m/>
  </r>
  <r>
    <x v="205"/>
    <s v="Wind Energy I Operations"/>
    <s v="15141001"/>
    <n v="1"/>
    <s v="Fowler Ridge IV LLC-Amazon"/>
    <d v="2015-05-04T00:00:00"/>
    <d v="2015-12-31T00:00:00"/>
    <n v="0"/>
    <n v="7768"/>
    <n v="7457"/>
    <n v="45492782.063499995"/>
    <n v="44537488.919999994"/>
    <n v="67838"/>
    <n v="60931.75"/>
    <n v="0.67423387642731414"/>
    <n v="0.23738855358659483"/>
    <n v="8.837756998609099E-2"/>
  </r>
  <r>
    <x v="206"/>
    <s v="Wind Energy I Operations"/>
    <s v="15141002"/>
    <n v="1"/>
    <s v="Sendero Wind Energy LLC-Sender"/>
    <d v="2015-06-01T00:00:00"/>
    <d v="2015-12-31T00:00:00"/>
    <n v="0"/>
    <n v="3164"/>
    <n v="2084"/>
    <n v="17759387.550000001"/>
    <n v="18147771.669999983"/>
    <n v="31995"/>
    <n v="46677.25"/>
    <n v="0.74108907444204619"/>
    <n v="0.25891092555795381"/>
    <n v="0"/>
  </r>
  <r>
    <x v="207"/>
    <s v="Wind Energy I Operations"/>
    <s v="15141008"/>
    <n v="1"/>
    <s v="SunEdison Antelope Hills Wind"/>
    <d v="2015-07-27T00:00:00"/>
    <d v="2015-12-31T00:00:00"/>
    <n v="0"/>
    <n v="0"/>
    <n v="0"/>
    <n v="561720.5"/>
    <n v="565082.30000000005"/>
    <m/>
    <m/>
    <m/>
    <m/>
    <m/>
  </r>
  <r>
    <x v="208"/>
    <s v="Wind Energy I Operations"/>
    <s v="15141997"/>
    <n v="1"/>
    <s v="Wind Equipment Facility '15"/>
    <d v="2015-01-01T00:00:00"/>
    <d v="2015-12-31T00:00:00"/>
    <n v="0"/>
    <n v="0"/>
    <n v="0"/>
    <n v="0.01"/>
    <n v="-6197627.4100000001"/>
    <m/>
    <m/>
    <m/>
    <m/>
    <m/>
  </r>
  <r>
    <x v="209"/>
    <s v="Wind Energy I Operations"/>
    <s v="15141999"/>
    <n v="1"/>
    <s v="Wind-Closed Projects 2015"/>
    <d v="2015-01-01T00:00:00"/>
    <d v="2015-12-31T00:00:00"/>
    <n v="0"/>
    <n v="0"/>
    <n v="0"/>
    <n v="0.01"/>
    <n v="361360.57000000007"/>
    <n v="0"/>
    <n v="1927.1399999999999"/>
    <n v="0.94499621200327943"/>
    <n v="5.5003787996720531E-2"/>
    <n v="0"/>
  </r>
  <r>
    <x v="210"/>
    <s v="Wind Energy I Operations"/>
    <s v="15141999-110"/>
    <n v="1"/>
    <s v="Wind-Closed Projects '15"/>
    <d v="2015-01-01T00:00:00"/>
    <d v="2015-12-31T00:00:00"/>
    <n v="0"/>
    <n v="0"/>
    <n v="0"/>
    <n v="0.01"/>
    <n v="11133.39"/>
    <m/>
    <m/>
    <m/>
    <m/>
    <m/>
  </r>
  <r>
    <x v="211"/>
    <s v="Denver Operations"/>
    <s v="15060027"/>
    <n v="1"/>
    <s v="Kroenke-Pepsi Ctr Ext Lighting"/>
    <d v="2015-08-03T00:00:00"/>
    <d v="2015-12-21T00:00:00"/>
    <n v="10000"/>
    <n v="-1"/>
    <n v="0"/>
    <n v="1738599.7"/>
    <n v="1705878.78"/>
    <n v="2389"/>
    <n v="1876"/>
    <n v="0.93470149253731338"/>
    <n v="6.5298507462686561E-2"/>
    <n v="0"/>
  </r>
  <r>
    <x v="212"/>
    <s v="Milwaukee Operations"/>
    <s v="15080013"/>
    <n v="1"/>
    <s v="Columbia St.Mary's-Oz.MRI Repl"/>
    <d v="2015-09-18T00:00:00"/>
    <d v="2015-12-18T00:00:00"/>
    <n v="1870"/>
    <n v="14747"/>
    <n v="0"/>
    <n v="588822.4800000001"/>
    <n v="582882.80999999994"/>
    <n v="1820"/>
    <n v="1780"/>
    <n v="0.97584269662921352"/>
    <n v="2.4157303370786518E-2"/>
    <n v="0"/>
  </r>
  <r>
    <x v="213"/>
    <s v="Power Delivery Solutions Operations"/>
    <s v="15146009"/>
    <n v="1"/>
    <s v="AEP-Uvalde Substation HVT"/>
    <d v="2015-08-17T00:00:00"/>
    <d v="2015-12-18T00:00:00"/>
    <n v="0"/>
    <n v="23551"/>
    <n v="23550"/>
    <n v="249056"/>
    <n v="218948.18000000002"/>
    <n v="1829"/>
    <n v="2022"/>
    <n v="0.92729970326409494"/>
    <n v="7.2700296735905043E-2"/>
    <n v="0"/>
  </r>
  <r>
    <x v="214"/>
    <s v="Solar and Emerging Renewables Operations"/>
    <s v="15145020"/>
    <n v="1"/>
    <s v="OCI-AlamoV SCADA Retrofit"/>
    <d v="2015-09-28T00:00:00"/>
    <d v="2015-12-18T00:00:00"/>
    <n v="120279600"/>
    <n v="35263"/>
    <n v="35235"/>
    <n v="432047.49"/>
    <n v="295537.34000000003"/>
    <n v="4966"/>
    <n v="5238.75"/>
    <n v="0.89372464805535667"/>
    <n v="0.10627535194464328"/>
    <n v="0"/>
  </r>
  <r>
    <x v="215"/>
    <s v="Minneapolis Operations"/>
    <s v="15030051"/>
    <n v="1"/>
    <s v="MOA - Crayola Demolition"/>
    <d v="2015-09-15T00:00:00"/>
    <d v="2015-12-11T00:00:00"/>
    <n v="8321"/>
    <n v="22"/>
    <n v="0"/>
    <n v="146857"/>
    <n v="120408.78999999996"/>
    <n v="1896"/>
    <n v="1357"/>
    <n v="0.79955784819454678"/>
    <n v="0.20044215180545322"/>
    <n v="0"/>
  </r>
  <r>
    <x v="216"/>
    <s v="Denver Operations"/>
    <s v="15060003"/>
    <n v="1"/>
    <s v="Charles Schwab-Train Station"/>
    <d v="2015-06-01T00:00:00"/>
    <d v="2015-12-01T00:00:00"/>
    <n v="5200"/>
    <n v="0"/>
    <n v="0"/>
    <n v="85352"/>
    <n v="89707.66"/>
    <n v="0"/>
    <n v="15.01"/>
    <n v="1"/>
    <n v="0"/>
    <n v="0"/>
  </r>
  <r>
    <x v="217"/>
    <s v="Minneapolis Operations"/>
    <s v="15030036"/>
    <n v="1"/>
    <s v="TC United Way - 1st Floor"/>
    <d v="2015-06-22T00:00:00"/>
    <d v="2015-12-01T00:00:00"/>
    <n v="13898"/>
    <n v="10"/>
    <n v="0"/>
    <n v="403378.5"/>
    <n v="408495.58999999997"/>
    <n v="340"/>
    <n v="657"/>
    <n v="0.96499238964992384"/>
    <n v="3.5007610350076102E-2"/>
    <n v="0"/>
  </r>
  <r>
    <x v="218"/>
    <s v="Minneapolis Operations"/>
    <s v="15030006"/>
    <n v="1"/>
    <s v="Basilica Renovation and HVAC"/>
    <d v="2015-03-15T00:00:00"/>
    <d v="2015-12-01T00:00:00"/>
    <n v="22000"/>
    <n v="38229"/>
    <n v="41055"/>
    <n v="1382228.0800000003"/>
    <n v="1331666.6599999999"/>
    <n v="2689"/>
    <n v="4177.91"/>
    <n v="0.97163653597133492"/>
    <n v="2.8363464028665051E-2"/>
    <n v="0"/>
  </r>
  <r>
    <x v="219"/>
    <s v="Seattle Operations"/>
    <s v="15050007"/>
    <n v="1"/>
    <s v="Providence Everett Hospice"/>
    <d v="2015-06-01T00:00:00"/>
    <d v="2015-12-01T00:00:00"/>
    <n v="14330"/>
    <n v="15256.826300000001"/>
    <n v="0"/>
    <n v="3479928.0400000005"/>
    <n v="3643962.6899999985"/>
    <n v="2408"/>
    <n v="6104.68"/>
    <n v="0.90138713249506941"/>
    <n v="7.6416781878820839E-2"/>
    <n v="2.2196085626109804E-2"/>
  </r>
  <r>
    <x v="220"/>
    <s v="Minneapolis Operations"/>
    <s v="15030050"/>
    <n v="1"/>
    <s v="Basilica Annual Contract Work"/>
    <d v="2015-09-08T00:00:00"/>
    <d v="2015-11-30T00:00:00"/>
    <n v="0"/>
    <n v="0"/>
    <n v="0"/>
    <n v="198753.76"/>
    <n v="198104.59999999998"/>
    <n v="1302"/>
    <n v="1228.51"/>
    <n v="0.87993585725797918"/>
    <n v="0.12006414274202082"/>
    <n v="0"/>
  </r>
  <r>
    <x v="221"/>
    <s v="Civil Group Operations"/>
    <s v="15148006"/>
    <n v="1"/>
    <s v="REG I-Alexander Civil"/>
    <d v="2015-06-03T00:00:00"/>
    <d v="2015-11-27T00:00:00"/>
    <n v="0"/>
    <n v="155494"/>
    <n v="152435"/>
    <n v="2771108.79"/>
    <n v="2272562.4200000009"/>
    <n v="11803"/>
    <n v="8518"/>
    <n v="0.71607184785160838"/>
    <n v="0.27324489316741019"/>
    <n v="1.0683258980981452E-2"/>
  </r>
  <r>
    <x v="222"/>
    <s v="Denver Operations"/>
    <s v="15060007"/>
    <n v="1"/>
    <s v="CCP/MS-US Bank Tower"/>
    <d v="2015-03-02T00:00:00"/>
    <d v="2015-11-27T00:00:00"/>
    <n v="13500"/>
    <n v="3"/>
    <n v="208"/>
    <n v="1325133.05"/>
    <n v="1377531.17"/>
    <n v="0"/>
    <n v="4202.5"/>
    <n v="0.86864961332540158"/>
    <n v="0.13135038667459845"/>
    <n v="0"/>
  </r>
  <r>
    <x v="223"/>
    <s v="Civil Group Operations"/>
    <s v="15148001"/>
    <n v="1"/>
    <s v="REG I-Amazon Civil"/>
    <d v="2015-05-04T00:00:00"/>
    <d v="2015-11-16T00:00:00"/>
    <n v="0"/>
    <n v="541707"/>
    <n v="518102"/>
    <n v="8147753.2504000003"/>
    <n v="7992158.2199999979"/>
    <n v="29744.67"/>
    <n v="30429.5"/>
    <n v="0.67702394058397275"/>
    <n v="0.30108940337501439"/>
    <n v="2.1886656041012833E-2"/>
  </r>
  <r>
    <x v="224"/>
    <s v="Minneapolis Operations"/>
    <s v="15030022"/>
    <n v="1"/>
    <s v="HCMC-Helistop and Elevator"/>
    <d v="2015-07-01T00:00:00"/>
    <d v="2015-11-16T00:00:00"/>
    <n v="9900"/>
    <n v="11018"/>
    <n v="0"/>
    <n v="2226398.6900000004"/>
    <n v="1999036.3800000008"/>
    <n v="3475"/>
    <n v="4646.5"/>
    <n v="0.93339072420101155"/>
    <n v="6.3165823738297641E-2"/>
    <n v="3.4434520606908426E-3"/>
  </r>
  <r>
    <x v="225"/>
    <s v="Milwaukee Operations"/>
    <s v="15080001"/>
    <n v="1"/>
    <s v="Guardian IG-Sun Prairie Remodl"/>
    <d v="2015-04-06T00:00:00"/>
    <d v="2015-11-02T00:00:00"/>
    <n v="226106"/>
    <n v="0"/>
    <n v="0"/>
    <n v="3672060.02"/>
    <n v="3624753.24"/>
    <n v="901"/>
    <n v="849.5"/>
    <n v="0.99058269570335489"/>
    <n v="9.4173042966450848E-3"/>
    <n v="0"/>
  </r>
  <r>
    <x v="226"/>
    <s v="Minneapolis Operations"/>
    <s v="15030011"/>
    <n v="1"/>
    <s v="PNHS - MSE Core &amp; Shell"/>
    <d v="2015-04-20T00:00:00"/>
    <d v="2015-11-01T00:00:00"/>
    <n v="22944"/>
    <n v="119470"/>
    <n v="90487"/>
    <n v="3654453.06"/>
    <n v="3654442.2"/>
    <n v="11739"/>
    <n v="12516.75"/>
    <n v="0.94463419018515193"/>
    <n v="5.5365809814848101E-2"/>
    <n v="0"/>
  </r>
  <r>
    <x v="227"/>
    <s v="Chicago Operations"/>
    <s v="15090010"/>
    <n v="1"/>
    <s v="Allstate Jcksnvl Restack IV"/>
    <d v="2015-03-31T00:00:00"/>
    <d v="2015-10-31T00:00:00"/>
    <n v="19138"/>
    <n v="0"/>
    <n v="0"/>
    <n v="1705777.69"/>
    <n v="1691925.6299999997"/>
    <n v="252"/>
    <n v="920"/>
    <n v="1"/>
    <n v="0"/>
    <n v="0"/>
  </r>
  <r>
    <x v="228"/>
    <s v="Milwaukee Operations"/>
    <s v="15080010"/>
    <n v="1"/>
    <s v="AHC-SLMC Starbucks"/>
    <d v="2015-08-26T00:00:00"/>
    <d v="2015-10-30T00:00:00"/>
    <n v="2547"/>
    <n v="7804"/>
    <n v="0"/>
    <n v="406715.82"/>
    <n v="356574.74000000011"/>
    <n v="1114"/>
    <n v="1281"/>
    <n v="0.82162373145979706"/>
    <n v="0.17837626854020297"/>
    <n v="0"/>
  </r>
  <r>
    <x v="229"/>
    <s v="Minneapolis Operations"/>
    <s v="15030033"/>
    <n v="1"/>
    <s v="4150 LLC - Best Vendors 2nd Fl"/>
    <d v="2015-05-04T00:00:00"/>
    <d v="2015-10-30T00:00:00"/>
    <n v="26000"/>
    <n v="101636"/>
    <n v="0"/>
    <n v="1076107.3599999999"/>
    <n v="978892.57000000007"/>
    <n v="912"/>
    <n v="1199"/>
    <n v="0.9553794829024187"/>
    <n v="4.4620517097581316E-2"/>
    <n v="0"/>
  </r>
  <r>
    <x v="230"/>
    <s v="Minneapolis Operations"/>
    <s v="15030038"/>
    <n v="1"/>
    <s v="RMC - Cherry St. Parking Lot"/>
    <d v="2015-05-15T00:00:00"/>
    <d v="2015-10-30T00:00:00"/>
    <n v="70000"/>
    <n v="0"/>
    <n v="0"/>
    <n v="736263"/>
    <n v="753624.05000000016"/>
    <n v="320"/>
    <n v="446.5"/>
    <n v="0.97312430011198203"/>
    <n v="2.6875699888017916E-2"/>
    <n v="0"/>
  </r>
  <r>
    <x v="231"/>
    <s v="Denver Operations"/>
    <s v="15060011"/>
    <n v="1"/>
    <s v="Sterling Ranch-Roxbrough"/>
    <d v="2015-07-01T00:00:00"/>
    <d v="2015-10-15T00:00:00"/>
    <n v="0"/>
    <n v="0"/>
    <n v="0"/>
    <n v="0.01"/>
    <n v="0"/>
    <m/>
    <m/>
    <m/>
    <m/>
    <m/>
  </r>
  <r>
    <x v="232"/>
    <s v="Denver Operations"/>
    <s v="15060021"/>
    <n v="1"/>
    <s v="Vestas-Windsor Phase IX"/>
    <d v="2015-06-22T00:00:00"/>
    <d v="2015-10-12T00:00:00"/>
    <n v="63000"/>
    <n v="298606"/>
    <n v="2967"/>
    <n v="4045272.3500000006"/>
    <n v="3825824.11"/>
    <n v="9888"/>
    <n v="8550.5"/>
    <n v="0.86801941406935268"/>
    <n v="0.13198058593064732"/>
    <n v="0"/>
  </r>
  <r>
    <x v="233"/>
    <s v="Denver Operations"/>
    <s v="15060031"/>
    <n v="1"/>
    <s v="CCP-US Bank Phase 2"/>
    <d v="2015-08-11T00:00:00"/>
    <d v="2015-10-11T00:00:00"/>
    <n v="0"/>
    <n v="0"/>
    <n v="0"/>
    <n v="364652"/>
    <n v="369282.31"/>
    <n v="0"/>
    <n v="16"/>
    <n v="1"/>
    <n v="0"/>
    <n v="0"/>
  </r>
  <r>
    <x v="234"/>
    <s v="Seattle Operations"/>
    <s v="15050015"/>
    <n v="1"/>
    <s v="Jars Juice Retail TI"/>
    <d v="2015-08-17T00:00:00"/>
    <d v="2015-10-01T00:00:00"/>
    <n v="1055"/>
    <n v="0"/>
    <n v="0"/>
    <n v="192839.12"/>
    <n v="193595.37999999998"/>
    <n v="0"/>
    <n v="2.5"/>
    <n v="0.8"/>
    <n v="0.2"/>
    <n v="0"/>
  </r>
  <r>
    <x v="235"/>
    <s v="Solar and Emerging Renewables Operations"/>
    <s v="15145003"/>
    <n v="1"/>
    <s v="UC Davis - SunPower"/>
    <d v="2015-02-18T00:00:00"/>
    <d v="2015-10-01T00:00:00"/>
    <n v="16286400"/>
    <n v="43051"/>
    <n v="35843"/>
    <n v="1798685.28"/>
    <n v="1561869.5399999998"/>
    <n v="9482.82"/>
    <n v="7532"/>
    <n v="0.84628916622411043"/>
    <n v="0.15371083377588954"/>
    <n v="0"/>
  </r>
  <r>
    <x v="236"/>
    <s v="Chicago Operations"/>
    <s v="15090007"/>
    <n v="1"/>
    <s v="Northwestern Athletic Field"/>
    <d v="2015-03-01T00:00:00"/>
    <d v="2015-09-30T00:00:00"/>
    <n v="0"/>
    <n v="3509"/>
    <n v="0"/>
    <n v="2753770.16"/>
    <n v="2644246.17"/>
    <n v="1227"/>
    <n v="1090.4000000000001"/>
    <n v="0.78860968451944236"/>
    <n v="0.16966250917094644"/>
    <n v="4.1727806309611148E-2"/>
  </r>
  <r>
    <x v="237"/>
    <s v="Denver Operations"/>
    <s v="15060010"/>
    <n v="1"/>
    <s v="Univ. Of Co-Athletic Audio/V"/>
    <d v="2015-04-01T00:00:00"/>
    <d v="2015-08-31T00:00:00"/>
    <n v="0"/>
    <n v="320"/>
    <n v="0"/>
    <n v="0"/>
    <n v="0"/>
    <m/>
    <m/>
    <m/>
    <m/>
    <m/>
  </r>
  <r>
    <x v="238"/>
    <s v="Seattle Operations"/>
    <s v="15050006"/>
    <n v="1"/>
    <s v="Freshy's Tenant Improvement"/>
    <d v="2015-03-16T00:00:00"/>
    <d v="2015-08-31T00:00:00"/>
    <n v="1301"/>
    <n v="2"/>
    <n v="8"/>
    <n v="142613.87"/>
    <n v="142763.71999999997"/>
    <n v="68"/>
    <n v="32"/>
    <n v="1"/>
    <n v="0"/>
    <n v="0"/>
  </r>
  <r>
    <x v="239"/>
    <s v="Minneapolis Operations"/>
    <s v="15030027"/>
    <n v="1"/>
    <s v="U of MN - Weaver Dens 2nd Flr"/>
    <d v="2015-05-18T00:00:00"/>
    <d v="2015-08-21T00:00:00"/>
    <n v="5500"/>
    <n v="18148"/>
    <n v="0"/>
    <n v="515801"/>
    <n v="506296.1"/>
    <n v="983"/>
    <n v="1115"/>
    <n v="0.98923766816143499"/>
    <n v="1.0762331838565023E-2"/>
    <n v="0"/>
  </r>
  <r>
    <x v="240"/>
    <s v="Minneapolis Operations"/>
    <s v="15030013"/>
    <n v="1"/>
    <s v="UMN Scholars Walk Canopy"/>
    <d v="2015-05-18T00:00:00"/>
    <d v="2015-08-14T00:00:00"/>
    <n v="9000"/>
    <n v="2332.1999999999998"/>
    <n v="0"/>
    <n v="1660557.4"/>
    <n v="1557745.52"/>
    <n v="2548"/>
    <n v="2494"/>
    <n v="0.95308740978348039"/>
    <n v="4.4907778668805132E-2"/>
    <n v="2.0048115477145148E-3"/>
  </r>
  <r>
    <x v="241"/>
    <s v="Minneapolis Operations"/>
    <s v="15030020"/>
    <n v="1"/>
    <s v="Cornell-Dows &amp; Tarr Hall Reno"/>
    <d v="2015-03-14T00:00:00"/>
    <d v="2015-08-14T00:00:00"/>
    <n v="38208"/>
    <n v="2055"/>
    <n v="0"/>
    <n v="3934287.89"/>
    <n v="3865657.17"/>
    <n v="3331"/>
    <n v="2256"/>
    <n v="0.85416666666666663"/>
    <n v="0.14583333333333334"/>
    <n v="0"/>
  </r>
  <r>
    <x v="242"/>
    <s v="Seattle Operations"/>
    <s v="15050009"/>
    <n v="1"/>
    <s v="Elemental Pizza"/>
    <d v="2015-05-04T00:00:00"/>
    <d v="2015-08-14T00:00:00"/>
    <n v="4740"/>
    <n v="1142.1500000000001"/>
    <n v="4607"/>
    <n v="608186.37"/>
    <n v="579035.00999999978"/>
    <n v="1309"/>
    <n v="1219.5"/>
    <n v="0.94300943009430094"/>
    <n v="5.6990569905699055E-2"/>
    <n v="0"/>
  </r>
  <r>
    <x v="243"/>
    <s v="Denver Operations"/>
    <s v="15060001"/>
    <n v="1"/>
    <s v="CSU-PERC New Facility"/>
    <d v="2015-03-01T00:00:00"/>
    <d v="2015-08-01T00:00:00"/>
    <n v="27608"/>
    <n v="0"/>
    <n v="0"/>
    <n v="0.01"/>
    <n v="0"/>
    <m/>
    <m/>
    <m/>
    <m/>
    <m/>
  </r>
  <r>
    <x v="244"/>
    <s v="Chicago Operations"/>
    <s v="15090003"/>
    <n v="1"/>
    <s v="Chicago Theater Bathroom Ren."/>
    <d v="2014-12-01T00:00:00"/>
    <d v="2015-07-31T00:00:00"/>
    <n v="220"/>
    <n v="0"/>
    <n v="0"/>
    <n v="76101"/>
    <n v="52046.53"/>
    <n v="475"/>
    <n v="134"/>
    <n v="1"/>
    <n v="0"/>
    <n v="0"/>
  </r>
  <r>
    <x v="245"/>
    <s v="Chicago Operations"/>
    <s v="15090005"/>
    <n v="1"/>
    <s v="111 S Wacker Column Retro"/>
    <d v="2015-01-28T00:00:00"/>
    <d v="2015-07-31T00:00:00"/>
    <n v="8125"/>
    <n v="4896"/>
    <n v="0"/>
    <n v="5861817.9800000004"/>
    <n v="5026432.950000002"/>
    <n v="3649"/>
    <n v="4155.8999999999996"/>
    <n v="0.66866382732982033"/>
    <n v="0.23436560071224044"/>
    <n v="9.697057195793933E-2"/>
  </r>
  <r>
    <x v="246"/>
    <s v="Denver Operations"/>
    <s v="15060022"/>
    <n v="1"/>
    <s v="Ft Collins DDA-Old Towne Sq"/>
    <d v="2015-01-01T00:00:00"/>
    <d v="2015-07-31T00:00:00"/>
    <n v="0"/>
    <n v="0"/>
    <n v="0"/>
    <n v="34343"/>
    <n v="37406.800000000003"/>
    <m/>
    <m/>
    <m/>
    <m/>
    <m/>
  </r>
  <r>
    <x v="247"/>
    <s v="Phoenix Operations"/>
    <s v="15040005"/>
    <n v="1"/>
    <s v="AlaskaUSA-Mesa Bank Branch"/>
    <d v="2015-06-10T00:00:00"/>
    <d v="2015-07-22T00:00:00"/>
    <n v="1490"/>
    <n v="871.45650000000001"/>
    <n v="0"/>
    <n v="235351.49"/>
    <n v="233910.61000000002"/>
    <m/>
    <m/>
    <m/>
    <m/>
    <m/>
  </r>
  <r>
    <x v="248"/>
    <s v="Minneapolis Operations"/>
    <s v="15030024"/>
    <n v="1"/>
    <s v="Deer District-Bucks Precon"/>
    <m/>
    <d v="2015-07-15T00:00:00"/>
    <n v="694000"/>
    <n v="0"/>
    <n v="0"/>
    <n v="0.01"/>
    <n v="0"/>
    <m/>
    <m/>
    <m/>
    <m/>
    <m/>
  </r>
  <r>
    <x v="249"/>
    <s v="Sports + Entertainment Group Operations"/>
    <s v="15150002"/>
    <n v="1"/>
    <s v="Deer District- Bucks Precon"/>
    <m/>
    <d v="2015-07-15T00:00:00"/>
    <n v="694000"/>
    <n v="0"/>
    <n v="0"/>
    <n v="99213.45"/>
    <n v="115464.28"/>
    <m/>
    <m/>
    <m/>
    <m/>
    <m/>
  </r>
  <r>
    <x v="250"/>
    <s v="Minneapolis Operations"/>
    <s v="15030030"/>
    <n v="1"/>
    <s v="Stream - MNPDC DH1 Office"/>
    <d v="2015-05-11T00:00:00"/>
    <d v="2015-07-09T00:00:00"/>
    <n v="3000"/>
    <n v="55.22"/>
    <n v="0"/>
    <n v="215977.22"/>
    <n v="234452.82"/>
    <n v="151"/>
    <n v="462.5"/>
    <n v="1"/>
    <n v="0"/>
    <n v="0"/>
  </r>
  <r>
    <x v="251"/>
    <s v="Phoenix Operations"/>
    <s v="15040006"/>
    <n v="1"/>
    <s v="AlaskaUSA-Phoenix Branch"/>
    <d v="2015-06-08T00:00:00"/>
    <d v="2015-07-04T00:00:00"/>
    <n v="1490"/>
    <n v="881.56610000000001"/>
    <n v="0"/>
    <n v="227957.56"/>
    <n v="233333.68999999997"/>
    <m/>
    <m/>
    <m/>
    <m/>
    <m/>
  </r>
  <r>
    <x v="252"/>
    <s v="Chicago Operations"/>
    <s v="15090002"/>
    <n v="1"/>
    <s v="Advocate GS Cooling Tower Upg."/>
    <d v="2015-02-01T00:00:00"/>
    <d v="2015-06-30T00:00:00"/>
    <n v="0"/>
    <n v="0"/>
    <n v="0"/>
    <n v="1017732.5"/>
    <n v="1017155.9400000001"/>
    <n v="0"/>
    <n v="288.69"/>
    <n v="1"/>
    <n v="0"/>
    <n v="0"/>
  </r>
  <r>
    <x v="253"/>
    <s v="Discontinued Groups"/>
    <s v="15120001"/>
    <n v="1"/>
    <s v="Yahoo! BF2 Day 1 Phase 2"/>
    <d v="2014-12-31T00:00:00"/>
    <d v="2015-06-30T00:00:00"/>
    <n v="30000"/>
    <n v="22"/>
    <n v="0"/>
    <n v="14303752"/>
    <n v="13911537.599999998"/>
    <n v="0"/>
    <n v="7"/>
    <n v="1"/>
    <n v="0"/>
    <n v="0"/>
  </r>
  <r>
    <x v="254"/>
    <s v="Minneapolis Operations"/>
    <s v="15030025"/>
    <n v="1"/>
    <s v="HCMC - Mock-Ups"/>
    <d v="2015-05-04T00:00:00"/>
    <d v="2015-06-30T00:00:00"/>
    <n v="12000"/>
    <n v="0"/>
    <n v="0"/>
    <n v="121267"/>
    <n v="116506.67000000001"/>
    <n v="754"/>
    <n v="733.92000000000007"/>
    <n v="0.93527904948768259"/>
    <n v="6.472095051231741E-2"/>
    <n v="0"/>
  </r>
  <r>
    <x v="255"/>
    <s v="Minneapolis Operations"/>
    <s v="15030019"/>
    <n v="1"/>
    <s v="Northern Stacks-Kaufman TI"/>
    <d v="2015-04-01T00:00:00"/>
    <d v="2015-06-20T00:00:00"/>
    <n v="48207"/>
    <n v="523"/>
    <n v="0"/>
    <n v="726745"/>
    <n v="733889.10999999975"/>
    <n v="1078"/>
    <n v="751"/>
    <n v="0.87616511318242341"/>
    <n v="0.12383488681757657"/>
    <n v="0"/>
  </r>
  <r>
    <x v="256"/>
    <s v="Minneapolis Operations"/>
    <s v="15030017"/>
    <n v="1"/>
    <s v="MOA-SE Court Duct Relocation"/>
    <d v="2015-04-06T00:00:00"/>
    <d v="2015-06-17T00:00:00"/>
    <n v="0"/>
    <n v="7"/>
    <n v="0"/>
    <n v="446197.99"/>
    <n v="421381.69"/>
    <n v="406"/>
    <n v="284"/>
    <n v="0.80281690140845074"/>
    <n v="0.19718309859154928"/>
    <n v="0"/>
  </r>
  <r>
    <x v="257"/>
    <s v="Phoenix Operations"/>
    <s v="15040002"/>
    <n v="1"/>
    <s v="SunPower Corp Systems-Stanford"/>
    <d v="2015-09-10T00:00:00"/>
    <d v="2015-05-30T00:00:00"/>
    <n v="0"/>
    <n v="0"/>
    <n v="0"/>
    <n v="129411.5"/>
    <n v="71391.98000000001"/>
    <m/>
    <m/>
    <m/>
    <m/>
    <m/>
  </r>
  <r>
    <x v="258"/>
    <s v="Minneapolis Operations"/>
    <s v="15030002"/>
    <n v="1"/>
    <s v="UMMC-Fairview - Repro/MMC"/>
    <d v="2014-12-17T00:00:00"/>
    <d v="2015-05-01T00:00:00"/>
    <n v="12000"/>
    <n v="26"/>
    <n v="0"/>
    <n v="1359521.38"/>
    <n v="1117046.9399999997"/>
    <n v="2334"/>
    <n v="1105"/>
    <n v="0.93393665158371042"/>
    <n v="5.7013574660633483E-2"/>
    <n v="9.0497737556561094E-3"/>
  </r>
  <r>
    <x v="259"/>
    <s v="Denver Operations"/>
    <s v="15060008"/>
    <n v="1"/>
    <s v="Denver Water-Conduit"/>
    <d v="2015-04-01T00:00:00"/>
    <d v="2015-04-30T00:00:00"/>
    <n v="0"/>
    <n v="0"/>
    <n v="0"/>
    <n v="0.01"/>
    <n v="0"/>
    <m/>
    <m/>
    <m/>
    <m/>
    <m/>
  </r>
  <r>
    <x v="260"/>
    <s v="Minneapolis Operations"/>
    <s v="15030007"/>
    <n v="1"/>
    <s v="BAE Systems Data Center"/>
    <d v="2015-02-02T00:00:00"/>
    <d v="2015-04-01T00:00:00"/>
    <n v="1500"/>
    <n v="3357"/>
    <n v="0"/>
    <n v="501973"/>
    <n v="432006.87"/>
    <n v="622"/>
    <n v="303.99"/>
    <n v="0.98684167242343501"/>
    <n v="1.3158327576565019E-2"/>
    <n v="0"/>
  </r>
  <r>
    <x v="261"/>
    <s v="Minneapolis Operations"/>
    <s v="15030004"/>
    <n v="1"/>
    <s v="RMC - Wound Care Clinic"/>
    <d v="2015-01-05T00:00:00"/>
    <d v="2015-03-31T00:00:00"/>
    <n v="3200"/>
    <n v="3529.2"/>
    <n v="0"/>
    <n v="738382.19"/>
    <n v="716634.85"/>
    <n v="2137"/>
    <n v="2603"/>
    <n v="0.96638494045332313"/>
    <n v="3.3615059546676908E-2"/>
    <n v="0"/>
  </r>
  <r>
    <x v="262"/>
    <s v="Minneapolis Operations"/>
    <s v="15030005"/>
    <n v="1"/>
    <s v="UMN Physics Nano Lab 353"/>
    <d v="2015-02-16T00:00:00"/>
    <d v="2015-03-15T00:00:00"/>
    <n v="1400"/>
    <n v="410"/>
    <n v="0"/>
    <n v="354605"/>
    <n v="342361.35"/>
    <n v="280"/>
    <n v="224"/>
    <n v="1"/>
    <n v="0"/>
    <n v="0"/>
  </r>
  <r>
    <x v="263"/>
    <s v="Phoenix Operations"/>
    <s v="15040001"/>
    <n v="1"/>
    <s v="PCH-Rosenburg Sterilizer"/>
    <d v="2015-02-11T00:00:00"/>
    <d v="2015-03-11T00:00:00"/>
    <n v="289"/>
    <n v="378"/>
    <n v="0"/>
    <n v="106193"/>
    <n v="113593.65999999999"/>
    <m/>
    <m/>
    <m/>
    <m/>
    <m/>
  </r>
  <r>
    <x v="264"/>
    <s v="Milwaukee Operations"/>
    <s v="15080997"/>
    <n v="1"/>
    <s v="Milwaukee - Equip Facility '15"/>
    <d v="2015-01-01T00:00:00"/>
    <d v="2015-01-31T00:00:00"/>
    <n v="0"/>
    <n v="0"/>
    <n v="0"/>
    <n v="-739966"/>
    <n v="-1381419.87"/>
    <m/>
    <m/>
    <m/>
    <m/>
    <m/>
  </r>
  <r>
    <x v="265"/>
    <s v="Minneapolis Operations"/>
    <s v="15030003"/>
    <n v="1"/>
    <s v="4150, LLC - ZIVIX"/>
    <d v="2014-12-22T00:00:00"/>
    <d v="2015-01-30T00:00:00"/>
    <n v="6750"/>
    <n v="85.59"/>
    <n v="0"/>
    <n v="197325.36000000002"/>
    <n v="195273.78000000003"/>
    <n v="247"/>
    <n v="255"/>
    <n v="0.99215686274509807"/>
    <n v="7.8431372549019607E-3"/>
    <n v="0"/>
  </r>
  <r>
    <x v="266"/>
    <s v="Phoenix Operations"/>
    <s v="15040997"/>
    <n v="1"/>
    <s v="Phoenix-Equipment Facility '15"/>
    <d v="2014-01-01T00:00:00"/>
    <d v="2014-12-31T00:00:00"/>
    <n v="0"/>
    <n v="0"/>
    <n v="0"/>
    <n v="0.01"/>
    <n v="85691.18"/>
    <m/>
    <m/>
    <m/>
    <m/>
    <m/>
  </r>
  <r>
    <x v="267"/>
    <s v="Phoenix Operations"/>
    <s v="15040999"/>
    <n v="1"/>
    <s v="Phoenix-Closed Projects 2015"/>
    <d v="2013-01-01T00:00:00"/>
    <d v="2014-12-31T00:00:00"/>
    <n v="0"/>
    <n v="0"/>
    <n v="0"/>
    <n v="0.01"/>
    <n v="-8414.84"/>
    <m/>
    <m/>
    <m/>
    <m/>
    <m/>
  </r>
  <r>
    <x v="268"/>
    <s v="Solar and Emerging Renewables Operations"/>
    <s v="15145997"/>
    <n v="1"/>
    <s v="Solar-Equipment Facility '15"/>
    <d v="2014-01-01T00:00:00"/>
    <d v="2014-12-31T00:00:00"/>
    <n v="0"/>
    <n v="0"/>
    <n v="0"/>
    <n v="0.01"/>
    <n v="-2308021.62"/>
    <m/>
    <m/>
    <m/>
    <m/>
    <m/>
  </r>
  <r>
    <x v="269"/>
    <s v="Denver Operations"/>
    <s v="15060997"/>
    <n v="1"/>
    <s v="Denver-EF 2015"/>
    <d v="2013-01-01T00:00:00"/>
    <d v="2013-12-31T00:00:00"/>
    <n v="0"/>
    <n v="0"/>
    <n v="0"/>
    <n v="0.01"/>
    <n v="-2457024.2799999998"/>
    <m/>
    <m/>
    <m/>
    <m/>
    <m/>
  </r>
  <r>
    <x v="270"/>
    <s v="Denver Operations"/>
    <s v="15060999"/>
    <n v="1"/>
    <s v="Denver-Closed Project 2015"/>
    <d v="2012-01-01T00:00:00"/>
    <d v="2012-12-31T00:00:00"/>
    <n v="0"/>
    <n v="2"/>
    <n v="0"/>
    <n v="0.01"/>
    <n v="-466.90999999999997"/>
    <n v="0"/>
    <n v="9.5"/>
    <n v="0.84210526315789469"/>
    <n v="0.15789473684210525"/>
    <n v="0"/>
  </r>
  <r>
    <x v="271"/>
    <s v="Civil Group Operations"/>
    <s v="15148009"/>
    <n v="1"/>
    <s v="Solar - Blue Lake Center Civil"/>
    <d v="2015-05-26T00:00:00"/>
    <m/>
    <n v="0"/>
    <n v="5918"/>
    <n v="5916"/>
    <n v="177132"/>
    <n v="156308.76"/>
    <n v="866"/>
    <n v="788"/>
    <n v="0.74238578680203049"/>
    <n v="0.25761421319796957"/>
    <n v="0"/>
  </r>
  <r>
    <x v="272"/>
    <s v="Data Center Operations"/>
    <s v="15120999"/>
    <n v="1"/>
    <s v="MCG 2015 Closed Project"/>
    <d v="2015-01-01T00:00:00"/>
    <m/>
    <n v="0"/>
    <n v="0"/>
    <n v="0"/>
    <n v="0"/>
    <n v="2135.41"/>
    <m/>
    <m/>
    <m/>
    <m/>
    <m/>
  </r>
  <r>
    <x v="273"/>
    <s v="Discontinued Groups"/>
    <s v="15400999"/>
    <n v="1"/>
    <s v="Discontinued-15 Closed"/>
    <m/>
    <m/>
    <n v="0"/>
    <n v="0"/>
    <n v="0"/>
    <n v="0"/>
    <n v="98084.670000000013"/>
    <m/>
    <m/>
    <m/>
    <m/>
    <m/>
  </r>
  <r>
    <x v="274"/>
    <s v="FCG Operations"/>
    <s v="15110007-159"/>
    <n v="1"/>
    <s v="McC/Mort JV NBAF 3 Concrete"/>
    <d v="2015-05-28T00:00:00"/>
    <m/>
    <n v="0"/>
    <n v="0"/>
    <n v="0"/>
    <n v="47618831"/>
    <n v="0"/>
    <m/>
    <m/>
    <m/>
    <m/>
    <m/>
  </r>
  <r>
    <x v="275"/>
    <s v="FCG Operations"/>
    <s v="15110001"/>
    <n v="1"/>
    <s v="JBLM Entertainment Center"/>
    <m/>
    <m/>
    <n v="74000"/>
    <n v="0"/>
    <n v="0"/>
    <n v="784711.03"/>
    <n v="782682.53999999992"/>
    <m/>
    <m/>
    <m/>
    <m/>
    <m/>
  </r>
  <r>
    <x v="276"/>
    <s v="FCG Operations"/>
    <s v="15001"/>
    <n v="1"/>
    <s v="DON-AIRCRAFT MAINT.HANGAR P-5"/>
    <d v="2002-11-23T00:00:00"/>
    <m/>
    <n v="123000"/>
    <n v="69284"/>
    <n v="0"/>
    <n v="20749086"/>
    <n v="20750359"/>
    <n v="0"/>
    <n v="5621"/>
    <n v="1"/>
    <n v="0"/>
    <n v="0"/>
  </r>
  <r>
    <x v="277"/>
    <s v="Minneapolis Operations"/>
    <s v="15030009"/>
    <n v="1"/>
    <s v="RMC - 2015 Annual Contract"/>
    <d v="2015-01-01T00:00:00"/>
    <m/>
    <n v="0"/>
    <n v="9597"/>
    <n v="8"/>
    <n v="211213.36"/>
    <n v="199760.61999999997"/>
    <n v="1385"/>
    <n v="924"/>
    <n v="0.96645021645021645"/>
    <n v="3.3549783549783552E-2"/>
    <n v="0"/>
  </r>
  <r>
    <x v="278"/>
    <s v="Minneapolis Operations"/>
    <s v="15030026"/>
    <n v="1"/>
    <s v="ANW Facilities Contract - 2015"/>
    <d v="2015-01-01T00:00:00"/>
    <m/>
    <n v="0"/>
    <n v="0"/>
    <n v="0"/>
    <n v="0.01"/>
    <n v="3984926.2000000016"/>
    <n v="0"/>
    <n v="33824.300000000003"/>
    <n v="0.90936989087726861"/>
    <n v="7.6897378511898248E-2"/>
    <n v="1.3732730610833039E-2"/>
  </r>
  <r>
    <x v="279"/>
    <s v="Minneapolis Operations"/>
    <s v="15030029"/>
    <n v="1"/>
    <s v="UHG - NTC2 Coil Replacement"/>
    <d v="2015-07-01T00:00:00"/>
    <m/>
    <n v="0"/>
    <n v="0"/>
    <n v="0"/>
    <n v="2633880.9500000002"/>
    <n v="2387003.5400000005"/>
    <n v="797"/>
    <n v="1223.57"/>
    <n v="0.66348472093954569"/>
    <n v="0.33651527906045425"/>
    <n v="0"/>
  </r>
  <r>
    <x v="280"/>
    <s v="Minneapolis Operations"/>
    <s v="15030040"/>
    <n v="1"/>
    <s v="Do not use"/>
    <m/>
    <m/>
    <n v="0"/>
    <n v="0"/>
    <n v="0"/>
    <n v="0.01"/>
    <n v="0"/>
    <m/>
    <m/>
    <m/>
    <m/>
    <m/>
  </r>
  <r>
    <x v="281"/>
    <s v="Minneapolis Operations"/>
    <s v="15030042"/>
    <n v="1"/>
    <s v="MN Twins - MMA Warranty"/>
    <d v="2015-06-30T00:00:00"/>
    <m/>
    <n v="0"/>
    <n v="0"/>
    <n v="0"/>
    <n v="0"/>
    <n v="442572.19"/>
    <n v="0"/>
    <n v="698"/>
    <n v="0.71633237822349571"/>
    <n v="0.28366762177650429"/>
    <n v="0"/>
  </r>
  <r>
    <x v="282"/>
    <s v="Minneapolis Operations"/>
    <s v="15030035"/>
    <n v="1"/>
    <s v="Landry's - Rainforest Cafe"/>
    <d v="2015-06-01T00:00:00"/>
    <m/>
    <n v="10913"/>
    <n v="29714"/>
    <n v="0"/>
    <n v="2156761.09"/>
    <n v="2119485.4799999995"/>
    <n v="2103"/>
    <n v="1453.5"/>
    <n v="0.83797729618163053"/>
    <n v="0.14000687994496044"/>
    <n v="2.2015823873409012E-2"/>
  </r>
  <r>
    <x v="283"/>
    <s v="Minneapolis Operations"/>
    <s v="15030046"/>
    <n v="1"/>
    <s v="MAM - Campus Office Space Reno"/>
    <d v="2015-08-24T00:00:00"/>
    <m/>
    <n v="40120"/>
    <n v="0"/>
    <n v="0"/>
    <n v="4857701"/>
    <n v="3587238.7799999989"/>
    <n v="3109"/>
    <n v="3698"/>
    <n v="0.97890751757706873"/>
    <n v="2.1092482422931314E-2"/>
    <n v="0"/>
  </r>
  <r>
    <x v="284"/>
    <s v="Minneapolis Operations"/>
    <s v="15030037"/>
    <n v="1"/>
    <s v="Northern Stacks I - OnTrac TI"/>
    <d v="2015-06-15T00:00:00"/>
    <m/>
    <n v="52724"/>
    <n v="4981"/>
    <n v="0"/>
    <n v="1218320"/>
    <n v="1033680.2499999999"/>
    <n v="1614"/>
    <n v="1230"/>
    <n v="0.87845528455284549"/>
    <n v="0.10853658536585366"/>
    <n v="1.3008130081300813E-2"/>
  </r>
  <r>
    <x v="285"/>
    <s v="Minneapolis Operations"/>
    <s v="15030010"/>
    <n v="1"/>
    <s v="Mort Dev-Museum of Art"/>
    <d v="2016-06-01T00:00:00"/>
    <m/>
    <n v="60000"/>
    <n v="1"/>
    <n v="0"/>
    <n v="2088931"/>
    <n v="1897920.1"/>
    <m/>
    <m/>
    <m/>
    <m/>
    <m/>
  </r>
  <r>
    <x v="286"/>
    <s v="Phoenix Operations"/>
    <s v="15040007"/>
    <n v="1"/>
    <s v="SRP PAB Balance of Reno"/>
    <m/>
    <m/>
    <n v="431000"/>
    <n v="0"/>
    <n v="0"/>
    <n v="0.01"/>
    <n v="0"/>
    <m/>
    <m/>
    <m/>
    <m/>
    <m/>
  </r>
  <r>
    <x v="287"/>
    <s v="Solar and Emerging Renewables Operations"/>
    <s v="15145001"/>
    <n v="1"/>
    <s v="MN Solar Gardens - SunShare"/>
    <m/>
    <m/>
    <n v="0"/>
    <n v="0"/>
    <n v="0"/>
    <n v="0.01"/>
    <n v="661090.41"/>
    <n v="0"/>
    <n v="18.5"/>
    <n v="1"/>
    <n v="0"/>
    <n v="0"/>
  </r>
  <r>
    <x v="288"/>
    <s v="Solar and Emerging Renewables Operations"/>
    <s v="15145021"/>
    <n v="1"/>
    <s v="Traxler CSG - Sunshare"/>
    <d v="2015-10-31T00:00:00"/>
    <m/>
    <n v="0"/>
    <n v="63"/>
    <n v="0"/>
    <n v="18739"/>
    <n v="22125.780000000002"/>
    <m/>
    <m/>
    <m/>
    <m/>
    <m/>
  </r>
  <r>
    <x v="289"/>
    <s v="Solar and Emerging Renewables Operations"/>
    <s v="15145025"/>
    <n v="1"/>
    <s v="Kroll CSG - Sunshare"/>
    <m/>
    <m/>
    <n v="0"/>
    <n v="98"/>
    <n v="0"/>
    <n v="18938"/>
    <n v="25494.95"/>
    <m/>
    <m/>
    <m/>
    <m/>
    <m/>
  </r>
  <r>
    <x v="290"/>
    <s v="Sports + Entertainment Group Operations"/>
    <s v="15150004"/>
    <n v="1"/>
    <s v="KSU - NorthEast Connector"/>
    <d v="2016-01-05T00:00:00"/>
    <m/>
    <n v="17000"/>
    <n v="2812"/>
    <n v="0"/>
    <n v="1171316.6299999999"/>
    <n v="1170794.8499999996"/>
    <n v="5444"/>
    <n v="2518.5"/>
    <n v="0.87353583482231489"/>
    <n v="0.12646416517768513"/>
    <n v="0"/>
  </r>
  <r>
    <x v="291"/>
    <s v="Wind Energy I Operations"/>
    <s v="15141003"/>
    <n v="1"/>
    <s v="Minnesota Power-Taconite Ridge"/>
    <d v="2015-06-08T00:00:00"/>
    <m/>
    <n v="0"/>
    <n v="380749"/>
    <n v="0"/>
    <n v="459310.54039999994"/>
    <n v="489319.43000000005"/>
    <n v="1360"/>
    <n v="1451"/>
    <n v="0.60923501033769811"/>
    <n v="0.24465885596140594"/>
    <n v="0.14610613370089592"/>
  </r>
  <r>
    <x v="292"/>
    <s v="Wind Energy I Operations"/>
    <s v="15141006"/>
    <n v="1"/>
    <s v="Siemens-Ocotillo Turbine 110"/>
    <d v="2015-08-03T00:00:00"/>
    <m/>
    <n v="0"/>
    <n v="1017307"/>
    <n v="0"/>
    <n v="1197557"/>
    <n v="1013487.4900000001"/>
    <n v="2474"/>
    <n v="2075.5"/>
    <n v="0.72175379426644182"/>
    <n v="0.2197060949168875"/>
    <n v="5.8540110816670682E-2"/>
  </r>
  <r>
    <x v="293"/>
    <s v="Denver Operations"/>
    <s v="14060010"/>
    <n v="1"/>
    <s v="Denver Water-Campus"/>
    <d v="2014-04-28T00:00:00"/>
    <d v="2020-03-01T00:00:00"/>
    <n v="325000"/>
    <n v="0"/>
    <n v="0"/>
    <n v="532951"/>
    <n v="496849.89"/>
    <n v="0"/>
    <n v="15"/>
    <n v="1"/>
    <n v="0"/>
    <n v="0"/>
  </r>
  <r>
    <x v="294"/>
    <s v="Portland Operations"/>
    <s v="14050005"/>
    <n v="1"/>
    <s v="Hyatt Regency Hotel (OCC)"/>
    <d v="2017-08-09T00:00:00"/>
    <d v="2019-11-04T00:00:00"/>
    <n v="634000"/>
    <n v="1962295.5499999996"/>
    <n v="1576116"/>
    <n v="174850901.10719979"/>
    <n v="175728472.34999993"/>
    <n v="78390.200000000026"/>
    <n v="94370.89"/>
    <n v="0.85480162367865764"/>
    <n v="0.14400097318145458"/>
    <n v="1.1974031398877345E-3"/>
  </r>
  <r>
    <x v="295"/>
    <s v="Sports + Entertainment Group Operations"/>
    <s v="14150006"/>
    <n v="1"/>
    <s v="Mortenson Clark - Golden State"/>
    <d v="2017-01-09T00:00:00"/>
    <d v="2019-08-01T00:00:00"/>
    <n v="0"/>
    <n v="0"/>
    <n v="0"/>
    <n v="29134095"/>
    <n v="29426155.549999993"/>
    <n v="1992"/>
    <n v="1454"/>
    <n v="1"/>
    <n v="0"/>
    <n v="0"/>
  </r>
  <r>
    <x v="296"/>
    <s v="Seattle Operations"/>
    <s v="14050001"/>
    <n v="1"/>
    <s v="Coos Bay Wastewater Treatment"/>
    <d v="2016-09-01T00:00:00"/>
    <d v="2019-07-22T00:00:00"/>
    <n v="4800"/>
    <n v="324516"/>
    <n v="329454"/>
    <n v="20581708.329999998"/>
    <n v="22610150.739999972"/>
    <n v="27093"/>
    <n v="36060.5"/>
    <n v="0.95811206167413099"/>
    <n v="4.0723229017900472E-2"/>
    <n v="1.1647093079685529E-3"/>
  </r>
  <r>
    <x v="297"/>
    <s v="FCG Operations"/>
    <s v="14110001"/>
    <n v="1"/>
    <s v="DHS-Rpr Rbld USCG Academy"/>
    <d v="2015-04-06T00:00:00"/>
    <d v="2018-12-31T00:00:00"/>
    <n v="0"/>
    <n v="2421"/>
    <n v="0"/>
    <n v="23715115.259999998"/>
    <n v="24236022.100000001"/>
    <m/>
    <m/>
    <m/>
    <m/>
    <m/>
  </r>
  <r>
    <x v="298"/>
    <s v="Minneapolis Operations"/>
    <s v="14030033"/>
    <n v="1"/>
    <s v="City of Mpls-Target Center Ren"/>
    <d v="2016-05-06T00:00:00"/>
    <d v="2018-09-07T00:00:00"/>
    <n v="0"/>
    <n v="1102439.46"/>
    <n v="760040"/>
    <n v="115862113.79139993"/>
    <n v="114968520.37"/>
    <n v="95564.530000000013"/>
    <n v="77651.48000000001"/>
    <n v="0.88866277886783362"/>
    <n v="0.10428004720579696"/>
    <n v="7.0571739263694646E-3"/>
  </r>
  <r>
    <x v="299"/>
    <s v="Minneapolis Operations"/>
    <s v="14030054"/>
    <n v="1"/>
    <s v="HCMC - AOSC"/>
    <d v="2015-11-02T00:00:00"/>
    <d v="2018-09-04T00:00:00"/>
    <n v="320000"/>
    <n v="3459675"/>
    <n v="2432594"/>
    <n v="107026144.01849996"/>
    <n v="100531025.81000003"/>
    <n v="217683.1"/>
    <n v="152716.21999999997"/>
    <n v="0.90963959165568664"/>
    <n v="8.9410934869917566E-2"/>
    <n v="9.4947347439584362E-4"/>
  </r>
  <r>
    <x v="300"/>
    <s v="Denver Operations"/>
    <s v="14060023"/>
    <n v="1"/>
    <s v="RTD-Central Park Station"/>
    <d v="2014-08-14T00:00:00"/>
    <d v="2018-07-01T00:00:00"/>
    <n v="0"/>
    <n v="32789"/>
    <n v="13363"/>
    <n v="10701134.130000001"/>
    <n v="11056173.640000004"/>
    <n v="7389"/>
    <n v="15741"/>
    <n v="0.93094466679372345"/>
    <n v="6.9055333206276603E-2"/>
    <n v="0"/>
  </r>
  <r>
    <x v="301"/>
    <s v="HVDC Group Operations"/>
    <s v="14135001"/>
    <n v="1"/>
    <s v="MCC-Bipole III Converter HVDC"/>
    <d v="2015-11-01T00:00:00"/>
    <d v="2018-06-30T00:00:00"/>
    <n v="248000"/>
    <n v="0"/>
    <n v="0"/>
    <n v="34220629"/>
    <n v="34220628.88000001"/>
    <n v="0"/>
    <n v="-140765.96"/>
    <n v="1.0206228835437203"/>
    <n v="-1.5831242155418826E-2"/>
    <n v="-4.7916413883015473E-3"/>
  </r>
  <r>
    <x v="302"/>
    <s v="HVDC Group Operations"/>
    <s v="14135001-110"/>
    <n v="1"/>
    <s v="Manitoba Hydro-Bipole III"/>
    <d v="2015-11-01T00:00:00"/>
    <d v="2018-06-30T00:00:00"/>
    <n v="248000"/>
    <n v="185290.74"/>
    <n v="104874"/>
    <n v="438371573.27089995"/>
    <n v="459645057.75999993"/>
    <n v="94719.5"/>
    <n v="37157.649999999994"/>
    <n v="-1.1206534858905235"/>
    <n v="1.1637845773346809"/>
    <n v="0.95686890855584261"/>
  </r>
  <r>
    <x v="303"/>
    <s v="Denver Operations"/>
    <s v="14060015"/>
    <n v="11"/>
    <s v="Sterling Ranch-Development"/>
    <d v="2014-06-01T00:00:00"/>
    <d v="2018-06-29T00:00:00"/>
    <n v="0"/>
    <n v="184172.5"/>
    <n v="365079"/>
    <n v="84033394.919999972"/>
    <n v="89304254.519999936"/>
    <n v="25862.140000000003"/>
    <n v="97079.680000000008"/>
    <n v="0.87076409810992361"/>
    <n v="0.12923590189007628"/>
    <n v="0"/>
  </r>
  <r>
    <x v="304"/>
    <s v="Minneapolis Operations"/>
    <s v="14030054-900"/>
    <n v="1"/>
    <s v="HCMC - AOSC Tax Exempt"/>
    <d v="2015-11-02T00:00:00"/>
    <d v="2018-02-16T00:00:00"/>
    <n v="320000"/>
    <n v="4"/>
    <n v="0"/>
    <n v="42449253.279999994"/>
    <n v="42453385.879999995"/>
    <m/>
    <m/>
    <m/>
    <m/>
    <m/>
  </r>
  <r>
    <x v="305"/>
    <s v="Chicago Operations"/>
    <s v="14090001"/>
    <n v="1"/>
    <s v="College of Lake County A&amp;B"/>
    <d v="2013-10-01T00:00:00"/>
    <d v="2017-12-31T00:00:00"/>
    <n v="475000"/>
    <n v="151342.5"/>
    <n v="132527"/>
    <n v="19967389.755200002"/>
    <n v="19672885.95999999"/>
    <n v="14791"/>
    <n v="15301.890000000001"/>
    <n v="0.91141617146640053"/>
    <n v="8.4728095679684007E-2"/>
    <n v="3.8557328539154312E-3"/>
  </r>
  <r>
    <x v="306"/>
    <s v="Milwaukee Operations"/>
    <s v="14080007"/>
    <n v="1"/>
    <s v="Harley-Davidson-Misc.Projects"/>
    <d v="2014-05-22T00:00:00"/>
    <d v="2017-12-31T00:00:00"/>
    <n v="0"/>
    <n v="2"/>
    <n v="0"/>
    <n v="182059"/>
    <n v="157733.88"/>
    <n v="582"/>
    <n v="577"/>
    <n v="0.96447140381282492"/>
    <n v="3.5528596187175042E-2"/>
    <n v="0"/>
  </r>
  <r>
    <x v="307"/>
    <s v="Phoenix Operations"/>
    <s v="14040005"/>
    <n v="1"/>
    <s v="SRP-Full Renovation, Expansion"/>
    <d v="2014-09-02T00:00:00"/>
    <d v="2017-12-31T00:00:00"/>
    <n v="431000"/>
    <n v="490.72"/>
    <n v="0"/>
    <n v="80027668.238699973"/>
    <n v="79801586.919999957"/>
    <n v="26226.770000000004"/>
    <n v="32210"/>
    <n v="0.86479354237814343"/>
    <n v="0.13520645762185657"/>
    <n v="0"/>
  </r>
  <r>
    <x v="308"/>
    <s v="Denver Operations"/>
    <s v="14060006"/>
    <n v="1"/>
    <s v="Park Creek-P-10"/>
    <d v="2015-06-01T00:00:00"/>
    <d v="2017-12-04T00:00:00"/>
    <n v="0"/>
    <n v="757"/>
    <n v="0"/>
    <n v="1751415"/>
    <n v="1801957.3900000001"/>
    <n v="1230"/>
    <n v="6850"/>
    <n v="0.96233576642335772"/>
    <n v="3.7664233576642336E-2"/>
    <n v="0"/>
  </r>
  <r>
    <x v="309"/>
    <s v="Seattle Operations"/>
    <s v="14050006"/>
    <n v="1"/>
    <s v="Tilt49 Office"/>
    <d v="2015-02-02T00:00:00"/>
    <d v="2017-09-30T00:00:00"/>
    <n v="530000"/>
    <n v="1468654"/>
    <n v="1535590"/>
    <n v="50870539.909699976"/>
    <n v="50470832.900000006"/>
    <n v="69436"/>
    <n v="71825.3"/>
    <n v="0.8477068665219637"/>
    <n v="0.13939377907227676"/>
    <n v="1.289935440575953E-2"/>
  </r>
  <r>
    <x v="310"/>
    <s v="Denver Operations"/>
    <s v="14060011"/>
    <n v="1"/>
    <s v="Exempla-St Joseph-Campus"/>
    <d v="2014-12-13T00:00:00"/>
    <d v="2017-09-07T00:00:00"/>
    <n v="12000"/>
    <n v="133704.04999999999"/>
    <n v="65672"/>
    <n v="24986657.92259999"/>
    <n v="25296024.249999993"/>
    <n v="27943.85"/>
    <n v="64224.5"/>
    <n v="0.9121752602200095"/>
    <n v="8.7824739779990502E-2"/>
    <n v="0"/>
  </r>
  <r>
    <x v="311"/>
    <s v="Denver Operations"/>
    <s v="14060009"/>
    <n v="1"/>
    <s v="Park Creek-Westerly Creek Ph3"/>
    <d v="2015-01-07T00:00:00"/>
    <d v="2017-06-01T00:00:00"/>
    <n v="0"/>
    <n v="743"/>
    <n v="0"/>
    <n v="1245565"/>
    <n v="1232569.5899999999"/>
    <n v="1036"/>
    <n v="7429.5"/>
    <n v="0.95652466518608248"/>
    <n v="4.3475334813917493E-2"/>
    <n v="0"/>
  </r>
  <r>
    <x v="312"/>
    <s v="Seattle Operations"/>
    <s v="14050012"/>
    <n v="1"/>
    <s v="UWT-Urban Solutions Center"/>
    <d v="2014-12-01T00:00:00"/>
    <d v="2017-05-18T00:00:00"/>
    <n v="40000"/>
    <n v="306391.5"/>
    <n v="213317"/>
    <n v="18694153.251500007"/>
    <n v="18044259.799999986"/>
    <n v="20557.5"/>
    <n v="17681.43"/>
    <n v="0.9632382674930704"/>
    <n v="3.6026497856790997E-2"/>
    <n v="7.352346501385917E-4"/>
  </r>
  <r>
    <x v="313"/>
    <s v="FCG Operations"/>
    <s v="14110002"/>
    <n v="1"/>
    <s v="DHS-USCG Recapitalize Fac NJ"/>
    <d v="2014-09-05T00:00:00"/>
    <d v="2017-05-04T00:00:00"/>
    <n v="35000"/>
    <n v="-3"/>
    <n v="0"/>
    <n v="26292883.77"/>
    <n v="28663615.84"/>
    <n v="4000"/>
    <n v="4232"/>
    <n v="1"/>
    <n v="0"/>
    <n v="0"/>
  </r>
  <r>
    <x v="314"/>
    <s v="FCG Operations"/>
    <s v="14110003"/>
    <n v="1"/>
    <s v="DOJ-Bldg 7 Washingtn Dorm Reno"/>
    <d v="2015-04-06T00:00:00"/>
    <d v="2017-04-14T00:00:00"/>
    <n v="81723"/>
    <n v="355362"/>
    <n v="0"/>
    <n v="31107486.802000001"/>
    <n v="31737579.700000003"/>
    <n v="0"/>
    <n v="3867.5"/>
    <n v="0.98849385908209442"/>
    <n v="1.1506140917905625E-2"/>
    <n v="0"/>
  </r>
  <r>
    <x v="315"/>
    <s v="Denver Operations"/>
    <s v="14060027"/>
    <n v="1"/>
    <s v="Park Creek-Section 10"/>
    <d v="2015-03-14T00:00:00"/>
    <d v="2017-03-31T00:00:00"/>
    <n v="0"/>
    <n v="100"/>
    <n v="0"/>
    <n v="468553"/>
    <n v="491718.11"/>
    <n v="380"/>
    <n v="154"/>
    <n v="0.77922077922077926"/>
    <n v="0.22077922077922077"/>
    <n v="0"/>
  </r>
  <r>
    <x v="316"/>
    <s v="Milwaukee Operations"/>
    <s v="14080003"/>
    <n v="1"/>
    <s v="Acuity Ins-Corporate HQ Expnsn"/>
    <d v="2014-03-15T00:00:00"/>
    <d v="2017-02-10T00:00:00"/>
    <n v="873000"/>
    <n v="11215391.359999999"/>
    <n v="2416842"/>
    <n v="171798194.9892"/>
    <n v="174500254.72999999"/>
    <n v="217323.21"/>
    <n v="272124"/>
    <n v="0.85848363246167192"/>
    <n v="0.13891277505842925"/>
    <n v="2.6035924798988698E-3"/>
  </r>
  <r>
    <x v="317"/>
    <s v="Minneapolis Operations"/>
    <s v="14030045"/>
    <n v="1"/>
    <s v="SW Healthcare Serv. - Hospital"/>
    <d v="2015-03-01T00:00:00"/>
    <d v="2017-02-06T00:00:00"/>
    <n v="75095"/>
    <n v="227472"/>
    <n v="169515"/>
    <n v="27905214.331000004"/>
    <n v="25960744.959999982"/>
    <n v="12526.44"/>
    <n v="11988.5"/>
    <n v="0.66584643616799433"/>
    <n v="0.294407140176002"/>
    <n v="3.9746423656003671E-2"/>
  </r>
  <r>
    <x v="318"/>
    <s v="Chicago Operations"/>
    <s v="14090003"/>
    <n v="1"/>
    <s v="Advocate Dreyer Clinic"/>
    <d v="2013-10-01T00:00:00"/>
    <d v="2016-12-31T00:00:00"/>
    <n v="60000"/>
    <n v="0"/>
    <n v="0"/>
    <n v="33833.86"/>
    <n v="39631.21"/>
    <m/>
    <m/>
    <m/>
    <m/>
    <m/>
  </r>
  <r>
    <x v="319"/>
    <s v="Denver Operations"/>
    <s v="14060005"/>
    <n v="1"/>
    <s v="Park Creek-P-9"/>
    <d v="2014-05-01T00:00:00"/>
    <d v="2016-12-31T00:00:00"/>
    <n v="0"/>
    <n v="686"/>
    <n v="0"/>
    <n v="194843.01"/>
    <n v="194900.34000000005"/>
    <n v="5"/>
    <n v="83"/>
    <n v="0.98192771084337349"/>
    <n v="1.8072289156626505E-2"/>
    <n v="0"/>
  </r>
  <r>
    <x v="320"/>
    <s v="Minneapolis Operations"/>
    <s v="14030002"/>
    <n v="1"/>
    <s v="Thrivent Lutheran-Annual Cont"/>
    <d v="2014-01-01T00:00:00"/>
    <d v="2016-12-31T00:00:00"/>
    <n v="0"/>
    <n v="0"/>
    <n v="0"/>
    <n v="504204.92"/>
    <n v="504007.8"/>
    <n v="1583.4999999999998"/>
    <n v="1922.4999999999998"/>
    <n v="0.98465539661898571"/>
    <n v="1.5344603381014307E-2"/>
    <n v="0"/>
  </r>
  <r>
    <x v="321"/>
    <s v="Phoenix Operations"/>
    <s v="14040009"/>
    <n v="1"/>
    <s v="SunPower Target 49"/>
    <d v="2015-03-02T00:00:00"/>
    <d v="2016-12-31T00:00:00"/>
    <n v="0"/>
    <n v="1355184"/>
    <n v="652914"/>
    <n v="12322266.267500022"/>
    <n v="17331690.579999994"/>
    <n v="56587.209999999977"/>
    <n v="114109.25"/>
    <n v="0.95727559334585055"/>
    <n v="3.8962660783415891E-2"/>
    <n v="3.7617458707335295E-3"/>
  </r>
  <r>
    <x v="322"/>
    <s v="Power Delivery Solutions Operations"/>
    <s v="14146006"/>
    <n v="1"/>
    <s v="REG I-Shannon HVT"/>
    <d v="2015-02-01T00:00:00"/>
    <d v="2016-12-31T00:00:00"/>
    <n v="0"/>
    <n v="181380"/>
    <n v="197549"/>
    <n v="15186884.370000003"/>
    <n v="14832501.270000007"/>
    <n v="28997"/>
    <n v="32736.25"/>
    <n v="0.8426133109320707"/>
    <n v="0.15688266065905532"/>
    <n v="5.0402840887395467E-4"/>
  </r>
  <r>
    <x v="323"/>
    <s v="Milwaukee Operations"/>
    <s v="14080012"/>
    <n v="1"/>
    <s v="Columbia St.Mary's-Misc2014-16"/>
    <d v="2014-01-01T00:00:00"/>
    <d v="2016-12-30T00:00:00"/>
    <n v="0"/>
    <n v="4462.26"/>
    <n v="0"/>
    <n v="238653.26"/>
    <n v="241801.15"/>
    <n v="686"/>
    <n v="786"/>
    <n v="0.83078880407124678"/>
    <n v="0.16921119592875319"/>
    <n v="0"/>
  </r>
  <r>
    <x v="324"/>
    <s v="Denver Operations"/>
    <s v="14060028"/>
    <n v="1"/>
    <s v="Park Creek-Filing 47"/>
    <d v="2014-11-05T00:00:00"/>
    <d v="2016-12-16T00:00:00"/>
    <n v="0"/>
    <n v="100"/>
    <n v="0"/>
    <n v="1530678"/>
    <n v="1694726.1400000006"/>
    <n v="1355"/>
    <n v="2751"/>
    <n v="0.97201017811704837"/>
    <n v="2.7989821882951654E-2"/>
    <n v="0"/>
  </r>
  <r>
    <x v="325"/>
    <s v="Denver Operations"/>
    <s v="14060017"/>
    <n v="1"/>
    <s v="Dominion Water-Water/Waste"/>
    <d v="2015-11-01T00:00:00"/>
    <d v="2016-11-30T00:00:00"/>
    <n v="0"/>
    <n v="0"/>
    <n v="0"/>
    <n v="0.01"/>
    <n v="0"/>
    <m/>
    <m/>
    <m/>
    <m/>
    <m/>
  </r>
  <r>
    <x v="326"/>
    <s v="Seattle Operations"/>
    <s v="14050008"/>
    <n v="1"/>
    <s v="UW West Campus Utility Plant"/>
    <d v="2015-08-05T00:00:00"/>
    <d v="2016-11-30T00:00:00"/>
    <n v="20000"/>
    <n v="138901.65"/>
    <n v="99862"/>
    <n v="34622485.441799998"/>
    <n v="34992924.420000002"/>
    <n v="15910.5"/>
    <n v="14827.31"/>
    <n v="0.90713082818124124"/>
    <n v="9.155403104136893E-2"/>
    <n v="1.31514077738983E-3"/>
  </r>
  <r>
    <x v="327"/>
    <s v="Chicago Operations"/>
    <s v="14090015"/>
    <n v="1"/>
    <s v="Five Star ORD Baggage Handling"/>
    <d v="2015-04-07T00:00:00"/>
    <d v="2016-10-27T00:00:00"/>
    <n v="8102"/>
    <n v="16833.53"/>
    <n v="3490"/>
    <n v="2573817.6407999997"/>
    <n v="2525159.7599999993"/>
    <n v="2052.12"/>
    <n v="3737.44"/>
    <n v="0.88802495826019945"/>
    <n v="8.4951196540947807E-2"/>
    <n v="2.7023845198852689E-2"/>
  </r>
  <r>
    <x v="328"/>
    <s v="Minneapolis Operations"/>
    <s v="14030047"/>
    <n v="1"/>
    <s v="AC Marriott - 4th &amp; Hennepin"/>
    <d v="2015-04-01T00:00:00"/>
    <d v="2016-10-14T00:00:00"/>
    <n v="131039"/>
    <n v="1204930"/>
    <n v="718558"/>
    <n v="39303768.571600035"/>
    <n v="37517067.950000025"/>
    <n v="39525"/>
    <n v="46939.5"/>
    <n v="0.92497789708028422"/>
    <n v="7.5022102919715811E-2"/>
    <n v="0"/>
  </r>
  <r>
    <x v="329"/>
    <s v="Wind Energy I Operations"/>
    <s v="14140020"/>
    <n v="1"/>
    <s v="Mariah del Norte Wind"/>
    <d v="2014-12-16T00:00:00"/>
    <d v="2016-09-30T00:00:00"/>
    <n v="0"/>
    <n v="571595"/>
    <n v="572144"/>
    <n v="53196896.082599998"/>
    <n v="52296993.500000022"/>
    <n v="74316"/>
    <n v="80956.5"/>
    <n v="0.8251066931006158"/>
    <n v="0.17489330689938423"/>
    <n v="0"/>
  </r>
  <r>
    <x v="330"/>
    <s v="Milwaukee Operations"/>
    <s v="14080004"/>
    <n v="1"/>
    <s v="AHC-St.Luke's Main Lobby Renov"/>
    <d v="2015-07-10T00:00:00"/>
    <d v="2016-09-01T00:00:00"/>
    <n v="7675"/>
    <n v="125958"/>
    <n v="92117"/>
    <n v="3875608.44"/>
    <n v="3475400.4700000011"/>
    <n v="7997.5"/>
    <n v="7947.78"/>
    <n v="0.91978892218959252"/>
    <n v="7.9078686123672276E-2"/>
    <n v="1.1323916867351639E-3"/>
  </r>
  <r>
    <x v="331"/>
    <s v="Minneapolis Operations"/>
    <s v="14030046"/>
    <n v="1"/>
    <s v="City of Mankato-Civic Ctr Exp"/>
    <d v="2015-04-01T00:00:00"/>
    <d v="2016-07-20T00:00:00"/>
    <n v="112000"/>
    <n v="380084"/>
    <n v="295430"/>
    <n v="28593981.610000003"/>
    <n v="26469012.169999991"/>
    <n v="28703.5"/>
    <n v="30819"/>
    <n v="0.94892760959148581"/>
    <n v="4.863882669781628E-2"/>
    <n v="2.4335637106979459E-3"/>
  </r>
  <r>
    <x v="332"/>
    <s v="Minneapolis Operations"/>
    <s v="14030023"/>
    <n v="1"/>
    <s v="Iowa State - Marston Hall Ren."/>
    <d v="2014-07-07T00:00:00"/>
    <d v="2016-07-15T00:00:00"/>
    <n v="64534"/>
    <n v="14799.736499999999"/>
    <n v="0"/>
    <n v="1641215.6040000001"/>
    <n v="2002780.01"/>
    <n v="2706"/>
    <n v="2917"/>
    <n v="0.81282139184093249"/>
    <n v="0.18512170037709977"/>
    <n v="2.056907781967775E-3"/>
  </r>
  <r>
    <x v="333"/>
    <s v="Chicago Operations"/>
    <s v="14090014"/>
    <n v="1"/>
    <s v="QTS Chicago Data Center"/>
    <d v="2016-12-23T00:00:00"/>
    <d v="2016-06-30T00:00:00"/>
    <n v="80000"/>
    <n v="795780"/>
    <n v="602113"/>
    <n v="76192992.469999984"/>
    <n v="75573181.030000076"/>
    <n v="23011"/>
    <n v="18939.510000000002"/>
    <n v="0.94226355380894222"/>
    <n v="5.4014069001785153E-2"/>
    <n v="3.7223771892725835E-3"/>
  </r>
  <r>
    <x v="334"/>
    <s v="Civil Group Operations"/>
    <s v="14148021"/>
    <n v="1"/>
    <s v="Slate Creek Civil"/>
    <d v="2015-03-30T00:00:00"/>
    <d v="2016-06-30T00:00:00"/>
    <n v="0"/>
    <n v="460911"/>
    <n v="461851"/>
    <n v="5725521.6096999999"/>
    <n v="5218679.6099999975"/>
    <n v="24401.190000000002"/>
    <n v="23759"/>
    <n v="0.80748347994444214"/>
    <n v="0.19251652005555789"/>
    <n v="0"/>
  </r>
  <r>
    <x v="335"/>
    <s v="Wind Energy I Operations"/>
    <s v="14140015"/>
    <n v="1"/>
    <s v="South Plains II Wind"/>
    <d v="2015-03-23T00:00:00"/>
    <d v="2016-06-30T00:00:00"/>
    <n v="0"/>
    <n v="17268"/>
    <n v="10536"/>
    <n v="72077363.820300013"/>
    <n v="71914299.070000038"/>
    <n v="185355"/>
    <n v="188738"/>
    <n v="0.83165817164534961"/>
    <n v="0.16834182835465036"/>
    <n v="0"/>
  </r>
  <r>
    <x v="336"/>
    <s v="Denver Operations"/>
    <s v="14060022"/>
    <n v="1"/>
    <s v="BMC Investments-245 Columbine"/>
    <d v="2015-01-26T00:00:00"/>
    <d v="2016-06-17T00:00:00"/>
    <n v="0"/>
    <n v="426862"/>
    <n v="362465"/>
    <n v="40952456.740000002"/>
    <n v="41969495.150000021"/>
    <n v="33797"/>
    <n v="65599.5"/>
    <n v="0.92778146174894627"/>
    <n v="7.2218538251053746E-2"/>
    <n v="0"/>
  </r>
  <r>
    <x v="337"/>
    <s v="Milwaukee Operations"/>
    <s v="14080011"/>
    <n v="1"/>
    <s v="Uline - Distribution Center W2"/>
    <d v="2014-09-11T00:00:00"/>
    <d v="2016-06-17T00:00:00"/>
    <n v="1128150"/>
    <n v="2333785.2999999998"/>
    <n v="235783"/>
    <n v="85118914.280000001"/>
    <n v="84417290.610000029"/>
    <n v="21282"/>
    <n v="30962.5"/>
    <n v="0.89808639483245867"/>
    <n v="0.1015260395639887"/>
    <n v="3.875656035526847E-4"/>
  </r>
  <r>
    <x v="338"/>
    <s v="Milwaukee Operations"/>
    <s v="14080017"/>
    <n v="1"/>
    <s v="Froedtert-ISIP Make Ready"/>
    <d v="2016-01-04T00:00:00"/>
    <d v="2016-06-15T00:00:00"/>
    <n v="150000"/>
    <n v="887531"/>
    <n v="1080795"/>
    <n v="3536193.32"/>
    <n v="3515905.6799999988"/>
    <n v="14488"/>
    <n v="15294.380000000001"/>
    <n v="0.91791102352628873"/>
    <n v="7.7414056666566408E-2"/>
    <n v="4.6749198071448462E-3"/>
  </r>
  <r>
    <x v="339"/>
    <s v="Wind Energy I Operations"/>
    <s v="14140024"/>
    <n v="1"/>
    <s v="Slate Creek Wind"/>
    <d v="2015-03-30T00:00:00"/>
    <d v="2016-06-01T00:00:00"/>
    <n v="0"/>
    <n v="5291"/>
    <n v="5267"/>
    <n v="36950914.800000004"/>
    <n v="37241113.190000042"/>
    <n v="75492.5"/>
    <n v="98770.5"/>
    <n v="0.75134782146491108"/>
    <n v="0.24865217853508892"/>
    <n v="0"/>
  </r>
  <r>
    <x v="340"/>
    <s v="Seattle Operations"/>
    <s v="14050004"/>
    <n v="1"/>
    <s v="Pacific Tower Improvements"/>
    <d v="2014-05-15T00:00:00"/>
    <d v="2016-05-31T00:00:00"/>
    <n v="205368"/>
    <n v="43633.07"/>
    <n v="9423"/>
    <n v="11415903.422899999"/>
    <n v="10376482.399999999"/>
    <n v="16305.25"/>
    <n v="13132.630000000001"/>
    <n v="0.9667621793959017"/>
    <n v="2.9468583216004714E-2"/>
    <n v="3.7692373880936262E-3"/>
  </r>
  <r>
    <x v="341"/>
    <s v="Chicago Operations"/>
    <s v="14090010"/>
    <n v="1"/>
    <s v="AGSH AHU Refurbishment"/>
    <d v="2015-06-01T00:00:00"/>
    <d v="2016-05-01T00:00:00"/>
    <n v="1000"/>
    <n v="7"/>
    <n v="0"/>
    <n v="3055595.27"/>
    <n v="3051169.82"/>
    <n v="420"/>
    <n v="1014"/>
    <n v="0.90927021696252464"/>
    <n v="8.5305719921104542E-2"/>
    <n v="5.4240631163708086E-3"/>
  </r>
  <r>
    <x v="342"/>
    <s v="Chicago Operations"/>
    <s v="14090017"/>
    <n v="1"/>
    <s v="Harper College Direct"/>
    <d v="2014-12-01T00:00:00"/>
    <d v="2016-05-01T00:00:00"/>
    <n v="3000"/>
    <n v="97969"/>
    <n v="0"/>
    <n v="3898963.6799999997"/>
    <n v="3667092.5900000003"/>
    <n v="2307"/>
    <n v="2354.25"/>
    <n v="0.88680046724009765"/>
    <n v="0.10130614845492195"/>
    <n v="1.1893384304980355E-2"/>
  </r>
  <r>
    <x v="343"/>
    <s v="Denver Operations"/>
    <s v="14060013"/>
    <n v="1"/>
    <s v="City of Aurora-Iliff Station"/>
    <d v="2015-03-15T00:00:00"/>
    <d v="2016-04-30T00:00:00"/>
    <n v="206000"/>
    <n v="1865980.9"/>
    <n v="1233265"/>
    <n v="9872095.6636999976"/>
    <n v="10565115.940000001"/>
    <n v="21430"/>
    <n v="48232"/>
    <n v="0.89986938132360261"/>
    <n v="0.10013061867639741"/>
    <n v="0"/>
  </r>
  <r>
    <x v="344"/>
    <s v="FCG Operations"/>
    <s v="14110004"/>
    <n v="1"/>
    <s v="DHS-USCG Training Ctr Pier 4"/>
    <d v="2015-03-06T00:00:00"/>
    <d v="2016-04-08T00:00:00"/>
    <n v="10652"/>
    <n v="18"/>
    <n v="0"/>
    <n v="15937763.359999999"/>
    <n v="16621138.069999998"/>
    <n v="0"/>
    <n v="756.5"/>
    <n v="0.81890284203569064"/>
    <n v="0.18109715796430931"/>
    <n v="0"/>
  </r>
  <r>
    <x v="345"/>
    <s v="Minneapolis Operations"/>
    <s v="14030009"/>
    <n v="1"/>
    <s v="Westminster Church - Open Door"/>
    <d v="2014-01-29T00:00:00"/>
    <d v="2016-03-17T00:00:00"/>
    <n v="0"/>
    <n v="372"/>
    <n v="0"/>
    <n v="78225.7"/>
    <n v="139584.12000000002"/>
    <n v="8"/>
    <n v="383"/>
    <n v="0.96736292428198434"/>
    <n v="3.2637075718015669E-2"/>
    <n v="0"/>
  </r>
  <r>
    <x v="346"/>
    <s v="Portland Operations"/>
    <s v="14050009"/>
    <n v="1"/>
    <s v="Nike TV Highway Warehouse"/>
    <d v="2015-11-02T00:00:00"/>
    <d v="2016-03-04T00:00:00"/>
    <n v="210000"/>
    <n v="569"/>
    <n v="0"/>
    <n v="1950357"/>
    <n v="1767233.3600000003"/>
    <n v="31"/>
    <n v="344.73"/>
    <n v="1"/>
    <n v="0"/>
    <n v="0"/>
  </r>
  <r>
    <x v="347"/>
    <s v="Denver Operations"/>
    <s v="14060029"/>
    <n v="1"/>
    <s v="Ft Collins DDA-Old Town"/>
    <d v="2015-03-26T00:00:00"/>
    <d v="2016-02-29T00:00:00"/>
    <n v="0"/>
    <n v="168689.07"/>
    <n v="97836"/>
    <n v="2730418.2182999994"/>
    <n v="3553654.430000003"/>
    <n v="9625.869999999999"/>
    <n v="21406.050000000003"/>
    <n v="0.82746232957504995"/>
    <n v="0.17253767042494994"/>
    <n v="0"/>
  </r>
  <r>
    <x v="348"/>
    <s v="Seattle Operations"/>
    <s v="14050013"/>
    <n v="1"/>
    <s v="UWT McDonald Renovations"/>
    <d v="2014-11-10T00:00:00"/>
    <d v="2016-02-28T00:00:00"/>
    <n v="53773"/>
    <n v="84789"/>
    <n v="54501"/>
    <n v="8877598.5550000034"/>
    <n v="7417648.0300000012"/>
    <n v="12663.5"/>
    <n v="11143.99"/>
    <n v="0.89873465428450672"/>
    <n v="0.10000906318114069"/>
    <n v="1.2562825343525972E-3"/>
  </r>
  <r>
    <x v="349"/>
    <s v="Solar and Emerging Renewables Operations"/>
    <s v="14145004"/>
    <n v="1"/>
    <s v="OCI-Alamo Solar V"/>
    <d v="2014-08-11T00:00:00"/>
    <d v="2016-02-27T00:00:00"/>
    <n v="120279600"/>
    <n v="47031316.950000003"/>
    <n v="22012894"/>
    <n v="76015715.975400031"/>
    <n v="75086381.880000085"/>
    <n v="675943.91"/>
    <n v="717246.14"/>
    <n v="0.87177268043575662"/>
    <n v="0.12821686290288017"/>
    <n v="1.0456661363140971E-5"/>
  </r>
  <r>
    <x v="350"/>
    <s v="Civil Group Operations"/>
    <s v="14148007"/>
    <n v="1"/>
    <s v="REG I-Shannon Civil"/>
    <d v="2014-09-01T00:00:00"/>
    <d v="2016-01-31T00:00:00"/>
    <n v="0"/>
    <n v="668895"/>
    <n v="611106"/>
    <n v="8553587.2609999999"/>
    <n v="7437448.9500000011"/>
    <n v="37402"/>
    <n v="23568.5"/>
    <n v="0.83249888622525825"/>
    <n v="0.16750111377474172"/>
    <n v="0"/>
  </r>
  <r>
    <x v="351"/>
    <s v="Denver Operations"/>
    <s v="14060025"/>
    <n v="1"/>
    <s v="CU-Folsom Parking Garage"/>
    <d v="2014-10-01T00:00:00"/>
    <d v="2016-01-29T00:00:00"/>
    <n v="210000"/>
    <n v="1344065"/>
    <n v="793825"/>
    <n v="21449172.999999996"/>
    <n v="21236483.740000002"/>
    <n v="56250.239999999998"/>
    <n v="53613"/>
    <n v="0.81432674910935776"/>
    <n v="0.1855240333501203"/>
    <n v="1.4921754052188836E-4"/>
  </r>
  <r>
    <x v="352"/>
    <s v="Minneapolis Operations"/>
    <s v="14030048"/>
    <n v="1"/>
    <s v="MOA - North Garden Renovation"/>
    <d v="2015-01-01T00:00:00"/>
    <d v="2016-01-15T00:00:00"/>
    <n v="111835"/>
    <n v="81384.004100000006"/>
    <n v="0"/>
    <n v="13950491.259999998"/>
    <n v="13502534.679999996"/>
    <n v="14821"/>
    <n v="14004.5"/>
    <n v="0.80534828090970756"/>
    <n v="0.19379485165482524"/>
    <n v="8.5686743546717131E-4"/>
  </r>
  <r>
    <x v="353"/>
    <s v="Denver Operations"/>
    <s v="14060024"/>
    <n v="1"/>
    <s v="Woodward-Headquarters"/>
    <d v="2014-11-06T00:00:00"/>
    <d v="2016-01-14T00:00:00"/>
    <n v="60000"/>
    <n v="6692232"/>
    <n v="120003"/>
    <n v="20346127.949999999"/>
    <n v="19023429.699999996"/>
    <n v="11339"/>
    <n v="26567"/>
    <n v="0.91553430948168779"/>
    <n v="8.4465690518312195E-2"/>
    <n v="0"/>
  </r>
  <r>
    <x v="354"/>
    <s v="Civil Group Operations"/>
    <s v="14148001"/>
    <n v="1"/>
    <s v="Sanford Medical (Mpls) - Civil"/>
    <d v="2014-03-10T00:00:00"/>
    <d v="2015-12-31T00:00:00"/>
    <n v="0"/>
    <n v="1132671"/>
    <n v="1132034"/>
    <n v="11024511.039999999"/>
    <n v="11142179.680000007"/>
    <n v="31740"/>
    <n v="48241.5"/>
    <n v="0.71462848377434363"/>
    <n v="0.27917871542136957"/>
    <n v="6.1928008042867657E-3"/>
  </r>
  <r>
    <x v="355"/>
    <s v="Civil Group Operations"/>
    <s v="14148006"/>
    <n v="1"/>
    <s v="Solar-Alamo V Civil"/>
    <d v="2014-09-01T00:00:00"/>
    <d v="2015-12-31T00:00:00"/>
    <n v="0"/>
    <n v="161069"/>
    <n v="160952"/>
    <n v="2975017.83"/>
    <n v="2874952.7900000005"/>
    <n v="10299.5"/>
    <n v="7306.5"/>
    <n v="0.82768767535755838"/>
    <n v="0.17231232464244167"/>
    <n v="0"/>
  </r>
  <r>
    <x v="356"/>
    <s v="Denver Operations"/>
    <s v="14060018"/>
    <n v="1"/>
    <s v="Dominion Water-Sanitation"/>
    <d v="2014-11-30T00:00:00"/>
    <d v="2015-12-31T00:00:00"/>
    <n v="0"/>
    <n v="22"/>
    <n v="0"/>
    <n v="0"/>
    <n v="0"/>
    <m/>
    <m/>
    <m/>
    <m/>
    <m/>
  </r>
  <r>
    <x v="357"/>
    <s v="Milwaukee Operations"/>
    <s v="14080018"/>
    <n v="1"/>
    <s v="AHC-Aurora Summit Data Center"/>
    <d v="2015-06-11T00:00:00"/>
    <d v="2015-12-31T00:00:00"/>
    <n v="17915"/>
    <n v="269537"/>
    <n v="104649"/>
    <n v="9397426.1510000005"/>
    <n v="8523966.4900000002"/>
    <n v="7012"/>
    <n v="5429"/>
    <n v="0.94566218456437645"/>
    <n v="4.8996131884324924E-2"/>
    <n v="5.3416835512985813E-3"/>
  </r>
  <r>
    <x v="358"/>
    <s v="Power Delivery Solutions Operations"/>
    <s v="14146003"/>
    <n v="1"/>
    <s v="MCC-Clarington HVT"/>
    <d v="2014-05-01T00:00:00"/>
    <d v="2015-12-31T00:00:00"/>
    <n v="0"/>
    <n v="0"/>
    <n v="0"/>
    <n v="9640"/>
    <n v="9640.6600000000017"/>
    <m/>
    <m/>
    <m/>
    <m/>
    <m/>
  </r>
  <r>
    <x v="359"/>
    <s v="Power Delivery Solutions Operations"/>
    <s v="14146003-110"/>
    <n v="1"/>
    <s v="REG Canada-Clarington HVT"/>
    <d v="2014-05-01T00:00:00"/>
    <d v="2015-12-31T00:00:00"/>
    <n v="0"/>
    <n v="8"/>
    <n v="0"/>
    <n v="77355"/>
    <n v="67162.169999999984"/>
    <m/>
    <m/>
    <m/>
    <m/>
    <m/>
  </r>
  <r>
    <x v="360"/>
    <s v="Power Delivery Solutions Operations"/>
    <s v="14146004"/>
    <n v="1"/>
    <s v="MCC-Majestic &amp; Meyer HVT"/>
    <d v="2014-06-01T00:00:00"/>
    <d v="2015-12-31T00:00:00"/>
    <n v="0"/>
    <n v="0"/>
    <n v="0"/>
    <n v="5640"/>
    <n v="5640.43"/>
    <m/>
    <m/>
    <m/>
    <m/>
    <m/>
  </r>
  <r>
    <x v="361"/>
    <s v="Power Delivery Solutions Operations"/>
    <s v="14146004-110"/>
    <n v="1"/>
    <s v="REG Canada-Majestic HVT"/>
    <d v="2014-06-01T00:00:00"/>
    <d v="2015-12-31T00:00:00"/>
    <n v="0"/>
    <n v="8"/>
    <n v="0"/>
    <n v="70861"/>
    <n v="53003.719999999994"/>
    <m/>
    <m/>
    <m/>
    <m/>
    <m/>
  </r>
  <r>
    <x v="362"/>
    <s v="Power Delivery Solutions Operations"/>
    <s v="14146005"/>
    <n v="1"/>
    <s v="MCC-Trout Creek HVT"/>
    <d v="2014-06-01T00:00:00"/>
    <d v="2015-12-31T00:00:00"/>
    <n v="0"/>
    <n v="0"/>
    <n v="0"/>
    <n v="3902"/>
    <n v="3902.11"/>
    <m/>
    <m/>
    <m/>
    <m/>
    <m/>
  </r>
  <r>
    <x v="363"/>
    <s v="Power Delivery Solutions Operations"/>
    <s v="14146005-110"/>
    <n v="1"/>
    <s v="REG Canada-Trout Creek HVT"/>
    <d v="2014-06-01T00:00:00"/>
    <d v="2015-12-31T00:00:00"/>
    <n v="0"/>
    <n v="8"/>
    <n v="0"/>
    <n v="68161"/>
    <n v="48524.490000000005"/>
    <m/>
    <m/>
    <m/>
    <m/>
    <m/>
  </r>
  <r>
    <x v="364"/>
    <s v="Seattle Operations"/>
    <s v="14050002"/>
    <n v="1"/>
    <s v="Providence-Small Projects"/>
    <d v="2014-04-03T00:00:00"/>
    <d v="2015-12-31T00:00:00"/>
    <n v="1347"/>
    <n v="47115.8"/>
    <n v="0"/>
    <n v="5116514.51"/>
    <n v="4985761.6500000013"/>
    <n v="6302"/>
    <n v="8267.34"/>
    <n v="0.90801152486773251"/>
    <n v="8.666632798457545E-2"/>
    <n v="5.322147147692002E-3"/>
  </r>
  <r>
    <x v="365"/>
    <s v="Seattle Operations"/>
    <s v="14050010"/>
    <n v="1"/>
    <s v="UWT Tioga &amp; MDS Bldg Renovatio"/>
    <d v="2015-08-30T00:00:00"/>
    <d v="2015-12-31T00:00:00"/>
    <n v="55000"/>
    <n v="11"/>
    <n v="0"/>
    <n v="163699.16"/>
    <n v="156102.99"/>
    <m/>
    <m/>
    <m/>
    <m/>
    <m/>
  </r>
  <r>
    <x v="366"/>
    <s v="Wind Energy I Operations"/>
    <s v="14140010"/>
    <n v="1"/>
    <s v="Relight-Meridien Wind"/>
    <d v="2015-03-15T00:00:00"/>
    <d v="2015-12-31T00:00:00"/>
    <n v="0"/>
    <n v="2"/>
    <n v="0"/>
    <n v="12154"/>
    <n v="34586.449999999997"/>
    <m/>
    <m/>
    <m/>
    <m/>
    <m/>
  </r>
  <r>
    <x v="367"/>
    <s v="Wind Energy I Operations"/>
    <s v="14140012"/>
    <n v="1"/>
    <s v="GE Power &amp; Water-GE Wind"/>
    <d v="2014-10-08T00:00:00"/>
    <d v="2015-12-31T00:00:00"/>
    <n v="0"/>
    <n v="801"/>
    <n v="193"/>
    <n v="3381492"/>
    <n v="2946513.7600000007"/>
    <n v="163935"/>
    <n v="40054.5"/>
    <n v="0.8239398819108964"/>
    <n v="0.17556079841216343"/>
    <n v="4.9931967694016898E-4"/>
  </r>
  <r>
    <x v="368"/>
    <s v="Milwaukee Operations"/>
    <s v="14080001"/>
    <n v="1"/>
    <s v="MDI - Hotel Commonwealth Exp."/>
    <d v="2014-07-21T00:00:00"/>
    <d v="2015-12-15T00:00:00"/>
    <n v="152082"/>
    <n v="2"/>
    <n v="0"/>
    <n v="49608546.810000002"/>
    <n v="50156415.610000007"/>
    <n v="0"/>
    <n v="4069.84"/>
    <n v="0.92812985277062487"/>
    <n v="7.0887307609144343E-2"/>
    <n v="9.8283962023077071E-4"/>
  </r>
  <r>
    <x v="369"/>
    <s v="Wind Energy I Operations"/>
    <s v="14140016"/>
    <n v="1"/>
    <s v="Sunwind Energy - Doyle Wind"/>
    <d v="2015-04-01T00:00:00"/>
    <d v="2015-12-01T00:00:00"/>
    <n v="0"/>
    <n v="0"/>
    <n v="0"/>
    <n v="20660"/>
    <n v="22919.08"/>
    <m/>
    <m/>
    <m/>
    <m/>
    <m/>
  </r>
  <r>
    <x v="370"/>
    <s v="Minneapolis Operations"/>
    <s v="14030042"/>
    <n v="1"/>
    <s v="North Pad Office - MOA Office"/>
    <d v="2014-10-30T00:00:00"/>
    <d v="2015-11-30T00:00:00"/>
    <n v="181831"/>
    <n v="6"/>
    <n v="584567"/>
    <n v="24240248.840000007"/>
    <n v="23787912.719999991"/>
    <n v="21540"/>
    <n v="22114.14"/>
    <n v="0.81125198628569772"/>
    <n v="0.18431645996633828"/>
    <n v="4.4315537479639724E-3"/>
  </r>
  <r>
    <x v="371"/>
    <s v="Wind Energy I Operations"/>
    <s v="14147004-110"/>
    <n v="1"/>
    <s v="Grand Valley LTD-Grand Valley"/>
    <d v="2014-06-27T00:00:00"/>
    <d v="2015-11-30T00:00:00"/>
    <n v="0"/>
    <n v="0"/>
    <n v="0"/>
    <n v="13766"/>
    <n v="1206.97"/>
    <m/>
    <m/>
    <m/>
    <m/>
    <m/>
  </r>
  <r>
    <x v="372"/>
    <s v="Minneapolis Operations"/>
    <s v="14030018"/>
    <n v="1"/>
    <s v="Agribank FCB - Tenant Improve"/>
    <d v="2014-03-17T00:00:00"/>
    <d v="2015-11-20T00:00:00"/>
    <n v="7400"/>
    <n v="16993"/>
    <n v="0"/>
    <n v="878562.8115999999"/>
    <n v="719504.38000000024"/>
    <n v="1969"/>
    <n v="1590.5"/>
    <n v="0.92801005972964479"/>
    <n v="7.198994027035524E-2"/>
    <n v="0"/>
  </r>
  <r>
    <x v="373"/>
    <s v="Sports + Entertainment Group Operations"/>
    <s v="14150008"/>
    <n v="1"/>
    <s v="PSU-Lasch Bldg-Phase I"/>
    <d v="2015-03-01T00:00:00"/>
    <d v="2015-11-12T00:00:00"/>
    <n v="6300"/>
    <n v="0"/>
    <n v="0"/>
    <n v="2419307.7000000002"/>
    <n v="2360473.9999999995"/>
    <m/>
    <m/>
    <m/>
    <m/>
    <m/>
  </r>
  <r>
    <x v="374"/>
    <s v="Denver Operations"/>
    <s v="14060001"/>
    <n v="1"/>
    <s v="Charles Schwab-Denver Campus"/>
    <d v="2014-01-09T00:00:00"/>
    <d v="2015-11-05T00:00:00"/>
    <n v="670685"/>
    <n v="1830920.82"/>
    <n v="687059"/>
    <n v="78381470.810000017"/>
    <n v="75609518.15000008"/>
    <n v="110742.67"/>
    <n v="111081.98999999999"/>
    <n v="0.86211986299489229"/>
    <n v="0.13788013700510768"/>
    <n v="0"/>
  </r>
  <r>
    <x v="375"/>
    <s v="Wind Energy I Operations"/>
    <s v="14140007"/>
    <n v="1"/>
    <s v="South Plains Wind"/>
    <d v="2015-04-01T00:00:00"/>
    <d v="2015-11-01T00:00:00"/>
    <n v="0"/>
    <n v="10971"/>
    <n v="7895"/>
    <n v="55185356.369999997"/>
    <n v="54058585.870000012"/>
    <n v="105339"/>
    <n v="102009.25"/>
    <n v="0.75328707935799943"/>
    <n v="0.24671292064200059"/>
    <n v="0"/>
  </r>
  <r>
    <x v="376"/>
    <s v="Chicago Operations"/>
    <s v="14090016"/>
    <n v="1"/>
    <s v="Advocate GS Firemain Repl."/>
    <d v="2014-09-15T00:00:00"/>
    <d v="2015-10-31T00:00:00"/>
    <n v="0"/>
    <n v="0"/>
    <n v="0"/>
    <n v="402894"/>
    <n v="403086.33"/>
    <m/>
    <m/>
    <m/>
    <m/>
    <m/>
  </r>
  <r>
    <x v="377"/>
    <s v="Wind Energy I Operations"/>
    <s v="14140013"/>
    <n v="1"/>
    <s v="NJR-Alexander Wind"/>
    <d v="2015-06-01T00:00:00"/>
    <d v="2015-10-31T00:00:00"/>
    <n v="0"/>
    <n v="1613"/>
    <n v="1231"/>
    <n v="17636914"/>
    <n v="17750774.430000011"/>
    <n v="23835"/>
    <n v="25296"/>
    <n v="0.63648402909550905"/>
    <n v="0.28362191650853885"/>
    <n v="7.989405439595193E-2"/>
  </r>
  <r>
    <x v="378"/>
    <s v="Denver Operations"/>
    <s v="14060014"/>
    <n v="1"/>
    <s v="Mortenson-Denv Office Remodel"/>
    <d v="2015-02-16T00:00:00"/>
    <d v="2015-10-09T00:00:00"/>
    <n v="25052"/>
    <n v="391.03"/>
    <n v="0"/>
    <n v="3270199.0799999996"/>
    <n v="32386.799999998602"/>
    <n v="1866"/>
    <n v="1084"/>
    <n v="0.95940959409594095"/>
    <n v="4.0590405904059039E-2"/>
    <n v="0"/>
  </r>
  <r>
    <x v="379"/>
    <s v="Discontinued Groups"/>
    <s v="14120003"/>
    <n v="1"/>
    <s v="Hayward Data Center LBA Realty"/>
    <d v="2014-11-05T00:00:00"/>
    <d v="2015-10-09T00:00:00"/>
    <n v="147000"/>
    <n v="3"/>
    <n v="0"/>
    <n v="17755226.300000001"/>
    <n v="16667306.009999998"/>
    <m/>
    <m/>
    <m/>
    <m/>
    <m/>
  </r>
  <r>
    <x v="380"/>
    <s v="Sports + Entertainment Group Operations"/>
    <s v="14150007"/>
    <n v="1"/>
    <s v="Tampa Bay Lightning - Amalie"/>
    <d v="2015-06-15T00:00:00"/>
    <d v="2015-10-08T00:00:00"/>
    <n v="73495"/>
    <n v="1573"/>
    <n v="0"/>
    <n v="17478044.2744"/>
    <n v="17520071.529999997"/>
    <n v="0"/>
    <n v="4328.5"/>
    <n v="0.6717107543028763"/>
    <n v="0.26441030380039277"/>
    <n v="6.3878941896730976E-2"/>
  </r>
  <r>
    <x v="381"/>
    <s v="Phoenix Operations"/>
    <s v="14040011"/>
    <n v="1"/>
    <s v="DFS-Carpet Replacement"/>
    <d v="2014-11-01T00:00:00"/>
    <d v="2015-10-01T00:00:00"/>
    <n v="0"/>
    <n v="0"/>
    <n v="0"/>
    <n v="1049055.79"/>
    <n v="1047980.81"/>
    <m/>
    <m/>
    <m/>
    <m/>
    <m/>
  </r>
  <r>
    <x v="382"/>
    <s v="Sports + Entertainment Group Operations"/>
    <s v="14150002"/>
    <n v="1"/>
    <s v="Mort/GE J - Stadium N End Zone"/>
    <d v="2014-12-01T00:00:00"/>
    <d v="2015-09-30T00:00:00"/>
    <n v="0"/>
    <n v="0"/>
    <n v="0"/>
    <n v="3487890"/>
    <n v="3551673.4900000012"/>
    <n v="0"/>
    <n v="8979.5499999999993"/>
    <n v="0.78149795925185572"/>
    <n v="0.21404747453937004"/>
    <n v="4.4545662087743824E-3"/>
  </r>
  <r>
    <x v="383"/>
    <s v="Sports + Entertainment Group Operations"/>
    <s v="14150002-155"/>
    <n v="1"/>
    <s v="KSU - North End Zone"/>
    <d v="2014-05-01T00:00:00"/>
    <d v="2015-09-30T00:00:00"/>
    <n v="0"/>
    <n v="22459"/>
    <n v="0"/>
    <n v="55897335.68"/>
    <n v="53142179.970000021"/>
    <n v="26240"/>
    <n v="10628.11"/>
    <n v="0.77741950356178091"/>
    <n v="0.22258049643821898"/>
    <n v="0"/>
  </r>
  <r>
    <x v="384"/>
    <s v="Wind Energy I Operations"/>
    <s v="14147003"/>
    <n v="1"/>
    <s v="MCC-Trout Creek Wind PSC"/>
    <d v="2014-01-14T00:00:00"/>
    <d v="2015-09-30T00:00:00"/>
    <n v="0"/>
    <n v="0"/>
    <n v="0"/>
    <n v="28321"/>
    <n v="28321.07"/>
    <m/>
    <m/>
    <m/>
    <m/>
    <m/>
  </r>
  <r>
    <x v="385"/>
    <s v="Wind Energy I Operations"/>
    <s v="14147003-110"/>
    <n v="1"/>
    <s v="Leader Resources-Trout Creek"/>
    <d v="2014-01-14T00:00:00"/>
    <d v="2015-09-30T00:00:00"/>
    <n v="0"/>
    <n v="1"/>
    <n v="0"/>
    <n v="175743"/>
    <n v="164168.72"/>
    <m/>
    <m/>
    <m/>
    <m/>
    <m/>
  </r>
  <r>
    <x v="386"/>
    <s v="Data Center Operations"/>
    <s v="14120002"/>
    <n v="1"/>
    <s v="PTC UPS Rplcmt &amp; Elec Upgr"/>
    <d v="2014-09-15T00:00:00"/>
    <d v="2015-09-25T00:00:00"/>
    <n v="0"/>
    <n v="32931"/>
    <n v="0"/>
    <n v="15098948.289999999"/>
    <n v="14213825.270000005"/>
    <n v="7292.07"/>
    <n v="6037.49"/>
    <n v="0.97830224149439582"/>
    <n v="2.169775850560415E-2"/>
    <n v="0"/>
  </r>
  <r>
    <x v="387"/>
    <s v="Minneapolis Operations"/>
    <s v="14030029"/>
    <n v="1"/>
    <s v="BCBS -DC Stabilization Phase 2"/>
    <d v="2014-06-09T00:00:00"/>
    <d v="2015-09-11T00:00:00"/>
    <n v="6300"/>
    <n v="1494"/>
    <n v="0"/>
    <n v="3518068.540000001"/>
    <n v="3391267.8600000003"/>
    <n v="2680"/>
    <n v="2649.8"/>
    <n v="0.94395803456864669"/>
    <n v="4.9626386897124307E-2"/>
    <n v="6.4155785342289978E-3"/>
  </r>
  <r>
    <x v="388"/>
    <s v="Power Delivery Solutions Operations"/>
    <s v="14146007"/>
    <n v="1"/>
    <s v="Solar-Alamo V HVT"/>
    <d v="2015-02-14T00:00:00"/>
    <d v="2015-08-21T00:00:00"/>
    <n v="0"/>
    <n v="205392"/>
    <n v="33987"/>
    <n v="3019372.55"/>
    <n v="2712718.799999998"/>
    <n v="7946"/>
    <n v="5174.5"/>
    <n v="0.87177505072953909"/>
    <n v="0.12822494927046091"/>
    <n v="0"/>
  </r>
  <r>
    <x v="389"/>
    <s v="Minneapolis Operations"/>
    <s v="14030052"/>
    <n v="1"/>
    <s v="MCTC - Workforce Prog Renovat"/>
    <d v="2015-05-11T00:00:00"/>
    <d v="2015-08-14T00:00:00"/>
    <n v="0"/>
    <n v="37587"/>
    <n v="32898"/>
    <n v="2687423.7200000007"/>
    <n v="2433258.6099999994"/>
    <n v="6251"/>
    <n v="4868.18"/>
    <n v="0.97678803988348828"/>
    <n v="1.9822603108348498E-2"/>
    <n v="3.3893570081632149E-3"/>
  </r>
  <r>
    <x v="390"/>
    <s v="Minneapolis Operations"/>
    <s v="14030051"/>
    <n v="1"/>
    <s v="U of MN - Centennial Hall HVAC"/>
    <d v="2015-01-15T00:00:00"/>
    <d v="2015-08-14T00:00:00"/>
    <n v="235525"/>
    <n v="236268"/>
    <n v="0"/>
    <n v="9557549.5700000003"/>
    <n v="9602781.2700000014"/>
    <n v="13923"/>
    <n v="10727.45"/>
    <n v="0.88021384392376567"/>
    <n v="0.11978615607623433"/>
    <n v="0"/>
  </r>
  <r>
    <x v="391"/>
    <s v="Denver Operations"/>
    <s v="14060004"/>
    <n v="1"/>
    <s v="CU-Boulder Athletics Complex"/>
    <d v="2014-05-01T00:00:00"/>
    <d v="2015-08-01T00:00:00"/>
    <n v="0"/>
    <n v="4590269.82"/>
    <n v="902045"/>
    <n v="145444737.15000004"/>
    <n v="161385313.74000013"/>
    <n v="216768.74"/>
    <n v="393937.25"/>
    <n v="0.81206841952620623"/>
    <n v="0.18793158047379374"/>
    <n v="0"/>
  </r>
  <r>
    <x v="392"/>
    <s v="Power Delivery Solutions Operations"/>
    <s v="14146002-110"/>
    <n v="1"/>
    <s v="REG Canada-St. Columban HVT"/>
    <d v="2014-01-10T00:00:00"/>
    <d v="2015-07-31T00:00:00"/>
    <n v="0"/>
    <n v="212097"/>
    <n v="0"/>
    <n v="15797292"/>
    <n v="16487613.560000002"/>
    <m/>
    <m/>
    <m/>
    <m/>
    <m/>
  </r>
  <r>
    <x v="393"/>
    <s v="Wind Energy I Operations"/>
    <s v="14140001"/>
    <n v="1"/>
    <s v="Balko Wind LLC- Balko Wind"/>
    <d v="2014-10-01T00:00:00"/>
    <d v="2015-07-31T00:00:00"/>
    <n v="0"/>
    <n v="11034.85"/>
    <n v="8501"/>
    <n v="45992204.858800001"/>
    <n v="45040394.780000016"/>
    <n v="103787"/>
    <n v="114018"/>
    <n v="0.82389403427528984"/>
    <n v="0.17610596572471013"/>
    <n v="0"/>
  </r>
  <r>
    <x v="394"/>
    <s v="Wind Energy I Operations"/>
    <s v="14140005"/>
    <n v="1"/>
    <s v="EDF-Pilot Hill Wind"/>
    <d v="2014-07-01T00:00:00"/>
    <d v="2015-07-03T00:00:00"/>
    <n v="0"/>
    <n v="7887"/>
    <n v="5128"/>
    <n v="77129390.780000001"/>
    <n v="87618710.89000003"/>
    <n v="83836"/>
    <n v="115109.97999999998"/>
    <n v="0.65523580144831928"/>
    <n v="0.2184671563664593"/>
    <n v="0.12629704218522148"/>
  </r>
  <r>
    <x v="395"/>
    <s v="Civil Group Operations"/>
    <s v="14148003"/>
    <n v="1"/>
    <s v="REG I-Balko Civil"/>
    <d v="2014-08-15T00:00:00"/>
    <d v="2015-07-01T00:00:00"/>
    <n v="0"/>
    <n v="1254760"/>
    <n v="961981"/>
    <n v="9339893.4449000005"/>
    <n v="7404607.1999999993"/>
    <n v="43088.35"/>
    <n v="39067.5"/>
    <n v="0.77021821206885521"/>
    <n v="0.22978178793114482"/>
    <n v="0"/>
  </r>
  <r>
    <x v="396"/>
    <s v="Milwaukee Operations"/>
    <s v="14080014"/>
    <n v="1"/>
    <s v="Froedtert-1st Floor Pharmacy"/>
    <d v="2015-01-19T00:00:00"/>
    <d v="2015-07-01T00:00:00"/>
    <n v="1000"/>
    <n v="32949"/>
    <n v="0"/>
    <n v="1252211"/>
    <n v="1235910.1199999999"/>
    <n v="1967"/>
    <n v="1686"/>
    <n v="0.93772241992882566"/>
    <n v="5.9311981020166077E-2"/>
    <n v="2.9655990510083037E-3"/>
  </r>
  <r>
    <x v="397"/>
    <s v="Milwaukee Operations"/>
    <s v="14080015"/>
    <n v="1"/>
    <s v="Froedtert-3rd Cath Lab 1&amp;2 Ren"/>
    <d v="2015-01-19T00:00:00"/>
    <d v="2015-07-01T00:00:00"/>
    <n v="1000"/>
    <n v="6045"/>
    <n v="0"/>
    <n v="237759"/>
    <n v="239268.33999999997"/>
    <n v="503"/>
    <n v="338.5"/>
    <n v="0.70753323485967501"/>
    <n v="0.29246676514032494"/>
    <n v="0"/>
  </r>
  <r>
    <x v="398"/>
    <s v="Mortenson Direct Operations"/>
    <s v="14080014-064"/>
    <n v="1"/>
    <s v="Froedtert-Direct 1st Flr Phrmc"/>
    <d v="2015-01-19T00:00:00"/>
    <d v="2015-07-01T00:00:00"/>
    <n v="0"/>
    <n v="0"/>
    <n v="0"/>
    <n v="87016.35"/>
    <n v="87016.35"/>
    <m/>
    <m/>
    <m/>
    <m/>
    <m/>
  </r>
  <r>
    <x v="399"/>
    <s v="Mortenson Direct Operations"/>
    <s v="14080015-064"/>
    <n v="1"/>
    <s v="Froedtert-Direct 3rd Cath Lab"/>
    <d v="2015-01-19T00:00:00"/>
    <d v="2015-07-01T00:00:00"/>
    <n v="1000"/>
    <n v="0"/>
    <n v="0"/>
    <n v="7236"/>
    <n v="7236"/>
    <m/>
    <m/>
    <m/>
    <m/>
    <m/>
  </r>
  <r>
    <x v="400"/>
    <s v="Chicago Operations"/>
    <s v="14090005"/>
    <n v="1"/>
    <s v="Lakefront Athletic Complex"/>
    <d v="2013-10-01T00:00:00"/>
    <d v="2015-06-30T00:00:00"/>
    <n v="553000"/>
    <n v="0"/>
    <n v="0"/>
    <n v="278453"/>
    <n v="256549.5400000001"/>
    <m/>
    <m/>
    <m/>
    <m/>
    <m/>
  </r>
  <r>
    <x v="401"/>
    <s v="Denver Operations"/>
    <s v="14060016"/>
    <n v="1"/>
    <s v="Park Creek-Filing 44"/>
    <d v="2014-07-28T00:00:00"/>
    <d v="2015-06-30T00:00:00"/>
    <n v="0"/>
    <n v="545"/>
    <n v="0"/>
    <n v="55059"/>
    <n v="56021.939999999995"/>
    <n v="175"/>
    <n v="187.5"/>
    <n v="0.98933333333333329"/>
    <n v="1.0666666666666666E-2"/>
    <n v="0"/>
  </r>
  <r>
    <x v="402"/>
    <s v="Minneapolis Operations"/>
    <s v="14030043"/>
    <n v="1"/>
    <s v="Allina Health-2014 Annual Cont"/>
    <d v="2014-01-01T00:00:00"/>
    <d v="2015-06-30T00:00:00"/>
    <n v="0"/>
    <n v="0"/>
    <n v="0"/>
    <n v="0.01"/>
    <n v="29257404.550000031"/>
    <n v="0"/>
    <n v="127551.54000000001"/>
    <n v="0.88762973775150023"/>
    <n v="0.1008651091158915"/>
    <n v="1.1505153132608198E-2"/>
  </r>
  <r>
    <x v="403"/>
    <s v="Solar and Emerging Renewables Operations"/>
    <s v="14145006"/>
    <n v="1"/>
    <s v="Sunpower-Quinto Solar"/>
    <d v="2014-07-25T00:00:00"/>
    <d v="2015-06-09T00:00:00"/>
    <n v="135590400"/>
    <n v="544354.12"/>
    <n v="271265"/>
    <n v="21525316.005000014"/>
    <n v="21328272.179999985"/>
    <n v="125455.12999999999"/>
    <n v="139011"/>
    <n v="0.89868787362151192"/>
    <n v="9.6956355971829569E-2"/>
    <n v="4.3557704066584657E-3"/>
  </r>
  <r>
    <x v="404"/>
    <s v="Civil Group Operations"/>
    <s v="14148010"/>
    <n v="1"/>
    <s v="REG I-Macksburg Civil Add'l 3"/>
    <d v="2014-10-01T00:00:00"/>
    <d v="2015-06-01T00:00:00"/>
    <n v="0"/>
    <n v="12"/>
    <n v="12"/>
    <n v="760158.27"/>
    <n v="801039.3000000004"/>
    <n v="721"/>
    <n v="1703"/>
    <n v="0.68085731062830301"/>
    <n v="0.30504991192014091"/>
    <n v="1.4092777451556078E-2"/>
  </r>
  <r>
    <x v="405"/>
    <s v="Milwaukee Operations"/>
    <s v="14080013"/>
    <n v="1"/>
    <s v="S.C.Johnson-Courtyrd Restoratn"/>
    <d v="2014-09-02T00:00:00"/>
    <d v="2015-06-01T00:00:00"/>
    <n v="41358"/>
    <n v="73073.087499999994"/>
    <n v="0"/>
    <n v="1632135.6375000002"/>
    <n v="1609306.05"/>
    <n v="2458"/>
    <n v="3551.5"/>
    <n v="0.88694917640433624"/>
    <n v="0.1107982542587639"/>
    <n v="2.2525693368999015E-3"/>
  </r>
  <r>
    <x v="406"/>
    <s v="Wind Energy I Operations"/>
    <s v="14140014"/>
    <n v="1"/>
    <s v="MidAmerican-Macksburg Add'l 3"/>
    <d v="2013-10-21T00:00:00"/>
    <d v="2015-06-01T00:00:00"/>
    <n v="0"/>
    <n v="211969"/>
    <n v="0"/>
    <n v="4097047.1899999995"/>
    <n v="3592241.34"/>
    <n v="0"/>
    <n v="4109.5"/>
    <n v="0.6319503589244434"/>
    <n v="0.26037230806667477"/>
    <n v="0.10767733300888185"/>
  </r>
  <r>
    <x v="407"/>
    <s v="Seattle Operations"/>
    <s v="14050003"/>
    <n v="1"/>
    <s v="Yahoo GQ Pond and Lift Station"/>
    <d v="2014-07-10T00:00:00"/>
    <d v="2015-05-31T00:00:00"/>
    <n v="2100"/>
    <n v="561.47"/>
    <n v="0"/>
    <n v="3720998.4396000002"/>
    <n v="3711947.4399999995"/>
    <n v="1330.47"/>
    <n v="1328.04"/>
    <n v="1"/>
    <n v="0"/>
    <n v="0"/>
  </r>
  <r>
    <x v="408"/>
    <s v="Minneapolis Operations"/>
    <s v="14030016"/>
    <n v="1"/>
    <s v="Mayo Clinic Square-Base Build"/>
    <d v="2014-03-07T00:00:00"/>
    <d v="2015-05-29T00:00:00"/>
    <n v="146519"/>
    <n v="341111.9"/>
    <n v="253478"/>
    <n v="22250346.23"/>
    <n v="21966534.479999989"/>
    <n v="39423.5"/>
    <n v="39313.07"/>
    <n v="0.96441387050159144"/>
    <n v="3.3322251353048747E-2"/>
    <n v="2.2638781453598001E-3"/>
  </r>
  <r>
    <x v="409"/>
    <s v="Minneapolis Operations"/>
    <s v="14030036"/>
    <n v="1"/>
    <s v="Allina -ANW East Tower Upgrade"/>
    <d v="2014-11-19T00:00:00"/>
    <d v="2015-05-15T00:00:00"/>
    <n v="17215"/>
    <n v="18123"/>
    <n v="0"/>
    <n v="3559698.84"/>
    <n v="3597117.9399999972"/>
    <n v="10041"/>
    <n v="10794.6"/>
    <n v="0.92839012098641915"/>
    <n v="6.6236822114761076E-2"/>
    <n v="5.3730568988197801E-3"/>
  </r>
  <r>
    <x v="410"/>
    <s v="Minneapolis Operations"/>
    <s v="14030049"/>
    <n v="1"/>
    <s v="Park Nicollet - Methodist Hosp"/>
    <d v="2015-04-01T00:00:00"/>
    <d v="2015-05-08T00:00:00"/>
    <n v="55000"/>
    <n v="0"/>
    <n v="0"/>
    <n v="90701"/>
    <n v="92464.660000000018"/>
    <n v="0"/>
    <n v="24"/>
    <n v="1"/>
    <n v="0"/>
    <n v="0"/>
  </r>
  <r>
    <x v="411"/>
    <s v="Mortenson Direct Operations"/>
    <s v="14080019-064"/>
    <n v="1"/>
    <s v="Froedtert-Direct 1st Fl WC EVS"/>
    <d v="2015-01-15T00:00:00"/>
    <d v="2015-05-08T00:00:00"/>
    <n v="1000"/>
    <n v="0"/>
    <n v="0"/>
    <n v="13088"/>
    <n v="13088"/>
    <m/>
    <m/>
    <m/>
    <m/>
    <m/>
  </r>
  <r>
    <x v="412"/>
    <s v="Solar and Emerging Renewables Operations"/>
    <s v="14145014"/>
    <n v="1"/>
    <s v="SunPower-Hooper Solar"/>
    <d v="2014-12-01T00:00:00"/>
    <d v="2015-04-30T00:00:00"/>
    <n v="58046400"/>
    <n v="148469.1361"/>
    <n v="100956"/>
    <n v="2678804.9691000008"/>
    <n v="2120392.3400000003"/>
    <n v="13718.8"/>
    <n v="10643.5"/>
    <n v="0.86242777281909144"/>
    <n v="0.13757222718090853"/>
    <n v="0"/>
  </r>
  <r>
    <x v="413"/>
    <s v="Minneapolis Operations"/>
    <s v="14030055"/>
    <n v="1"/>
    <s v="Twins Ballpark - 2015 Improve"/>
    <d v="2014-12-15T00:00:00"/>
    <d v="2015-04-10T00:00:00"/>
    <n v="4500"/>
    <n v="31581"/>
    <n v="0"/>
    <n v="1739078"/>
    <n v="1701226.8000000003"/>
    <n v="3022"/>
    <n v="4091.5"/>
    <n v="0.92655505315898812"/>
    <n v="7.3444946841011854E-2"/>
    <n v="0"/>
  </r>
  <r>
    <x v="414"/>
    <s v="Milwaukee Operations"/>
    <s v="14080019"/>
    <n v="1"/>
    <s v="Froedtert-1st Flr. W.C. EVS Rm"/>
    <d v="2015-01-15T00:00:00"/>
    <d v="2015-04-01T00:00:00"/>
    <n v="1000"/>
    <n v="8965"/>
    <n v="0"/>
    <n v="196288"/>
    <n v="189644.40000000002"/>
    <n v="638"/>
    <n v="559"/>
    <n v="0.92576028622540252"/>
    <n v="7.4239713774597496E-2"/>
    <n v="0"/>
  </r>
  <r>
    <x v="415"/>
    <s v="Chicago Operations"/>
    <s v="14090004"/>
    <n v="1"/>
    <s v="Residential/Life Safety"/>
    <d v="2014-05-12T00:00:00"/>
    <d v="2015-03-31T00:00:00"/>
    <n v="0"/>
    <n v="144262.34"/>
    <n v="24978"/>
    <n v="5190573.3699999992"/>
    <n v="4377438.5600000015"/>
    <n v="10325.5"/>
    <n v="8431.86"/>
    <n v="0.98914830179817981"/>
    <n v="9.6657202562661134E-3"/>
    <n v="1.1859779455541243E-3"/>
  </r>
  <r>
    <x v="416"/>
    <s v="Chicago Operations"/>
    <s v="14090006"/>
    <n v="1"/>
    <s v="Hudson ATS Replacement"/>
    <d v="2014-03-01T00:00:00"/>
    <d v="2015-03-31T00:00:00"/>
    <n v="20000"/>
    <n v="16"/>
    <n v="0"/>
    <n v="989973"/>
    <n v="905451.24999999988"/>
    <m/>
    <m/>
    <m/>
    <m/>
    <m/>
  </r>
  <r>
    <x v="417"/>
    <s v="Denver Operations"/>
    <s v="14060026"/>
    <n v="1"/>
    <s v="Leprino-Food Hangar"/>
    <d v="2014-10-06T00:00:00"/>
    <d v="2015-03-31T00:00:00"/>
    <n v="34525"/>
    <n v="408443"/>
    <n v="18746"/>
    <n v="4509248.3499999987"/>
    <n v="4519427.7399999965"/>
    <n v="11009.1"/>
    <n v="12807"/>
    <n v="0.82837510736316078"/>
    <n v="0.17162489263683922"/>
    <n v="0"/>
  </r>
  <r>
    <x v="418"/>
    <s v="Milwaukee Operations"/>
    <s v="14080006"/>
    <n v="1"/>
    <s v="AHC-St. Luke's IR BiPlane Rm 1"/>
    <d v="2015-01-05T00:00:00"/>
    <d v="2015-03-27T00:00:00"/>
    <n v="862"/>
    <n v="2079.27"/>
    <n v="0"/>
    <n v="632186.2699999999"/>
    <n v="582744.17999999982"/>
    <n v="764"/>
    <n v="775"/>
    <n v="0.89096774193548389"/>
    <n v="0.10903225806451614"/>
    <n v="0"/>
  </r>
  <r>
    <x v="419"/>
    <s v="Minneapolis Operations"/>
    <s v="14030039"/>
    <n v="1"/>
    <s v="TRIA ASC Renovation"/>
    <d v="2014-09-10T00:00:00"/>
    <d v="2015-03-15T00:00:00"/>
    <n v="8400"/>
    <n v="1154.3400000000001"/>
    <n v="0"/>
    <n v="1739058.14"/>
    <n v="1674264.72"/>
    <n v="2163"/>
    <n v="2097"/>
    <n v="0.92894611349546974"/>
    <n v="5.9608965188364331E-2"/>
    <n v="1.1444921316165951E-2"/>
  </r>
  <r>
    <x v="420"/>
    <s v="Civil Group Operations"/>
    <s v="14148009"/>
    <n v="1"/>
    <s v="REG I-Route 66 Civil"/>
    <d v="2014-08-15T00:00:00"/>
    <d v="2015-02-28T00:00:00"/>
    <n v="0"/>
    <n v="834292"/>
    <n v="710523"/>
    <n v="5355935.9151999997"/>
    <n v="4689174.1899999985"/>
    <n v="25177.3"/>
    <n v="25582.5"/>
    <n v="0.7911462914101437"/>
    <n v="0.20885370858985636"/>
    <n v="0"/>
  </r>
  <r>
    <x v="421"/>
    <s v="Minneapolis Operations"/>
    <s v="14030022"/>
    <n v="1"/>
    <s v="U of MN - Dwan Imaging Center"/>
    <d v="2014-06-16T00:00:00"/>
    <d v="2015-02-28T00:00:00"/>
    <n v="7000"/>
    <n v="8722.3599999999988"/>
    <n v="0"/>
    <n v="2213713.79"/>
    <n v="2264764.5199999991"/>
    <n v="2426"/>
    <n v="3195.5"/>
    <n v="0.99765294946017835"/>
    <n v="2.3470505398216243E-3"/>
    <n v="0"/>
  </r>
  <r>
    <x v="422"/>
    <s v="Solar and Emerging Renewables Operations"/>
    <s v="14145011"/>
    <n v="1"/>
    <s v="Fulton Mill Solar Farm, LLC-Fu"/>
    <d v="2014-10-27T00:00:00"/>
    <d v="2015-02-28T00:00:00"/>
    <n v="2996460"/>
    <n v="9862"/>
    <n v="0"/>
    <n v="4758195"/>
    <n v="4817923.41"/>
    <m/>
    <m/>
    <m/>
    <m/>
    <m/>
  </r>
  <r>
    <x v="423"/>
    <s v="Seattle Operations"/>
    <s v="14050007"/>
    <n v="1"/>
    <s v="Apple Inc-Castle Rock"/>
    <d v="2014-06-06T00:00:00"/>
    <d v="2015-02-26T00:00:00"/>
    <n v="129200"/>
    <n v="20"/>
    <n v="0"/>
    <n v="56855870.240000002"/>
    <n v="56184031.960000001"/>
    <n v="0"/>
    <n v="527.5"/>
    <n v="0.72037914691943128"/>
    <n v="0.27393364928909952"/>
    <n v="5.6872037914691941E-3"/>
  </r>
  <r>
    <x v="424"/>
    <s v="Solar and Emerging Renewables Operations"/>
    <s v="14145001"/>
    <n v="1"/>
    <s v="OCI-Alamo Solar III"/>
    <d v="2014-01-27T00:00:00"/>
    <d v="2015-02-07T00:00:00"/>
    <n v="6747300"/>
    <n v="830161.26"/>
    <n v="1029926"/>
    <n v="6349063"/>
    <n v="6459588.959999999"/>
    <n v="42955"/>
    <n v="53357.25"/>
    <n v="0.92086361272366923"/>
    <n v="7.898645451180486E-2"/>
    <n v="1.4993276452590791E-4"/>
  </r>
  <r>
    <x v="425"/>
    <s v="Minneapolis Operations"/>
    <s v="14030050"/>
    <n v="1"/>
    <s v="UMN - Physics Lab 481 Comp"/>
    <d v="2014-12-01T00:00:00"/>
    <d v="2015-02-06T00:00:00"/>
    <n v="1400"/>
    <n v="249"/>
    <n v="0"/>
    <n v="205963"/>
    <n v="196998.28000000003"/>
    <n v="213"/>
    <n v="181.5"/>
    <n v="1"/>
    <n v="0"/>
    <n v="0"/>
  </r>
  <r>
    <x v="426"/>
    <s v="Phoenix Operations"/>
    <s v="14040012"/>
    <n v="1"/>
    <s v="SRP-CUB Roof Replacement"/>
    <d v="2014-10-31T00:00:00"/>
    <d v="2015-01-31T00:00:00"/>
    <n v="20000"/>
    <n v="0"/>
    <n v="0"/>
    <n v="169280.32"/>
    <n v="164699.55000000002"/>
    <m/>
    <m/>
    <m/>
    <m/>
    <m/>
  </r>
  <r>
    <x v="427"/>
    <s v="Phoenix Operations"/>
    <s v="14040013"/>
    <n v="1"/>
    <s v="SRP-CUB Mechanical Improve."/>
    <d v="2014-11-07T00:00:00"/>
    <d v="2015-01-31T00:00:00"/>
    <n v="20000"/>
    <n v="4"/>
    <n v="0"/>
    <n v="769491.89"/>
    <n v="764710.29999999993"/>
    <n v="32"/>
    <n v="0"/>
    <n v="0"/>
    <n v="0"/>
    <n v="0"/>
  </r>
  <r>
    <x v="428"/>
    <s v="Solar and Emerging Renewables Operations"/>
    <s v="14145010"/>
    <n v="1"/>
    <s v="Dooley Solar Farm LLC, Dooley"/>
    <d v="2014-09-16T00:00:00"/>
    <d v="2015-01-31T00:00:00"/>
    <n v="998820"/>
    <n v="3400"/>
    <n v="0"/>
    <n v="1749371"/>
    <n v="1794380.7300000002"/>
    <m/>
    <m/>
    <m/>
    <m/>
    <m/>
  </r>
  <r>
    <x v="429"/>
    <s v="Solar and Emerging Renewables Operations"/>
    <s v="14145012"/>
    <n v="1"/>
    <s v="Plum Solar Farm, LLC-Plum Sola"/>
    <d v="2014-10-21T00:00:00"/>
    <d v="2015-01-28T00:00:00"/>
    <n v="1997640"/>
    <n v="6591"/>
    <n v="0"/>
    <n v="3193547"/>
    <n v="3259634.01"/>
    <m/>
    <m/>
    <m/>
    <m/>
    <m/>
  </r>
  <r>
    <x v="430"/>
    <s v="Solar and Emerging Renewables Operations"/>
    <s v="14145013"/>
    <n v="1"/>
    <s v="Stillmore Solar Farm, LLC-Stil"/>
    <d v="2014-10-21T00:00:00"/>
    <d v="2015-01-27T00:00:00"/>
    <n v="998820"/>
    <n v="3379"/>
    <n v="0"/>
    <n v="1679915"/>
    <n v="1753617.3200000003"/>
    <m/>
    <m/>
    <m/>
    <m/>
    <m/>
  </r>
  <r>
    <x v="431"/>
    <s v="Milwaukee Operations"/>
    <s v="14080020"/>
    <n v="1"/>
    <s v="WHEDA - Door Installation"/>
    <d v="2014-12-29T00:00:00"/>
    <d v="2015-01-08T00:00:00"/>
    <n v="40"/>
    <n v="0"/>
    <n v="0"/>
    <n v="3490"/>
    <n v="2601.25"/>
    <n v="0"/>
    <n v="21"/>
    <n v="1"/>
    <n v="0"/>
    <n v="0"/>
  </r>
  <r>
    <x v="432"/>
    <s v="Minneapolis Operations"/>
    <s v="14030032"/>
    <n v="1"/>
    <s v="Fridley Land - Northern Stacks"/>
    <d v="2014-07-14T00:00:00"/>
    <d v="2015-01-02T00:00:00"/>
    <n v="213000"/>
    <n v="823397"/>
    <n v="311899"/>
    <n v="10825927.23"/>
    <n v="10658924.79000001"/>
    <n v="13210"/>
    <n v="15752.7"/>
    <n v="0.88706697899407716"/>
    <n v="0.11140947266182939"/>
    <n v="1.5235483440933935E-3"/>
  </r>
  <r>
    <x v="433"/>
    <s v="Chicago Operations"/>
    <s v="14090007"/>
    <n v="1"/>
    <s v="Blue Sky Professional Services"/>
    <d v="2014-03-01T00:00:00"/>
    <d v="2014-12-31T00:00:00"/>
    <n v="0"/>
    <n v="0"/>
    <n v="0"/>
    <n v="19250"/>
    <n v="17536.86"/>
    <m/>
    <m/>
    <m/>
    <m/>
    <m/>
  </r>
  <r>
    <x v="434"/>
    <s v="Chicago Operations"/>
    <s v="14090008"/>
    <n v="1"/>
    <s v="Guestroom Renovation PH2"/>
    <d v="2014-03-01T00:00:00"/>
    <d v="2014-12-31T00:00:00"/>
    <n v="0"/>
    <n v="200"/>
    <n v="0"/>
    <n v="73170"/>
    <n v="64614.179999999993"/>
    <n v="0"/>
    <n v="115"/>
    <n v="0.93913043478260871"/>
    <n v="5.6521739130434782E-2"/>
    <n v="4.3478260869565218E-3"/>
  </r>
  <r>
    <x v="435"/>
    <s v="Chicago Operations"/>
    <s v="14090009"/>
    <n v="1"/>
    <s v="SAIC Interior Renovation"/>
    <d v="2013-10-01T00:00:00"/>
    <d v="2014-12-31T00:00:00"/>
    <n v="0"/>
    <n v="18975"/>
    <n v="1880"/>
    <n v="1056665"/>
    <n v="1091220.9800000002"/>
    <n v="492"/>
    <n v="1493.79"/>
    <n v="0.92937427617001056"/>
    <n v="6.7947971267715013E-2"/>
    <n v="2.6777525622744833E-3"/>
  </r>
  <r>
    <x v="436"/>
    <s v="Chicago Operations"/>
    <s v="14090997"/>
    <n v="1"/>
    <s v="Chicago Equip Facility 2014"/>
    <d v="2014-01-01T00:00:00"/>
    <d v="2014-12-31T00:00:00"/>
    <n v="0"/>
    <n v="0"/>
    <n v="0"/>
    <n v="0.01"/>
    <n v="-991469.06"/>
    <m/>
    <m/>
    <m/>
    <m/>
    <m/>
  </r>
  <r>
    <x v="437"/>
    <s v="Chicago Operations"/>
    <s v="14090999"/>
    <n v="1"/>
    <s v="Chicago Closed Projects 2014"/>
    <d v="2014-01-01T00:00:00"/>
    <d v="2014-12-31T00:00:00"/>
    <n v="0"/>
    <n v="0"/>
    <n v="0"/>
    <n v="0.01"/>
    <n v="-1830.7000000000044"/>
    <n v="0"/>
    <n v="166"/>
    <n v="1"/>
    <n v="0"/>
    <n v="0"/>
  </r>
  <r>
    <x v="438"/>
    <s v="Chicago Operations"/>
    <s v="14090013"/>
    <n v="1"/>
    <s v="Advocate Collaboration Space"/>
    <d v="2014-07-01T00:00:00"/>
    <d v="2014-12-31T00:00:00"/>
    <n v="5000"/>
    <n v="0"/>
    <n v="0"/>
    <n v="89784"/>
    <n v="74194.55"/>
    <n v="274"/>
    <n v="273.74"/>
    <n v="0.93424417330313436"/>
    <n v="4.7490319281069629E-2"/>
    <n v="1.8265507415796009E-2"/>
  </r>
  <r>
    <x v="439"/>
    <s v="Civil Group Operations"/>
    <s v="14148002"/>
    <n v="1"/>
    <s v="REG I-Windthorst II Civil"/>
    <d v="2014-04-01T00:00:00"/>
    <d v="2014-12-31T00:00:00"/>
    <n v="0"/>
    <n v="271542.15000000002"/>
    <n v="176834"/>
    <n v="2119876.443"/>
    <n v="2453695.9400000009"/>
    <n v="11905.5"/>
    <n v="10638.5"/>
    <n v="0.90087888330121724"/>
    <n v="9.9121116698782721E-2"/>
    <n v="0"/>
  </r>
  <r>
    <x v="440"/>
    <s v="Civil Group Operations"/>
    <s v="14148011"/>
    <n v="1"/>
    <s v="Solar-Hooper Civil (Close)"/>
    <m/>
    <d v="2014-12-31T00:00:00"/>
    <n v="0"/>
    <n v="38877"/>
    <n v="32051"/>
    <n v="506191"/>
    <n v="0"/>
    <n v="3190"/>
    <n v="0"/>
    <n v="0"/>
    <n v="0"/>
    <n v="0"/>
  </r>
  <r>
    <x v="441"/>
    <s v="Civil Group Operations"/>
    <s v="14148014"/>
    <n v="1"/>
    <s v="REG I-Mariah Del Norte 2"/>
    <d v="2014-12-19T00:00:00"/>
    <d v="2014-12-31T00:00:00"/>
    <n v="0"/>
    <n v="13"/>
    <n v="4"/>
    <n v="35758"/>
    <n v="37362.85"/>
    <n v="120"/>
    <n v="87.5"/>
    <n v="1"/>
    <n v="0"/>
    <n v="0"/>
  </r>
  <r>
    <x v="442"/>
    <s v="Civil Group Operations"/>
    <s v="14148015"/>
    <n v="1"/>
    <s v="REG I-Mariah South 3 Civil"/>
    <d v="2014-12-01T00:00:00"/>
    <d v="2014-12-31T00:00:00"/>
    <n v="0"/>
    <n v="12"/>
    <n v="4"/>
    <n v="38400"/>
    <n v="52068.25"/>
    <n v="120"/>
    <n v="100"/>
    <n v="1"/>
    <n v="0"/>
    <n v="0"/>
  </r>
  <r>
    <x v="443"/>
    <s v="Civil Group Operations"/>
    <s v="14148019"/>
    <n v="1"/>
    <s v="Solar-Hooper Civil"/>
    <m/>
    <d v="2014-12-31T00:00:00"/>
    <n v="0"/>
    <n v="38881"/>
    <n v="6800"/>
    <n v="517250.74"/>
    <n v="257594.37000000002"/>
    <n v="3222"/>
    <n v="840"/>
    <n v="0.76904761904761909"/>
    <n v="0.22380952380952382"/>
    <n v="7.1428571428571426E-3"/>
  </r>
  <r>
    <x v="444"/>
    <s v="Civil Group Operations"/>
    <s v="14148020"/>
    <n v="1"/>
    <s v="REG I-Mariah NW Phase 1 Civil"/>
    <d v="2014-12-18T00:00:00"/>
    <d v="2014-12-31T00:00:00"/>
    <n v="0"/>
    <n v="13"/>
    <n v="4"/>
    <n v="36480"/>
    <n v="46597.91"/>
    <n v="120"/>
    <n v="165"/>
    <n v="1"/>
    <n v="0"/>
    <n v="0"/>
  </r>
  <r>
    <x v="445"/>
    <s v="Civil Group Operations"/>
    <s v="14148997"/>
    <n v="1"/>
    <s v="Civil-Equipment Facility '14"/>
    <d v="2014-01-01T00:00:00"/>
    <d v="2014-12-31T00:00:00"/>
    <n v="0"/>
    <n v="0"/>
    <n v="0"/>
    <n v="0.01"/>
    <n v="-509053.82"/>
    <m/>
    <m/>
    <m/>
    <m/>
    <m/>
  </r>
  <r>
    <x v="446"/>
    <s v="Civil Group Operations"/>
    <s v="14148999"/>
    <n v="1"/>
    <s v="Civil-Closed Projects '14"/>
    <d v="2014-01-01T00:00:00"/>
    <d v="2014-12-31T00:00:00"/>
    <n v="0"/>
    <n v="0"/>
    <n v="0"/>
    <n v="0.01"/>
    <n v="8471.0400000000009"/>
    <m/>
    <m/>
    <m/>
    <m/>
    <m/>
  </r>
  <r>
    <x v="447"/>
    <s v="Denver Operations"/>
    <s v="14060002"/>
    <n v="1"/>
    <s v="Sterling Ranch Dev-Consulting"/>
    <d v="2014-01-13T00:00:00"/>
    <d v="2014-12-31T00:00:00"/>
    <n v="0"/>
    <n v="0"/>
    <n v="0"/>
    <n v="347024"/>
    <n v="338194.26999999984"/>
    <n v="28"/>
    <n v="21.5"/>
    <n v="0.65116279069767447"/>
    <n v="0.34883720930232559"/>
    <n v="0"/>
  </r>
  <r>
    <x v="448"/>
    <s v="FCG Operations"/>
    <s v="14110997"/>
    <n v="1"/>
    <s v="FCG 2014 Equipment Facility"/>
    <d v="2014-01-01T00:00:00"/>
    <d v="2014-12-31T00:00:00"/>
    <n v="0"/>
    <n v="0"/>
    <n v="0"/>
    <n v="0"/>
    <n v="-30018.99"/>
    <m/>
    <m/>
    <m/>
    <m/>
    <m/>
  </r>
  <r>
    <x v="449"/>
    <s v="FCG Operations"/>
    <s v="14110999"/>
    <n v="1"/>
    <s v="FCG 2014 Closed Projects"/>
    <d v="2014-01-01T00:00:00"/>
    <d v="2014-12-31T00:00:00"/>
    <n v="0"/>
    <n v="0"/>
    <n v="0"/>
    <n v="0"/>
    <n v="-452756.88"/>
    <m/>
    <m/>
    <m/>
    <m/>
    <m/>
  </r>
  <r>
    <x v="450"/>
    <s v="Milwaukee Operations"/>
    <s v="14080010"/>
    <n v="1"/>
    <s v="AHC-Data Center Assessmnt (PS)"/>
    <d v="2014-04-01T00:00:00"/>
    <d v="2014-12-31T00:00:00"/>
    <n v="0"/>
    <n v="0"/>
    <n v="0"/>
    <n v="63283.64"/>
    <n v="63283.64"/>
    <m/>
    <m/>
    <m/>
    <m/>
    <m/>
  </r>
  <r>
    <x v="451"/>
    <s v="Milwaukee Operations"/>
    <s v="14080997"/>
    <n v="1"/>
    <s v="Milwaukee - Equip Facility '14"/>
    <d v="2014-01-01T00:00:00"/>
    <d v="2014-12-31T00:00:00"/>
    <n v="0"/>
    <n v="0"/>
    <n v="0"/>
    <n v="-433968"/>
    <n v="-526112"/>
    <m/>
    <m/>
    <m/>
    <m/>
    <m/>
  </r>
  <r>
    <x v="452"/>
    <s v="Milwaukee Operations"/>
    <s v="14080999"/>
    <n v="1"/>
    <s v="Milwaukee Closed Job Costs '14"/>
    <d v="2014-01-01T00:00:00"/>
    <d v="2014-12-31T00:00:00"/>
    <n v="0"/>
    <n v="0"/>
    <n v="0"/>
    <n v="0.01"/>
    <n v="-110108.40000000001"/>
    <n v="0"/>
    <n v="137.5"/>
    <n v="0.95272727272727276"/>
    <n v="4.7272727272727272E-2"/>
    <n v="0"/>
  </r>
  <r>
    <x v="453"/>
    <s v="Milwaukee Operations"/>
    <s v="14080016"/>
    <n v="1"/>
    <s v="Guardian IG-New Facility Precn"/>
    <m/>
    <d v="2014-12-31T00:00:00"/>
    <n v="240000"/>
    <n v="0"/>
    <n v="0"/>
    <n v="38000"/>
    <n v="43416.44"/>
    <m/>
    <m/>
    <m/>
    <m/>
    <m/>
  </r>
  <r>
    <x v="454"/>
    <s v="Minneapolis Operations"/>
    <s v="14030001"/>
    <n v="1"/>
    <s v="FUMC-Annual Contract 2014"/>
    <m/>
    <d v="2014-12-31T00:00:00"/>
    <n v="0"/>
    <n v="35645.86"/>
    <n v="0"/>
    <n v="1857782.61"/>
    <n v="1841238.8900000001"/>
    <n v="8880"/>
    <n v="10100"/>
    <n v="0.95975247524752472"/>
    <n v="2.7326732673267327E-2"/>
    <n v="1.292079207920792E-2"/>
  </r>
  <r>
    <x v="455"/>
    <s v="Minneapolis Operations"/>
    <s v="14030035"/>
    <n v="1"/>
    <s v="MOA-West Parking Ramp Repairs"/>
    <d v="2014-06-03T00:00:00"/>
    <d v="2014-12-31T00:00:00"/>
    <n v="0"/>
    <n v="63"/>
    <n v="0"/>
    <n v="216725"/>
    <n v="230249.3"/>
    <n v="1877"/>
    <n v="901"/>
    <n v="0.73584905660377353"/>
    <n v="0.26415094339622641"/>
    <n v="0"/>
  </r>
  <r>
    <x v="456"/>
    <s v="Minneapolis Operations"/>
    <s v="14030997"/>
    <n v="1"/>
    <s v="2014 Mpls Equip Facility Recog"/>
    <d v="2014-01-01T00:00:00"/>
    <d v="2014-12-31T00:00:00"/>
    <n v="0"/>
    <n v="0"/>
    <n v="0"/>
    <n v="0.01"/>
    <n v="-2279740.5"/>
    <m/>
    <m/>
    <m/>
    <m/>
    <m/>
  </r>
  <r>
    <x v="457"/>
    <s v="Minneapolis Operations"/>
    <s v="14030999"/>
    <n v="1"/>
    <s v="MAM - 2014 Closed Projects"/>
    <d v="2014-01-01T00:00:00"/>
    <d v="2014-12-31T00:00:00"/>
    <n v="0"/>
    <n v="0"/>
    <n v="0"/>
    <n v="0.01"/>
    <n v="26496.220000000041"/>
    <n v="0"/>
    <n v="2617"/>
    <n v="0.93733282384409633"/>
    <n v="6.2667176155903712E-2"/>
    <n v="0"/>
  </r>
  <r>
    <x v="458"/>
    <s v="Minneapolis Operations"/>
    <s v="14030044"/>
    <n v="1"/>
    <s v="HCMC Generator Addition"/>
    <d v="2014-11-03T00:00:00"/>
    <d v="2014-12-31T00:00:00"/>
    <n v="400"/>
    <n v="6279.17"/>
    <n v="0"/>
    <n v="735678.57000000007"/>
    <n v="711527.87"/>
    <n v="1863"/>
    <n v="1795.5"/>
    <n v="0.98329156223893066"/>
    <n v="1.6708437761069339E-2"/>
    <n v="0"/>
  </r>
  <r>
    <x v="459"/>
    <s v="Minneapolis Operations"/>
    <s v="14030020"/>
    <n v="1"/>
    <s v="RMC - Nuclear Medicine Equip."/>
    <d v="2014-03-17T00:00:00"/>
    <d v="2014-12-31T00:00:00"/>
    <n v="800"/>
    <n v="370"/>
    <n v="0"/>
    <n v="120471.93999999999"/>
    <n v="121670.30000000002"/>
    <n v="394"/>
    <n v="448"/>
    <n v="0.9698660714285714"/>
    <n v="3.0133928571428572E-2"/>
    <n v="0"/>
  </r>
  <r>
    <x v="460"/>
    <s v="Minneapolis Operations"/>
    <s v="14030008"/>
    <n v="1"/>
    <s v="Mortenson HQ Projects"/>
    <d v="2014-01-22T00:00:00"/>
    <d v="2014-12-31T00:00:00"/>
    <n v="2400"/>
    <n v="513.65"/>
    <n v="0"/>
    <n v="1954997.4"/>
    <n v="0.42000000008920324"/>
    <n v="1996"/>
    <n v="2291"/>
    <n v="0.77280663465735489"/>
    <n v="0.218027062418158"/>
    <n v="9.1663029244871234E-3"/>
  </r>
  <r>
    <x v="461"/>
    <s v="Minneapolis Operations"/>
    <s v="14030015"/>
    <n v="1"/>
    <s v="Mall of America - West Market"/>
    <d v="2014-02-23T00:00:00"/>
    <d v="2014-12-31T00:00:00"/>
    <n v="107215"/>
    <n v="360034.57199999999"/>
    <n v="0"/>
    <n v="10208750"/>
    <n v="9801370.7700000014"/>
    <n v="9756.14"/>
    <n v="9084.5"/>
    <n v="0.82112389234410255"/>
    <n v="0.1788761076558974"/>
    <n v="0"/>
  </r>
  <r>
    <x v="462"/>
    <s v="Phoenix Operations"/>
    <s v="14040008"/>
    <n v="1"/>
    <s v="PCH at MGMC Discharge Canopy"/>
    <m/>
    <d v="2014-12-31T00:00:00"/>
    <n v="0"/>
    <n v="0"/>
    <n v="0"/>
    <n v="0.01"/>
    <n v="0"/>
    <n v="0"/>
    <n v="-800"/>
    <n v="1"/>
    <n v="0"/>
    <n v="0"/>
  </r>
  <r>
    <x v="463"/>
    <s v="Phoenix Operations"/>
    <s v="14040997"/>
    <n v="1"/>
    <s v="Phoenix-Equipment Facility '14"/>
    <d v="2014-01-01T00:00:00"/>
    <d v="2014-12-31T00:00:00"/>
    <n v="0"/>
    <n v="0"/>
    <n v="0"/>
    <n v="0.01"/>
    <n v="30220.23"/>
    <m/>
    <m/>
    <m/>
    <m/>
    <m/>
  </r>
  <r>
    <x v="464"/>
    <s v="Phoenix Operations"/>
    <s v="14040999"/>
    <n v="1"/>
    <s v="Phoenix-Closed Projects 2014"/>
    <d v="2013-01-01T00:00:00"/>
    <d v="2014-12-31T00:00:00"/>
    <n v="0"/>
    <n v="0"/>
    <n v="0"/>
    <n v="0.01"/>
    <n v="177.56"/>
    <m/>
    <m/>
    <m/>
    <m/>
    <m/>
  </r>
  <r>
    <x v="465"/>
    <s v="Portland Operations"/>
    <s v="14050011"/>
    <n v="1"/>
    <s v="Nike Small Projects"/>
    <d v="2014-12-01T00:00:00"/>
    <d v="2014-12-31T00:00:00"/>
    <n v="0"/>
    <n v="1"/>
    <n v="0"/>
    <n v="15630"/>
    <n v="17268.93"/>
    <n v="27"/>
    <n v="0"/>
    <n v="0"/>
    <n v="0"/>
    <n v="0"/>
  </r>
  <r>
    <x v="466"/>
    <s v="Power Delivery Solutions Operations"/>
    <s v="14146001"/>
    <n v="1"/>
    <s v="REG I-Windthorst II HVT"/>
    <d v="2014-04-14T00:00:00"/>
    <d v="2014-12-31T00:00:00"/>
    <n v="0"/>
    <n v="1516582"/>
    <n v="221293"/>
    <n v="5451800.3000000007"/>
    <n v="5933595.8200000022"/>
    <n v="7615"/>
    <n v="22211.5"/>
    <n v="0.78085676338833487"/>
    <n v="0.21914323661166513"/>
    <n v="0"/>
  </r>
  <r>
    <x v="467"/>
    <s v="Power Delivery Solutions Operations"/>
    <s v="14146997"/>
    <n v="1"/>
    <s v="HVT-Equipment Facility '14"/>
    <d v="2014-01-01T00:00:00"/>
    <d v="2014-12-31T00:00:00"/>
    <n v="0"/>
    <n v="0"/>
    <n v="0"/>
    <n v="0.01"/>
    <n v="-1027453.41"/>
    <m/>
    <m/>
    <m/>
    <m/>
    <m/>
  </r>
  <r>
    <x v="468"/>
    <s v="Power Delivery Solutions Operations"/>
    <s v="14146999"/>
    <n v="1"/>
    <s v="HVT-Closed Projects '14"/>
    <d v="2014-01-01T00:00:00"/>
    <d v="2014-12-31T00:00:00"/>
    <n v="0"/>
    <n v="0"/>
    <n v="0"/>
    <n v="0.01"/>
    <n v="47761.54"/>
    <n v="0"/>
    <n v="88.5"/>
    <n v="0.93785310734463279"/>
    <n v="6.2146892655367235E-2"/>
    <n v="0"/>
  </r>
  <r>
    <x v="469"/>
    <s v="Seattle Operations"/>
    <s v="14050997"/>
    <n v="1"/>
    <s v="Seattle Equip Facility 2014"/>
    <d v="2014-01-01T00:00:00"/>
    <d v="2014-12-31T00:00:00"/>
    <n v="0"/>
    <n v="0"/>
    <n v="0"/>
    <n v="0.01"/>
    <n v="-2391119.27"/>
    <m/>
    <m/>
    <m/>
    <m/>
    <m/>
  </r>
  <r>
    <x v="470"/>
    <s v="Seattle Operations"/>
    <s v="14050999"/>
    <n v="1"/>
    <s v="Seattle 2014 Closed Projects"/>
    <d v="2014-01-01T00:00:00"/>
    <d v="2014-12-31T00:00:00"/>
    <n v="0"/>
    <n v="0"/>
    <n v="0"/>
    <n v="0.01"/>
    <n v="-6098.8599999999897"/>
    <m/>
    <m/>
    <m/>
    <m/>
    <m/>
  </r>
  <r>
    <x v="471"/>
    <s v="Solar and Emerging Renewables Operations"/>
    <s v="14145997"/>
    <n v="1"/>
    <s v="Solar-Equipment Facility '14"/>
    <d v="2014-01-01T00:00:00"/>
    <d v="2014-12-31T00:00:00"/>
    <n v="0"/>
    <n v="0"/>
    <n v="0"/>
    <n v="0.01"/>
    <n v="-284987.62"/>
    <m/>
    <m/>
    <m/>
    <m/>
    <m/>
  </r>
  <r>
    <x v="472"/>
    <s v="Solar and Emerging Renewables Operations"/>
    <s v="14145999"/>
    <n v="1"/>
    <s v="Solar-Closed Projects '14"/>
    <d v="2014-01-01T00:00:00"/>
    <d v="2014-12-31T00:00:00"/>
    <n v="0"/>
    <n v="0"/>
    <n v="0"/>
    <n v="0.01"/>
    <n v="8277.52"/>
    <n v="0"/>
    <n v="1786.74"/>
    <n v="1"/>
    <n v="0"/>
    <n v="0"/>
  </r>
  <r>
    <x v="473"/>
    <s v="Solar and Emerging Renewables Operations"/>
    <s v="14145007"/>
    <n v="1"/>
    <s v="Granby Road Solar LLC-Granby"/>
    <d v="2014-08-18T00:00:00"/>
    <d v="2014-12-31T00:00:00"/>
    <n v="1015560"/>
    <n v="202"/>
    <n v="0"/>
    <n v="4147182"/>
    <n v="4285136.6199999992"/>
    <n v="0"/>
    <n v="15.5"/>
    <n v="0.967741935483871"/>
    <n v="3.2258064516129031E-2"/>
    <n v="0"/>
  </r>
  <r>
    <x v="474"/>
    <s v="Wind Energy I Operations"/>
    <s v="14140017"/>
    <n v="1"/>
    <s v="Pattern Panhandle 3-Panhandle"/>
    <d v="2014-12-12T00:00:00"/>
    <d v="2014-12-31T00:00:00"/>
    <n v="0"/>
    <n v="18"/>
    <n v="3"/>
    <n v="257671"/>
    <n v="238666.3"/>
    <n v="36"/>
    <n v="19.5"/>
    <n v="0"/>
    <n v="1"/>
    <n v="0"/>
  </r>
  <r>
    <x v="475"/>
    <s v="Wind Energy I Operations"/>
    <s v="14140997"/>
    <n v="1"/>
    <s v="US Wind-Equipment Facility '14"/>
    <d v="2014-01-01T00:00:00"/>
    <d v="2014-12-31T00:00:00"/>
    <n v="0"/>
    <n v="0"/>
    <n v="0"/>
    <n v="0.01"/>
    <n v="-3142190.97"/>
    <m/>
    <m/>
    <m/>
    <m/>
    <m/>
  </r>
  <r>
    <x v="476"/>
    <s v="Wind Energy I Operations"/>
    <s v="14140999"/>
    <n v="1"/>
    <s v="US Wind-Closed Projects '14"/>
    <d v="2014-01-01T00:00:00"/>
    <d v="2014-12-31T00:00:00"/>
    <n v="0"/>
    <n v="0"/>
    <n v="0"/>
    <n v="0.01"/>
    <n v="144852.24"/>
    <m/>
    <m/>
    <m/>
    <m/>
    <m/>
  </r>
  <r>
    <x v="477"/>
    <s v="Wind Energy I Operations"/>
    <s v="14147001"/>
    <n v="1"/>
    <s v="MCC-Clarington Wind PSC"/>
    <d v="2014-01-14T00:00:00"/>
    <d v="2014-12-31T00:00:00"/>
    <n v="0"/>
    <n v="0"/>
    <n v="0"/>
    <n v="32909"/>
    <n v="32909.43"/>
    <m/>
    <m/>
    <m/>
    <m/>
    <m/>
  </r>
  <r>
    <x v="478"/>
    <s v="Wind Energy I Operations"/>
    <s v="14147001-110"/>
    <n v="1"/>
    <s v="Leader Resources-Clarington"/>
    <d v="2014-01-14T00:00:00"/>
    <d v="2014-12-31T00:00:00"/>
    <n v="0"/>
    <n v="1"/>
    <n v="0"/>
    <n v="230282"/>
    <n v="231362.03000000003"/>
    <m/>
    <m/>
    <m/>
    <m/>
    <m/>
  </r>
  <r>
    <x v="479"/>
    <s v="Wind Energy I Operations"/>
    <s v="14147002"/>
    <n v="1"/>
    <s v="MCC-Majestic &amp; Meyer Wind PSC"/>
    <d v="2014-01-14T00:00:00"/>
    <d v="2014-12-31T00:00:00"/>
    <n v="0"/>
    <n v="0"/>
    <n v="0"/>
    <n v="13827"/>
    <n v="13826.74"/>
    <m/>
    <m/>
    <m/>
    <m/>
    <m/>
  </r>
  <r>
    <x v="480"/>
    <s v="Wind Energy I Operations"/>
    <s v="14147002-110"/>
    <n v="1"/>
    <s v="Leader Resources-Majestic"/>
    <d v="2014-01-14T00:00:00"/>
    <d v="2014-12-31T00:00:00"/>
    <n v="0"/>
    <n v="1"/>
    <n v="0"/>
    <n v="193887"/>
    <n v="187878.49"/>
    <m/>
    <m/>
    <m/>
    <m/>
    <m/>
  </r>
  <r>
    <x v="481"/>
    <s v="Wind Energy I Operations"/>
    <s v="14147997"/>
    <n v="1"/>
    <s v="REG Canada-Equip Facility '14"/>
    <d v="2014-01-01T00:00:00"/>
    <d v="2014-12-31T00:00:00"/>
    <n v="0"/>
    <n v="0"/>
    <n v="0"/>
    <n v="0.01"/>
    <n v="0"/>
    <m/>
    <m/>
    <m/>
    <m/>
    <m/>
  </r>
  <r>
    <x v="482"/>
    <s v="Wind Energy I Operations"/>
    <s v="14147999"/>
    <n v="1"/>
    <s v="Wind I Can-Closed Proj '14 US"/>
    <d v="2014-01-01T00:00:00"/>
    <d v="2014-12-31T00:00:00"/>
    <n v="0"/>
    <n v="0"/>
    <n v="0"/>
    <n v="0"/>
    <n v="-75.450000000000045"/>
    <m/>
    <m/>
    <m/>
    <m/>
    <m/>
  </r>
  <r>
    <x v="483"/>
    <s v="Wind Energy I Operations"/>
    <s v="14147999-110"/>
    <n v="1"/>
    <s v="REG Canada-Closed Projects '14"/>
    <d v="2014-01-01T00:00:00"/>
    <d v="2014-12-31T00:00:00"/>
    <n v="0"/>
    <n v="0"/>
    <n v="0"/>
    <n v="0.01"/>
    <n v="437098.79"/>
    <m/>
    <m/>
    <m/>
    <m/>
    <m/>
  </r>
  <r>
    <x v="484"/>
    <s v="Minneapolis Operations"/>
    <s v="14030026"/>
    <n v="1"/>
    <s v="Fairview Ridges - Master Agree"/>
    <d v="2014-04-01T00:00:00"/>
    <d v="2014-12-30T00:00:00"/>
    <n v="0"/>
    <n v="2120.1400000000003"/>
    <n v="0"/>
    <n v="480673.2300000001"/>
    <n v="461781.30000000005"/>
    <n v="1079"/>
    <n v="1250.6399999999999"/>
    <n v="0.96002046951960596"/>
    <n v="3.9979530480394043E-2"/>
    <n v="0"/>
  </r>
  <r>
    <x v="485"/>
    <s v="Minneapolis Operations"/>
    <s v="14030038"/>
    <n v="1"/>
    <s v="Hudson MRI Replacement"/>
    <d v="2014-08-04T00:00:00"/>
    <d v="2014-12-26T00:00:00"/>
    <n v="512"/>
    <n v="228.2"/>
    <n v="0"/>
    <n v="173186.2"/>
    <n v="158497.59999999998"/>
    <n v="290"/>
    <n v="311"/>
    <n v="0.96945337620578775"/>
    <n v="3.0546623794212219E-2"/>
    <n v="0"/>
  </r>
  <r>
    <x v="486"/>
    <s v="Solar and Emerging Renewables Operations"/>
    <s v="14145008"/>
    <n v="1"/>
    <s v="Twiss Street Solar, LLC-Twiss"/>
    <d v="2014-08-18T00:00:00"/>
    <d v="2014-12-15T00:00:00"/>
    <n v="1953000"/>
    <n v="202"/>
    <n v="0"/>
    <n v="4072941"/>
    <n v="4272243.4499999993"/>
    <n v="0"/>
    <n v="245.5"/>
    <n v="0.80040733197556013"/>
    <n v="0.1955193482688391"/>
    <n v="4.0733197556008143E-3"/>
  </r>
  <r>
    <x v="487"/>
    <s v="Civil Group Operations"/>
    <s v="14148004"/>
    <n v="1"/>
    <s v="FCG-Galena Park Civil"/>
    <m/>
    <d v="2014-12-10T00:00:00"/>
    <n v="0"/>
    <n v="2102"/>
    <n v="9"/>
    <n v="436057"/>
    <n v="313232.02000000008"/>
    <n v="1716"/>
    <n v="836"/>
    <n v="0.76495215311004783"/>
    <n v="0.23504784688995214"/>
    <n v="0"/>
  </r>
  <r>
    <x v="488"/>
    <s v="Wind Energy I Operations"/>
    <s v="14140008"/>
    <n v="1"/>
    <s v="Sherbino Mesa II-Sherbino Foun"/>
    <d v="2014-07-07T00:00:00"/>
    <d v="2014-11-30T00:00:00"/>
    <n v="0"/>
    <n v="1545"/>
    <n v="1112"/>
    <n v="768439"/>
    <n v="617102.7799999998"/>
    <n v="2058"/>
    <n v="1591"/>
    <n v="0.84993714644877438"/>
    <n v="0.15006285355122564"/>
    <n v="0"/>
  </r>
  <r>
    <x v="489"/>
    <s v="Phoenix Operations"/>
    <s v="14040007"/>
    <n v="1"/>
    <s v="SRP Board Conference Room"/>
    <d v="2014-10-06T00:00:00"/>
    <d v="2014-11-26T00:00:00"/>
    <n v="431000"/>
    <n v="7171.54"/>
    <n v="0"/>
    <n v="428606.4"/>
    <n v="423236.57"/>
    <n v="0"/>
    <n v="0"/>
    <n v="0"/>
    <n v="0"/>
    <n v="0"/>
  </r>
  <r>
    <x v="490"/>
    <s v="Power Delivery Solutions Operations"/>
    <s v="14146002"/>
    <n v="1"/>
    <s v="MCC-St. Columban HVT"/>
    <d v="2014-01-10T00:00:00"/>
    <d v="2014-11-10T00:00:00"/>
    <n v="0"/>
    <n v="0"/>
    <n v="0"/>
    <n v="765552"/>
    <n v="765552.68"/>
    <m/>
    <m/>
    <m/>
    <m/>
    <m/>
  </r>
  <r>
    <x v="491"/>
    <s v="Wind Energy I Operations"/>
    <s v="14140003"/>
    <n v="1"/>
    <s v="Broadview Energy KW-Broadview"/>
    <d v="2014-11-01T00:00:00"/>
    <d v="2014-11-01T00:00:00"/>
    <n v="0"/>
    <n v="0"/>
    <n v="0"/>
    <n v="15250"/>
    <n v="15233.02"/>
    <m/>
    <m/>
    <m/>
    <m/>
    <m/>
  </r>
  <r>
    <x v="492"/>
    <s v="Denver Operations"/>
    <s v="14060021"/>
    <n v="1"/>
    <s v="City of Boulder-Airport"/>
    <d v="2014-08-04T00:00:00"/>
    <d v="2014-10-31T00:00:00"/>
    <n v="0"/>
    <n v="1780"/>
    <n v="0"/>
    <n v="1132451.03"/>
    <n v="1020246.82"/>
    <n v="1138"/>
    <n v="821.5"/>
    <n v="0.75349969567863662"/>
    <n v="0.24650030432136336"/>
    <n v="0"/>
  </r>
  <r>
    <x v="493"/>
    <s v="Minneapolis Operations"/>
    <s v="14030013"/>
    <n v="1"/>
    <s v="Mayo Sports Clinic"/>
    <d v="2014-04-07T00:00:00"/>
    <d v="2014-10-31T00:00:00"/>
    <n v="20000"/>
    <n v="-823.43"/>
    <n v="4188"/>
    <n v="2995389"/>
    <n v="2931318.7400000007"/>
    <n v="6411"/>
    <n v="5822.33"/>
    <n v="0.89823661661224974"/>
    <n v="0.10176338338775026"/>
    <n v="0"/>
  </r>
  <r>
    <x v="494"/>
    <s v="Solar and Emerging Renewables Operations"/>
    <s v="14145017"/>
    <n v="1"/>
    <s v="SunPower-Antelope Valley 2"/>
    <d v="2013-02-08T00:00:00"/>
    <d v="2014-10-31T00:00:00"/>
    <n v="0"/>
    <n v="69475.702099999995"/>
    <n v="22994"/>
    <n v="1264203.0109000001"/>
    <n v="1021839.76"/>
    <n v="17916.8"/>
    <n v="19876.25"/>
    <n v="0.89536507137915855"/>
    <n v="8.599459153512358E-2"/>
    <n v="1.8640337085717881E-2"/>
  </r>
  <r>
    <x v="495"/>
    <s v="Wind Energy I Operations"/>
    <s v="14140006"/>
    <n v="1"/>
    <s v="Trinity Hills Wind LLC-Trinity"/>
    <d v="2014-07-07T00:00:00"/>
    <d v="2014-10-31T00:00:00"/>
    <n v="0"/>
    <n v="5839"/>
    <n v="3641"/>
    <n v="1804555.81"/>
    <n v="1949760.74"/>
    <n v="6438"/>
    <n v="7660"/>
    <n v="0.80907310704960833"/>
    <n v="0.19092689295039164"/>
    <n v="0"/>
  </r>
  <r>
    <x v="496"/>
    <s v="Phoenix Operations"/>
    <s v="14040010"/>
    <n v="1"/>
    <s v="AlaskaUSA-Branch Bank TI"/>
    <d v="2014-10-01T00:00:00"/>
    <d v="2014-10-25T00:00:00"/>
    <n v="910"/>
    <n v="112"/>
    <n v="0"/>
    <n v="151229"/>
    <n v="141892.97"/>
    <m/>
    <m/>
    <m/>
    <m/>
    <m/>
  </r>
  <r>
    <x v="497"/>
    <s v="Minneapolis Operations"/>
    <s v="14030040"/>
    <n v="1"/>
    <s v="Ridgeview Med Ctr-Hospice Rep."/>
    <d v="2014-09-08T00:00:00"/>
    <d v="2014-10-20T00:00:00"/>
    <n v="0"/>
    <n v="4"/>
    <n v="0"/>
    <n v="121226"/>
    <n v="120937.28000000001"/>
    <n v="336"/>
    <n v="312"/>
    <n v="0.87820512820512819"/>
    <n v="0.12179487179487179"/>
    <n v="0"/>
  </r>
  <r>
    <x v="498"/>
    <s v="Sports + Entertainment Group Operations"/>
    <s v="14150001"/>
    <n v="1"/>
    <s v="Rushmore Plaza Civic Center"/>
    <d v="2014-02-01T00:00:00"/>
    <d v="2014-10-20T00:00:00"/>
    <n v="0"/>
    <n v="0"/>
    <n v="0"/>
    <n v="78690"/>
    <n v="70688.079999999987"/>
    <m/>
    <m/>
    <m/>
    <m/>
    <m/>
  </r>
  <r>
    <x v="499"/>
    <s v="Minneapolis Operations"/>
    <s v="14030021"/>
    <n v="1"/>
    <s v="U of MN - Williams Arena Roof"/>
    <d v="2014-06-05T00:00:00"/>
    <d v="2014-10-16T00:00:00"/>
    <n v="134388"/>
    <n v="6055.1500000000005"/>
    <n v="0"/>
    <n v="6325678.7599999998"/>
    <n v="6318759.2600000016"/>
    <n v="4155"/>
    <n v="3873.46"/>
    <n v="0.83503121240441358"/>
    <n v="0.16496878759558636"/>
    <n v="0"/>
  </r>
  <r>
    <x v="500"/>
    <s v="Data Center Operations"/>
    <s v="14120001"/>
    <n v="1"/>
    <s v="Eden Prairie Data Ctr Ph 3 &amp;"/>
    <d v="2014-01-14T00:00:00"/>
    <d v="2014-10-01T00:00:00"/>
    <n v="18885"/>
    <n v="28475.82"/>
    <n v="0"/>
    <n v="1868784"/>
    <n v="1795772.1399999997"/>
    <n v="4035"/>
    <n v="3696.5"/>
    <n v="0.98498579737589609"/>
    <n v="1.5014202624103882E-2"/>
    <n v="0"/>
  </r>
  <r>
    <x v="501"/>
    <s v="Denver Operations"/>
    <s v="14060003"/>
    <n v="1"/>
    <s v="UCCS-Stanton Round About"/>
    <d v="2014-04-28T00:00:00"/>
    <d v="2014-10-01T00:00:00"/>
    <n v="0"/>
    <n v="49517"/>
    <n v="9525"/>
    <n v="905308"/>
    <n v="1136603.92"/>
    <n v="3384"/>
    <n v="7499"/>
    <n v="0.795772769702627"/>
    <n v="0.204227230297373"/>
    <n v="0"/>
  </r>
  <r>
    <x v="502"/>
    <s v="Chicago Operations"/>
    <s v="14090012"/>
    <n v="1"/>
    <s v="United Customer Service Center"/>
    <d v="2014-07-15T00:00:00"/>
    <d v="2014-09-30T00:00:00"/>
    <n v="3000"/>
    <n v="216"/>
    <n v="0"/>
    <n v="1167544.4300000002"/>
    <n v="1157540.43"/>
    <n v="867"/>
    <n v="1087.3499999999999"/>
    <n v="0.9416011403871799"/>
    <n v="5.38005242102359E-2"/>
    <n v="4.5983354025842648E-3"/>
  </r>
  <r>
    <x v="503"/>
    <s v="Milwaukee Operations"/>
    <s v="14080002"/>
    <n v="1"/>
    <s v="ATC-Project Badger:Phase 0"/>
    <d v="2014-03-15T00:00:00"/>
    <d v="2014-09-30T00:00:00"/>
    <n v="500"/>
    <n v="36659"/>
    <n v="25832"/>
    <n v="4672991.71"/>
    <n v="4862204.2299999977"/>
    <n v="3239"/>
    <n v="3454"/>
    <n v="0.93818760856977412"/>
    <n v="6.1812391430225828E-2"/>
    <n v="0"/>
  </r>
  <r>
    <x v="504"/>
    <s v="Minneapolis Operations"/>
    <s v="14030031"/>
    <n v="1"/>
    <s v="CHC - Woodbury Clinic TI"/>
    <d v="2014-05-22T00:00:00"/>
    <d v="2014-09-17T00:00:00"/>
    <n v="17661"/>
    <n v="39799.33"/>
    <n v="0"/>
    <n v="783344.25"/>
    <n v="795923.74000000034"/>
    <n v="2784"/>
    <n v="2475"/>
    <n v="0.93272727272727274"/>
    <n v="6.7272727272727276E-2"/>
    <n v="0"/>
  </r>
  <r>
    <x v="505"/>
    <s v="Solar and Emerging Renewables Operations"/>
    <s v="14145005"/>
    <n v="1"/>
    <s v="SunPower-Castaic Lake Solar"/>
    <d v="2014-06-23T00:00:00"/>
    <d v="2014-09-15T00:00:00"/>
    <n v="4384800"/>
    <n v="85253.470199999996"/>
    <n v="80256"/>
    <n v="2472661.0001999997"/>
    <n v="2587785.1799999997"/>
    <n v="12378"/>
    <n v="8117"/>
    <n v="0.99661204878649745"/>
    <n v="3.3879512135025257E-3"/>
    <n v="0"/>
  </r>
  <r>
    <x v="506"/>
    <s v="Phoenix Operations"/>
    <s v="14040006"/>
    <n v="1"/>
    <s v="PCH-East Valley Lab Remodel"/>
    <d v="2014-08-25T00:00:00"/>
    <d v="2014-09-09T00:00:00"/>
    <n v="0"/>
    <n v="949"/>
    <n v="0"/>
    <n v="54117"/>
    <n v="51415.47"/>
    <m/>
    <m/>
    <m/>
    <m/>
    <m/>
  </r>
  <r>
    <x v="507"/>
    <s v="Chicago Operations"/>
    <s v="14090002"/>
    <n v="1"/>
    <s v="Allstate Jacksonvl Restack 3"/>
    <d v="2013-10-01T00:00:00"/>
    <d v="2014-08-31T00:00:00"/>
    <n v="25000"/>
    <n v="10"/>
    <n v="0"/>
    <n v="3529426"/>
    <n v="3540577.0099999993"/>
    <n v="1440"/>
    <n v="2259"/>
    <n v="0.73749446657813189"/>
    <n v="0.26250553342186811"/>
    <n v="0"/>
  </r>
  <r>
    <x v="508"/>
    <s v="Phoenix Operations"/>
    <s v="14040002"/>
    <n v="1"/>
    <s v="PCH-Mercy Gilbert Med Ctr"/>
    <d v="2014-06-22T00:00:00"/>
    <d v="2014-08-31T00:00:00"/>
    <n v="809"/>
    <n v="4612.6000000000004"/>
    <n v="0"/>
    <n v="355140.92"/>
    <n v="352906.34999999992"/>
    <n v="0"/>
    <n v="832"/>
    <n v="1"/>
    <n v="0"/>
    <n v="0"/>
  </r>
  <r>
    <x v="509"/>
    <s v="Milwaukee Operations"/>
    <s v="14080009"/>
    <n v="1"/>
    <s v="Historic Courteen Seed - Vault"/>
    <d v="2014-07-02T00:00:00"/>
    <d v="2014-08-29T00:00:00"/>
    <n v="105"/>
    <n v="1"/>
    <n v="0"/>
    <n v="54813"/>
    <n v="47591.47"/>
    <n v="0"/>
    <n v="239"/>
    <n v="0.93933054393305437"/>
    <n v="6.0669456066945605E-2"/>
    <n v="0"/>
  </r>
  <r>
    <x v="510"/>
    <s v="Wind Energy I Operations"/>
    <s v="14140009"/>
    <n v="1"/>
    <s v="General Electric-Schenectady"/>
    <d v="2014-07-21T00:00:00"/>
    <d v="2014-08-25T00:00:00"/>
    <n v="0"/>
    <n v="98"/>
    <n v="78"/>
    <n v="581473.74"/>
    <n v="516170.51"/>
    <n v="2552"/>
    <n v="2789.5"/>
    <n v="0.72880444524108268"/>
    <n v="0.27119555475891738"/>
    <n v="0"/>
  </r>
  <r>
    <x v="511"/>
    <s v="Minneapolis Operations"/>
    <s v="14030010"/>
    <n v="1"/>
    <s v="Fairview Ridges-Ambulatory Sur"/>
    <d v="2014-03-31T00:00:00"/>
    <d v="2014-08-15T00:00:00"/>
    <n v="14250"/>
    <n v="7999"/>
    <n v="0"/>
    <n v="3339471.2899999996"/>
    <n v="3274408.709999999"/>
    <n v="3129"/>
    <n v="2698.36"/>
    <n v="0.95108139758964705"/>
    <n v="4.8918602410352952E-2"/>
    <n v="0"/>
  </r>
  <r>
    <x v="512"/>
    <s v="Phoenix Operations"/>
    <s v="14040003"/>
    <n v="1"/>
    <s v="PCH-Signage Improvements"/>
    <d v="2015-01-12T00:00:00"/>
    <d v="2014-08-15T00:00:00"/>
    <n v="0"/>
    <n v="-300.44"/>
    <n v="0"/>
    <n v="38859.56"/>
    <n v="37180.729999999996"/>
    <m/>
    <m/>
    <m/>
    <m/>
    <m/>
  </r>
  <r>
    <x v="513"/>
    <s v="Minneapolis Operations"/>
    <s v="14030007"/>
    <n v="1"/>
    <s v="U of MN - Akerman Hall Impr"/>
    <d v="2014-02-03T00:00:00"/>
    <d v="2014-07-31T00:00:00"/>
    <n v="120000"/>
    <n v="1082.33"/>
    <n v="0"/>
    <n v="1114412"/>
    <n v="1067357.1400000001"/>
    <n v="1799"/>
    <n v="1807"/>
    <n v="0.98671831765356943"/>
    <n v="1.3281682346430549E-2"/>
    <n v="0"/>
  </r>
  <r>
    <x v="514"/>
    <s v="Wind Energy I Operations"/>
    <s v="14140011"/>
    <n v="1"/>
    <s v="PPM Technical-Penescal Blade"/>
    <d v="2014-07-22T00:00:00"/>
    <d v="2014-07-26T00:00:00"/>
    <n v="0"/>
    <n v="2"/>
    <n v="1"/>
    <n v="26756"/>
    <n v="23738.63"/>
    <n v="16"/>
    <n v="30"/>
    <n v="0"/>
    <n v="1"/>
    <n v="0"/>
  </r>
  <r>
    <x v="515"/>
    <s v="Minneapolis Operations"/>
    <s v="14030014"/>
    <n v="1"/>
    <s v="Cornell College-Residence Hall"/>
    <d v="2014-05-14T00:00:00"/>
    <d v="2014-07-22T00:00:00"/>
    <n v="80561"/>
    <n v="51"/>
    <n v="0"/>
    <n v="4770945.1400000006"/>
    <n v="4752109.7799999965"/>
    <n v="2438"/>
    <n v="3507.6"/>
    <n v="0.95623788345307337"/>
    <n v="4.3762116546926674E-2"/>
    <n v="0"/>
  </r>
  <r>
    <x v="516"/>
    <s v="Minneapolis Operations"/>
    <s v="14030017"/>
    <n v="1"/>
    <s v="AT&amp;T - DAS Head-End Room - TCF"/>
    <d v="2014-03-17T00:00:00"/>
    <d v="2014-06-30T00:00:00"/>
    <n v="850"/>
    <n v="2066"/>
    <n v="0"/>
    <n v="909466"/>
    <n v="865637.0499999997"/>
    <n v="361"/>
    <n v="217"/>
    <n v="0.88940092165898621"/>
    <n v="0.11059907834101383"/>
    <n v="0"/>
  </r>
  <r>
    <x v="517"/>
    <s v="Solar and Emerging Renewables Operations"/>
    <s v="14145003"/>
    <n v="1"/>
    <s v="SunPower-China Secondment"/>
    <d v="2014-04-10T00:00:00"/>
    <d v="2014-06-30T00:00:00"/>
    <n v="0"/>
    <n v="207"/>
    <n v="0"/>
    <n v="60278.66"/>
    <n v="33495.089999999997"/>
    <n v="88"/>
    <n v="440"/>
    <n v="0.65454545454545454"/>
    <n v="0.20681818181818182"/>
    <n v="0.13863636363636364"/>
  </r>
  <r>
    <x v="518"/>
    <s v="Denver Operations"/>
    <s v="14060008"/>
    <n v="1"/>
    <s v="Town of Lyons-Meadow Park"/>
    <d v="2014-04-21T00:00:00"/>
    <d v="2014-06-17T00:00:00"/>
    <n v="0"/>
    <n v="12578"/>
    <n v="0"/>
    <n v="671013.28"/>
    <n v="742881.67999999982"/>
    <n v="8"/>
    <n v="1433"/>
    <n v="0.80460572226099092"/>
    <n v="0.19539427773900908"/>
    <n v="0"/>
  </r>
  <r>
    <x v="519"/>
    <s v="Milwaukee Operations"/>
    <s v="14080005"/>
    <n v="1"/>
    <s v="Levy R&amp;H LP-Chrome Tent @H-D"/>
    <d v="2014-04-23T00:00:00"/>
    <d v="2014-05-30T00:00:00"/>
    <n v="15000"/>
    <n v="2305.09"/>
    <n v="0"/>
    <n v="93221"/>
    <n v="78662.22"/>
    <n v="250"/>
    <n v="195.5"/>
    <n v="0.90792838874680304"/>
    <n v="9.2071611253196933E-2"/>
    <n v="0"/>
  </r>
  <r>
    <x v="520"/>
    <s v="Minneapolis Operations"/>
    <s v="14030005"/>
    <n v="1"/>
    <s v="U of MN - Hasselmo Hall"/>
    <d v="2014-01-13T00:00:00"/>
    <d v="2014-05-30T00:00:00"/>
    <n v="5150"/>
    <n v="1153.05"/>
    <n v="0"/>
    <n v="543068.00000000012"/>
    <n v="530849.89"/>
    <n v="752"/>
    <n v="864.56"/>
    <n v="0.99074673822522441"/>
    <n v="9.2532617747756087E-3"/>
    <n v="0"/>
  </r>
  <r>
    <x v="521"/>
    <s v="Denver Operations"/>
    <s v="14060007"/>
    <n v="1"/>
    <s v="Shawmut-MLBAM Instant Replay"/>
    <d v="2014-04-11T00:00:00"/>
    <d v="2014-05-23T00:00:00"/>
    <n v="308"/>
    <n v="32"/>
    <n v="0"/>
    <n v="228824"/>
    <n v="204396.38000000006"/>
    <n v="16"/>
    <n v="666"/>
    <n v="0.87462462462462465"/>
    <n v="0.12537537537537538"/>
    <n v="0"/>
  </r>
  <r>
    <x v="522"/>
    <s v="Minneapolis Operations"/>
    <s v="14030012"/>
    <n v="1"/>
    <s v="U of MN - Hasselmo - Robotics"/>
    <d v="2014-03-03T00:00:00"/>
    <d v="2014-05-23T00:00:00"/>
    <n v="4300"/>
    <n v="5828.45"/>
    <n v="0"/>
    <n v="507966"/>
    <n v="505986.90999999986"/>
    <n v="845"/>
    <n v="881.8"/>
    <n v="0.99773191199818556"/>
    <n v="2.2680880018144706E-3"/>
    <n v="0"/>
  </r>
  <r>
    <x v="523"/>
    <s v="Wind Energy I Operations"/>
    <s v="14140002"/>
    <n v="1"/>
    <s v="Milw-Acuity Flagpole Erection"/>
    <d v="2014-04-24T00:00:00"/>
    <d v="2014-05-20T00:00:00"/>
    <n v="0"/>
    <n v="1"/>
    <n v="0"/>
    <n v="353171"/>
    <n v="482478.35000000009"/>
    <n v="0"/>
    <n v="105.5"/>
    <n v="0.54502369668246442"/>
    <n v="0.25592417061611372"/>
    <n v="0.1990521327014218"/>
  </r>
  <r>
    <x v="524"/>
    <s v="Denver Operations"/>
    <s v="14060012"/>
    <n v="1"/>
    <s v="Town of Lyons-NRCS"/>
    <d v="2014-04-28T00:00:00"/>
    <d v="2014-05-14T00:00:00"/>
    <n v="0"/>
    <n v="0"/>
    <n v="0"/>
    <n v="61440"/>
    <n v="65206.439999999995"/>
    <n v="0"/>
    <n v="84.5"/>
    <n v="0.73372781065088755"/>
    <n v="0.26627218934911245"/>
    <n v="0"/>
  </r>
  <r>
    <x v="525"/>
    <s v="Minneapolis Operations"/>
    <s v="14030019"/>
    <n v="1"/>
    <s v="Fairview Ridges - NICU Refresh"/>
    <d v="2014-03-13T00:00:00"/>
    <d v="2014-05-13T00:00:00"/>
    <n v="4000"/>
    <n v="120.63"/>
    <n v="0"/>
    <n v="194879.38"/>
    <n v="191242.13999999998"/>
    <n v="275"/>
    <n v="468.5"/>
    <n v="0.99786552828175024"/>
    <n v="2.1344717182497333E-3"/>
    <n v="0"/>
  </r>
  <r>
    <x v="526"/>
    <s v="Minneapolis Operations"/>
    <s v="14030027"/>
    <n v="1"/>
    <s v="Silliker Lab Remodel"/>
    <d v="2014-02-27T00:00:00"/>
    <d v="2014-05-01T00:00:00"/>
    <n v="4900"/>
    <n v="190.29"/>
    <n v="0"/>
    <n v="128647"/>
    <n v="104556.5"/>
    <n v="424"/>
    <n v="123"/>
    <n v="1"/>
    <n v="0"/>
    <n v="0"/>
  </r>
  <r>
    <x v="527"/>
    <s v="Wind Energy I Operations"/>
    <s v="14140004"/>
    <n v="1"/>
    <s v="Iberdrola Renewables-Locust"/>
    <d v="2014-04-17T00:00:00"/>
    <d v="2014-04-28T00:00:00"/>
    <n v="0"/>
    <n v="7"/>
    <n v="0"/>
    <n v="447930"/>
    <n v="396159.61000000004"/>
    <n v="300"/>
    <n v="508.5"/>
    <n v="0.75024582104228121"/>
    <n v="0.24975417895771879"/>
    <n v="0"/>
  </r>
  <r>
    <x v="528"/>
    <s v="Minneapolis Operations"/>
    <s v="14030004"/>
    <n v="1"/>
    <s v="RMC TTMC 1st Fl Clinic 3rd Fl"/>
    <d v="2014-01-06T00:00:00"/>
    <d v="2014-04-01T00:00:00"/>
    <n v="16338"/>
    <n v="5098.2000000000007"/>
    <n v="0"/>
    <n v="863056.43999999983"/>
    <n v="864560.95000000007"/>
    <n v="1867"/>
    <n v="1394.5"/>
    <n v="0.97705270706346359"/>
    <n v="2.2947292936536395E-2"/>
    <n v="0"/>
  </r>
  <r>
    <x v="529"/>
    <s v="Phoenix Operations"/>
    <s v="14040001"/>
    <n v="1"/>
    <s v="Banner-Telemetry Monitoring"/>
    <d v="2014-03-31T00:00:00"/>
    <d v="2014-03-25T00:00:00"/>
    <n v="350"/>
    <n v="0"/>
    <n v="0"/>
    <n v="38088"/>
    <n v="30180.969999999998"/>
    <m/>
    <m/>
    <m/>
    <m/>
    <m/>
  </r>
  <r>
    <x v="530"/>
    <s v="Solar and Emerging Renewables Operations"/>
    <s v="14145002"/>
    <n v="1"/>
    <s v="SunPower-Churchill Reno Solar"/>
    <d v="2014-02-05T00:00:00"/>
    <d v="2014-03-05T00:00:00"/>
    <n v="0"/>
    <n v="160.57999999999998"/>
    <n v="0"/>
    <n v="187808.99"/>
    <n v="187967.2"/>
    <n v="802"/>
    <n v="872.5"/>
    <n v="0.86876790830945561"/>
    <n v="0.13123209169054442"/>
    <n v="0"/>
  </r>
  <r>
    <x v="531"/>
    <s v="Minneapolis Operations"/>
    <s v="14030006"/>
    <n v="1"/>
    <s v="UMPhysicians Park Plaza 4th"/>
    <d v="2014-01-24T00:00:00"/>
    <d v="2014-01-29T00:00:00"/>
    <n v="1000"/>
    <n v="-9.64"/>
    <n v="0"/>
    <n v="22247"/>
    <n v="20860.420000000002"/>
    <n v="98.5"/>
    <n v="99.5"/>
    <n v="0.72361809045226133"/>
    <n v="0.19095477386934673"/>
    <n v="8.5427135678391955E-2"/>
  </r>
  <r>
    <x v="532"/>
    <s v="Minneapolis Operations"/>
    <s v="14030003"/>
    <n v="1"/>
    <s v="U of MN-Physicians Lower Lev"/>
    <d v="2014-01-02T00:00:00"/>
    <d v="2014-01-24T00:00:00"/>
    <n v="3200"/>
    <n v="249.06"/>
    <n v="0"/>
    <n v="39182"/>
    <n v="39440.930000000008"/>
    <n v="129.5"/>
    <n v="133.01"/>
    <n v="1"/>
    <n v="0"/>
    <n v="0"/>
  </r>
  <r>
    <x v="533"/>
    <s v="Denver Operations"/>
    <s v="14060997"/>
    <n v="1"/>
    <s v="Denver-EF-2014"/>
    <d v="2013-01-01T00:00:00"/>
    <d v="2013-12-31T00:00:00"/>
    <n v="0"/>
    <n v="0"/>
    <n v="0"/>
    <n v="0.01"/>
    <n v="-2899870.78"/>
    <m/>
    <m/>
    <m/>
    <m/>
    <m/>
  </r>
  <r>
    <x v="534"/>
    <s v="Denver Operations"/>
    <s v="14060999"/>
    <n v="1"/>
    <s v="Denver-Closed Projects 2014"/>
    <d v="2012-01-01T00:00:00"/>
    <d v="2012-12-31T00:00:00"/>
    <n v="0"/>
    <n v="0"/>
    <n v="0"/>
    <n v="0.01"/>
    <n v="110900.98999999998"/>
    <n v="0"/>
    <n v="103.5"/>
    <n v="0.88888888888888884"/>
    <n v="0.1111111111111111"/>
    <n v="0"/>
  </r>
  <r>
    <x v="535"/>
    <s v="Civil Group Operations"/>
    <s v="14148005"/>
    <n v="1"/>
    <s v="Solar-Alamo III Civil"/>
    <d v="2014-07-11T00:00:00"/>
    <m/>
    <n v="0"/>
    <n v="288416"/>
    <n v="158983"/>
    <n v="377520"/>
    <n v="291749.71000000002"/>
    <n v="1977"/>
    <n v="1421"/>
    <n v="0.84412385643912735"/>
    <n v="0.15587614356087262"/>
    <n v="0"/>
  </r>
  <r>
    <x v="536"/>
    <s v="Civil Group Operations"/>
    <s v="14148008"/>
    <n v="1"/>
    <s v="Solar-Quinto Civil"/>
    <m/>
    <m/>
    <n v="0"/>
    <n v="0"/>
    <n v="0"/>
    <n v="6662612"/>
    <n v="6664410.7000000002"/>
    <m/>
    <m/>
    <m/>
    <m/>
    <m/>
  </r>
  <r>
    <x v="537"/>
    <s v="Civil Group Operations"/>
    <s v="14148012"/>
    <n v="1"/>
    <s v="REG I-Panhandle 3 Civil"/>
    <d v="2014-12-13T00:00:00"/>
    <m/>
    <n v="0"/>
    <n v="32488"/>
    <n v="18341"/>
    <n v="186000"/>
    <n v="111097.99"/>
    <n v="650"/>
    <n v="313.5"/>
    <n v="0.5470494417862839"/>
    <n v="0.4529505582137161"/>
    <n v="0"/>
  </r>
  <r>
    <x v="538"/>
    <s v="Civil Group Operations"/>
    <s v="14148013"/>
    <n v="1"/>
    <s v="REG I-Panhandle 4 Civil"/>
    <d v="2014-12-15T00:00:00"/>
    <m/>
    <n v="0"/>
    <n v="32490"/>
    <n v="17422"/>
    <n v="135232"/>
    <n v="87030.27"/>
    <n v="580"/>
    <n v="277"/>
    <n v="0.61732851985559567"/>
    <n v="0.38267148014440433"/>
    <n v="0"/>
  </r>
  <r>
    <x v="539"/>
    <s v="Civil Group Operations"/>
    <s v="14148017"/>
    <n v="1"/>
    <s v="REG I-Route 66 II Civil"/>
    <d v="2014-12-17T00:00:00"/>
    <m/>
    <n v="0"/>
    <n v="13"/>
    <n v="5"/>
    <n v="41760"/>
    <n v="22075.26"/>
    <n v="500"/>
    <n v="186.5"/>
    <n v="0.68900804289544237"/>
    <n v="0.31099195710455763"/>
    <n v="0"/>
  </r>
  <r>
    <x v="540"/>
    <s v="Civil Group Operations"/>
    <s v="14148018"/>
    <n v="1"/>
    <s v="REG I-Castro County Civil"/>
    <d v="2014-12-17T00:00:00"/>
    <m/>
    <n v="0"/>
    <n v="14"/>
    <n v="8"/>
    <n v="31520"/>
    <n v="23298.400000000001"/>
    <n v="200"/>
    <n v="70"/>
    <n v="7.1428571428571425E-2"/>
    <n v="0.9285714285714286"/>
    <n v="0"/>
  </r>
  <r>
    <x v="541"/>
    <s v="Discontinued Groups"/>
    <s v="14400999"/>
    <n v="1"/>
    <s v="Discontinued-14 Closed"/>
    <m/>
    <m/>
    <n v="0"/>
    <n v="0"/>
    <n v="0"/>
    <n v="0"/>
    <n v="2417990.8300000005"/>
    <n v="0"/>
    <n v="20"/>
    <n v="0.4"/>
    <n v="0.6"/>
    <n v="0"/>
  </r>
  <r>
    <x v="542"/>
    <s v="Minneapolis Operations"/>
    <s v="14030024"/>
    <n v="1"/>
    <s v="Timberwolves/MCS - GC's"/>
    <d v="2014-03-07T00:00:00"/>
    <m/>
    <n v="0"/>
    <n v="0"/>
    <n v="0"/>
    <n v="0.01"/>
    <n v="-6.9999999650804057E-2"/>
    <n v="0"/>
    <n v="8530"/>
    <n v="0.89695193434935516"/>
    <n v="0.1018757327080891"/>
    <n v="1.1723329425556857E-3"/>
  </r>
  <r>
    <x v="543"/>
    <s v="Minneapolis Operations"/>
    <s v="14030025"/>
    <n v="1"/>
    <s v="Abbott Hospital-Facilites Supp"/>
    <d v="2014-04-03T00:00:00"/>
    <m/>
    <n v="0"/>
    <n v="0"/>
    <n v="0"/>
    <n v="70802"/>
    <n v="73591.790000000008"/>
    <m/>
    <m/>
    <m/>
    <m/>
    <m/>
  </r>
  <r>
    <x v="544"/>
    <s v="Minneapolis Operations"/>
    <s v="14030034"/>
    <n v="1"/>
    <s v="MOAC LLC - Small Projects 2014"/>
    <d v="2014-05-19T00:00:00"/>
    <m/>
    <n v="0"/>
    <n v="0"/>
    <n v="0"/>
    <n v="75720"/>
    <n v="74361.459999999992"/>
    <n v="0"/>
    <n v="378.5"/>
    <n v="0.90224570673712023"/>
    <n v="9.7754293262879793E-2"/>
    <n v="0"/>
  </r>
  <r>
    <x v="545"/>
    <s v="Minneapolis Operations"/>
    <s v="14030011"/>
    <n v="1"/>
    <s v="Betacom - AT&amp;T Head End Room"/>
    <d v="2014-02-25T00:00:00"/>
    <m/>
    <n v="700"/>
    <n v="16"/>
    <n v="0"/>
    <n v="573522"/>
    <n v="390754.9"/>
    <n v="962"/>
    <n v="666"/>
    <n v="0.91741741741741745"/>
    <n v="8.2582582582582581E-2"/>
    <n v="0"/>
  </r>
  <r>
    <x v="546"/>
    <s v="Minneapolis Operations"/>
    <s v="14030041"/>
    <n v="1"/>
    <s v="TC United Way - Restroom Rem"/>
    <d v="2014-10-13T00:00:00"/>
    <m/>
    <n v="958"/>
    <n v="9"/>
    <n v="0"/>
    <n v="336744.39"/>
    <n v="353637.99999999977"/>
    <n v="1212"/>
    <n v="1127.5"/>
    <n v="0.94456762749445677"/>
    <n v="5.543237250554324E-2"/>
    <n v="0"/>
  </r>
  <r>
    <x v="547"/>
    <s v="Minneapolis Operations"/>
    <s v="14030037"/>
    <n v="1"/>
    <s v="MOA - SE Court Slab Infill"/>
    <d v="2014-07-13T00:00:00"/>
    <m/>
    <n v="5000"/>
    <n v="20888.61"/>
    <n v="0"/>
    <n v="1251482.3799999999"/>
    <n v="1181878.33"/>
    <n v="1115"/>
    <n v="737"/>
    <n v="0.79782903663500682"/>
    <n v="0.20217096336499321"/>
    <n v="0"/>
  </r>
  <r>
    <x v="548"/>
    <s v="Minneapolis Operations"/>
    <s v="14030028"/>
    <n v="1"/>
    <s v="Allina Health - West Health"/>
    <d v="2014-03-10T00:00:00"/>
    <m/>
    <n v="10000"/>
    <n v="34"/>
    <n v="0"/>
    <n v="962410"/>
    <n v="985866.6"/>
    <n v="2542"/>
    <n v="2682.09"/>
    <n v="0.88292712026814912"/>
    <n v="0.1170728797318509"/>
    <n v="0"/>
  </r>
  <r>
    <x v="549"/>
    <s v="Minneapolis Operations"/>
    <s v="14030030"/>
    <n v="1"/>
    <s v="Kilbourne Group - Block 9"/>
    <d v="2014-03-01T00:00:00"/>
    <m/>
    <n v="445682"/>
    <n v="0"/>
    <n v="0"/>
    <n v="11574"/>
    <n v="17679.669999999998"/>
    <m/>
    <m/>
    <m/>
    <m/>
    <m/>
  </r>
  <r>
    <x v="550"/>
    <s v="Minneapolis Operations"/>
    <s v="14030053"/>
    <n v="1"/>
    <s v="Fridley Land-North. Stacks BAE"/>
    <d v="2015-01-26T00:00:00"/>
    <m/>
    <n v="479000"/>
    <n v="143339"/>
    <n v="36627"/>
    <n v="12737225.379999999"/>
    <n v="12104260.500000006"/>
    <n v="6988"/>
    <n v="12616.18"/>
    <n v="0.95779229529065057"/>
    <n v="4.1335808461832345E-2"/>
    <n v="8.718962475170773E-4"/>
  </r>
  <r>
    <x v="551"/>
    <s v="Phoenix Operations"/>
    <s v="14040004"/>
    <n v="1"/>
    <s v="Concourse-UofA Boingo Phase II"/>
    <m/>
    <m/>
    <n v="0"/>
    <n v="0"/>
    <n v="0"/>
    <n v="0.01"/>
    <n v="0"/>
    <m/>
    <m/>
    <m/>
    <m/>
    <m/>
  </r>
  <r>
    <x v="552"/>
    <s v="Solar and Emerging Renewables Operations"/>
    <s v="14145016"/>
    <n v="1"/>
    <s v="Northwirth-Mortenson HQ RooftC"/>
    <m/>
    <m/>
    <n v="0"/>
    <n v="1713"/>
    <n v="0"/>
    <n v="111158"/>
    <n v="0"/>
    <n v="246"/>
    <n v="0"/>
    <n v="0"/>
    <n v="0"/>
    <n v="0"/>
  </r>
  <r>
    <x v="553"/>
    <s v="Solar and Emerging Renewables Operations"/>
    <s v="14145018"/>
    <n v="1"/>
    <s v="Northwirth-Mortenson HQ Roofto"/>
    <m/>
    <m/>
    <n v="0"/>
    <n v="0"/>
    <n v="0"/>
    <n v="111158"/>
    <n v="0"/>
    <m/>
    <m/>
    <m/>
    <m/>
    <m/>
  </r>
  <r>
    <x v="554"/>
    <s v="Solar and Emerging Renewables Operations"/>
    <s v="14145009"/>
    <n v="1"/>
    <s v="Chicopee River Solar, LLC-Chic"/>
    <m/>
    <m/>
    <n v="2611080"/>
    <n v="202"/>
    <n v="0"/>
    <n v="5358475"/>
    <n v="5429033.2400000012"/>
    <n v="0"/>
    <n v="113.5"/>
    <n v="0.81938325991189431"/>
    <n v="0.15859030837004406"/>
    <n v="2.2026431718061675E-2"/>
  </r>
  <r>
    <x v="555"/>
    <s v="Sports + Entertainment Group Operations"/>
    <s v="14150005"/>
    <n v="1"/>
    <s v="Boingo Wireless - KSU DAS"/>
    <d v="2014-07-07T00:00:00"/>
    <m/>
    <n v="7500"/>
    <n v="0"/>
    <n v="0"/>
    <n v="0.01"/>
    <n v="78965.210000000006"/>
    <m/>
    <m/>
    <m/>
    <m/>
    <m/>
  </r>
  <r>
    <x v="556"/>
    <s v="Sports + Entertainment Group Operations"/>
    <s v="14150004"/>
    <n v="1"/>
    <s v="American Builders - Atl Braves"/>
    <d v="2014-09-16T00:00:00"/>
    <m/>
    <n v="1100000"/>
    <n v="3"/>
    <n v="0"/>
    <n v="11667010.01"/>
    <n v="12940093.919999992"/>
    <n v="0"/>
    <n v="4261"/>
    <n v="0.76413987326918564"/>
    <n v="0.2129781741375264"/>
    <n v="2.2881952593287961E-2"/>
  </r>
  <r>
    <x v="557"/>
    <s v="Sports + Entertainment Group Operations"/>
    <s v="14150004-141"/>
    <n v="1"/>
    <s v="Cobb County - Atlanta Braves"/>
    <d v="2014-09-16T00:00:00"/>
    <m/>
    <n v="1100000"/>
    <n v="0"/>
    <n v="0"/>
    <n v="600600984"/>
    <n v="0"/>
    <m/>
    <m/>
    <m/>
    <m/>
    <m/>
  </r>
  <r>
    <x v="558"/>
    <s v="Wind Energy I Operations"/>
    <s v="14140018"/>
    <n v="1"/>
    <s v="Pattern Panhandle 4-Panhandle"/>
    <d v="2014-12-12T00:00:00"/>
    <m/>
    <n v="0"/>
    <n v="16"/>
    <n v="3"/>
    <n v="190162"/>
    <n v="185795.55000000002"/>
    <n v="36"/>
    <n v="10"/>
    <n v="0"/>
    <n v="1"/>
    <n v="0"/>
  </r>
  <r>
    <x v="559"/>
    <s v="Wind Energy I Operations"/>
    <s v="14140019"/>
    <n v="1"/>
    <s v="Orion Wind Resources-Castro"/>
    <d v="2015-04-01T00:00:00"/>
    <m/>
    <n v="0"/>
    <n v="0"/>
    <n v="0"/>
    <n v="54300"/>
    <n v="53860.329999999994"/>
    <m/>
    <m/>
    <m/>
    <m/>
    <m/>
  </r>
  <r>
    <x v="560"/>
    <s v="Wind Energy I Operations"/>
    <s v="14140021"/>
    <n v="1"/>
    <s v="Mariah South LLC-Mariah South"/>
    <d v="2014-12-18T00:00:00"/>
    <m/>
    <n v="0"/>
    <n v="0"/>
    <n v="0"/>
    <n v="63100"/>
    <n v="62400.789999999994"/>
    <m/>
    <m/>
    <m/>
    <m/>
    <m/>
  </r>
  <r>
    <x v="561"/>
    <s v="Wind Energy I Operations"/>
    <s v="14140022"/>
    <n v="1"/>
    <s v="Mariah North West LLC-Mariah 1"/>
    <d v="2014-12-18T00:00:00"/>
    <m/>
    <n v="0"/>
    <n v="0"/>
    <n v="0"/>
    <n v="63250"/>
    <n v="60274.16"/>
    <m/>
    <m/>
    <m/>
    <m/>
    <m/>
  </r>
  <r>
    <x v="562"/>
    <s v="Wind Energy I Operations"/>
    <s v="14140023"/>
    <n v="1"/>
    <s v="Route 66 Wind II-Route 66 Wind"/>
    <d v="2014-12-17T00:00:00"/>
    <m/>
    <n v="0"/>
    <n v="0"/>
    <n v="0"/>
    <n v="58628"/>
    <n v="58848.42"/>
    <m/>
    <m/>
    <m/>
    <m/>
    <m/>
  </r>
  <r>
    <x v="563"/>
    <s v="FCG Operations"/>
    <s v="17110009"/>
    <n v="1"/>
    <s v="USDA SE Poultry Research Lab"/>
    <d v="2017-10-15T00:00:00"/>
    <d v="2023-04-12T00:00:00"/>
    <n v="243000"/>
    <n v="95951.5"/>
    <n v="0"/>
    <n v="141118520.88999999"/>
    <n v="115443924.90000001"/>
    <n v="0"/>
    <n v="7368"/>
    <n v="0.80449239956568952"/>
    <n v="0.19286102062975027"/>
    <n v="2.6465798045602605E-3"/>
  </r>
  <r>
    <x v="564"/>
    <s v="Minneapolis Operations"/>
    <s v="17030050"/>
    <n v="1"/>
    <s v="Genesis Silvis MCP Precon"/>
    <d v="2018-12-01T00:00:00"/>
    <d v="2022-03-31T00:00:00"/>
    <n v="60000"/>
    <n v="0"/>
    <n v="0"/>
    <n v="33242.730000000003"/>
    <n v="28417.61"/>
    <m/>
    <m/>
    <m/>
    <m/>
    <m/>
  </r>
  <r>
    <x v="565"/>
    <s v="Milwaukee Operations"/>
    <s v="17080026"/>
    <n v="1"/>
    <s v="Kohler Kitchen &amp; Bath HQ"/>
    <d v="2019-05-01T00:00:00"/>
    <d v="2021-06-01T00:00:00"/>
    <n v="396000"/>
    <n v="2086"/>
    <n v="0"/>
    <n v="300000"/>
    <n v="421118.12999999995"/>
    <m/>
    <m/>
    <m/>
    <m/>
    <m/>
  </r>
  <r>
    <x v="566"/>
    <s v="Power Delivery Solutions Operations"/>
    <s v="17146022"/>
    <n v="1"/>
    <s v="Alice to Falfurrias"/>
    <d v="2017-06-18T00:00:00"/>
    <d v="2021-04-30T00:00:00"/>
    <n v="0"/>
    <n v="2881634"/>
    <n v="571604"/>
    <n v="49114524.541000009"/>
    <n v="53858765.98999998"/>
    <n v="150638.05000000005"/>
    <n v="180730.8"/>
    <n v="0.76230708877512854"/>
    <n v="0.23769291122487141"/>
    <n v="0"/>
  </r>
  <r>
    <x v="567"/>
    <s v="FCG Operations"/>
    <s v="17110002"/>
    <n v="1"/>
    <s v="Ft Knox Medical Clinic Rplc"/>
    <d v="2017-09-08T00:00:00"/>
    <d v="2021-04-26T00:00:00"/>
    <n v="101606"/>
    <n v="0"/>
    <n v="0"/>
    <n v="58698852.920000009"/>
    <n v="58428861.070000015"/>
    <n v="0"/>
    <n v="794.5"/>
    <n v="0.91126494650723722"/>
    <n v="8.8735053492762742E-2"/>
    <n v="0"/>
  </r>
  <r>
    <x v="568"/>
    <s v="Milwaukee Operations"/>
    <s v="17080024"/>
    <n v="1"/>
    <s v="Froedtert - Ambulatory"/>
    <d v="2018-03-19T00:00:00"/>
    <d v="2021-03-22T00:00:00"/>
    <n v="193000"/>
    <n v="1754786.0599999998"/>
    <n v="539804"/>
    <n v="46283943.319999948"/>
    <n v="46061599.779999979"/>
    <n v="67628.119999999981"/>
    <n v="81031.11"/>
    <n v="0.84744130988702981"/>
    <n v="0.13649078730378986"/>
    <n v="1.6067902809180325E-2"/>
  </r>
  <r>
    <x v="569"/>
    <s v="Denver Operations"/>
    <s v="17060024"/>
    <n v="1"/>
    <s v="Evergreen Dev-Clear Creek Cro"/>
    <d v="2017-09-01T00:00:00"/>
    <d v="2020-12-31T00:00:00"/>
    <n v="0"/>
    <n v="224"/>
    <n v="0"/>
    <n v="362995.7"/>
    <n v="261181.33000000002"/>
    <n v="0"/>
    <n v="0"/>
    <n v="0"/>
    <n v="0"/>
    <n v="0"/>
  </r>
  <r>
    <x v="570"/>
    <s v="Milwaukee Operations"/>
    <s v="17080007"/>
    <n v="1"/>
    <s v="AHC-AMC Sheboygan County"/>
    <d v="2018-09-01T00:00:00"/>
    <d v="2020-12-31T00:00:00"/>
    <n v="462185"/>
    <n v="6549485.0600000005"/>
    <n v="2867375"/>
    <n v="241401451.21219978"/>
    <n v="241661661.04000002"/>
    <n v="149269.77999999997"/>
    <n v="189431.34"/>
    <n v="0.92904014721112149"/>
    <n v="6.9613718616993364E-2"/>
    <n v="1.3461341718851803E-3"/>
  </r>
  <r>
    <x v="571"/>
    <s v="FCG Operations"/>
    <s v="17110010"/>
    <n v="1"/>
    <s v="UPH-BEQ Bldg 3606 Renovation"/>
    <d v="2018-03-12T00:00:00"/>
    <d v="2020-12-22T00:00:00"/>
    <n v="94778"/>
    <n v="0"/>
    <n v="0"/>
    <n v="26558987.116799995"/>
    <n v="25716489.369999997"/>
    <n v="0"/>
    <n v="505"/>
    <n v="0.80099009900990104"/>
    <n v="0.19900990099009902"/>
    <n v="0"/>
  </r>
  <r>
    <x v="572"/>
    <s v="Seattle Operations"/>
    <s v="17050019"/>
    <n v="1"/>
    <s v="AC Marriott - Cascade Station"/>
    <d v="2017-11-01T00:00:00"/>
    <d v="2020-12-01T00:00:00"/>
    <n v="0"/>
    <n v="0"/>
    <n v="0"/>
    <n v="0"/>
    <n v="35771.879999999997"/>
    <m/>
    <m/>
    <m/>
    <m/>
    <m/>
  </r>
  <r>
    <x v="573"/>
    <s v="Minneapolis Operations"/>
    <s v="17030040"/>
    <n v="1"/>
    <s v="Blake-Hopkins Infrastructure"/>
    <d v="2018-03-01T00:00:00"/>
    <d v="2020-10-01T00:00:00"/>
    <n v="0"/>
    <n v="12899"/>
    <n v="11742"/>
    <n v="3166193.5199999996"/>
    <n v="3150811.3299999996"/>
    <n v="3266"/>
    <n v="4903"/>
    <n v="0.95390577197634097"/>
    <n v="4.6094228023658985E-2"/>
    <n v="0"/>
  </r>
  <r>
    <x v="574"/>
    <s v="Wind Energy I Operations"/>
    <s v="17141026"/>
    <n v="1"/>
    <s v="Blazing Star 2 Wind"/>
    <d v="2019-06-03T00:00:00"/>
    <d v="2020-09-08T00:00:00"/>
    <n v="0"/>
    <n v="11066.54"/>
    <n v="9299"/>
    <n v="103916276.12719999"/>
    <n v="95589229.230000094"/>
    <n v="152753.09999999998"/>
    <n v="108977"/>
    <n v="0.79494985180359157"/>
    <n v="0.19584178312855005"/>
    <n v="9.2083650678583557E-3"/>
  </r>
  <r>
    <x v="575"/>
    <s v="Minneapolis Operations"/>
    <s v="17030005"/>
    <n v="1"/>
    <s v="Coralville-IRL Hockey Arena"/>
    <d v="2018-08-13T00:00:00"/>
    <d v="2020-08-25T00:00:00"/>
    <n v="261000"/>
    <n v="1557459.8800000001"/>
    <n v="808432"/>
    <n v="54867481.337400019"/>
    <n v="56197100.969999954"/>
    <n v="78303.150000000023"/>
    <n v="68507.63"/>
    <n v="0.8824510496130139"/>
    <n v="0.11622063119100748"/>
    <n v="1.3283191959786085E-3"/>
  </r>
  <r>
    <x v="576"/>
    <s v="Sports + Entertainment Group Operations"/>
    <s v="17150004"/>
    <n v="1"/>
    <s v="Las Vegas Raiders"/>
    <d v="2017-03-01T00:00:00"/>
    <d v="2020-07-31T00:00:00"/>
    <n v="0"/>
    <n v="0"/>
    <n v="239800"/>
    <n v="65046496.350000001"/>
    <n v="64507956.329999976"/>
    <n v="0"/>
    <n v="256237.99"/>
    <n v="0.81936039226658008"/>
    <n v="0.14102018986333759"/>
    <n v="3.961941787008242E-2"/>
  </r>
  <r>
    <x v="577"/>
    <s v="Sports + Entertainment Group Operations"/>
    <s v="17150004-163"/>
    <n v="1"/>
    <s v="LV Stadium Company-LV Stadium"/>
    <d v="2017-11-01T00:00:00"/>
    <d v="2020-07-20T00:00:00"/>
    <n v="0"/>
    <n v="18438"/>
    <n v="0"/>
    <n v="1474028005.2643995"/>
    <n v="1480541033.3400035"/>
    <n v="0"/>
    <n v="0"/>
    <n v="0"/>
    <n v="0"/>
    <n v="0"/>
  </r>
  <r>
    <x v="578"/>
    <s v="Denver Operations"/>
    <s v="17060013"/>
    <n v="1"/>
    <s v="WelArm-EGOS Hotel Remodel"/>
    <d v="2018-06-01T00:00:00"/>
    <d v="2020-06-19T00:00:00"/>
    <n v="135000"/>
    <n v="394046.4"/>
    <n v="34320.5"/>
    <n v="37437703.022499993"/>
    <n v="42339900.539999992"/>
    <n v="5844.4999999999982"/>
    <n v="38515.800000000003"/>
    <n v="0.91663161611598354"/>
    <n v="8.336838388401642E-2"/>
    <n v="0"/>
  </r>
  <r>
    <x v="579"/>
    <s v="Portland Operations"/>
    <s v="17050007"/>
    <n v="1"/>
    <s v="Nike World Headquarters Bldg 6"/>
    <d v="2017-08-15T00:00:00"/>
    <d v="2020-06-05T00:00:00"/>
    <n v="692087"/>
    <n v="163806.52000000002"/>
    <n v="29567"/>
    <n v="272790290.92129993"/>
    <n v="286795512.56999999"/>
    <n v="39365.500000000007"/>
    <n v="92320.49"/>
    <n v="0.91029618668618417"/>
    <n v="8.6844209774016579E-2"/>
    <n v="2.8596035397992362E-3"/>
  </r>
  <r>
    <x v="580"/>
    <s v="Seattle Operations"/>
    <s v="17050008"/>
    <n v="11"/>
    <s v="South Lake Union Hotel"/>
    <d v="2018-02-14T00:00:00"/>
    <d v="2020-05-29T00:00:00"/>
    <n v="0"/>
    <n v="674335.8899999999"/>
    <n v="535843"/>
    <n v="83475021.604099989"/>
    <n v="106648790.45000005"/>
    <n v="72508.240000000005"/>
    <n v="104488.45"/>
    <n v="0.87805589995832078"/>
    <n v="0.11380922963255748"/>
    <n v="8.1348704091217736E-3"/>
  </r>
  <r>
    <x v="581"/>
    <s v="FCG Operations"/>
    <s v="17110013"/>
    <n v="1"/>
    <s v="P966 Special Ops Forces Fac"/>
    <d v="2018-04-16T00:00:00"/>
    <d v="2020-04-19T00:00:00"/>
    <n v="81540"/>
    <n v="619"/>
    <n v="0"/>
    <n v="42828727.280000009"/>
    <n v="42816711.579999998"/>
    <m/>
    <m/>
    <m/>
    <m/>
    <m/>
  </r>
  <r>
    <x v="582"/>
    <s v="Sports + Entertainment Group Operations"/>
    <s v="17150011"/>
    <n v="1"/>
    <s v="LCFC Preconstruction"/>
    <d v="2017-10-01T00:00:00"/>
    <d v="2020-03-31T00:00:00"/>
    <n v="0"/>
    <n v="0"/>
    <n v="0"/>
    <n v="48550"/>
    <n v="8615.56"/>
    <m/>
    <m/>
    <m/>
    <m/>
    <m/>
  </r>
  <r>
    <x v="583"/>
    <s v="Mortenson Energy Services-Operations"/>
    <s v="17145002"/>
    <n v="1"/>
    <s v="Alamo 6 O&amp;M Solar"/>
    <d v="2017-02-17T00:00:00"/>
    <d v="2020-01-17T00:00:00"/>
    <n v="140313600"/>
    <n v="36729"/>
    <n v="10254"/>
    <n v="4261806.0040000007"/>
    <n v="4243034.5199999996"/>
    <n v="41007"/>
    <n v="34780.75"/>
    <n v="0.91971133457444132"/>
    <n v="8.0288665425558681E-2"/>
    <n v="0"/>
  </r>
  <r>
    <x v="584"/>
    <s v="Mortenson Energy Services-Operations"/>
    <s v="17145016"/>
    <n v="1"/>
    <s v="Pearl O&amp;M - MES"/>
    <d v="2017-08-21T00:00:00"/>
    <d v="2020-01-01T00:00:00"/>
    <n v="0"/>
    <n v="5594"/>
    <n v="608"/>
    <n v="1347265"/>
    <n v="860825.89999999979"/>
    <n v="8518"/>
    <n v="7125"/>
    <n v="0.91670175438596491"/>
    <n v="8.3298245614035094E-2"/>
    <n v="0"/>
  </r>
  <r>
    <x v="585"/>
    <s v="Seattle Operations"/>
    <s v="17050017"/>
    <n v="1"/>
    <s v="Tualatin Interceptor No 6493"/>
    <d v="2018-04-15T00:00:00"/>
    <d v="2019-12-31T00:00:00"/>
    <n v="0"/>
    <n v="47"/>
    <n v="0"/>
    <n v="30383569.916000001"/>
    <n v="30324183.950000003"/>
    <n v="46"/>
    <n v="480"/>
    <n v="1"/>
    <n v="0"/>
    <n v="0"/>
  </r>
  <r>
    <x v="586"/>
    <s v="FCG Operations"/>
    <s v="17110019"/>
    <n v="1"/>
    <s v="USACE Site R Substat 3N1 Rplc"/>
    <d v="2018-07-25T00:00:00"/>
    <d v="2019-12-26T00:00:00"/>
    <n v="0"/>
    <n v="9001"/>
    <n v="0"/>
    <n v="7032852.9050999992"/>
    <n v="6891871.0000000009"/>
    <m/>
    <m/>
    <m/>
    <m/>
    <m/>
  </r>
  <r>
    <x v="587"/>
    <s v="Power Delivery Solutions Operations"/>
    <s v="17146021"/>
    <n v="1"/>
    <s v="Ross-Highland 69kV"/>
    <d v="2017-07-17T00:00:00"/>
    <d v="2019-12-13T00:00:00"/>
    <n v="0"/>
    <n v="2903"/>
    <n v="0"/>
    <n v="21803082.609999996"/>
    <n v="22585965.82"/>
    <m/>
    <m/>
    <m/>
    <m/>
    <m/>
  </r>
  <r>
    <x v="588"/>
    <s v="Denver Operations"/>
    <s v="17060034"/>
    <n v="1"/>
    <s v="Rocky Mtn Public - Buell Media"/>
    <d v="2016-08-01T00:00:00"/>
    <d v="2019-11-22T00:00:00"/>
    <n v="85000"/>
    <n v="935081.5"/>
    <n v="576071"/>
    <n v="28016986.353299994"/>
    <n v="29331224.119999997"/>
    <n v="39691.69999999999"/>
    <n v="49833.5"/>
    <n v="0.90903709352142636"/>
    <n v="9.0962906478573649E-2"/>
    <n v="0"/>
  </r>
  <r>
    <x v="589"/>
    <s v="Wind Energy I Operations"/>
    <s v="17141025"/>
    <n v="1"/>
    <s v="Blazing Star 1 Wind"/>
    <d v="2018-08-06T00:00:00"/>
    <d v="2019-11-18T00:00:00"/>
    <n v="0"/>
    <n v="6498"/>
    <n v="6181"/>
    <n v="65929837.473000005"/>
    <n v="69859197.640000015"/>
    <n v="95662"/>
    <n v="118013.3"/>
    <n v="0.67464048543681099"/>
    <n v="0.30227737043197672"/>
    <n v="2.3082144131212328E-2"/>
  </r>
  <r>
    <x v="590"/>
    <s v="Denver Operations"/>
    <s v="17060022"/>
    <n v="1"/>
    <s v="Charles Schwab-Phase 3"/>
    <d v="2018-04-16T00:00:00"/>
    <d v="2019-11-04T00:00:00"/>
    <n v="430036"/>
    <n v="1862475.2599999998"/>
    <n v="1430007"/>
    <n v="45224270.638300024"/>
    <n v="45653872.599999942"/>
    <n v="72521.98000000001"/>
    <n v="85419.97"/>
    <n v="0.87077307566368833"/>
    <n v="0.1292269243363115"/>
    <n v="0"/>
  </r>
  <r>
    <x v="591"/>
    <s v="Minneapolis Operations"/>
    <s v="17030051"/>
    <n v="1"/>
    <s v="MA-Upper Campus Re-Build"/>
    <d v="2018-06-01T00:00:00"/>
    <d v="2019-10-31T00:00:00"/>
    <n v="0"/>
    <n v="1183431.4199999997"/>
    <n v="947717"/>
    <n v="25615420.681900032"/>
    <n v="25699242.209999967"/>
    <n v="57716.14"/>
    <n v="51552.98000000001"/>
    <n v="0.92263589806059687"/>
    <n v="7.7131331690233992E-2"/>
    <n v="2.3277024916891319E-4"/>
  </r>
  <r>
    <x v="592"/>
    <s v="Wind Energy I Operations"/>
    <s v="17141012"/>
    <n v="1"/>
    <s v="Fenner Repower Wind"/>
    <d v="2017-08-01T00:00:00"/>
    <d v="2019-10-31T00:00:00"/>
    <n v="0"/>
    <n v="45"/>
    <n v="0"/>
    <n v="1113916.1200000001"/>
    <n v="851297.48"/>
    <n v="466"/>
    <n v="691"/>
    <n v="0.84370477568740954"/>
    <n v="0.15629522431259044"/>
    <n v="0"/>
  </r>
  <r>
    <x v="593"/>
    <s v="Milwaukee Operations"/>
    <s v="17080023"/>
    <n v="1"/>
    <s v="MarquetteUniv-12th&amp;Wells Demo"/>
    <d v="2017-11-20T00:00:00"/>
    <d v="2019-09-02T00:00:00"/>
    <n v="4120"/>
    <n v="853"/>
    <n v="0"/>
    <n v="912885.05000000016"/>
    <n v="854662.5"/>
    <n v="694"/>
    <n v="201.5"/>
    <n v="0.90074441687344908"/>
    <n v="3.9702233250620347E-2"/>
    <n v="5.9553349875930521E-2"/>
  </r>
  <r>
    <x v="594"/>
    <s v="FCG Operations"/>
    <s v="17110007"/>
    <n v="1"/>
    <s v="DON-Repair Explosive Hndlg Wha"/>
    <d v="2017-06-29T00:00:00"/>
    <d v="2019-08-31T00:00:00"/>
    <n v="104942"/>
    <n v="0"/>
    <n v="0"/>
    <n v="22648672.73"/>
    <n v="21725521.740000002"/>
    <n v="4600"/>
    <n v="7034.85"/>
    <n v="0.99879172974548147"/>
    <n v="1.2082702545185753E-3"/>
    <n v="0"/>
  </r>
  <r>
    <x v="595"/>
    <s v="Milwaukee Operations"/>
    <s v="17080017"/>
    <n v="1"/>
    <s v="AHC-Pharmacy Upgrades"/>
    <d v="2018-01-18T00:00:00"/>
    <d v="2019-08-31T00:00:00"/>
    <n v="1500"/>
    <n v="27651.91"/>
    <n v="0"/>
    <n v="4302381.9900000012"/>
    <n v="4223022.26"/>
    <n v="5248.8999999999987"/>
    <n v="4644.5"/>
    <n v="0.90386478630638389"/>
    <n v="9.2797933039078476E-2"/>
    <n v="3.3372806545376252E-3"/>
  </r>
  <r>
    <x v="596"/>
    <s v="Minneapolis Operations"/>
    <s v="17030028"/>
    <n v="1"/>
    <s v="Surmodics-Contract Coating"/>
    <d v="2017-10-02T00:00:00"/>
    <d v="2019-08-31T00:00:00"/>
    <n v="6500"/>
    <n v="11677"/>
    <n v="0"/>
    <n v="1453130.4"/>
    <n v="1322736.1599999999"/>
    <n v="746"/>
    <n v="730"/>
    <n v="0.96986301369863015"/>
    <n v="3.0136986301369864E-2"/>
    <n v="0"/>
  </r>
  <r>
    <x v="597"/>
    <s v="Denver Operations"/>
    <s v="17060036"/>
    <n v="1"/>
    <s v="Chatfield Reservoir - Modifica"/>
    <d v="2017-12-01T00:00:00"/>
    <d v="2019-08-30T00:00:00"/>
    <n v="0"/>
    <n v="391798.02"/>
    <n v="312439"/>
    <n v="43023104.432300009"/>
    <n v="46346253.910000004"/>
    <n v="48099.8"/>
    <n v="61946"/>
    <n v="0.82379814677299579"/>
    <n v="0.17615342394989184"/>
    <n v="4.8429277112323634E-5"/>
  </r>
  <r>
    <x v="598"/>
    <s v="Phoenix Operations"/>
    <s v="17040010"/>
    <n v="1"/>
    <s v="Great Wolf Lodge Scottsdale"/>
    <d v="2018-01-15T00:00:00"/>
    <d v="2019-08-30T00:00:00"/>
    <n v="394500"/>
    <n v="0"/>
    <n v="0"/>
    <n v="83335656.120000005"/>
    <n v="92532681.449999973"/>
    <n v="8775"/>
    <n v="13640"/>
    <n v="0.83005865102639298"/>
    <n v="0.16994134897360705"/>
    <n v="0"/>
  </r>
  <r>
    <x v="599"/>
    <s v="Milwaukee Operations"/>
    <s v="17080009"/>
    <n v="1"/>
    <s v="JMKAC - Art Preserve"/>
    <d v="2018-04-10T00:00:00"/>
    <d v="2019-08-02T00:00:00"/>
    <n v="60000"/>
    <n v="570456.02000000014"/>
    <n v="468835"/>
    <n v="23927573.102000009"/>
    <n v="24314034.650000006"/>
    <n v="26819.379999999997"/>
    <n v="30756.120000000003"/>
    <n v="0.94584817590775427"/>
    <n v="5.3842942477789785E-2"/>
    <n v="3.0888161445591963E-4"/>
  </r>
  <r>
    <x v="600"/>
    <s v="FCG Operations"/>
    <s v="17110016"/>
    <n v="1"/>
    <s v="USACE 902nd OSC Ft Riley"/>
    <d v="2019-05-06T00:00:00"/>
    <d v="2019-07-31T00:00:00"/>
    <n v="1500"/>
    <n v="0"/>
    <n v="0"/>
    <n v="101787.85"/>
    <n v="89483.739999999991"/>
    <m/>
    <m/>
    <m/>
    <m/>
    <m/>
  </r>
  <r>
    <x v="601"/>
    <s v="Minneapolis Operations"/>
    <s v="17030048"/>
    <n v="1"/>
    <s v="Skogman Companies"/>
    <d v="2017-08-01T00:00:00"/>
    <d v="2019-07-31T00:00:00"/>
    <n v="40000"/>
    <n v="25881.75"/>
    <n v="5997"/>
    <n v="9325170.1805000044"/>
    <n v="9491293.9299999978"/>
    <n v="3298.1000000000004"/>
    <n v="9597.5"/>
    <n v="0.80135451940609537"/>
    <n v="0.18661109663974992"/>
    <n v="1.2034383954154728E-2"/>
  </r>
  <r>
    <x v="602"/>
    <s v="FCG Operations"/>
    <s v="17110011"/>
    <n v="1"/>
    <s v="USACE Portal A Security Upgr"/>
    <d v="2018-08-01T00:00:00"/>
    <d v="2019-07-09T00:00:00"/>
    <n v="2000"/>
    <n v="1799"/>
    <n v="0"/>
    <n v="1807963"/>
    <n v="1693342.11"/>
    <m/>
    <m/>
    <m/>
    <m/>
    <m/>
  </r>
  <r>
    <x v="603"/>
    <s v="Wind Energy I Operations"/>
    <s v="17141016"/>
    <n v="1"/>
    <s v="Rio Bravo Wind-Longroad Energy"/>
    <d v="2018-05-15T00:00:00"/>
    <d v="2019-06-30T00:00:00"/>
    <n v="0"/>
    <n v="4703"/>
    <n v="4619"/>
    <n v="57503194.188900001"/>
    <n v="66070214.569999933"/>
    <n v="102415"/>
    <n v="143465.97999999998"/>
    <n v="0.80614296155785525"/>
    <n v="0.19385703844214497"/>
    <n v="0"/>
  </r>
  <r>
    <x v="604"/>
    <s v="Minneapolis Operations"/>
    <s v="17030023"/>
    <n v="1"/>
    <s v="Blake Dining Hall Addition"/>
    <d v="2018-04-16T00:00:00"/>
    <d v="2019-06-28T00:00:00"/>
    <n v="32200"/>
    <n v="254254.04"/>
    <n v="22893"/>
    <n v="6934502.3999999985"/>
    <n v="6994483.8799999999"/>
    <n v="15750.399999999998"/>
    <n v="21796.12"/>
    <n v="0.95320268011003795"/>
    <n v="4.3677498563964599E-2"/>
    <n v="3.1198213259974713E-3"/>
  </r>
  <r>
    <x v="605"/>
    <s v="Seattle Operations"/>
    <s v="17050006"/>
    <n v="1"/>
    <s v="Clover Park Technical College"/>
    <d v="2018-04-23T00:00:00"/>
    <d v="2019-06-27T00:00:00"/>
    <n v="63000"/>
    <n v="657223.50999999989"/>
    <n v="256496"/>
    <n v="30764763.472700004"/>
    <n v="29575694.049999997"/>
    <n v="20562.499999999993"/>
    <n v="15450.259999999998"/>
    <n v="0.97009759059070855"/>
    <n v="2.9643514089730531E-2"/>
    <n v="2.5889531956096534E-4"/>
  </r>
  <r>
    <x v="606"/>
    <s v="Denver Operations"/>
    <s v="17060006"/>
    <n v="21"/>
    <s v="Westfield-AEG Venue"/>
    <d v="2017-11-01T00:00:00"/>
    <d v="2019-06-21T00:00:00"/>
    <n v="0"/>
    <n v="1145833.8"/>
    <n v="612493"/>
    <n v="35768818.04589998"/>
    <n v="33837030.440000005"/>
    <n v="71821.5"/>
    <n v="82327"/>
    <n v="0.88386556050870313"/>
    <n v="0.1161344394912969"/>
    <n v="0"/>
  </r>
  <r>
    <x v="603"/>
    <s v="Civil Group Operations"/>
    <s v="17148014"/>
    <n v="21"/>
    <s v="Rio Bravo Civil"/>
    <d v="2017-08-21T00:00:00"/>
    <d v="2019-05-31T00:00:00"/>
    <n v="0"/>
    <n v="1402736"/>
    <n v="1328140"/>
    <n v="7072957"/>
    <n v="9471318.6699999981"/>
    <n v="27678.5"/>
    <n v="47619.999999999993"/>
    <n v="0.78215035699286029"/>
    <n v="0.21784964300713994"/>
    <n v="0"/>
  </r>
  <r>
    <x v="607"/>
    <s v="FCG Operations"/>
    <s v="17110008"/>
    <n v="1"/>
    <s v="CyberComm Pershing Hall"/>
    <d v="2017-11-27T00:00:00"/>
    <d v="2019-05-31T00:00:00"/>
    <n v="5000"/>
    <n v="0"/>
    <n v="0"/>
    <n v="2583972.5700000003"/>
    <n v="2452676.4499999997"/>
    <n v="0"/>
    <n v="933.1"/>
    <n v="0.98928303504447546"/>
    <n v="1.0716964955524596E-2"/>
    <n v="0"/>
  </r>
  <r>
    <x v="603"/>
    <s v="Power Delivery Solutions Operations"/>
    <s v="17146018"/>
    <n v="11"/>
    <s v="Rio Bravo Wind - HVT"/>
    <d v="2018-03-16T00:00:00"/>
    <d v="2019-05-18T00:00:00"/>
    <n v="0"/>
    <n v="706664"/>
    <n v="425865"/>
    <n v="15465617.890000001"/>
    <n v="15415980.170000007"/>
    <n v="34607.5"/>
    <n v="31716.25"/>
    <n v="0.83786765459346535"/>
    <n v="0.16181704961967444"/>
    <n v="3.1529578686004809E-4"/>
  </r>
  <r>
    <x v="608"/>
    <s v="Milwaukee Operations"/>
    <s v="17080015"/>
    <n v="1"/>
    <s v="AHC-Misc. Projects 2017-2018"/>
    <d v="2017-08-14T00:00:00"/>
    <d v="2019-05-17T00:00:00"/>
    <n v="0"/>
    <n v="626"/>
    <n v="66"/>
    <n v="1099720.0008"/>
    <n v="838790.85999999987"/>
    <n v="4759"/>
    <n v="3495"/>
    <n v="0.88426323319027178"/>
    <n v="9.9284692417739628E-2"/>
    <n v="1.6452074391988557E-2"/>
  </r>
  <r>
    <x v="609"/>
    <s v="FCG Operations"/>
    <s v="17110012"/>
    <n v="1"/>
    <s v="USACE INSCOM Scalable Mod Data"/>
    <d v="2018-08-20T00:00:00"/>
    <d v="2019-05-10T00:00:00"/>
    <n v="8000"/>
    <n v="0"/>
    <n v="0"/>
    <n v="466058.67000000016"/>
    <n v="515349.15999999992"/>
    <m/>
    <m/>
    <m/>
    <m/>
    <m/>
  </r>
  <r>
    <x v="610"/>
    <s v="FCG Operations"/>
    <s v="17110020"/>
    <n v="1"/>
    <s v="USACE Site C HEMP UPS Rplmt"/>
    <d v="2018-03-08T00:00:00"/>
    <d v="2019-05-09T00:00:00"/>
    <n v="2000"/>
    <n v="3870"/>
    <n v="0"/>
    <n v="1821106.93"/>
    <n v="1690794.99"/>
    <m/>
    <m/>
    <m/>
    <m/>
    <m/>
  </r>
  <r>
    <x v="611"/>
    <s v="Milwaukee Operations"/>
    <s v="17080028"/>
    <n v="1"/>
    <s v="Marquette University - AHPRC"/>
    <d v="2018-02-26T00:00:00"/>
    <d v="2019-05-01T00:00:00"/>
    <n v="46950"/>
    <n v="519363.48"/>
    <n v="306082"/>
    <n v="16315798.447999999"/>
    <n v="17295196.680000003"/>
    <n v="17085.700000000004"/>
    <n v="24091.809999999998"/>
    <n v="0.91734743051684364"/>
    <n v="7.5866030821262503E-2"/>
    <n v="6.786538661893814E-3"/>
  </r>
  <r>
    <x v="612"/>
    <s v="FCG Operations"/>
    <s v="17110014"/>
    <n v="1"/>
    <s v="USACE Herndon II Office Reno"/>
    <d v="2018-05-29T00:00:00"/>
    <d v="2019-04-30T00:00:00"/>
    <n v="2117"/>
    <n v="0"/>
    <n v="0"/>
    <n v="366211.58"/>
    <n v="353856.86999999994"/>
    <m/>
    <m/>
    <m/>
    <m/>
    <m/>
  </r>
  <r>
    <x v="613"/>
    <s v="Phoenix Operations"/>
    <s v="17040009"/>
    <n v="1"/>
    <s v="Polk &amp; Central Apartment Tower"/>
    <d v="2017-11-06T00:00:00"/>
    <d v="2019-04-30T00:00:00"/>
    <n v="250999"/>
    <n v="0"/>
    <n v="0"/>
    <n v="0.01"/>
    <n v="33832.979999999996"/>
    <m/>
    <m/>
    <m/>
    <m/>
    <m/>
  </r>
  <r>
    <x v="614"/>
    <s v="Sports + Entertainment Group Operations"/>
    <s v="17150003"/>
    <n v="1"/>
    <s v="Mizzou Memorial Stadium Expan"/>
    <d v="2018-03-01T00:00:00"/>
    <d v="2019-04-23T00:00:00"/>
    <n v="207000"/>
    <n v="334920.85999999993"/>
    <n v="0"/>
    <n v="81630437.086200014"/>
    <n v="88649756.299999937"/>
    <n v="54729.700000000004"/>
    <n v="76952.5"/>
    <n v="0.98089080926545591"/>
    <n v="1.7907150514928041E-2"/>
    <n v="1.202040219615997E-3"/>
  </r>
  <r>
    <x v="615"/>
    <s v="Minneapolis Operations"/>
    <s v="17030038"/>
    <n v="1"/>
    <s v="CentraCare-LP Wellness"/>
    <d v="2018-08-06T00:00:00"/>
    <d v="2019-04-05T00:00:00"/>
    <n v="13500"/>
    <n v="28450"/>
    <n v="0"/>
    <n v="2978153.24"/>
    <n v="2915690.2899999991"/>
    <n v="5089"/>
    <n v="6121.49"/>
    <n v="0.93204268895317965"/>
    <n v="6.5997003997392792E-2"/>
    <n v="1.9603070494275086E-3"/>
  </r>
  <r>
    <x v="616"/>
    <s v="Chicago Operations"/>
    <s v="17090010"/>
    <n v="1"/>
    <s v="QTS Chicago - Hogan"/>
    <d v="2017-08-01T00:00:00"/>
    <d v="2019-03-31T00:00:00"/>
    <n v="0"/>
    <n v="0"/>
    <n v="1008"/>
    <n v="5537108"/>
    <n v="5452614.0200000005"/>
    <n v="0"/>
    <n v="2154.36"/>
    <n v="0.96333017694350065"/>
    <n v="3.6669823056499379E-2"/>
    <n v="0"/>
  </r>
  <r>
    <x v="617"/>
    <s v="Milwaukee Operations"/>
    <s v="17080029"/>
    <n v="1"/>
    <s v="AHC - Summit VLCC Pharmacy"/>
    <d v="2018-07-09T00:00:00"/>
    <d v="2019-03-31T00:00:00"/>
    <n v="475"/>
    <n v="14468.5"/>
    <n v="8314"/>
    <n v="1429425.9700000002"/>
    <n v="1349994.5899999996"/>
    <n v="1306.7999999999997"/>
    <n v="1728"/>
    <n v="0.80381944444444442"/>
    <n v="0.18171296296296297"/>
    <n v="1.4467592592592593E-2"/>
  </r>
  <r>
    <x v="618"/>
    <s v="Denver Operations"/>
    <s v="17060014"/>
    <n v="25"/>
    <s v="MDI-BioSciences 3"/>
    <d v="2017-12-01T00:00:00"/>
    <d v="2019-03-29T00:00:00"/>
    <n v="90000"/>
    <n v="1154392.5899999999"/>
    <n v="600720"/>
    <n v="24030314.205700021"/>
    <n v="24759643.170000009"/>
    <n v="35895.399999999994"/>
    <n v="56072.97"/>
    <n v="0.89441971773565754"/>
    <n v="0.10558028226434234"/>
    <n v="0"/>
  </r>
  <r>
    <x v="619"/>
    <s v="Milwaukee Operations"/>
    <s v="17080021"/>
    <n v="1"/>
    <s v="AHC - Kenosha 22nd Ave Clinic"/>
    <d v="2018-03-23T00:00:00"/>
    <d v="2019-03-28T00:00:00"/>
    <n v="6000"/>
    <n v="43572"/>
    <n v="32317"/>
    <n v="1522340.1699999997"/>
    <n v="1464477.5600000005"/>
    <n v="2434.4000000000005"/>
    <n v="2020.5"/>
    <n v="0.89631279386290519"/>
    <n v="0.10022271714922049"/>
    <n v="3.4644889878742884E-3"/>
  </r>
  <r>
    <x v="620"/>
    <s v="FCG Operations"/>
    <s v="17110015"/>
    <n v="1"/>
    <s v="USACE 21st BDE Shielding - MD"/>
    <d v="2017-11-01T00:00:00"/>
    <d v="2019-03-15T00:00:00"/>
    <n v="0"/>
    <n v="0"/>
    <n v="0"/>
    <n v="183502"/>
    <n v="175022.48"/>
    <m/>
    <m/>
    <m/>
    <m/>
    <m/>
  </r>
  <r>
    <x v="621"/>
    <s v="FCG Operations"/>
    <s v="17110023"/>
    <n v="1"/>
    <s v="USACE 21st DBE Shielding VA"/>
    <d v="2017-11-01T00:00:00"/>
    <d v="2019-03-15T00:00:00"/>
    <n v="0"/>
    <n v="0"/>
    <n v="0"/>
    <n v="800918"/>
    <n v="783567.66"/>
    <m/>
    <m/>
    <m/>
    <m/>
    <m/>
  </r>
  <r>
    <x v="622"/>
    <s v="FCG Operations"/>
    <s v="17110024"/>
    <n v="1"/>
    <s v="USACE 21st BDE Shielding PA"/>
    <d v="2017-11-01T00:00:00"/>
    <d v="2019-03-15T00:00:00"/>
    <n v="0"/>
    <n v="0"/>
    <n v="0"/>
    <n v="212752"/>
    <n v="198766.43"/>
    <m/>
    <m/>
    <m/>
    <m/>
    <m/>
  </r>
  <r>
    <x v="580"/>
    <s v="Seattle Operations"/>
    <s v="17050021"/>
    <n v="1"/>
    <s v="SLU Hotal Mockup Rooms &amp; Cor"/>
    <d v="2018-01-02T00:00:00"/>
    <d v="2019-03-04T00:00:00"/>
    <n v="0"/>
    <n v="406"/>
    <n v="2"/>
    <n v="293973.72000000003"/>
    <n v="258745.60000000001"/>
    <n v="445"/>
    <n v="295"/>
    <n v="0.94406779661016949"/>
    <n v="5.5932203389830508E-2"/>
    <n v="0"/>
  </r>
  <r>
    <x v="623"/>
    <s v="Solar and Emerging Renewables Operations"/>
    <s v="17145018"/>
    <n v="1"/>
    <s v="Montross Solar"/>
    <d v="2018-06-25T00:00:00"/>
    <d v="2019-03-01T00:00:00"/>
    <n v="27973000"/>
    <n v="1848190"/>
    <n v="1791627"/>
    <n v="16073374.99"/>
    <n v="18949456.359999992"/>
    <n v="61802"/>
    <n v="108984.33"/>
    <n v="0.81485347480688275"/>
    <n v="0.18477949995196552"/>
    <n v="3.670252411516408E-4"/>
  </r>
  <r>
    <x v="624"/>
    <s v="Milwaukee Operations"/>
    <s v="17080020"/>
    <n v="1"/>
    <s v="AHC - Grafton VLCC Pharmacy"/>
    <d v="2018-05-15T00:00:00"/>
    <d v="2019-02-28T00:00:00"/>
    <n v="455"/>
    <n v="13509.5"/>
    <n v="9227"/>
    <n v="947724.36999999976"/>
    <n v="937306.12999999977"/>
    <n v="1179.6000000000001"/>
    <n v="1035"/>
    <n v="0.77101449275362322"/>
    <n v="0.20193236714975846"/>
    <n v="2.7053140096618359E-2"/>
  </r>
  <r>
    <x v="625"/>
    <s v="Minneapolis Operations"/>
    <s v="17030011"/>
    <n v="1"/>
    <s v="MAM-HQ Campus-W Bldg Tenant"/>
    <d v="2017-01-09T00:00:00"/>
    <d v="2019-02-28T00:00:00"/>
    <n v="15000"/>
    <n v="60"/>
    <n v="17030091"/>
    <n v="4087637"/>
    <n v="26751162.630000003"/>
    <n v="4987"/>
    <n v="33347.67"/>
    <n v="0.91948462966078293"/>
    <n v="7.6167240469873915E-2"/>
    <n v="4.3481298693431956E-3"/>
  </r>
  <r>
    <x v="626"/>
    <s v="Phoenix Operations"/>
    <s v="17040018"/>
    <n v="1"/>
    <s v="UofA-ICA Indoor Sports Center"/>
    <d v="2018-04-13T00:00:00"/>
    <d v="2019-02-20T00:00:00"/>
    <n v="67000"/>
    <n v="174"/>
    <n v="0"/>
    <n v="13800934.810000001"/>
    <n v="14265999.350000003"/>
    <n v="0"/>
    <n v="1682.5"/>
    <n v="0.57057949479940562"/>
    <n v="0.35928677563150074"/>
    <n v="7.0133729569093611E-2"/>
  </r>
  <r>
    <x v="627"/>
    <s v="Minneapolis Operations"/>
    <s v="17030043"/>
    <n v="1"/>
    <s v="Swervo-N Loop Office Bldg"/>
    <d v="2017-10-16T00:00:00"/>
    <d v="2019-02-15T00:00:00"/>
    <n v="461299"/>
    <n v="2649148"/>
    <n v="2162379"/>
    <n v="23671121.04699998"/>
    <n v="23571685.919999987"/>
    <n v="90428.28"/>
    <n v="92794.930000000008"/>
    <n v="0.89223010351966425"/>
    <n v="0.10714486233245717"/>
    <n v="6.2503414787855327E-4"/>
  </r>
  <r>
    <x v="628"/>
    <s v="Minneapolis Operations"/>
    <s v="17030031"/>
    <n v="1"/>
    <s v="Faegre Baker Daniels-TI"/>
    <d v="2017-08-21T00:00:00"/>
    <d v="2019-02-05T00:00:00"/>
    <n v="220000"/>
    <n v="217"/>
    <n v="0"/>
    <n v="7748785.6900000004"/>
    <n v="7320761.1899999976"/>
    <n v="3177"/>
    <n v="5525"/>
    <n v="0.78932126696832583"/>
    <n v="0.18389140271493212"/>
    <n v="2.6787330316742082E-2"/>
  </r>
  <r>
    <x v="629"/>
    <s v="Minneapolis Operations"/>
    <s v="17030020"/>
    <n v="1"/>
    <s v="MHS-Fort Snelling Visitor Ctr"/>
    <d v="2018-10-01T00:00:00"/>
    <d v="2019-02-01T00:00:00"/>
    <n v="50000"/>
    <n v="214898.69"/>
    <n v="174957"/>
    <n v="19051693.749999996"/>
    <n v="19133459.779999997"/>
    <n v="30301.999999999989"/>
    <n v="31030.5"/>
    <n v="0.98573983661236531"/>
    <n v="1.4131257955882116E-2"/>
    <n v="1.2890543175263049E-4"/>
  </r>
  <r>
    <x v="630"/>
    <s v="Milwaukee Operations"/>
    <s v="17080019"/>
    <n v="1"/>
    <s v="AHC - Grafton MainPharmReno"/>
    <d v="2018-07-20T00:00:00"/>
    <d v="2019-01-31T00:00:00"/>
    <n v="465"/>
    <n v="8810"/>
    <n v="5101"/>
    <n v="507584.64"/>
    <n v="495820.09999999992"/>
    <n v="531"/>
    <n v="488"/>
    <n v="0.89856557377049184"/>
    <n v="0.1014344262295082"/>
    <n v="0"/>
  </r>
  <r>
    <x v="631"/>
    <s v="Milwaukee Operations"/>
    <s v="17080014"/>
    <n v="1"/>
    <s v="AHC - Mukwonago"/>
    <d v="2018-07-11T00:00:00"/>
    <d v="2019-01-24T00:00:00"/>
    <n v="15000"/>
    <n v="130289.41"/>
    <n v="67909"/>
    <n v="5597012.6699999981"/>
    <n v="5513608.1399999978"/>
    <n v="7618.5999999999985"/>
    <n v="7416.84"/>
    <n v="0.95739425415675683"/>
    <n v="4.24709175336127E-2"/>
    <n v="1.3482830963051649E-4"/>
  </r>
  <r>
    <x v="632"/>
    <s v="Phoenix Operations"/>
    <s v="17040020"/>
    <n v="1"/>
    <s v="Brewers-Maryvale Renovation"/>
    <d v="2018-03-26T00:00:00"/>
    <d v="2019-01-15T00:00:00"/>
    <n v="106800"/>
    <n v="2"/>
    <n v="21"/>
    <n v="43605607.350000009"/>
    <n v="45195701.109999977"/>
    <n v="6964"/>
    <n v="6945.5"/>
    <n v="0.71470736448059891"/>
    <n v="0.28529263551940104"/>
    <n v="0"/>
  </r>
  <r>
    <x v="633"/>
    <s v="Seattle Operations"/>
    <s v="17050005"/>
    <n v="1"/>
    <s v="citizenM Hotel - San Francisco"/>
    <d v="2017-09-01T00:00:00"/>
    <d v="2019-01-11T00:00:00"/>
    <n v="92240"/>
    <n v="56"/>
    <n v="0"/>
    <n v="380965.43"/>
    <n v="386027.12000000011"/>
    <n v="56"/>
    <n v="48"/>
    <n v="1"/>
    <n v="0"/>
    <n v="0"/>
  </r>
  <r>
    <x v="634"/>
    <s v="Minneapolis Operations"/>
    <s v="17030029"/>
    <n v="1"/>
    <s v="UMP-DB Master Agreement"/>
    <d v="2017-06-05T00:00:00"/>
    <d v="2019-01-01T00:00:00"/>
    <n v="0"/>
    <n v="1"/>
    <n v="0"/>
    <n v="468723.9474"/>
    <n v="479363.58999999997"/>
    <n v="1378.6599999999999"/>
    <n v="826"/>
    <n v="0.8928571428571429"/>
    <n v="7.4455205811138014E-2"/>
    <n v="3.2687651331719129E-2"/>
  </r>
  <r>
    <x v="635"/>
    <s v="Civil Group Operations"/>
    <s v="17148005"/>
    <n v="11"/>
    <s v="Upton II Solar - Civil"/>
    <d v="2017-04-10T00:00:00"/>
    <d v="2018-12-31T00:00:00"/>
    <n v="0"/>
    <n v="337362"/>
    <n v="339443"/>
    <n v="5534210.5999999996"/>
    <n v="5479461.0600000024"/>
    <n v="18001"/>
    <n v="24963"/>
    <n v="0.80817610062893086"/>
    <n v="0.1918238993710692"/>
    <n v="0"/>
  </r>
  <r>
    <x v="606"/>
    <s v="Denver Operations"/>
    <s v="17060007"/>
    <n v="11"/>
    <s v="Westfield-4120 Parcel B&amp;C"/>
    <d v="2017-09-01T00:00:00"/>
    <d v="2018-12-31T00:00:00"/>
    <n v="0"/>
    <n v="0"/>
    <n v="0"/>
    <n v="92087.859999999986"/>
    <n v="99904.420000000013"/>
    <m/>
    <m/>
    <m/>
    <m/>
    <m/>
  </r>
  <r>
    <x v="636"/>
    <s v="Denver Operations"/>
    <s v="17060029"/>
    <n v="1"/>
    <s v="76 Commerce Bldg 5"/>
    <d v="2017-11-15T00:00:00"/>
    <d v="2018-12-31T00:00:00"/>
    <n v="265000"/>
    <n v="357943"/>
    <n v="1549204"/>
    <n v="29316324.930000003"/>
    <n v="27199304.530000005"/>
    <n v="27406.5"/>
    <n v="39561.5"/>
    <n v="0.83210950039811438"/>
    <n v="0.16789049960188568"/>
    <n v="0"/>
  </r>
  <r>
    <x v="637"/>
    <s v="Minneapolis Operations"/>
    <s v="17030001"/>
    <n v="1"/>
    <s v="FUMC-Annual Contract 2017"/>
    <d v="2017-01-01T00:00:00"/>
    <d v="2018-12-31T00:00:00"/>
    <n v="0"/>
    <n v="0"/>
    <n v="0"/>
    <n v="6063010.79"/>
    <n v="6063010.7799999993"/>
    <n v="0"/>
    <n v="14662.72"/>
    <n v="0.95075947709565478"/>
    <n v="3.880589685951856E-2"/>
    <n v="1.0434626044826608E-2"/>
  </r>
  <r>
    <x v="638"/>
    <s v="Minneapolis Operations"/>
    <s v="17030042"/>
    <n v="1"/>
    <s v="CentraCare Health-Master Ag"/>
    <d v="2017-10-09T00:00:00"/>
    <d v="2018-12-31T00:00:00"/>
    <n v="25000"/>
    <n v="707"/>
    <n v="3469"/>
    <n v="1123006.03"/>
    <n v="1096332.6700000006"/>
    <n v="2954"/>
    <n v="2509.71"/>
    <n v="0.90457064760470329"/>
    <n v="9.3038637930278792E-2"/>
    <n v="2.3907144650178705E-3"/>
  </r>
  <r>
    <x v="639"/>
    <s v="Minneapolis Operations"/>
    <s v="17030030"/>
    <n v="1"/>
    <s v="BSE-Branch Support Center"/>
    <d v="2017-08-24T00:00:00"/>
    <d v="2018-12-31T00:00:00"/>
    <n v="119618"/>
    <n v="129574.5"/>
    <n v="96843"/>
    <n v="30057198.2108"/>
    <n v="30079162.360000007"/>
    <n v="22444.5"/>
    <n v="15859.380000000001"/>
    <n v="0.91988968042886921"/>
    <n v="8.0110319571130767E-2"/>
    <n v="0"/>
  </r>
  <r>
    <x v="640"/>
    <s v="Portland Operations"/>
    <s v="17050012"/>
    <n v="1"/>
    <s v="Nike M73"/>
    <d v="2017-06-12T00:00:00"/>
    <d v="2018-12-31T00:00:00"/>
    <n v="0"/>
    <n v="2933"/>
    <n v="0"/>
    <n v="17813236.295000009"/>
    <n v="17598440.139999993"/>
    <n v="0"/>
    <n v="161.5"/>
    <n v="0.97523219814241491"/>
    <n v="2.4767801857585141E-2"/>
    <n v="0"/>
  </r>
  <r>
    <x v="641"/>
    <s v="Power Delivery Solutions Operations"/>
    <s v="17146028"/>
    <n v="11"/>
    <s v="Rattlesnake Creek Wind - HVT"/>
    <d v="2018-04-04T00:00:00"/>
    <d v="2018-12-31T00:00:00"/>
    <n v="0"/>
    <n v="1872351"/>
    <n v="523223"/>
    <n v="17500658.199999999"/>
    <n v="17177126.48"/>
    <n v="56340"/>
    <n v="29543"/>
    <n v="0.76310801205023182"/>
    <n v="0.23553802931320447"/>
    <n v="1.3539586365636531E-3"/>
  </r>
  <r>
    <x v="642"/>
    <s v="Solar and Emerging Renewables Operations"/>
    <s v="17145003"/>
    <n v="1"/>
    <s v="Mt Signal 3 - 93LF 8ME,LLC"/>
    <d v="2017-07-24T00:00:00"/>
    <d v="2018-12-31T00:00:00"/>
    <n v="328080450"/>
    <n v="22506190"/>
    <n v="22312567"/>
    <n v="318586500.35000002"/>
    <n v="306242313.05000013"/>
    <n v="646353"/>
    <n v="731176.86"/>
    <n v="0.91445017830569753"/>
    <n v="8.176954615330688E-2"/>
    <n v="3.7802755409956494E-3"/>
  </r>
  <r>
    <x v="641"/>
    <s v="Wind Energy I Operations"/>
    <s v="17141023"/>
    <n v="1"/>
    <s v="Rattlesnake Creek Wind"/>
    <d v="2017-11-06T00:00:00"/>
    <d v="2018-12-31T00:00:00"/>
    <n v="0"/>
    <n v="14424"/>
    <n v="13827"/>
    <n v="96229956.44129999"/>
    <n v="99998588.220000014"/>
    <n v="146201"/>
    <n v="198476.7"/>
    <n v="0.74238804857194807"/>
    <n v="0.24805092990764155"/>
    <n v="9.5610215204102039E-3"/>
  </r>
  <r>
    <x v="643"/>
    <s v="FCG Operations"/>
    <s v="17110017"/>
    <n v="1"/>
    <s v="USACE FILS Phase II"/>
    <d v="2017-11-01T00:00:00"/>
    <d v="2018-12-21T00:00:00"/>
    <n v="0"/>
    <n v="564"/>
    <n v="0"/>
    <n v="11902679.690000001"/>
    <n v="11110589.590000002"/>
    <n v="0"/>
    <n v="982.5"/>
    <n v="0.74910941475826975"/>
    <n v="0.2508905852417303"/>
    <n v="0"/>
  </r>
  <r>
    <x v="644"/>
    <s v="Portland Operations"/>
    <s v="17050009"/>
    <n v="1"/>
    <s v="Kaiser Small Works Facilities"/>
    <d v="2017-12-04T00:00:00"/>
    <d v="2018-12-18T00:00:00"/>
    <n v="0"/>
    <n v="174"/>
    <n v="0"/>
    <n v="31958.000000000004"/>
    <n v="19298.350000000002"/>
    <n v="102"/>
    <n v="40"/>
    <n v="1"/>
    <n v="0"/>
    <n v="0"/>
  </r>
  <r>
    <x v="645"/>
    <s v="Wind Energy I Operations"/>
    <s v="17141024"/>
    <n v="11"/>
    <s v="Solomon Fork 345kV Wind"/>
    <d v="2018-04-10T00:00:00"/>
    <d v="2018-12-17T00:00:00"/>
    <n v="0"/>
    <n v="20035"/>
    <n v="179964"/>
    <n v="85008674.13499999"/>
    <n v="88120482.339999989"/>
    <n v="109294"/>
    <n v="160791.25"/>
    <n v="0.78219828504349587"/>
    <n v="0.21780171495650413"/>
    <n v="0"/>
  </r>
  <r>
    <x v="646"/>
    <s v="Phoenix Operations"/>
    <s v="17040008"/>
    <n v="1"/>
    <s v="Scottsdale Booster 56 &amp; 116"/>
    <d v="2017-04-03T00:00:00"/>
    <d v="2018-12-10T00:00:00"/>
    <n v="0"/>
    <n v="153"/>
    <n v="88"/>
    <n v="1435592.9920000001"/>
    <n v="1698806.3699999994"/>
    <n v="3754"/>
    <n v="5149"/>
    <n v="0.96106040007768501"/>
    <n v="3.8939599922315014E-2"/>
    <n v="0"/>
  </r>
  <r>
    <x v="647"/>
    <s v="Wind Energy I Operations"/>
    <s v="17141013"/>
    <n v="1"/>
    <s v="Palo Alto Wind"/>
    <d v="2017-09-05T00:00:00"/>
    <d v="2018-12-09T00:00:00"/>
    <n v="0"/>
    <n v="9191"/>
    <n v="7214"/>
    <n v="125124809.30999997"/>
    <n v="118830478.11999996"/>
    <n v="204505"/>
    <n v="186473.5"/>
    <n v="0.65658391138687267"/>
    <n v="0.31450581449911114"/>
    <n v="2.8910274114016202E-2"/>
  </r>
  <r>
    <x v="648"/>
    <s v="Power Delivery Solutions Operations"/>
    <s v="17146019"/>
    <n v="1"/>
    <s v="Pearl MPT MES - HVT"/>
    <d v="2017-12-01T00:00:00"/>
    <d v="2018-12-01T00:00:00"/>
    <n v="0"/>
    <n v="12876"/>
    <n v="350"/>
    <n v="178650"/>
    <n v="171418.78"/>
    <n v="406"/>
    <n v="130"/>
    <n v="0.7961538461538461"/>
    <n v="0.20384615384615384"/>
    <n v="0"/>
  </r>
  <r>
    <x v="649"/>
    <s v="Wind Energy I Operations"/>
    <s v="17141022"/>
    <n v="1"/>
    <s v="Green River Wind"/>
    <d v="2017-11-11T00:00:00"/>
    <d v="2018-12-01T00:00:00"/>
    <n v="0"/>
    <n v="49410"/>
    <n v="5503"/>
    <n v="85493225.349999994"/>
    <n v="89731638.189999998"/>
    <n v="118415"/>
    <n v="152201.13"/>
    <n v="0.69761761952752921"/>
    <n v="0.29155131765447467"/>
    <n v="1.0831062817996161E-2"/>
  </r>
  <r>
    <x v="650"/>
    <s v="Minneapolis Operations"/>
    <s v="17030010"/>
    <n v="1"/>
    <s v="NWA-HQ Campus-W Bldg Link"/>
    <d v="2018-05-21T00:00:00"/>
    <d v="2018-11-30T00:00:00"/>
    <n v="15000"/>
    <n v="65757.03"/>
    <n v="8"/>
    <n v="1932396.6200000008"/>
    <n v="1980370.6500000001"/>
    <n v="3986.6999999999994"/>
    <n v="4080"/>
    <n v="0.85502450980392153"/>
    <n v="0.14497549019607844"/>
    <n v="0"/>
  </r>
  <r>
    <x v="651"/>
    <s v="Denver Operations"/>
    <s v="17060041"/>
    <n v="1"/>
    <s v="SCL-OBGYN Stapleton"/>
    <d v="2018-01-22T00:00:00"/>
    <d v="2018-11-26T00:00:00"/>
    <n v="0"/>
    <n v="808"/>
    <n v="35"/>
    <n v="846011.4"/>
    <n v="844825.05999999971"/>
    <n v="1714"/>
    <n v="1926.5"/>
    <n v="0.90111601349597714"/>
    <n v="9.8883986504022844E-2"/>
    <n v="0"/>
  </r>
  <r>
    <x v="652"/>
    <s v="Minneapolis Operations"/>
    <s v="17030027"/>
    <n v="1"/>
    <s v="JAUM-University Park Center"/>
    <d v="2017-10-01T00:00:00"/>
    <d v="2018-11-09T00:00:00"/>
    <n v="47155"/>
    <n v="194407.16000000003"/>
    <n v="118019"/>
    <n v="6353637.4300000006"/>
    <n v="6313936.3000000026"/>
    <n v="16013.900000000001"/>
    <n v="14623.26"/>
    <n v="0.98645992754009704"/>
    <n v="1.3540072459902922E-2"/>
    <n v="0"/>
  </r>
  <r>
    <x v="653"/>
    <s v="Chicago Operations"/>
    <s v="17090008"/>
    <n v="11"/>
    <s v="United North Airfield"/>
    <d v="2017-05-01T00:00:00"/>
    <d v="2018-11-06T00:00:00"/>
    <n v="250000"/>
    <n v="310383"/>
    <n v="5550359"/>
    <n v="104949161.44000001"/>
    <n v="106542645.09999999"/>
    <n v="17538"/>
    <n v="28524.61"/>
    <n v="0.82185558365215161"/>
    <n v="0.14266628009988566"/>
    <n v="3.547813624796272E-2"/>
  </r>
  <r>
    <x v="654"/>
    <s v="Sports + Entertainment Group Operations"/>
    <s v="17150012"/>
    <n v="1"/>
    <s v="PSU Lasch Position Room"/>
    <d v="2017-12-06T00:00:00"/>
    <d v="2018-11-03T00:00:00"/>
    <n v="9300"/>
    <n v="209"/>
    <n v="0"/>
    <n v="2173848.71"/>
    <n v="2168599.59"/>
    <m/>
    <m/>
    <m/>
    <m/>
    <m/>
  </r>
  <r>
    <x v="655"/>
    <s v="Chicago Operations"/>
    <s v="17090001"/>
    <n v="11"/>
    <s v="NU Welsh Ryan Arena Ren."/>
    <d v="2017-02-03T00:00:00"/>
    <d v="2018-11-01T00:00:00"/>
    <n v="210647"/>
    <n v="160406.6"/>
    <n v="115018"/>
    <n v="94689601.214599997"/>
    <n v="97633214.789999977"/>
    <n v="25928"/>
    <n v="21925.89"/>
    <n v="0.87738240044075744"/>
    <n v="0.1083422383310324"/>
    <n v="1.4275361228210121E-2"/>
  </r>
  <r>
    <x v="656"/>
    <s v="Denver Operations"/>
    <s v="17060011"/>
    <n v="1"/>
    <s v="Park Creek-Filing 53"/>
    <d v="2017-04-06T00:00:00"/>
    <d v="2018-10-31T00:00:00"/>
    <n v="0"/>
    <n v="0"/>
    <n v="0"/>
    <n v="340814"/>
    <n v="339949.78999999992"/>
    <n v="80"/>
    <n v="895.5"/>
    <n v="0.92350642099385816"/>
    <n v="7.6493579006141815E-2"/>
    <n v="0"/>
  </r>
  <r>
    <x v="657"/>
    <s v="Denver Operations"/>
    <s v="17060020"/>
    <n v="1"/>
    <s v="SCL-LMC Infrastructure 2017"/>
    <d v="2017-09-01T00:00:00"/>
    <d v="2018-10-31T00:00:00"/>
    <n v="0"/>
    <n v="11648"/>
    <n v="8106"/>
    <n v="4919691.4431999996"/>
    <n v="4915113.4899999993"/>
    <n v="3656.1800000000003"/>
    <n v="4018.5"/>
    <n v="0.88515615279333082"/>
    <n v="0.11484384720666915"/>
    <n v="0"/>
  </r>
  <r>
    <x v="658"/>
    <s v="Denver Operations"/>
    <s v="17060033"/>
    <n v="1"/>
    <s v="Park Creek-Aurora 3"/>
    <d v="2017-09-12T00:00:00"/>
    <d v="2018-10-31T00:00:00"/>
    <n v="0"/>
    <n v="0"/>
    <n v="0"/>
    <n v="599735"/>
    <n v="661639.15000000037"/>
    <n v="450"/>
    <n v="2217"/>
    <n v="0.98240866035182683"/>
    <n v="1.7591339648173207E-2"/>
    <n v="0"/>
  </r>
  <r>
    <x v="659"/>
    <s v="Power Delivery Solutions Operations"/>
    <s v="17146010"/>
    <n v="1"/>
    <s v="Mount Signal 3 Solar - HVT"/>
    <d v="2017-09-21T00:00:00"/>
    <d v="2018-10-31T00:00:00"/>
    <n v="0"/>
    <n v="181"/>
    <n v="0"/>
    <n v="9512455.0100000016"/>
    <n v="9490404.9199999962"/>
    <m/>
    <m/>
    <m/>
    <m/>
    <m/>
  </r>
  <r>
    <x v="660"/>
    <s v="Denver Operations"/>
    <s v="17060008"/>
    <n v="15"/>
    <s v="BCSP RINO-HUB RiNo Station"/>
    <d v="2017-04-10T00:00:00"/>
    <d v="2018-10-19T00:00:00"/>
    <n v="437879"/>
    <n v="2766319.19"/>
    <n v="1144389"/>
    <n v="57020133.407799989"/>
    <n v="59525490.030000016"/>
    <n v="82733.699999999983"/>
    <n v="121654.65000000001"/>
    <n v="0.87040363849635016"/>
    <n v="0.12959636150364987"/>
    <n v="0"/>
  </r>
  <r>
    <x v="661"/>
    <s v="Minneapolis Operations"/>
    <s v="17030041"/>
    <n v="1"/>
    <s v="SCCR-Sign Reloc &amp; Sidewalk"/>
    <d v="2017-10-02T00:00:00"/>
    <d v="2018-10-12T00:00:00"/>
    <n v="750"/>
    <n v="69"/>
    <n v="0"/>
    <n v="232323.76"/>
    <n v="215315.06"/>
    <n v="484"/>
    <n v="711.5"/>
    <n v="0.52283907238229088"/>
    <n v="0.39283204497540408"/>
    <n v="8.4328882642304995E-2"/>
  </r>
  <r>
    <x v="662"/>
    <s v="Milwaukee Operations"/>
    <s v="17080022"/>
    <n v="1"/>
    <s v="Froedtert - Inpatient Imaging"/>
    <d v="2017-11-10T00:00:00"/>
    <d v="2018-10-01T00:00:00"/>
    <n v="14000"/>
    <n v="79773.53"/>
    <n v="53992"/>
    <n v="5049230.2599999951"/>
    <n v="5044588.59"/>
    <n v="7048.5999999999995"/>
    <n v="7162.5"/>
    <n v="0.87888307155322865"/>
    <n v="0.10513089005235603"/>
    <n v="1.5986038394415359E-2"/>
  </r>
  <r>
    <x v="663"/>
    <s v="Minneapolis Operations"/>
    <s v="17030052"/>
    <n v="1"/>
    <s v="NS VII-Office Whse"/>
    <d v="2018-04-01T00:00:00"/>
    <d v="2018-10-01T00:00:00"/>
    <n v="200000"/>
    <n v="602386.26"/>
    <n v="18496"/>
    <n v="14732632.340499997"/>
    <n v="12130890.289999992"/>
    <n v="24615.59"/>
    <n v="13373.13"/>
    <n v="0.9373744216948463"/>
    <n v="6.2625578305153695E-2"/>
    <n v="0"/>
  </r>
  <r>
    <x v="664"/>
    <s v="Sports + Entertainment Group Operations"/>
    <s v="17150009"/>
    <n v="1"/>
    <s v="PSU - Lasch Auditorium Reno"/>
    <d v="2017-07-20T00:00:00"/>
    <d v="2018-09-30T00:00:00"/>
    <n v="0"/>
    <n v="0"/>
    <n v="0"/>
    <n v="851400.04"/>
    <n v="845422.34999999986"/>
    <n v="16"/>
    <n v="0"/>
    <n v="0"/>
    <n v="0"/>
    <n v="0"/>
  </r>
  <r>
    <x v="665"/>
    <s v="Phoenix Operations"/>
    <s v="17040011"/>
    <n v="1"/>
    <s v="SRP PAB Phase 3 West Wing"/>
    <d v="2017-12-18T00:00:00"/>
    <d v="2018-09-28T00:00:00"/>
    <n v="100000"/>
    <n v="6"/>
    <n v="0"/>
    <n v="21292082.754799996"/>
    <n v="21390597.889999993"/>
    <n v="6244"/>
    <n v="7551"/>
    <n v="0.94604688120778713"/>
    <n v="5.3953118792212949E-2"/>
    <n v="0"/>
  </r>
  <r>
    <x v="666"/>
    <s v="Phoenix Operations"/>
    <s v="17040003"/>
    <n v="1"/>
    <s v="Airport WRF Grit Removal"/>
    <d v="2017-03-06T00:00:00"/>
    <d v="2018-09-24T00:00:00"/>
    <n v="0"/>
    <n v="92263"/>
    <n v="31313"/>
    <n v="5669268.7611999996"/>
    <n v="6752075.7900000028"/>
    <n v="13826"/>
    <n v="20034.5"/>
    <n v="0.95857146422421324"/>
    <n v="4.1428535775786771E-2"/>
    <n v="0"/>
  </r>
  <r>
    <x v="667"/>
    <s v="Wind Energy I Operations"/>
    <s v="17141032"/>
    <n v="1"/>
    <s v="Beaver Creek Wind Phase 2"/>
    <d v="2018-04-23T00:00:00"/>
    <d v="2018-09-15T00:00:00"/>
    <n v="0"/>
    <n v="7457"/>
    <n v="5068"/>
    <n v="56860227.4705"/>
    <n v="55416142.290000029"/>
    <n v="83945"/>
    <n v="89715.5"/>
    <n v="0.58995937156901535"/>
    <n v="0.36623548885086749"/>
    <n v="4.3805139580117149E-2"/>
  </r>
  <r>
    <x v="668"/>
    <s v="Milwaukee Operations"/>
    <s v="17080013"/>
    <n v="1"/>
    <s v="WEC - PSB/PSA Renovations"/>
    <d v="2018-01-08T00:00:00"/>
    <d v="2018-09-14T00:00:00"/>
    <n v="38915"/>
    <n v="100643.5"/>
    <n v="66461"/>
    <n v="6376561.6449999986"/>
    <n v="6188127.0699999975"/>
    <n v="5637.8999999999987"/>
    <n v="6887.67"/>
    <n v="0.88595562795546245"/>
    <n v="0.1059139012176832"/>
    <n v="8.1304708268543635E-3"/>
  </r>
  <r>
    <x v="669"/>
    <s v="Solar and Emerging Renewables Operations"/>
    <s v="17145014"/>
    <n v="1"/>
    <s v="Legislative Office Building"/>
    <d v="2017-12-04T00:00:00"/>
    <d v="2018-09-14T00:00:00"/>
    <n v="132480"/>
    <n v="86"/>
    <n v="0"/>
    <n v="210326"/>
    <n v="177251.59999999998"/>
    <m/>
    <m/>
    <m/>
    <m/>
    <m/>
  </r>
  <r>
    <x v="670"/>
    <s v="Minneapolis Operations"/>
    <s v="17030036"/>
    <n v="1"/>
    <s v="Dunwoody College Reno"/>
    <d v="2017-11-15T00:00:00"/>
    <d v="2018-08-31T00:00:00"/>
    <n v="10000"/>
    <n v="172451.74"/>
    <n v="47794"/>
    <n v="6094922.4814999998"/>
    <n v="5353880.0199999996"/>
    <n v="12293.500000000002"/>
    <n v="10179.09"/>
    <n v="0.96738411783371603"/>
    <n v="3.261588216628402E-2"/>
    <n v="0"/>
  </r>
  <r>
    <x v="671"/>
    <s v="Minneapolis Operations"/>
    <s v="17030009"/>
    <n v="1"/>
    <s v="NWA-HQ Campus-Parking"/>
    <d v="2017-01-09T00:00:00"/>
    <d v="2018-08-31T00:00:00"/>
    <n v="80000"/>
    <n v="0"/>
    <n v="0"/>
    <n v="743095.48"/>
    <n v="735554.86"/>
    <n v="1032"/>
    <n v="686.76"/>
    <n v="0.87404624614130122"/>
    <n v="0.12595375385869881"/>
    <n v="0"/>
  </r>
  <r>
    <x v="672"/>
    <s v="Portland Operations"/>
    <s v="17050011"/>
    <n v="1"/>
    <s v="Newberg ASC"/>
    <d v="2017-12-06T00:00:00"/>
    <d v="2018-08-31T00:00:00"/>
    <n v="0"/>
    <n v="84774.69"/>
    <n v="54699"/>
    <n v="9051667.334999999"/>
    <n v="9184177.3399999999"/>
    <n v="6261.1299999999992"/>
    <n v="4753.41"/>
    <n v="0.91690176105153987"/>
    <n v="8.1415236640643249E-2"/>
    <n v="1.6830023078169146E-3"/>
  </r>
  <r>
    <x v="673"/>
    <s v="Sports + Entertainment Group Operations"/>
    <s v="17150002"/>
    <n v="1"/>
    <s v="Gaylord Rockies DAS"/>
    <d v="2017-04-01T00:00:00"/>
    <d v="2018-08-31T00:00:00"/>
    <n v="0"/>
    <n v="0"/>
    <n v="0"/>
    <n v="3443624.0199999996"/>
    <n v="2679276.1500000008"/>
    <m/>
    <m/>
    <m/>
    <m/>
    <m/>
  </r>
  <r>
    <x v="674"/>
    <s v="Sports + Entertainment Group Operations"/>
    <s v="17150005"/>
    <n v="1"/>
    <s v="Milwaukee Bucks DAS"/>
    <d v="2017-05-15T00:00:00"/>
    <d v="2018-08-31T00:00:00"/>
    <n v="0"/>
    <n v="0"/>
    <n v="0"/>
    <n v="5742710.5199999996"/>
    <n v="5065832.3600000003"/>
    <n v="0"/>
    <n v="312.83"/>
    <n v="1"/>
    <n v="0"/>
    <n v="0"/>
  </r>
  <r>
    <x v="675"/>
    <s v="Milwaukee Operations"/>
    <s v="17080025"/>
    <n v="1"/>
    <s v="HGA-Great Lakes Office Reno"/>
    <d v="2017-11-15T00:00:00"/>
    <d v="2018-08-10T00:00:00"/>
    <n v="41020"/>
    <n v="217833.65"/>
    <n v="201024"/>
    <n v="3564198.2600000012"/>
    <n v="3514323.95"/>
    <n v="7886"/>
    <n v="7568.5"/>
    <n v="0.89390235845940413"/>
    <n v="0.10517275549976877"/>
    <n v="9.248860408271124E-4"/>
  </r>
  <r>
    <x v="676"/>
    <s v="FCG Operations"/>
    <s v="17110018"/>
    <n v="1"/>
    <s v="USACE Fort Sill Building 2703"/>
    <d v="2018-01-02T00:00:00"/>
    <d v="2018-07-31T00:00:00"/>
    <n v="2000"/>
    <n v="734"/>
    <n v="0"/>
    <n v="234567.91999999998"/>
    <n v="225289.88"/>
    <m/>
    <m/>
    <m/>
    <m/>
    <m/>
  </r>
  <r>
    <x v="677"/>
    <s v="Minneapolis Operations"/>
    <s v="17030008"/>
    <n v="1"/>
    <s v="NWA-HQ Campus-W Bldg Imp"/>
    <d v="2017-01-09T00:00:00"/>
    <d v="2018-07-31T00:00:00"/>
    <n v="55000"/>
    <n v="0"/>
    <n v="0"/>
    <n v="1758479"/>
    <n v="1646192.6599999997"/>
    <n v="48"/>
    <n v="526"/>
    <n v="0.96387832699619769"/>
    <n v="3.6121673003802278E-2"/>
    <n v="0"/>
  </r>
  <r>
    <x v="678"/>
    <s v="Phoenix Operations"/>
    <s v="17040004"/>
    <n v="1"/>
    <s v="Deer Valley WTP Rehab"/>
    <d v="2017-05-01T00:00:00"/>
    <d v="2018-07-31T00:00:00"/>
    <n v="0"/>
    <n v="2378"/>
    <n v="0"/>
    <n v="3476635.54"/>
    <n v="3562675.9000000008"/>
    <n v="2297"/>
    <n v="5381.5"/>
    <n v="0.88869274365883122"/>
    <n v="0.11130725634116882"/>
    <n v="0"/>
  </r>
  <r>
    <x v="679"/>
    <s v="Power Delivery Solutions Operations"/>
    <s v="17146013"/>
    <n v="1"/>
    <s v="Opossum Creek Synchro Cond"/>
    <d v="2017-10-30T00:00:00"/>
    <d v="2018-07-31T00:00:00"/>
    <n v="0"/>
    <n v="169030"/>
    <n v="195431"/>
    <n v="5655358.4397999998"/>
    <n v="6148084.4999999991"/>
    <n v="26106.600000000002"/>
    <n v="20294.149999999994"/>
    <n v="0.77896339585545604"/>
    <n v="0.22103660414454424"/>
    <n v="0"/>
  </r>
  <r>
    <x v="618"/>
    <s v="Denver Operations"/>
    <s v="17060025"/>
    <n v="15"/>
    <s v="FRA-Bioscience 3 Offsites"/>
    <d v="2018-05-21T00:00:00"/>
    <d v="2018-07-27T00:00:00"/>
    <n v="90000"/>
    <n v="4306"/>
    <n v="6812"/>
    <n v="286133.59840000002"/>
    <n v="268493.96999999997"/>
    <n v="852.97"/>
    <n v="1153.5"/>
    <n v="0.83094928478543562"/>
    <n v="0.16905071521456436"/>
    <n v="0"/>
  </r>
  <r>
    <x v="680"/>
    <s v="FCG Operations"/>
    <s v="17110022"/>
    <n v="1"/>
    <s v="USACE FANX 2 Sidewalk Improv"/>
    <d v="2018-04-23T00:00:00"/>
    <d v="2018-07-11T00:00:00"/>
    <n v="500"/>
    <n v="0"/>
    <n v="0"/>
    <n v="112323"/>
    <n v="113191.03000000001"/>
    <m/>
    <m/>
    <m/>
    <m/>
    <m/>
  </r>
  <r>
    <x v="681"/>
    <s v="Milwaukee Operations"/>
    <s v="17080012"/>
    <n v="1"/>
    <s v="AHC-ED Remodel Kenosha"/>
    <d v="2017-10-23T00:00:00"/>
    <d v="2018-07-06T00:00:00"/>
    <n v="2779"/>
    <n v="18652"/>
    <n v="32"/>
    <n v="1257497.7000000002"/>
    <n v="1175250.6000000001"/>
    <n v="2533.9"/>
    <n v="2794"/>
    <n v="0.89960629921259838"/>
    <n v="9.7888332140300641E-2"/>
    <n v="2.5053686471009306E-3"/>
  </r>
  <r>
    <x v="682"/>
    <s v="Minneapolis Operations"/>
    <s v="17030016"/>
    <n v="1"/>
    <s v="Scouting - N Star Coun Ld Cen"/>
    <d v="2017-05-01T00:00:00"/>
    <d v="2018-07-02T00:00:00"/>
    <n v="42000"/>
    <n v="255522.61"/>
    <n v="270918"/>
    <n v="8271368.0750000011"/>
    <n v="8680897.7300000004"/>
    <n v="17421.099999999999"/>
    <n v="19421.32"/>
    <n v="0.97603149528456357"/>
    <n v="2.3968504715436437E-2"/>
    <n v="0"/>
  </r>
  <r>
    <x v="683"/>
    <s v="Denver Operations"/>
    <s v="17060030"/>
    <n v="1"/>
    <s v="Park Creek-Filing 55"/>
    <d v="2017-08-25T00:00:00"/>
    <d v="2018-06-30T00:00:00"/>
    <n v="0"/>
    <n v="0"/>
    <n v="0"/>
    <n v="199651"/>
    <n v="189148.96999999997"/>
    <n v="60"/>
    <n v="127.5"/>
    <n v="0.96862745098039216"/>
    <n v="3.1372549019607843E-2"/>
    <n v="0"/>
  </r>
  <r>
    <x v="684"/>
    <s v="Phoenix Operations"/>
    <s v="17040013"/>
    <n v="1"/>
    <s v="Gilbert Rd Water Rehab"/>
    <d v="2017-09-15T00:00:00"/>
    <d v="2018-06-30T00:00:00"/>
    <n v="0"/>
    <n v="1837"/>
    <n v="0"/>
    <n v="2167697"/>
    <n v="2405792.2500000005"/>
    <n v="2029"/>
    <n v="3457"/>
    <n v="0.83222447208562333"/>
    <n v="0.16777552791437664"/>
    <n v="0"/>
  </r>
  <r>
    <x v="685"/>
    <s v="Solar and Emerging Renewables Operations"/>
    <s v="17145011"/>
    <n v="1"/>
    <s v="Terning CSG - MONTSUN LLC"/>
    <d v="2017-06-05T00:00:00"/>
    <d v="2018-06-30T00:00:00"/>
    <n v="7081425"/>
    <n v="208860"/>
    <n v="205188"/>
    <n v="9664442.7599999998"/>
    <n v="9142075.8800000008"/>
    <n v="27903"/>
    <n v="25284"/>
    <n v="0.80898987501977537"/>
    <n v="0.13993039076095554"/>
    <n v="5.1079734219269105E-2"/>
  </r>
  <r>
    <x v="686"/>
    <s v="Solar and Emerging Renewables Operations"/>
    <s v="17145010"/>
    <n v="1"/>
    <s v="Murphy CSG - WAVESUN LLC"/>
    <d v="2017-05-30T00:00:00"/>
    <d v="2018-06-30T00:00:00"/>
    <n v="7379775"/>
    <n v="254951"/>
    <n v="231028"/>
    <n v="9789051.8199999984"/>
    <n v="10252761.720000006"/>
    <n v="29352"/>
    <n v="27673"/>
    <n v="0.8030029270407979"/>
    <n v="0.15466339030824269"/>
    <n v="4.2333682650959416E-2"/>
  </r>
  <r>
    <x v="687"/>
    <s v="Portland Operations"/>
    <s v="17050010"/>
    <n v="1"/>
    <s v="Kaiser SMC QR Heads Install"/>
    <d v="2017-12-26T00:00:00"/>
    <d v="2018-06-18T00:00:00"/>
    <n v="0"/>
    <n v="23047"/>
    <n v="2658"/>
    <n v="787369.07000000007"/>
    <n v="578702.43000000017"/>
    <n v="3320"/>
    <n v="1625"/>
    <n v="0.92738461538461536"/>
    <n v="0"/>
    <n v="7.2615384615384609E-2"/>
  </r>
  <r>
    <x v="688"/>
    <s v="Civil Group Operations"/>
    <s v="17148004"/>
    <n v="1"/>
    <s v="Beaver Creek Civil"/>
    <d v="2017-05-05T00:00:00"/>
    <d v="2018-06-01T00:00:00"/>
    <n v="0"/>
    <n v="311279"/>
    <n v="308174"/>
    <n v="7818748.4666000018"/>
    <n v="7791228.2500000028"/>
    <n v="33704"/>
    <n v="27730"/>
    <n v="0.76530833032816448"/>
    <n v="0.23047241254958528"/>
    <n v="4.2192571222502704E-3"/>
  </r>
  <r>
    <x v="689"/>
    <s v="Denver Operations"/>
    <s v="17060026"/>
    <n v="1"/>
    <s v="Lendlease Horizon LLC-Horizon"/>
    <d v="2017-10-01T00:00:00"/>
    <d v="2018-06-01T00:00:00"/>
    <n v="0"/>
    <n v="58"/>
    <n v="0"/>
    <n v="11655.89"/>
    <n v="1506.8300000000002"/>
    <m/>
    <m/>
    <m/>
    <m/>
    <m/>
  </r>
  <r>
    <x v="690"/>
    <s v="Minneapolis Operations"/>
    <s v="17030044"/>
    <n v="1"/>
    <s v="Int Paper-Roof Repalcement"/>
    <d v="2017-10-16T00:00:00"/>
    <d v="2018-06-01T00:00:00"/>
    <n v="9000"/>
    <n v="19"/>
    <n v="0"/>
    <n v="2076805.84"/>
    <n v="2032027.9"/>
    <n v="1035"/>
    <n v="4104.5"/>
    <n v="0.94542575222316971"/>
    <n v="4.9214277013034477E-2"/>
    <n v="5.3599707637958342E-3"/>
  </r>
  <r>
    <x v="635"/>
    <s v="Solar and Emerging Renewables Operations"/>
    <s v="17145007"/>
    <n v="1"/>
    <s v="Upton County 2 Solar-ConEdison"/>
    <d v="2017-03-27T00:00:00"/>
    <d v="2018-06-01T00:00:00"/>
    <n v="233985760"/>
    <n v="15039320.4"/>
    <n v="14756842"/>
    <n v="118865693.76690002"/>
    <n v="107914341.73000003"/>
    <n v="530443.12"/>
    <n v="499113.55999999994"/>
    <n v="0.87449351205765702"/>
    <n v="0.12550648794234323"/>
    <n v="0"/>
  </r>
  <r>
    <x v="691"/>
    <s v="Chicago Operations"/>
    <s v="17090003"/>
    <n v="1"/>
    <s v="Lurie Children's Inpatient Exp"/>
    <d v="2017-07-01T00:00:00"/>
    <d v="2018-05-31T00:00:00"/>
    <n v="60000"/>
    <n v="51191"/>
    <n v="35754"/>
    <n v="27277150.624900002"/>
    <n v="25548485.959999997"/>
    <n v="28381.5"/>
    <n v="30751.589999999997"/>
    <n v="0.82841537624558603"/>
    <n v="0.1296518326369466"/>
    <n v="4.1932791117467429E-2"/>
  </r>
  <r>
    <x v="692"/>
    <s v="Denver Operations"/>
    <s v="17060043"/>
    <n v="1"/>
    <s v="SCL-LMC IR Equipment Rep"/>
    <d v="2018-01-03T00:00:00"/>
    <d v="2018-05-31T00:00:00"/>
    <n v="0"/>
    <n v="1415"/>
    <n v="1395"/>
    <n v="429157.57"/>
    <n v="435117.87"/>
    <n v="1295"/>
    <n v="1398.5"/>
    <n v="0.92527708258848762"/>
    <n v="7.4722917411512338E-2"/>
    <n v="0"/>
  </r>
  <r>
    <x v="693"/>
    <s v="FCG Operations"/>
    <s v="17110021"/>
    <n v="1"/>
    <s v="FANX 1 Sidewalk Improv &amp; Rpr"/>
    <d v="2018-04-23T00:00:00"/>
    <d v="2018-05-31T00:00:00"/>
    <n v="200"/>
    <n v="0"/>
    <n v="0"/>
    <n v="76964"/>
    <n v="77991.45"/>
    <m/>
    <m/>
    <m/>
    <m/>
    <m/>
  </r>
  <r>
    <x v="694"/>
    <s v="Minneapolis Operations"/>
    <s v="17030026"/>
    <n v="1"/>
    <s v="Northern Stacks VI"/>
    <d v="2017-08-15T00:00:00"/>
    <d v="2018-05-31T00:00:00"/>
    <n v="120600"/>
    <n v="341124"/>
    <n v="0"/>
    <n v="8634316.870000001"/>
    <n v="6990954.0899999989"/>
    <n v="14634"/>
    <n v="7843.06"/>
    <n v="0.92432800463084563"/>
    <n v="7.567199536915438E-2"/>
    <n v="0"/>
  </r>
  <r>
    <x v="695"/>
    <s v="Milwaukee Operations"/>
    <s v="17080010"/>
    <n v="1"/>
    <s v="AHC-MRI South Shore @S.L."/>
    <d v="2018-01-02T00:00:00"/>
    <d v="2018-05-15T00:00:00"/>
    <n v="1642"/>
    <n v="13976.5"/>
    <n v="1762"/>
    <n v="793960.13999999966"/>
    <n v="747115.26000000024"/>
    <n v="1253.0000000000002"/>
    <n v="321"/>
    <n v="0.7429906542056075"/>
    <n v="0.20716510903426791"/>
    <n v="4.9844236760124609E-2"/>
  </r>
  <r>
    <x v="696"/>
    <s v="Milwaukee Operations"/>
    <s v="17080016"/>
    <n v="1"/>
    <s v="AHC-IR South Shore @S.L."/>
    <d v="2018-01-02T00:00:00"/>
    <d v="2018-05-09T00:00:00"/>
    <n v="1150"/>
    <n v="8705.51"/>
    <n v="1822"/>
    <n v="777546.71000000008"/>
    <n v="760430.07000000007"/>
    <n v="549.19999999999993"/>
    <n v="1272.5"/>
    <n v="0.90766208251473479"/>
    <n v="9.2337917485265222E-2"/>
    <n v="0"/>
  </r>
  <r>
    <x v="697"/>
    <s v="Phoenix Operations"/>
    <s v="17040001"/>
    <n v="1"/>
    <s v="MDI-Hampton Inn FF&amp;E"/>
    <d v="2017-02-06T00:00:00"/>
    <d v="2018-05-09T00:00:00"/>
    <n v="0"/>
    <n v="0"/>
    <n v="0"/>
    <n v="3396481.91"/>
    <n v="2941843.1500000004"/>
    <m/>
    <m/>
    <m/>
    <m/>
    <m/>
  </r>
  <r>
    <x v="698"/>
    <s v="Denver Operations"/>
    <s v="17060028"/>
    <n v="1"/>
    <s v="CCD-Glenbrook Detention Basin"/>
    <d v="2017-10-01T00:00:00"/>
    <d v="2018-05-04T00:00:00"/>
    <n v="0"/>
    <n v="292021"/>
    <n v="41578"/>
    <n v="3515173.1100000003"/>
    <n v="4004416.3000000045"/>
    <n v="7295"/>
    <n v="13327"/>
    <n v="0.85120432205297514"/>
    <n v="0.14879567794702483"/>
    <n v="0"/>
  </r>
  <r>
    <x v="699"/>
    <s v="Denver Operations"/>
    <s v="17060002"/>
    <n v="1"/>
    <s v="City &amp; County of Denver-Mt H"/>
    <d v="2017-03-01T00:00:00"/>
    <d v="2018-05-01T00:00:00"/>
    <n v="0"/>
    <n v="38947.5"/>
    <n v="25101"/>
    <n v="1356034.17"/>
    <n v="1694826.4400000002"/>
    <n v="4334"/>
    <n v="7509.5"/>
    <n v="0.84772621346294696"/>
    <n v="0.15227378653705306"/>
    <n v="0"/>
  </r>
  <r>
    <x v="700"/>
    <s v="Denver Operations"/>
    <s v="17060005"/>
    <n v="1"/>
    <s v="City &amp; Cty of Denver-Mt Mass"/>
    <d v="2017-05-01T00:00:00"/>
    <d v="2018-05-01T00:00:00"/>
    <n v="0"/>
    <n v="52698"/>
    <n v="28088"/>
    <n v="3413327.0999999996"/>
    <n v="3506399.1100000003"/>
    <n v="9465"/>
    <n v="12317.5"/>
    <n v="0.85337933833976054"/>
    <n v="0.14662066166023949"/>
    <n v="0"/>
  </r>
  <r>
    <x v="701"/>
    <s v="Denver Operations"/>
    <s v="17060039"/>
    <n v="1"/>
    <s v="Ardent Hills-Colton CA PV"/>
    <d v="2017-11-29T00:00:00"/>
    <d v="2018-05-01T00:00:00"/>
    <n v="0"/>
    <n v="0"/>
    <n v="0"/>
    <n v="19675"/>
    <n v="18187.669999999998"/>
    <m/>
    <m/>
    <m/>
    <m/>
    <m/>
  </r>
  <r>
    <x v="702"/>
    <s v="Denver Operations"/>
    <s v="17060040"/>
    <n v="1"/>
    <s v="SCL-LMC MOB II"/>
    <d v="2018-01-03T00:00:00"/>
    <d v="2018-05-01T00:00:00"/>
    <n v="0"/>
    <n v="0"/>
    <n v="0"/>
    <n v="0.01"/>
    <n v="2602.59"/>
    <m/>
    <m/>
    <m/>
    <m/>
    <m/>
  </r>
  <r>
    <x v="703"/>
    <s v="Denver Operations"/>
    <s v="17060042"/>
    <n v="1"/>
    <s v="SCL-NJH Ctr of Outpatient"/>
    <d v="2017-12-01T00:00:00"/>
    <d v="2018-05-01T00:00:00"/>
    <n v="0"/>
    <n v="0"/>
    <n v="0"/>
    <n v="83581"/>
    <n v="61105.779999999992"/>
    <m/>
    <m/>
    <m/>
    <m/>
    <m/>
  </r>
  <r>
    <x v="704"/>
    <s v="Minneapolis Operations"/>
    <s v="17030032"/>
    <n v="1"/>
    <s v="HCMC-AOSC Connectors"/>
    <d v="2017-08-01T00:00:00"/>
    <d v="2018-04-30T00:00:00"/>
    <n v="22300"/>
    <n v="37408"/>
    <n v="4572"/>
    <n v="1735854.6700000004"/>
    <n v="1674300.2"/>
    <n v="3660.5"/>
    <n v="3804"/>
    <n v="0.92034700315457418"/>
    <n v="7.9652996845425872E-2"/>
    <n v="0"/>
  </r>
  <r>
    <x v="705"/>
    <s v="Phoenix Operations"/>
    <s v="17040019"/>
    <n v="1"/>
    <s v="SRP PAB 2018 Cap Improve"/>
    <d v="2017-09-01T00:00:00"/>
    <d v="2018-04-30T00:00:00"/>
    <n v="80000"/>
    <n v="0"/>
    <n v="0"/>
    <n v="28617.38"/>
    <n v="28426.27"/>
    <m/>
    <m/>
    <m/>
    <m/>
    <m/>
  </r>
  <r>
    <x v="706"/>
    <s v="Power Delivery Solutions Operations"/>
    <s v="17146020"/>
    <n v="1"/>
    <s v="East Valley BESS"/>
    <d v="2018-01-08T00:00:00"/>
    <d v="2018-04-30T00:00:00"/>
    <n v="0"/>
    <n v="18928"/>
    <n v="1464"/>
    <n v="3866155.2"/>
    <n v="4782840.1499999985"/>
    <n v="3640"/>
    <n v="5300"/>
    <n v="0.83122641509433959"/>
    <n v="0.16877358490566041"/>
    <n v="0"/>
  </r>
  <r>
    <x v="707"/>
    <s v="Phoenix Operations"/>
    <s v="17040002"/>
    <n v="1"/>
    <s v="24th St WT Res No. 3 Rehab"/>
    <d v="2017-03-13T00:00:00"/>
    <d v="2018-04-06T00:00:00"/>
    <n v="155000"/>
    <n v="0"/>
    <n v="42"/>
    <n v="3090170.05"/>
    <n v="3503185.7200000007"/>
    <n v="4786"/>
    <n v="4610"/>
    <n v="0.83861171366594356"/>
    <n v="0.16138828633405639"/>
    <n v="0"/>
  </r>
  <r>
    <x v="708"/>
    <s v="Mortenson Energy Services-Operations"/>
    <s v="17141027"/>
    <n v="1"/>
    <s v="Auwahi Turbine 4 Rebuild"/>
    <d v="2017-11-27T00:00:00"/>
    <d v="2018-04-02T00:00:00"/>
    <n v="0"/>
    <n v="2191561"/>
    <n v="0"/>
    <n v="5211524"/>
    <n v="5518573.4700000007"/>
    <n v="3040"/>
    <n v="6739"/>
    <n v="0.66790324974031756"/>
    <n v="0.27162783795815404"/>
    <n v="6.046891230152842E-2"/>
  </r>
  <r>
    <x v="709"/>
    <s v="Denver Operations"/>
    <s v="17060015"/>
    <n v="1"/>
    <s v="Co Rockies-Coors Field 2017"/>
    <d v="2017-10-01T00:00:00"/>
    <d v="2018-04-01T00:00:00"/>
    <n v="5000"/>
    <n v="99029"/>
    <n v="18875"/>
    <n v="8805198.3899999987"/>
    <n v="8665635.0399999972"/>
    <n v="16054.969999999998"/>
    <n v="21893.5"/>
    <n v="0.8570808687509992"/>
    <n v="0.14291913124900085"/>
    <n v="0"/>
  </r>
  <r>
    <x v="710"/>
    <s v="Power Delivery Solutions Operations"/>
    <s v="17146026"/>
    <n v="11"/>
    <s v="Eleven Mile Substation HVT"/>
    <d v="2017-12-18T00:00:00"/>
    <d v="2018-04-01T00:00:00"/>
    <n v="0"/>
    <n v="65417"/>
    <n v="66765"/>
    <n v="2053254.27"/>
    <n v="2230976.9700000007"/>
    <n v="13454"/>
    <n v="11266"/>
    <n v="0.76916385584945857"/>
    <n v="0.23083614415054149"/>
    <n v="0"/>
  </r>
  <r>
    <x v="711"/>
    <s v="Power Delivery Solutions Operations"/>
    <s v="17146029"/>
    <n v="1"/>
    <s v="Maxwell Stabilization"/>
    <d v="2018-01-08T00:00:00"/>
    <d v="2018-03-31T00:00:00"/>
    <n v="0"/>
    <n v="60"/>
    <n v="0"/>
    <n v="311817.55"/>
    <n v="283966.68"/>
    <n v="1168"/>
    <n v="607"/>
    <n v="0.98846787479406917"/>
    <n v="1.1532125205930808E-2"/>
    <n v="0"/>
  </r>
  <r>
    <x v="712"/>
    <s v="Minneapolis Operations"/>
    <s v="17030045"/>
    <n v="1"/>
    <s v="Twins-Target Field 2018 Impr"/>
    <d v="2017-10-16T00:00:00"/>
    <d v="2018-03-30T00:00:00"/>
    <n v="2500"/>
    <n v="311413.32"/>
    <n v="0"/>
    <n v="9658188.660000002"/>
    <n v="9411237.910000002"/>
    <n v="18216.2"/>
    <n v="18310.5"/>
    <n v="0.7983670571529996"/>
    <n v="0.17732994729799842"/>
    <n v="2.4302995549001939E-2"/>
  </r>
  <r>
    <x v="713"/>
    <s v="Seattle Operations"/>
    <s v="17050020"/>
    <n v="1"/>
    <s v="UW WCUP TSO"/>
    <d v="2017-07-01T00:00:00"/>
    <d v="2018-03-30T00:00:00"/>
    <n v="0"/>
    <n v="0"/>
    <n v="0"/>
    <n v="140264.98000000001"/>
    <n v="138830.13"/>
    <m/>
    <m/>
    <m/>
    <m/>
    <m/>
  </r>
  <r>
    <x v="714"/>
    <s v="Seattle Operations"/>
    <s v="17050001"/>
    <n v="1"/>
    <s v="Alternate Utility Facility"/>
    <d v="2017-07-24T00:00:00"/>
    <d v="2018-03-28T00:00:00"/>
    <n v="0"/>
    <n v="44164"/>
    <n v="35652"/>
    <n v="25591819.419999998"/>
    <n v="26304413.100000001"/>
    <n v="2130"/>
    <n v="4267.1399999999994"/>
    <n v="0.96859723374438145"/>
    <n v="3.1402766255618525E-2"/>
    <n v="0"/>
  </r>
  <r>
    <x v="715"/>
    <s v="Minneapolis Operations"/>
    <s v="17030034"/>
    <n v="1"/>
    <s v="UMN-CMRR Suite, Lab &amp; CCRB"/>
    <d v="2017-08-21T00:00:00"/>
    <d v="2018-03-09T00:00:00"/>
    <n v="3362"/>
    <n v="7060"/>
    <n v="350"/>
    <n v="750331.60000000009"/>
    <n v="687431.65999999992"/>
    <n v="774"/>
    <n v="353.43"/>
    <n v="0.98585292702939764"/>
    <n v="1.4147072970602382E-2"/>
    <n v="0"/>
  </r>
  <r>
    <x v="716"/>
    <s v="Chicago Operations"/>
    <s v="17090011"/>
    <n v="1"/>
    <s v="Mercyhealth Hospital &amp; Clinic"/>
    <d v="2017-09-01T00:00:00"/>
    <d v="2018-03-01T00:00:00"/>
    <n v="149200"/>
    <n v="608"/>
    <n v="0"/>
    <n v="632863"/>
    <n v="649803.74999999988"/>
    <n v="40"/>
    <n v="15.04"/>
    <n v="1"/>
    <n v="0"/>
    <n v="0"/>
  </r>
  <r>
    <x v="717"/>
    <s v="Denver Operations"/>
    <s v="17060003"/>
    <n v="1"/>
    <s v="Par Equities-Aurora Crossing"/>
    <d v="2017-03-01T00:00:00"/>
    <d v="2018-03-01T00:00:00"/>
    <n v="0"/>
    <n v="163444"/>
    <n v="6701"/>
    <n v="2331461.9000000004"/>
    <n v="2507170.48"/>
    <n v="6808"/>
    <n v="7819.5"/>
    <n v="0.85299571583860856"/>
    <n v="0.14700428416139139"/>
    <n v="0"/>
  </r>
  <r>
    <x v="718"/>
    <s v="Denver Operations"/>
    <s v="17060027"/>
    <n v="1"/>
    <s v="SCL-LMC Hail Damage"/>
    <d v="2017-07-10T00:00:00"/>
    <d v="2018-03-01T00:00:00"/>
    <n v="18000"/>
    <n v="2769"/>
    <n v="4472"/>
    <n v="9852749.9700000007"/>
    <n v="9405410.790000001"/>
    <n v="6981"/>
    <n v="7434"/>
    <n v="0.87153618509550712"/>
    <n v="0.12846381490449288"/>
    <n v="0"/>
  </r>
  <r>
    <x v="719"/>
    <s v="Minneapolis Operations"/>
    <s v="17030025"/>
    <n v="1"/>
    <s v="St David's Center at WPC"/>
    <d v="2017-06-19T00:00:00"/>
    <d v="2018-03-01T00:00:00"/>
    <n v="5682"/>
    <n v="4417"/>
    <n v="242"/>
    <n v="1338658.3000000005"/>
    <n v="1263157.5999999999"/>
    <n v="1520.6999999999996"/>
    <n v="1582.28"/>
    <n v="0.93174406552569711"/>
    <n v="6.8255934474302907E-2"/>
    <n v="0"/>
  </r>
  <r>
    <x v="720"/>
    <s v="Wind Energy I Operations"/>
    <s v="17141003"/>
    <n v="1"/>
    <s v="Milligan 3 Wind"/>
    <d v="2017-08-01T00:00:00"/>
    <d v="2018-03-01T00:00:00"/>
    <n v="0"/>
    <n v="40"/>
    <n v="0"/>
    <n v="5170240.5"/>
    <n v="5143794.6600000011"/>
    <m/>
    <m/>
    <m/>
    <m/>
    <m/>
  </r>
  <r>
    <x v="721"/>
    <s v="Wind Energy I Operations"/>
    <s v="17141030"/>
    <n v="1"/>
    <s v="Century 3 Repower Wind"/>
    <d v="2018-01-02T00:00:00"/>
    <d v="2018-02-26T00:00:00"/>
    <n v="0"/>
    <n v="599"/>
    <n v="503"/>
    <n v="2010911.34"/>
    <n v="1968628.0799999996"/>
    <n v="7774"/>
    <n v="7833.5"/>
    <n v="0.60515733707793451"/>
    <n v="0.23022914406076467"/>
    <n v="0.16461351886130082"/>
  </r>
  <r>
    <x v="722"/>
    <s v="Seattle Operations"/>
    <s v="17050013"/>
    <n v="1"/>
    <s v="Prov Med Ctr Evrt - AWing"/>
    <d v="2017-07-19T00:00:00"/>
    <d v="2018-02-15T00:00:00"/>
    <n v="0"/>
    <n v="4223.2"/>
    <n v="1417"/>
    <n v="352411.53999999992"/>
    <n v="346977.53999999992"/>
    <n v="847"/>
    <n v="613.76"/>
    <n v="0.97393117831074039"/>
    <n v="2.6068821689259645E-2"/>
    <n v="0"/>
  </r>
  <r>
    <x v="723"/>
    <s v="Solar and Emerging Renewables Operations"/>
    <s v="17145015"/>
    <n v="1"/>
    <s v="Alamo 4 Retrofit Mockup - CED"/>
    <d v="2017-09-25T00:00:00"/>
    <d v="2018-02-09T00:00:00"/>
    <n v="0"/>
    <n v="203"/>
    <n v="196"/>
    <n v="23227"/>
    <n v="29086.309999999998"/>
    <n v="194"/>
    <n v="105.5"/>
    <n v="0.98578199052132698"/>
    <n v="1.4218009478672985E-2"/>
    <n v="0"/>
  </r>
  <r>
    <x v="724"/>
    <s v="Phoenix Operations"/>
    <s v="17040015"/>
    <n v="1"/>
    <s v="CBR 1st Baseline Shade"/>
    <d v="2017-11-17T00:00:00"/>
    <d v="2018-02-02T00:00:00"/>
    <n v="10150"/>
    <n v="800"/>
    <n v="0"/>
    <n v="734371.76"/>
    <n v="709437.88000000012"/>
    <n v="71"/>
    <n v="0"/>
    <n v="0"/>
    <n v="0"/>
    <n v="0"/>
  </r>
  <r>
    <x v="725"/>
    <s v="Chicago Operations"/>
    <s v="17090006"/>
    <n v="1"/>
    <s v="Allstate Ireland Consulting"/>
    <d v="2017-02-03T00:00:00"/>
    <d v="2018-02-01T00:00:00"/>
    <n v="0"/>
    <n v="0"/>
    <n v="0"/>
    <n v="182129"/>
    <n v="213128.79"/>
    <m/>
    <m/>
    <m/>
    <m/>
    <m/>
  </r>
  <r>
    <x v="726"/>
    <s v="Denver Operations"/>
    <s v="17060038"/>
    <n v="1"/>
    <s v="SCL-LMC Fire Main Repair"/>
    <d v="2017-12-04T00:00:00"/>
    <d v="2018-02-01T00:00:00"/>
    <n v="0"/>
    <n v="0"/>
    <n v="0"/>
    <n v="218879"/>
    <n v="220519.75999999998"/>
    <m/>
    <m/>
    <m/>
    <m/>
    <m/>
  </r>
  <r>
    <x v="727"/>
    <s v="Power Delivery Solutions Operations"/>
    <s v="17146003"/>
    <n v="41"/>
    <s v="Jasper Solar I HVT"/>
    <d v="2017-04-01T00:00:00"/>
    <d v="2018-01-31T00:00:00"/>
    <n v="0"/>
    <n v="15345"/>
    <n v="15105"/>
    <n v="4255850.6099999994"/>
    <n v="3989816.9000000004"/>
    <n v="8147.86"/>
    <n v="2973.5"/>
    <n v="0.94054144947032114"/>
    <n v="5.9458550529678821E-2"/>
    <n v="0"/>
  </r>
  <r>
    <x v="728"/>
    <s v="Phoenix Operations"/>
    <s v="17040016"/>
    <n v="1"/>
    <s v="Rockies Ceiling Replacement"/>
    <d v="2017-12-18T00:00:00"/>
    <d v="2018-01-29T00:00:00"/>
    <n v="0"/>
    <n v="0"/>
    <n v="0"/>
    <n v="88313.98000000001"/>
    <n v="84091.23000000001"/>
    <m/>
    <m/>
    <m/>
    <m/>
    <m/>
  </r>
  <r>
    <x v="729"/>
    <s v="Minneapolis Operations"/>
    <s v="17030035"/>
    <n v="1"/>
    <s v="HSRE-West Health MOB-Reno"/>
    <d v="2017-09-18T00:00:00"/>
    <d v="2018-01-21T00:00:00"/>
    <n v="1500"/>
    <n v="0"/>
    <n v="0"/>
    <n v="616278.71"/>
    <n v="574943.32999999996"/>
    <n v="1870"/>
    <n v="2082.66"/>
    <n v="0.98991674109072048"/>
    <n v="1.0083258909279479E-2"/>
    <n v="0"/>
  </r>
  <r>
    <x v="730"/>
    <s v="Phoenix Operations"/>
    <s v="17040017"/>
    <n v="1"/>
    <s v="Industrious-Scottsdale Lincoln"/>
    <d v="2018-02-02T00:00:00"/>
    <d v="2018-01-19T00:00:00"/>
    <n v="20062"/>
    <n v="0"/>
    <n v="0"/>
    <n v="2058322.57"/>
    <n v="2383570.3499999996"/>
    <n v="0"/>
    <n v="526"/>
    <n v="0.97338403041825095"/>
    <n v="2.6615969581749048E-2"/>
    <n v="0"/>
  </r>
  <r>
    <x v="731"/>
    <s v="Phoenix Operations"/>
    <s v="17040014"/>
    <n v="1"/>
    <s v="Rio de Flag-Emergency Aeration"/>
    <d v="2017-11-13T00:00:00"/>
    <d v="2018-01-18T00:00:00"/>
    <n v="0"/>
    <n v="1361"/>
    <n v="0"/>
    <n v="254522"/>
    <n v="244096.25999999992"/>
    <n v="964"/>
    <n v="393"/>
    <n v="0.96819338422391854"/>
    <n v="3.1806615776081425E-2"/>
    <n v="0"/>
  </r>
  <r>
    <x v="732"/>
    <s v="FCG Operations"/>
    <s v="17110006"/>
    <n v="1"/>
    <s v="UDC HVAC Large"/>
    <d v="2017-08-02T00:00:00"/>
    <d v="2018-01-17T00:00:00"/>
    <n v="2500"/>
    <n v="0"/>
    <n v="0"/>
    <n v="649034.23999999999"/>
    <n v="538470.08000000007"/>
    <m/>
    <m/>
    <m/>
    <m/>
    <m/>
  </r>
  <r>
    <x v="733"/>
    <s v="FCG Operations"/>
    <s v="17110005"/>
    <n v="1"/>
    <s v="ECB-1 INCR Inst RF Window"/>
    <d v="2017-06-26T00:00:00"/>
    <d v="2018-01-16T00:00:00"/>
    <n v="150000"/>
    <n v="0"/>
    <n v="0"/>
    <n v="1052065.83"/>
    <n v="995051.83000000007"/>
    <n v="0"/>
    <n v="140.22999999999999"/>
    <n v="1"/>
    <n v="0"/>
    <n v="0"/>
  </r>
  <r>
    <x v="734"/>
    <s v="Solar and Emerging Renewables Operations"/>
    <s v="17145017"/>
    <n v="1"/>
    <s v="Alamo 5 Module Replacement CED"/>
    <d v="2017-10-23T00:00:00"/>
    <d v="2018-01-14T00:00:00"/>
    <n v="0"/>
    <n v="33182"/>
    <n v="32334"/>
    <n v="930847"/>
    <n v="815545.91999999993"/>
    <n v="15156"/>
    <n v="10175.5"/>
    <n v="0.92039703208687529"/>
    <n v="7.9602967913124656E-2"/>
    <n v="0"/>
  </r>
  <r>
    <x v="735"/>
    <s v="Denver Operations"/>
    <s v="17060023"/>
    <n v="1"/>
    <s v="Children's Hosp-18th &amp; Marion"/>
    <d v="2017-09-20T00:00:00"/>
    <d v="2018-01-12T00:00:00"/>
    <n v="0"/>
    <n v="146"/>
    <n v="0"/>
    <n v="113778"/>
    <n v="100812.96999999999"/>
    <n v="0"/>
    <n v="8.5"/>
    <n v="0.94117647058823528"/>
    <n v="5.8823529411764705E-2"/>
    <n v="0"/>
  </r>
  <r>
    <x v="736"/>
    <s v="Minneapolis Operations"/>
    <s v="17030046"/>
    <n v="1"/>
    <s v="Swervo-Brickhouse Link"/>
    <d v="2017-10-02T00:00:00"/>
    <d v="2018-01-02T00:00:00"/>
    <n v="8000"/>
    <n v="0"/>
    <n v="0"/>
    <n v="467061.39"/>
    <n v="506388.43000000005"/>
    <n v="4492"/>
    <n v="5189.46"/>
    <n v="0.91993579293413963"/>
    <n v="8.0064207065860413E-2"/>
    <n v="0"/>
  </r>
  <r>
    <x v="737"/>
    <s v="Civil Group Operations"/>
    <s v="17148016"/>
    <n v="1"/>
    <s v="Intrepid Foundations Civil"/>
    <d v="2017-09-01T00:00:00"/>
    <d v="2017-12-31T00:00:00"/>
    <n v="0"/>
    <n v="431"/>
    <n v="424"/>
    <n v="1231687.02"/>
    <n v="1179806.6600000001"/>
    <n v="7516"/>
    <n v="7484"/>
    <n v="0.66762426509887762"/>
    <n v="0.314470871191876"/>
    <n v="1.7904863709246391E-2"/>
  </r>
  <r>
    <x v="738"/>
    <s v="Civil Group Operations"/>
    <s v="17148017"/>
    <n v="1"/>
    <s v="Century Fdn Upg Civil"/>
    <d v="2017-09-01T00:00:00"/>
    <d v="2017-12-31T00:00:00"/>
    <n v="0"/>
    <n v="409"/>
    <n v="135"/>
    <n v="1051656.8637999999"/>
    <n v="1051171.21"/>
    <n v="7011"/>
    <n v="7360"/>
    <n v="0.67472826086956517"/>
    <n v="0.32065217391304346"/>
    <n v="4.6195652173913046E-3"/>
  </r>
  <r>
    <x v="739"/>
    <s v="Denver Operations"/>
    <s v="17060044"/>
    <n v="1"/>
    <s v="Mort Dev-Cottrell Redevelop"/>
    <d v="2017-01-01T00:00:00"/>
    <d v="2017-12-31T00:00:00"/>
    <n v="0"/>
    <n v="0"/>
    <n v="0"/>
    <n v="0.01"/>
    <n v="58942.32"/>
    <m/>
    <m/>
    <m/>
    <m/>
    <m/>
  </r>
  <r>
    <x v="740"/>
    <s v="Milwaukee Operations"/>
    <s v="17080011"/>
    <n v="1"/>
    <s v="Marquette - Misc. Projects"/>
    <d v="2017-07-17T00:00:00"/>
    <d v="2017-12-31T00:00:00"/>
    <n v="0"/>
    <n v="0"/>
    <n v="0"/>
    <n v="131004"/>
    <n v="105510.39999999999"/>
    <n v="80"/>
    <n v="123"/>
    <n v="0.97560975609756095"/>
    <n v="2.4390243902439025E-2"/>
    <n v="0"/>
  </r>
  <r>
    <x v="741"/>
    <s v="Minneapolis Operations"/>
    <s v="17030002"/>
    <n v="1"/>
    <s v="Allina-Annual Contract 2017"/>
    <d v="2017-01-01T00:00:00"/>
    <d v="2017-12-31T00:00:00"/>
    <n v="0"/>
    <n v="0"/>
    <n v="0"/>
    <n v="8369804.1200000001"/>
    <n v="8369645.1999999965"/>
    <n v="0"/>
    <n v="39071.340000000004"/>
    <n v="0.8358909625316151"/>
    <n v="0.15303954253936516"/>
    <n v="1.1069494929019583E-2"/>
  </r>
  <r>
    <x v="742"/>
    <s v="Minneapolis Operations"/>
    <s v="17030037"/>
    <n v="1"/>
    <s v="Basilica of St Mary-2017"/>
    <d v="2017-08-28T00:00:00"/>
    <d v="2017-12-31T00:00:00"/>
    <n v="0"/>
    <n v="2"/>
    <n v="0"/>
    <n v="175625.16000000003"/>
    <n v="188814.50000000003"/>
    <n v="826"/>
    <n v="1004.5"/>
    <n v="0.99352911896465901"/>
    <n v="6.4708810353409658E-3"/>
    <n v="0"/>
  </r>
  <r>
    <x v="743"/>
    <s v="Minneapolis Operations"/>
    <s v="17030004"/>
    <n v="1"/>
    <s v="AccessAbililty-Hoover Street"/>
    <d v="2017-04-01T00:00:00"/>
    <d v="2017-12-31T00:00:00"/>
    <n v="9244"/>
    <n v="33270.820000000007"/>
    <n v="0"/>
    <n v="1570806.7600000002"/>
    <n v="1631445.4899999993"/>
    <n v="3043.8999999999996"/>
    <n v="3210.5"/>
    <n v="0.9929917458339822"/>
    <n v="7.0082541660177545E-3"/>
    <n v="0"/>
  </r>
  <r>
    <x v="744"/>
    <s v="Minneapolis Operations"/>
    <s v="17030019"/>
    <n v="1"/>
    <s v="Mayo Clinic Square Phase 2"/>
    <d v="2017-04-27T00:00:00"/>
    <d v="2017-12-31T00:00:00"/>
    <n v="18880"/>
    <n v="46704"/>
    <n v="21313"/>
    <n v="3201903.95"/>
    <n v="3076052.1700000004"/>
    <n v="5969"/>
    <n v="6372.5"/>
    <n v="0.95974892114554722"/>
    <n v="3.2875637504903882E-2"/>
    <n v="7.3754413495488429E-3"/>
  </r>
  <r>
    <x v="745"/>
    <s v="Mortenson Energy Services-Operations"/>
    <s v="17141001"/>
    <n v="1"/>
    <s v="MSA 2017 Wind"/>
    <d v="2017-01-01T00:00:00"/>
    <d v="2017-12-31T00:00:00"/>
    <n v="0"/>
    <n v="64775"/>
    <n v="0"/>
    <n v="12789482.530300001"/>
    <n v="12789482.530000001"/>
    <n v="393279"/>
    <n v="170418"/>
    <n v="0.74767630179910582"/>
    <n v="0.25044596228097971"/>
    <n v="1.8777359199145631E-3"/>
  </r>
  <r>
    <x v="746"/>
    <s v="Mortenson Energy Services-Operations"/>
    <s v="17141007"/>
    <n v="1"/>
    <s v="GE Gen Aligns 2017"/>
    <d v="2017-04-26T00:00:00"/>
    <d v="2017-12-31T00:00:00"/>
    <n v="0"/>
    <n v="8614"/>
    <n v="0"/>
    <n v="2498397.584999999"/>
    <n v="3581367.6300000013"/>
    <n v="68017"/>
    <n v="59086.25"/>
    <n v="0.75788360236095542"/>
    <n v="0.23887537286593752"/>
    <n v="3.2410247731071103E-3"/>
  </r>
  <r>
    <x v="747"/>
    <s v="Phoenix Operations"/>
    <s v="17040005"/>
    <n v="1"/>
    <s v="Mortenson Office-Rebuild"/>
    <m/>
    <d v="2017-12-31T00:00:00"/>
    <n v="0"/>
    <n v="0"/>
    <n v="0"/>
    <n v="0"/>
    <n v="54.590000000000146"/>
    <m/>
    <m/>
    <m/>
    <m/>
    <m/>
  </r>
  <r>
    <x v="748"/>
    <s v="Power Delivery Solutions Operations"/>
    <s v="17146001"/>
    <n v="1"/>
    <s v="Firewheel Transmission OK HVT"/>
    <d v="2017-03-01T00:00:00"/>
    <d v="2017-12-31T00:00:00"/>
    <n v="0"/>
    <n v="18"/>
    <n v="0"/>
    <n v="595408"/>
    <n v="472771.67"/>
    <m/>
    <m/>
    <m/>
    <m/>
    <m/>
  </r>
  <r>
    <x v="749"/>
    <s v="Power Delivery Solutions Operations"/>
    <s v="17146002"/>
    <n v="1"/>
    <s v="Firewheel Transmission TX HVT"/>
    <d v="2017-03-01T00:00:00"/>
    <d v="2017-12-31T00:00:00"/>
    <n v="0"/>
    <n v="8"/>
    <n v="0"/>
    <n v="35910"/>
    <n v="23856.02"/>
    <m/>
    <m/>
    <m/>
    <m/>
    <m/>
  </r>
  <r>
    <x v="750"/>
    <s v="Power Delivery Solutions Operations"/>
    <s v="17146023"/>
    <n v="1"/>
    <s v="Broadview Energy JN - T01"/>
    <d v="2017-12-11T00:00:00"/>
    <d v="2017-12-31T00:00:00"/>
    <n v="0"/>
    <n v="3504"/>
    <n v="0"/>
    <n v="21447.98"/>
    <n v="18470.260000000002"/>
    <n v="97"/>
    <n v="0"/>
    <n v="0"/>
    <n v="0"/>
    <n v="0"/>
  </r>
  <r>
    <x v="751"/>
    <s v="Power Delivery Solutions Operations"/>
    <s v="17146024"/>
    <n v="1"/>
    <s v="Broadview Energy KW - T01"/>
    <d v="2017-12-11T00:00:00"/>
    <d v="2017-12-31T00:00:00"/>
    <n v="0"/>
    <n v="3202"/>
    <n v="0"/>
    <n v="18270.5"/>
    <n v="14995.469999999998"/>
    <n v="103"/>
    <n v="0"/>
    <n v="0"/>
    <n v="0"/>
    <n v="0"/>
  </r>
  <r>
    <x v="752"/>
    <s v="Seattle Operations"/>
    <s v="17050018"/>
    <n v="1"/>
    <s v="Surface Water Intake Gen"/>
    <d v="2017-10-31T00:00:00"/>
    <d v="2017-12-31T00:00:00"/>
    <n v="0"/>
    <n v="9"/>
    <n v="4"/>
    <n v="41675.46"/>
    <n v="41756.890000000007"/>
    <n v="136"/>
    <n v="134"/>
    <n v="0.85074626865671643"/>
    <n v="0.14925373134328357"/>
    <n v="0"/>
  </r>
  <r>
    <x v="753"/>
    <s v="Solar and Emerging Renewables Operations"/>
    <s v="17145009"/>
    <n v="1"/>
    <s v="SAT Slew Drive Replacement"/>
    <d v="2017-05-15T00:00:00"/>
    <d v="2017-12-31T00:00:00"/>
    <n v="0"/>
    <n v="2"/>
    <n v="0"/>
    <n v="18591"/>
    <n v="6708.630000000001"/>
    <n v="90"/>
    <n v="34.5"/>
    <n v="1"/>
    <n v="0"/>
    <n v="0"/>
  </r>
  <r>
    <x v="754"/>
    <s v="Solar and Emerging Renewables Operations"/>
    <s v="17145006"/>
    <n v="1"/>
    <s v="Quincy II CSG - SunShare"/>
    <d v="2017-07-17T00:00:00"/>
    <d v="2017-12-31T00:00:00"/>
    <n v="2000000"/>
    <n v="0"/>
    <n v="0"/>
    <n v="2200"/>
    <n v="1124.25"/>
    <m/>
    <m/>
    <m/>
    <m/>
    <m/>
  </r>
  <r>
    <x v="755"/>
    <s v="Wind Energy I Operations"/>
    <s v="17141005"/>
    <n v="1"/>
    <s v="Moventas MSA 2017"/>
    <d v="2017-02-20T00:00:00"/>
    <d v="2017-12-31T00:00:00"/>
    <n v="0"/>
    <n v="55"/>
    <n v="0"/>
    <n v="255994.71049999993"/>
    <n v="164851.30000000002"/>
    <n v="4799"/>
    <n v="2383.4899999999998"/>
    <n v="0.67673873185958411"/>
    <n v="0.323261268140416"/>
    <n v="0"/>
  </r>
  <r>
    <x v="756"/>
    <s v="Chicago Operations"/>
    <s v="17090002"/>
    <n v="1"/>
    <s v="Lurie Children's Hosp Bridge"/>
    <d v="2017-06-01T00:00:00"/>
    <d v="2017-12-29T00:00:00"/>
    <n v="3200"/>
    <n v="12732"/>
    <n v="3783"/>
    <n v="4867732"/>
    <n v="4798247.3600000003"/>
    <n v="5430"/>
    <n v="6966.74"/>
    <n v="0.72261057539107243"/>
    <n v="0.17152929490694357"/>
    <n v="0.105860129701984"/>
  </r>
  <r>
    <x v="757"/>
    <s v="Milwaukee Operations"/>
    <s v="17080004"/>
    <n v="1"/>
    <s v="EUA - WEC Energy Precon Servcs"/>
    <d v="2016-11-18T00:00:00"/>
    <d v="2017-12-29T00:00:00"/>
    <n v="0"/>
    <n v="0"/>
    <n v="0"/>
    <n v="5608"/>
    <n v="6403.48"/>
    <m/>
    <m/>
    <m/>
    <m/>
    <m/>
  </r>
  <r>
    <x v="758"/>
    <s v="Milwaukee Operations"/>
    <s v="17080006"/>
    <n v="1"/>
    <s v="AHC-Summit Data Center Expansn"/>
    <d v="2017-06-13T00:00:00"/>
    <d v="2017-12-29T00:00:00"/>
    <n v="5000"/>
    <n v="26293.449999999997"/>
    <n v="6181"/>
    <n v="7774982.4899999974"/>
    <n v="7558018.9199999999"/>
    <n v="1481.6000000000001"/>
    <n v="874.75"/>
    <n v="0.98742497856530442"/>
    <n v="1.2575021434695627E-2"/>
    <n v="0"/>
  </r>
  <r>
    <x v="759"/>
    <s v="Minneapolis Operations"/>
    <s v="17030006"/>
    <n v="1"/>
    <s v="UMN-PWB 8th Fl-Health Info"/>
    <d v="2017-10-16T00:00:00"/>
    <d v="2017-12-29T00:00:00"/>
    <n v="8500"/>
    <n v="34377"/>
    <n v="25426"/>
    <n v="1368584"/>
    <n v="1335392.1399999999"/>
    <n v="1879"/>
    <n v="2055.67"/>
    <n v="0.99805416238987776"/>
    <n v="1.9458376101222472E-3"/>
    <n v="0"/>
  </r>
  <r>
    <x v="760"/>
    <s v="Minneapolis Operations"/>
    <s v="17030012"/>
    <n v="1"/>
    <s v="Vibra LTAC Hospital of Fargo"/>
    <d v="2017-02-06T00:00:00"/>
    <d v="2017-12-29T00:00:00"/>
    <n v="27605"/>
    <n v="6697"/>
    <n v="4905"/>
    <n v="7795922.3457999993"/>
    <n v="7488659.8499999978"/>
    <n v="10299"/>
    <n v="6210"/>
    <n v="0.96086956521739131"/>
    <n v="3.9130434782608699E-2"/>
    <n v="0"/>
  </r>
  <r>
    <x v="761"/>
    <s v="Mortenson Energy Services-Operations"/>
    <s v="17141031"/>
    <n v="1"/>
    <s v="Taconite Ridge"/>
    <d v="2017-12-04T00:00:00"/>
    <d v="2017-12-18T00:00:00"/>
    <n v="0"/>
    <n v="0"/>
    <n v="0"/>
    <n v="34137"/>
    <n v="38376.539999999994"/>
    <n v="40"/>
    <n v="250.5"/>
    <n v="0.99800399201596801"/>
    <n v="1.996007984031936E-3"/>
    <n v="0"/>
  </r>
  <r>
    <x v="762"/>
    <s v="Wind Energy I Operations"/>
    <s v="17141008"/>
    <n v="1"/>
    <s v="Intrepid Repower Wind"/>
    <d v="2017-08-01T00:00:00"/>
    <d v="2017-12-15T00:00:00"/>
    <n v="0"/>
    <n v="4204"/>
    <n v="3058"/>
    <n v="17107134.704"/>
    <n v="16832383.57"/>
    <n v="52852"/>
    <n v="64773"/>
    <n v="0.47082889475553086"/>
    <n v="0.43325150911645283"/>
    <n v="9.5919596128016302E-2"/>
  </r>
  <r>
    <x v="763"/>
    <s v="Wind Energy I Operations"/>
    <s v="17141009"/>
    <n v="1"/>
    <s v="Century Repower Wind"/>
    <d v="2017-07-15T00:00:00"/>
    <d v="2017-12-15T00:00:00"/>
    <n v="0"/>
    <n v="3670"/>
    <n v="2435"/>
    <n v="19839711.120000001"/>
    <n v="19556942.569999997"/>
    <n v="48942"/>
    <n v="78415.53"/>
    <n v="0.5873266430769517"/>
    <n v="0.17593453745705731"/>
    <n v="0.23673881946599099"/>
  </r>
  <r>
    <x v="764"/>
    <s v="Wind Energy I Operations"/>
    <s v="17141010"/>
    <n v="1"/>
    <s v="Victory Repower Wind"/>
    <d v="2017-08-01T00:00:00"/>
    <d v="2017-12-15T00:00:00"/>
    <n v="0"/>
    <n v="5045"/>
    <n v="4903"/>
    <n v="14583988.789999999"/>
    <n v="15486697.220000003"/>
    <n v="48200"/>
    <n v="62179.5"/>
    <n v="0.5129664921718573"/>
    <n v="0.38893043527207521"/>
    <n v="9.8103072556067511E-2"/>
  </r>
  <r>
    <x v="765"/>
    <s v="Wind Energy I Operations"/>
    <s v="17141011"/>
    <n v="1"/>
    <s v="Fenton Repower Wind"/>
    <d v="2017-08-01T00:00:00"/>
    <d v="2017-12-15T00:00:00"/>
    <n v="0"/>
    <n v="143"/>
    <n v="37"/>
    <n v="92457.07"/>
    <n v="86070.15"/>
    <n v="0"/>
    <n v="268"/>
    <n v="0.92164179104477617"/>
    <n v="7.8358208955223885E-2"/>
    <n v="0"/>
  </r>
  <r>
    <x v="766"/>
    <s v="Wind Energy I Operations"/>
    <s v="17141014"/>
    <n v="1"/>
    <s v="Intrepid Wind Fnd Upgrades"/>
    <d v="2017-08-14T00:00:00"/>
    <d v="2017-12-15T00:00:00"/>
    <n v="0"/>
    <n v="1663"/>
    <n v="1555"/>
    <n v="12352771.699999999"/>
    <n v="11208031.160000008"/>
    <n v="37070"/>
    <n v="32994.5"/>
    <n v="0.68952401157768717"/>
    <n v="0.27951628301686643"/>
    <n v="3.0959705405446361E-2"/>
  </r>
  <r>
    <x v="767"/>
    <s v="Wind Energy I Operations"/>
    <s v="17141015"/>
    <n v="1"/>
    <s v="Century Wind Fnd Upgrades"/>
    <d v="2017-08-14T00:00:00"/>
    <d v="2017-12-15T00:00:00"/>
    <n v="0"/>
    <n v="1620"/>
    <n v="1609"/>
    <n v="12196024.430800002"/>
    <n v="11249979.080000006"/>
    <n v="33649.699999999997"/>
    <n v="34346.25"/>
    <n v="0.71818611929977805"/>
    <n v="0.21519088692360883"/>
    <n v="6.6622993776613168E-2"/>
  </r>
  <r>
    <x v="768"/>
    <s v="FCG Operations"/>
    <s v="17110004"/>
    <n v="1"/>
    <s v="UDC DCM 4 Technical Library"/>
    <d v="2017-07-10T00:00:00"/>
    <d v="2017-12-13T00:00:00"/>
    <n v="2500"/>
    <n v="0"/>
    <n v="0"/>
    <n v="595354.65"/>
    <n v="521932.61"/>
    <m/>
    <m/>
    <m/>
    <m/>
    <m/>
  </r>
  <r>
    <x v="769"/>
    <s v="Wind Energy I Operations"/>
    <s v="17141028"/>
    <n v="1"/>
    <s v="Palo Alto Substation Pad Wind"/>
    <d v="2017-11-27T00:00:00"/>
    <d v="2017-12-13T00:00:00"/>
    <n v="0"/>
    <n v="14"/>
    <n v="0"/>
    <n v="1532577.9000000001"/>
    <n v="1386754.76"/>
    <m/>
    <m/>
    <m/>
    <m/>
    <m/>
  </r>
  <r>
    <x v="770"/>
    <s v="Wind Energy I Operations"/>
    <s v="17141004"/>
    <n v="1"/>
    <s v="Beaver Creek Wind"/>
    <d v="2017-06-01T00:00:00"/>
    <d v="2017-12-09T00:00:00"/>
    <n v="0"/>
    <n v="7277"/>
    <n v="5391"/>
    <n v="47417413.221600018"/>
    <n v="46700711.810000002"/>
    <n v="88280"/>
    <n v="87065.3"/>
    <n v="0.5789677403052651"/>
    <n v="0.29803262608639719"/>
    <n v="0.12299963360833764"/>
  </r>
  <r>
    <x v="771"/>
    <s v="Seattle Operations"/>
    <s v="17050014"/>
    <n v="1"/>
    <s v="Prov Med Ctr D Wing OR 312"/>
    <d v="2017-07-01T00:00:00"/>
    <d v="2017-12-04T00:00:00"/>
    <n v="0"/>
    <n v="3376.2"/>
    <n v="2615"/>
    <n v="685239.83640000003"/>
    <n v="640240.56999999983"/>
    <n v="1052.72"/>
    <n v="983.82999999999993"/>
    <n v="0.90750434526290114"/>
    <n v="9.2495654737098892E-2"/>
    <n v="0"/>
  </r>
  <r>
    <x v="772"/>
    <s v="Mortenson Energy Services-Operations"/>
    <s v="17141029"/>
    <n v="1"/>
    <s v="High Lonesome Mesa Gearbox"/>
    <d v="2017-11-27T00:00:00"/>
    <d v="2017-12-02T00:00:00"/>
    <n v="0"/>
    <n v="24530"/>
    <n v="0"/>
    <n v="271963.28000000003"/>
    <n v="350050.03"/>
    <n v="446"/>
    <n v="782"/>
    <n v="0.76662404092071612"/>
    <n v="0.23337595907928388"/>
    <n v="0"/>
  </r>
  <r>
    <x v="773"/>
    <s v="Minneapolis Operations"/>
    <s v="17030022"/>
    <n v="1"/>
    <s v="CGA Mpls Office Remodel"/>
    <d v="2017-06-01T00:00:00"/>
    <d v="2017-12-01T00:00:00"/>
    <n v="18000"/>
    <n v="2"/>
    <n v="0"/>
    <n v="2688070.4399999995"/>
    <n v="2711832.1100000008"/>
    <n v="1296"/>
    <n v="1610.97"/>
    <n v="0.98417102739343376"/>
    <n v="1.5828972606566231E-2"/>
    <n v="0"/>
  </r>
  <r>
    <x v="774"/>
    <s v="Mortenson Energy Services-Operations"/>
    <s v="17141019"/>
    <n v="1"/>
    <s v="Victory Gen. Refurbishment"/>
    <d v="2017-09-11T00:00:00"/>
    <d v="2017-12-01T00:00:00"/>
    <n v="0"/>
    <n v="1"/>
    <n v="0"/>
    <n v="323265.64"/>
    <n v="264390.67"/>
    <m/>
    <m/>
    <m/>
    <m/>
    <m/>
  </r>
  <r>
    <x v="775"/>
    <s v="Denver Operations"/>
    <s v="17060017"/>
    <n v="1"/>
    <s v="Woodward-2017 Capital Imp"/>
    <d v="2017-06-01T00:00:00"/>
    <d v="2017-11-30T00:00:00"/>
    <n v="0"/>
    <n v="5"/>
    <n v="0"/>
    <n v="583597"/>
    <n v="522296.9"/>
    <n v="0"/>
    <n v="749"/>
    <n v="0.5847797062750334"/>
    <n v="0.4152202937249666"/>
    <n v="0"/>
  </r>
  <r>
    <x v="776"/>
    <s v="Denver Operations"/>
    <s v="17060021"/>
    <n v="1"/>
    <s v="SCL-LMC Cardia Nuclear Camera"/>
    <d v="2017-07-24T00:00:00"/>
    <d v="2017-11-30T00:00:00"/>
    <n v="0"/>
    <n v="415"/>
    <n v="0"/>
    <n v="80358"/>
    <n v="83552.780000000013"/>
    <n v="415"/>
    <n v="25"/>
    <n v="1"/>
    <n v="0"/>
    <n v="0"/>
  </r>
  <r>
    <x v="777"/>
    <s v="Minneapolis Operations"/>
    <s v="17030003"/>
    <n v="1"/>
    <s v="Fridley Land-NS IV"/>
    <d v="2017-03-15T00:00:00"/>
    <d v="2017-11-30T00:00:00"/>
    <n v="177600"/>
    <n v="6671"/>
    <n v="13251"/>
    <n v="13702488.782500004"/>
    <n v="11063274.129999993"/>
    <n v="21585"/>
    <n v="8851.9700000000012"/>
    <n v="0.88866884998480555"/>
    <n v="0.11020145798053992"/>
    <n v="1.1296920346544326E-3"/>
  </r>
  <r>
    <x v="778"/>
    <s v="Power Delivery Solutions Operations"/>
    <s v="17146015"/>
    <n v="1"/>
    <s v="Maxwell Cut-In HVT"/>
    <d v="2017-09-05T00:00:00"/>
    <d v="2017-11-30T00:00:00"/>
    <n v="0"/>
    <n v="73"/>
    <n v="0"/>
    <n v="436224.3199"/>
    <n v="322071.92"/>
    <n v="966"/>
    <n v="1132"/>
    <n v="0.65945229681978801"/>
    <n v="0.34054770318021199"/>
    <n v="0"/>
  </r>
  <r>
    <x v="779"/>
    <s v="Power Delivery Solutions Operations"/>
    <s v="17146016"/>
    <n v="1"/>
    <s v="Maxwell Demo HVT"/>
    <d v="2017-09-05T00:00:00"/>
    <d v="2017-11-30T00:00:00"/>
    <n v="0"/>
    <n v="8"/>
    <n v="0"/>
    <n v="23903"/>
    <n v="11833.41"/>
    <n v="240"/>
    <n v="0"/>
    <n v="0"/>
    <n v="0"/>
    <n v="0"/>
  </r>
  <r>
    <x v="780"/>
    <s v="Denver Operations"/>
    <s v="17060018"/>
    <n v="1"/>
    <s v="SCL-LMC Outpatient Pharmacy"/>
    <d v="2017-07-12T00:00:00"/>
    <d v="2017-11-29T00:00:00"/>
    <n v="0"/>
    <n v="682"/>
    <n v="0"/>
    <n v="329597.85000000003"/>
    <n v="333351.97000000003"/>
    <n v="744"/>
    <n v="723"/>
    <n v="0.87344398340248963"/>
    <n v="0.12655601659751037"/>
    <n v="0"/>
  </r>
  <r>
    <x v="781"/>
    <s v="Denver Operations"/>
    <s v="17060019"/>
    <n v="1"/>
    <s v="SCL-LMC TSN Offices"/>
    <d v="2017-06-26T00:00:00"/>
    <d v="2017-11-29T00:00:00"/>
    <n v="0"/>
    <n v="2915"/>
    <n v="2410"/>
    <n v="1747162.44"/>
    <n v="1748968.1099999999"/>
    <n v="2936"/>
    <n v="2768.5"/>
    <n v="0.9308289687556438"/>
    <n v="6.9171031244356154E-2"/>
    <n v="0"/>
  </r>
  <r>
    <x v="782"/>
    <s v="Power Delivery Solutions Operations"/>
    <s v="17146027"/>
    <n v="1"/>
    <s v="Alliance Pipeline Feisabil HVT"/>
    <d v="2017-11-27T00:00:00"/>
    <d v="2017-11-27T00:00:00"/>
    <n v="0"/>
    <n v="0"/>
    <n v="0"/>
    <n v="15170"/>
    <n v="106.88000000000001"/>
    <m/>
    <m/>
    <m/>
    <m/>
    <m/>
  </r>
  <r>
    <x v="783"/>
    <s v="Denver Operations"/>
    <s v="17060037"/>
    <n v="1"/>
    <s v="SCL-St Joe's Wall of Hope"/>
    <d v="2017-11-06T00:00:00"/>
    <d v="2017-11-24T00:00:00"/>
    <n v="0"/>
    <n v="52"/>
    <n v="0"/>
    <n v="10100.64"/>
    <n v="5854.6900000000005"/>
    <n v="32"/>
    <n v="40"/>
    <n v="1"/>
    <n v="0"/>
    <n v="0"/>
  </r>
  <r>
    <x v="784"/>
    <s v="Power Delivery Solutions Operations"/>
    <s v="17146011"/>
    <n v="1"/>
    <s v="Stillwater 2"/>
    <d v="2017-08-01T00:00:00"/>
    <d v="2017-11-23T00:00:00"/>
    <n v="0"/>
    <n v="75918"/>
    <n v="65701"/>
    <n v="6351397.1059999997"/>
    <n v="6055482.0199999996"/>
    <n v="10358"/>
    <n v="9177.5"/>
    <n v="0.70700081721601749"/>
    <n v="0.29299918278398257"/>
    <n v="0"/>
  </r>
  <r>
    <x v="785"/>
    <s v="Power Delivery Solutions Operations"/>
    <s v="17146006"/>
    <n v="1"/>
    <s v="Beaver Creek HVT"/>
    <d v="2017-06-19T00:00:00"/>
    <d v="2017-11-21T00:00:00"/>
    <n v="0"/>
    <n v="369321"/>
    <n v="295812"/>
    <n v="10313594.630000003"/>
    <n v="10023056.17"/>
    <n v="11431"/>
    <n v="12597"/>
    <n v="0.84841628959276016"/>
    <n v="0.15158371040723981"/>
    <n v="0"/>
  </r>
  <r>
    <x v="786"/>
    <s v="Denver Operations"/>
    <s v="17060031"/>
    <n v="1"/>
    <s v="SCL-St Joe's Pharmacy Retail"/>
    <d v="2017-08-21T00:00:00"/>
    <d v="2017-11-17T00:00:00"/>
    <n v="0"/>
    <n v="9"/>
    <n v="0"/>
    <n v="371509.62000000005"/>
    <n v="382518.93000000005"/>
    <n v="1008"/>
    <n v="1189"/>
    <n v="0.93271656854499585"/>
    <n v="6.7283431455004206E-2"/>
    <n v="0"/>
  </r>
  <r>
    <x v="787"/>
    <s v="Wind Energy I Operations"/>
    <s v="17141020"/>
    <n v="1"/>
    <s v="Flat Ridge II Bolt Tensioning"/>
    <d v="2017-09-18T00:00:00"/>
    <d v="2017-11-17T00:00:00"/>
    <n v="0"/>
    <n v="1357"/>
    <n v="0"/>
    <n v="147108.21000000002"/>
    <n v="133858.47999999998"/>
    <n v="1440"/>
    <n v="1519.5"/>
    <n v="0.89206975978940439"/>
    <n v="0.10793024021059559"/>
    <n v="0"/>
  </r>
  <r>
    <x v="788"/>
    <s v="Minneapolis Operations"/>
    <s v="17030033"/>
    <n v="1"/>
    <s v="Minnehaha Academy-Reno"/>
    <d v="2017-08-16T00:00:00"/>
    <d v="2017-11-15T00:00:00"/>
    <n v="28000"/>
    <n v="0"/>
    <n v="0"/>
    <n v="1126827.8500000001"/>
    <n v="1119691.8799999999"/>
    <n v="2214"/>
    <n v="2212.86"/>
    <n v="0.56346086060573186"/>
    <n v="0.30797248809233296"/>
    <n v="0.12856665130193504"/>
  </r>
  <r>
    <x v="789"/>
    <s v="Minneapolis Operations"/>
    <s v="17030018"/>
    <n v="1"/>
    <s v="CHS Renovations FY2017"/>
    <d v="2017-04-17T00:00:00"/>
    <d v="2017-11-13T00:00:00"/>
    <n v="330000"/>
    <n v="44188"/>
    <n v="11500"/>
    <n v="1974408.1799999997"/>
    <n v="2007369.27"/>
    <n v="2914.7000000000003"/>
    <n v="3504.63"/>
    <n v="0.87759050170774089"/>
    <n v="0.10643063604431852"/>
    <n v="1.5978862247940581E-2"/>
  </r>
  <r>
    <x v="790"/>
    <s v="Chicago Operations"/>
    <s v="17090007"/>
    <n v="1"/>
    <s v="Lurie Childrns Resident Lnge"/>
    <d v="2017-06-01T00:00:00"/>
    <d v="2017-11-07T00:00:00"/>
    <n v="1020"/>
    <n v="1897"/>
    <n v="2576"/>
    <n v="617838.60510000004"/>
    <n v="540028.92000000004"/>
    <n v="2776"/>
    <n v="1285.8400000000001"/>
    <n v="0.79196478566540152"/>
    <n v="0.14193056678902505"/>
    <n v="6.6104647545573311E-2"/>
  </r>
  <r>
    <x v="791"/>
    <s v="Minneapolis Operations"/>
    <s v="17030047"/>
    <n v="1"/>
    <s v="UMN-Gibson Repairs for NFL Use"/>
    <d v="2017-09-11T00:00:00"/>
    <d v="2017-11-06T00:00:00"/>
    <n v="88000"/>
    <n v="0"/>
    <n v="0"/>
    <n v="545613.15"/>
    <n v="536838.85"/>
    <n v="64"/>
    <n v="65"/>
    <n v="0.98461538461538467"/>
    <n v="1.5384615384615385E-2"/>
    <n v="0"/>
  </r>
  <r>
    <x v="792"/>
    <s v="Wind Energy I Operations"/>
    <s v="17141002"/>
    <n v="1"/>
    <s v="Firewheel Transmission Texas"/>
    <d v="2017-04-15T00:00:00"/>
    <d v="2017-11-03T00:00:00"/>
    <n v="0"/>
    <n v="0"/>
    <n v="0"/>
    <n v="37914"/>
    <n v="38159.03"/>
    <m/>
    <m/>
    <m/>
    <m/>
    <m/>
  </r>
  <r>
    <x v="793"/>
    <s v="Milwaukee Operations"/>
    <s v="17080003"/>
    <n v="1"/>
    <s v="AHC-Grafton Nuclear Medicine"/>
    <d v="2017-08-01T00:00:00"/>
    <d v="2017-11-02T00:00:00"/>
    <n v="1315"/>
    <n v="6944"/>
    <n v="0"/>
    <n v="371207.98000000004"/>
    <n v="337520.3"/>
    <n v="479.00000000000006"/>
    <n v="124"/>
    <n v="1"/>
    <n v="0"/>
    <n v="0"/>
  </r>
  <r>
    <x v="794"/>
    <s v="Minneapolis Operations"/>
    <s v="17030017"/>
    <n v="1"/>
    <s v="Blake Ice"/>
    <d v="2017-03-27T00:00:00"/>
    <d v="2017-11-01T00:00:00"/>
    <n v="44113"/>
    <n v="75779"/>
    <n v="0"/>
    <n v="2590193.9199999995"/>
    <n v="2525646.4999999991"/>
    <n v="7463"/>
    <n v="7181"/>
    <n v="0.90621083414566217"/>
    <n v="9.1561063918674274E-2"/>
    <n v="2.2281019356635567E-3"/>
  </r>
  <r>
    <x v="795"/>
    <s v="Minneapolis Operations"/>
    <s v="17030015"/>
    <n v="1"/>
    <s v="Allina-Hastings Clinic TI"/>
    <d v="2017-02-27T00:00:00"/>
    <d v="2017-11-01T00:00:00"/>
    <n v="50095"/>
    <n v="21484"/>
    <n v="12870"/>
    <n v="5764205.5199999996"/>
    <n v="5756056.0899999999"/>
    <n v="6937"/>
    <n v="6308.62"/>
    <n v="0.90505054988254163"/>
    <n v="9.2571751032713964E-2"/>
    <n v="2.3776990847443656E-3"/>
  </r>
  <r>
    <x v="796"/>
    <s v="Seattle Operations"/>
    <s v="17050015"/>
    <n v="1"/>
    <s v="Black Butte WWTP upgrades"/>
    <d v="2017-08-24T00:00:00"/>
    <d v="2017-10-31T00:00:00"/>
    <n v="0"/>
    <n v="96.9"/>
    <n v="8"/>
    <n v="58773.830000000009"/>
    <n v="49943.19"/>
    <n v="150.30000000000001"/>
    <n v="136"/>
    <n v="0.86764705882352944"/>
    <n v="0.13235294117647059"/>
    <n v="0"/>
  </r>
  <r>
    <x v="797"/>
    <s v="Wind Energy I Operations"/>
    <s v="17141017"/>
    <n v="1"/>
    <s v="Muscatine Blade Reload"/>
    <d v="2017-09-05T00:00:00"/>
    <d v="2017-10-31T00:00:00"/>
    <n v="0"/>
    <n v="1349.5"/>
    <n v="0"/>
    <n v="206994.14049999998"/>
    <n v="214381.32"/>
    <n v="0"/>
    <n v="1350.5"/>
    <n v="0.75860792299148461"/>
    <n v="0.15845982969270642"/>
    <n v="8.2932247315808963E-2"/>
  </r>
  <r>
    <x v="798"/>
    <s v="Phoenix Operations"/>
    <s v="17040007"/>
    <n v="1"/>
    <s v="SRP PAB AV Systems Ph2"/>
    <d v="2017-04-03T00:00:00"/>
    <d v="2017-10-30T00:00:00"/>
    <n v="0"/>
    <n v="0"/>
    <n v="0"/>
    <n v="737765.66999999993"/>
    <n v="737019.09999999986"/>
    <m/>
    <m/>
    <m/>
    <m/>
    <m/>
  </r>
  <r>
    <x v="799"/>
    <s v="Mortenson Energy Services-Operations"/>
    <s v="17141021"/>
    <n v="1"/>
    <s v="King Mtn. M-03 Demolition"/>
    <d v="2017-10-06T00:00:00"/>
    <d v="2017-10-20T00:00:00"/>
    <n v="0"/>
    <n v="554"/>
    <n v="0"/>
    <n v="140954"/>
    <n v="152499.50999999998"/>
    <n v="0"/>
    <n v="867.5"/>
    <n v="0.71296829971181552"/>
    <n v="0.28703170028818442"/>
    <n v="0"/>
  </r>
  <r>
    <x v="800"/>
    <s v="Power Delivery Solutions Operations"/>
    <s v="17146012"/>
    <n v="11"/>
    <s v="Stuttgart Substation HVT"/>
    <d v="2017-07-24T00:00:00"/>
    <d v="2017-10-19T00:00:00"/>
    <n v="0"/>
    <n v="70461"/>
    <n v="68709"/>
    <n v="983232.13"/>
    <n v="782102.62"/>
    <n v="6309"/>
    <n v="4485.49"/>
    <n v="0.81958046946933338"/>
    <n v="0.18041953053066667"/>
    <n v="0"/>
  </r>
  <r>
    <x v="801"/>
    <s v="Civil Group Operations"/>
    <s v="17148009"/>
    <n v="1"/>
    <s v="Redstone Arsenal Civil"/>
    <d v="2017-07-01T00:00:00"/>
    <d v="2017-10-18T00:00:00"/>
    <n v="0"/>
    <n v="38676.019999999997"/>
    <n v="28663"/>
    <n v="681251.973"/>
    <n v="574225.68000000005"/>
    <n v="2608"/>
    <n v="2067"/>
    <n v="0.83115626511852925"/>
    <n v="0.16884373488147073"/>
    <n v="0"/>
  </r>
  <r>
    <x v="802"/>
    <s v="Milwaukee Operations"/>
    <s v="17080005"/>
    <n v="1"/>
    <s v="AHC-Healing Garden Railing @SL"/>
    <d v="2017-06-20T00:00:00"/>
    <d v="2017-10-13T00:00:00"/>
    <n v="1056"/>
    <n v="3510.5"/>
    <n v="0"/>
    <n v="716124.55"/>
    <n v="679732.4800000001"/>
    <n v="204.5"/>
    <n v="337"/>
    <n v="0.96735905044510384"/>
    <n v="3.2640949554896145E-2"/>
    <n v="0"/>
  </r>
  <r>
    <x v="803"/>
    <s v="Power Delivery Solutions Operations"/>
    <s v="17146017"/>
    <n v="1"/>
    <s v="Alamo 5 &amp; 7 PRC 005 HVT"/>
    <d v="2017-09-20T00:00:00"/>
    <d v="2017-10-06T00:00:00"/>
    <n v="0"/>
    <n v="0"/>
    <n v="0"/>
    <n v="8122.18"/>
    <n v="7106.81"/>
    <m/>
    <m/>
    <m/>
    <m/>
    <m/>
  </r>
  <r>
    <x v="804"/>
    <s v="Denver Operations"/>
    <s v="17060035"/>
    <n v="1"/>
    <s v="SCL-Good Sam Fire Line Repair"/>
    <d v="2017-09-01T00:00:00"/>
    <d v="2017-09-30T00:00:00"/>
    <n v="0"/>
    <n v="0"/>
    <n v="0"/>
    <n v="129011"/>
    <n v="129370.08000000002"/>
    <m/>
    <m/>
    <m/>
    <m/>
    <m/>
  </r>
  <r>
    <x v="805"/>
    <s v="Minneapolis Operations"/>
    <s v="17030039"/>
    <n v="1"/>
    <s v="TCO-WH MOB-Level 2 Reno"/>
    <d v="2017-07-03T00:00:00"/>
    <d v="2017-09-30T00:00:00"/>
    <n v="1200"/>
    <n v="0"/>
    <n v="0"/>
    <n v="374478.04000000004"/>
    <n v="358477.33999999997"/>
    <n v="1148"/>
    <n v="1185.82"/>
    <n v="0.93886087264508944"/>
    <n v="6.1139127354910526E-2"/>
    <n v="0"/>
  </r>
  <r>
    <x v="806"/>
    <s v="Mortenson Energy Services-Operations"/>
    <s v="17141018"/>
    <n v="1"/>
    <s v="Shannon Turbine 3 Demo"/>
    <d v="2017-09-06T00:00:00"/>
    <d v="2017-09-18T00:00:00"/>
    <n v="0"/>
    <n v="208360"/>
    <n v="0"/>
    <n v="232105.62"/>
    <n v="194083.88999999998"/>
    <n v="0"/>
    <n v="964.5"/>
    <n v="0.66562986003110425"/>
    <n v="0.33437013996889581"/>
    <n v="0"/>
  </r>
  <r>
    <x v="807"/>
    <s v="Milwaukee Operations"/>
    <s v="17080002"/>
    <n v="1"/>
    <s v="Johnson Controls - Pond Renvtn"/>
    <d v="2017-04-10T00:00:00"/>
    <d v="2017-09-08T00:00:00"/>
    <n v="0"/>
    <n v="8969.6899999999987"/>
    <n v="840"/>
    <n v="554416.18000000005"/>
    <n v="521171.36"/>
    <n v="1982.8999999999999"/>
    <n v="1957"/>
    <n v="0.99744506898313745"/>
    <n v="2.5549310168625446E-3"/>
    <n v="0"/>
  </r>
  <r>
    <x v="808"/>
    <s v="Sports + Entertainment Group Operations"/>
    <s v="17150007"/>
    <n v="1"/>
    <s v="PSU - Energy Savings Program"/>
    <d v="2017-06-19T00:00:00"/>
    <d v="2017-09-02T00:00:00"/>
    <n v="0"/>
    <n v="688"/>
    <n v="0"/>
    <n v="602981.69999999995"/>
    <n v="583161.29999999981"/>
    <n v="388"/>
    <n v="241.5"/>
    <n v="0.89026915113871641"/>
    <n v="9.5238095238095233E-2"/>
    <n v="1.4492753623188406E-2"/>
  </r>
  <r>
    <x v="809"/>
    <s v="Chicago Operations"/>
    <s v="17090004"/>
    <n v="1"/>
    <s v="Allstate Jcksnvl 2017 Misc."/>
    <d v="2017-02-03T00:00:00"/>
    <d v="2017-09-01T00:00:00"/>
    <n v="0"/>
    <n v="0"/>
    <n v="0"/>
    <n v="1250222.79"/>
    <n v="1207397.7100000002"/>
    <n v="0"/>
    <n v="0"/>
    <n v="0"/>
    <n v="0"/>
    <n v="0"/>
  </r>
  <r>
    <x v="810"/>
    <s v="Chicago Operations"/>
    <s v="17090005"/>
    <n v="1"/>
    <s v="QTS Chicago Phase 2"/>
    <d v="2017-02-03T00:00:00"/>
    <d v="2017-09-01T00:00:00"/>
    <n v="0"/>
    <n v="50104"/>
    <n v="237"/>
    <n v="3658782.77"/>
    <n v="3514129.89"/>
    <n v="3212"/>
    <n v="2656.25"/>
    <n v="0.90974117647058828"/>
    <n v="8.536470588235294E-2"/>
    <n v="4.8941176470588231E-3"/>
  </r>
  <r>
    <x v="811"/>
    <s v="Chicago Operations"/>
    <s v="17090009"/>
    <n v="21"/>
    <s v="Halas Hall Consulting"/>
    <d v="2017-05-01T00:00:00"/>
    <d v="2017-09-01T00:00:00"/>
    <n v="0"/>
    <n v="0"/>
    <n v="0"/>
    <n v="445945"/>
    <n v="310212.09999999998"/>
    <n v="0"/>
    <n v="53.33"/>
    <n v="1"/>
    <n v="0"/>
    <n v="0"/>
  </r>
  <r>
    <x v="812"/>
    <s v="Denver Operations"/>
    <s v="17060004"/>
    <n v="1"/>
    <s v="Woodward-IS Equipment"/>
    <d v="2017-02-22T00:00:00"/>
    <d v="2017-09-01T00:00:00"/>
    <n v="100000"/>
    <n v="0"/>
    <n v="0"/>
    <n v="1807556"/>
    <n v="1586099.7200000002"/>
    <n v="0"/>
    <n v="1357"/>
    <n v="0.82645541635961683"/>
    <n v="0.17354458364038319"/>
    <n v="0"/>
  </r>
  <r>
    <x v="813"/>
    <s v="Denver Operations"/>
    <s v="17060032"/>
    <n v="1"/>
    <s v="SCL-St Joe's CT3 Power"/>
    <d v="2017-08-21T00:00:00"/>
    <d v="2017-08-31T00:00:00"/>
    <n v="0"/>
    <n v="0"/>
    <n v="0"/>
    <n v="15117.01"/>
    <n v="15064.7"/>
    <n v="0"/>
    <n v="12"/>
    <n v="1"/>
    <n v="0"/>
    <n v="0"/>
  </r>
  <r>
    <x v="814"/>
    <s v="FCG Operations"/>
    <s v="17110001"/>
    <n v="1"/>
    <s v="UDC Silver Galaxy ATD"/>
    <d v="2017-05-17T00:00:00"/>
    <d v="2017-08-21T00:00:00"/>
    <n v="12500"/>
    <n v="0"/>
    <n v="0"/>
    <n v="272987"/>
    <n v="287161.73"/>
    <m/>
    <m/>
    <m/>
    <m/>
    <m/>
  </r>
  <r>
    <x v="815"/>
    <s v="Seattle Operations"/>
    <s v="17050002"/>
    <n v="1"/>
    <s v="Yahoo! GQ2 Office TI"/>
    <d v="2017-02-06T00:00:00"/>
    <d v="2017-08-18T00:00:00"/>
    <n v="21156"/>
    <n v="25"/>
    <n v="0"/>
    <n v="2140362.9699999997"/>
    <n v="2134965.8000000003"/>
    <n v="82"/>
    <n v="0"/>
    <n v="0"/>
    <n v="0"/>
    <n v="0"/>
  </r>
  <r>
    <x v="816"/>
    <s v="Minneapolis Operations"/>
    <s v="17030013"/>
    <n v="1"/>
    <s v="UMN-Frontier Hall HVAC"/>
    <d v="2017-05-15T00:00:00"/>
    <d v="2017-08-15T00:00:00"/>
    <n v="175510"/>
    <n v="317203"/>
    <n v="8948"/>
    <n v="6475452.8100000024"/>
    <n v="6561681.6700000009"/>
    <n v="5991.35"/>
    <n v="6534.98"/>
    <n v="0.88653370017964861"/>
    <n v="0.10581516699362509"/>
    <n v="7.651132826726326E-3"/>
  </r>
  <r>
    <x v="817"/>
    <s v="Denver Operations"/>
    <s v="17060016"/>
    <n v="1"/>
    <s v="SCL-LMC Parking Lot Security"/>
    <d v="2017-07-10T00:00:00"/>
    <d v="2017-08-01T00:00:00"/>
    <n v="0"/>
    <n v="16"/>
    <n v="0"/>
    <n v="15224"/>
    <n v="15363.18"/>
    <n v="16"/>
    <n v="20"/>
    <n v="0.82499999999999996"/>
    <n v="0.17499999999999999"/>
    <n v="0"/>
  </r>
  <r>
    <x v="818"/>
    <s v="Milwaukee Operations"/>
    <s v="17080008"/>
    <n v="1"/>
    <s v="Johnson Controls - Bld.4,Flr 1"/>
    <d v="2017-05-12T00:00:00"/>
    <d v="2017-07-31T00:00:00"/>
    <n v="4847"/>
    <n v="6343"/>
    <n v="6245"/>
    <n v="166363"/>
    <n v="159899.78000000003"/>
    <n v="524"/>
    <n v="510"/>
    <n v="0.98235294117647054"/>
    <n v="1.7647058823529412E-2"/>
    <n v="0"/>
  </r>
  <r>
    <x v="819"/>
    <s v="Power Delivery Solutions Operations"/>
    <s v="17146014"/>
    <n v="1"/>
    <s v="Clearwater Trans Line HVT"/>
    <d v="2017-06-01T00:00:00"/>
    <d v="2017-07-28T00:00:00"/>
    <n v="0"/>
    <n v="0"/>
    <n v="0"/>
    <n v="11718"/>
    <n v="7160.62"/>
    <m/>
    <m/>
    <m/>
    <m/>
    <m/>
  </r>
  <r>
    <x v="685"/>
    <s v="Civil Group Operations"/>
    <s v="17148008"/>
    <n v="11"/>
    <s v="Terning CSG Solar - Civil"/>
    <d v="2017-06-01T00:00:00"/>
    <d v="2017-07-17T00:00:00"/>
    <n v="0"/>
    <n v="35"/>
    <n v="0"/>
    <n v="555082"/>
    <n v="471386.07999999996"/>
    <n v="960"/>
    <n v="1913"/>
    <n v="0.80972294824882385"/>
    <n v="0.19027705175117615"/>
    <n v="0"/>
  </r>
  <r>
    <x v="727"/>
    <s v="Civil Group Operations"/>
    <s v="17148002"/>
    <n v="51"/>
    <s v="Jasper Civil"/>
    <d v="2017-02-01T00:00:00"/>
    <d v="2017-07-01T00:00:00"/>
    <n v="0"/>
    <n v="234599"/>
    <n v="147405"/>
    <n v="5226993.4600000009"/>
    <n v="5401867.1100000003"/>
    <n v="16942"/>
    <n v="19761.5"/>
    <n v="0.80674543936442067"/>
    <n v="0.19325456063557928"/>
    <n v="0"/>
  </r>
  <r>
    <x v="800"/>
    <s v="Civil Group Operations"/>
    <s v="17148006"/>
    <n v="21"/>
    <s v="Stuttgart Civil"/>
    <d v="2017-05-01T00:00:00"/>
    <d v="2017-07-01T00:00:00"/>
    <n v="0"/>
    <n v="68688"/>
    <n v="17001"/>
    <n v="1598236.99"/>
    <n v="1484688.8099999994"/>
    <n v="5130"/>
    <n v="2945"/>
    <n v="0.75297113752122236"/>
    <n v="0.24702886247877759"/>
    <n v="0"/>
  </r>
  <r>
    <x v="820"/>
    <s v="Civil Group Operations"/>
    <s v="17148007"/>
    <n v="1"/>
    <s v="Murphy CSG Civil"/>
    <d v="2017-05-01T00:00:00"/>
    <d v="2017-07-01T00:00:00"/>
    <n v="0"/>
    <n v="30"/>
    <n v="0"/>
    <n v="493820"/>
    <n v="435546.13"/>
    <n v="960"/>
    <n v="1104.5"/>
    <n v="0.75690357627885918"/>
    <n v="0.24309642372114079"/>
    <n v="0"/>
  </r>
  <r>
    <x v="821"/>
    <s v="Denver Operations"/>
    <s v="17060009"/>
    <n v="1"/>
    <s v="Woodward-RMTIC"/>
    <d v="2017-04-03T00:00:00"/>
    <d v="2017-07-01T00:00:00"/>
    <n v="0"/>
    <n v="0"/>
    <n v="0"/>
    <n v="468817"/>
    <n v="422704.68"/>
    <n v="0"/>
    <n v="692"/>
    <n v="0.69797687861271673"/>
    <n v="0.30202312138728321"/>
    <n v="0"/>
  </r>
  <r>
    <x v="822"/>
    <s v="Denver Operations"/>
    <s v="17060012"/>
    <n v="1"/>
    <s v="Stadium Mgmt-Broncos 2017"/>
    <d v="2017-04-17T00:00:00"/>
    <d v="2017-07-01T00:00:00"/>
    <n v="0"/>
    <n v="20"/>
    <n v="304"/>
    <n v="595466.25"/>
    <n v="753556.83000000042"/>
    <n v="0"/>
    <n v="4055.5"/>
    <n v="0.87177906546665018"/>
    <n v="0.12822093453334976"/>
    <n v="0"/>
  </r>
  <r>
    <x v="823"/>
    <s v="Portland Operations"/>
    <s v="17050016"/>
    <n v="1"/>
    <s v="OHSU Vollum Preconstruction"/>
    <d v="2017-01-01T00:00:00"/>
    <d v="2017-07-01T00:00:00"/>
    <n v="0"/>
    <n v="127"/>
    <n v="0"/>
    <n v="12466.310000000001"/>
    <n v="79007.45"/>
    <n v="64"/>
    <n v="86"/>
    <n v="1"/>
    <n v="0"/>
    <n v="0"/>
  </r>
  <r>
    <x v="727"/>
    <s v="Civil Group Operations"/>
    <s v="17148001"/>
    <n v="61"/>
    <s v="Ridgeland Civil"/>
    <d v="2017-01-09T00:00:00"/>
    <d v="2017-06-30T00:00:00"/>
    <n v="0"/>
    <n v="756963"/>
    <n v="39188"/>
    <n v="1481167.69"/>
    <n v="1410215.0999999996"/>
    <n v="4280"/>
    <n v="4945"/>
    <n v="0.79939332659251772"/>
    <n v="0.20060667340748231"/>
    <n v="0"/>
  </r>
  <r>
    <x v="824"/>
    <s v="Denver Operations"/>
    <s v="17060010"/>
    <n v="1"/>
    <s v="SCL-LMC Integration System"/>
    <d v="2017-04-01T00:00:00"/>
    <d v="2017-06-30T00:00:00"/>
    <n v="0"/>
    <n v="0"/>
    <n v="0"/>
    <n v="35269"/>
    <n v="35436.71"/>
    <n v="0"/>
    <n v="329"/>
    <n v="0.60486322188449848"/>
    <n v="0.39513677811550152"/>
    <n v="0"/>
  </r>
  <r>
    <x v="825"/>
    <s v="Wind Energy I Operations"/>
    <s v="17141006"/>
    <n v="1"/>
    <s v="Ocotillo WTG 126"/>
    <d v="2017-01-23T00:00:00"/>
    <d v="2017-06-30T00:00:00"/>
    <n v="0"/>
    <n v="734418"/>
    <n v="0"/>
    <n v="1288473.986"/>
    <n v="1316111.5099999995"/>
    <n v="5734"/>
    <n v="3278.51"/>
    <n v="0.82003715102287311"/>
    <n v="0.17126987564472884"/>
    <n v="8.6929733323979491E-3"/>
  </r>
  <r>
    <x v="826"/>
    <s v="Power Delivery Solutions Operations"/>
    <s v="17146007"/>
    <n v="1"/>
    <s v="Alamo 6 - HVT - MPT FND"/>
    <d v="2017-05-15T00:00:00"/>
    <d v="2017-06-15T00:00:00"/>
    <n v="0"/>
    <n v="617"/>
    <n v="0"/>
    <n v="257225.16999999998"/>
    <n v="255375.18"/>
    <n v="867"/>
    <n v="694"/>
    <n v="0.92074927953890495"/>
    <n v="3.8904899135446688E-2"/>
    <n v="4.0345821325648415E-2"/>
  </r>
  <r>
    <x v="827"/>
    <s v="Phoenix Operations"/>
    <s v="17040006"/>
    <n v="1"/>
    <s v="AlaskaUSA-Glendale Financial"/>
    <d v="2017-02-20T00:00:00"/>
    <d v="2017-06-12T00:00:00"/>
    <n v="5257"/>
    <n v="0"/>
    <n v="0"/>
    <n v="1308220.42"/>
    <n v="1377272.9599999997"/>
    <n v="0"/>
    <n v="25"/>
    <n v="1"/>
    <n v="0"/>
    <n v="0"/>
  </r>
  <r>
    <x v="828"/>
    <s v="Power Delivery Solutions Operations"/>
    <s v="17146005"/>
    <n v="1"/>
    <s v="AEP Paint Creek"/>
    <d v="2017-03-13T00:00:00"/>
    <d v="2017-05-31T00:00:00"/>
    <n v="0"/>
    <n v="104"/>
    <n v="0"/>
    <n v="38478"/>
    <n v="37359.199999999997"/>
    <n v="360"/>
    <n v="320.5"/>
    <n v="0.74882995319812795"/>
    <n v="0.25117004680187205"/>
    <n v="0"/>
  </r>
  <r>
    <x v="829"/>
    <s v="Solar and Emerging Renewables Operations"/>
    <s v="17145005"/>
    <n v="1"/>
    <s v="Midway - Hanwha Q Cell"/>
    <d v="2017-04-10T00:00:00"/>
    <d v="2017-05-31T00:00:00"/>
    <n v="229100000"/>
    <n v="13"/>
    <n v="0"/>
    <n v="76056.42"/>
    <n v="43879.510000000009"/>
    <n v="0"/>
    <n v="190.5"/>
    <n v="0.78351706036745405"/>
    <n v="0.21648293963254595"/>
    <n v="0"/>
  </r>
  <r>
    <x v="830"/>
    <s v="FCG Operations"/>
    <s v="17110003"/>
    <n v="1"/>
    <s v="Westway Suite Renovation"/>
    <d v="2017-05-01T00:00:00"/>
    <d v="2017-05-15T00:00:00"/>
    <n v="1750"/>
    <n v="0"/>
    <n v="0"/>
    <n v="81456.33"/>
    <n v="82331.010000000009"/>
    <m/>
    <m/>
    <m/>
    <m/>
    <m/>
  </r>
  <r>
    <x v="831"/>
    <s v="Milwaukee Operations"/>
    <s v="17080001"/>
    <n v="1"/>
    <s v="Johnson Controls - Bld.3,Flr 4"/>
    <d v="2017-03-01T00:00:00"/>
    <d v="2017-05-05T00:00:00"/>
    <n v="9950"/>
    <n v="24355"/>
    <n v="22692"/>
    <n v="298648.59999999992"/>
    <n v="284944.26999999996"/>
    <n v="628.5"/>
    <n v="574"/>
    <n v="1"/>
    <n v="0"/>
    <n v="0"/>
  </r>
  <r>
    <x v="832"/>
    <s v="Power Delivery Solutions Operations"/>
    <s v="17146004"/>
    <n v="1"/>
    <s v="AEP -Fermi Metering"/>
    <d v="2017-02-10T00:00:00"/>
    <d v="2017-05-01T00:00:00"/>
    <n v="0"/>
    <n v="9316"/>
    <n v="0"/>
    <n v="47966.53"/>
    <n v="35389.060000000005"/>
    <n v="480"/>
    <n v="623.41000000000008"/>
    <n v="0.63346754142538619"/>
    <n v="0.36653245857461375"/>
    <n v="0"/>
  </r>
  <r>
    <x v="833"/>
    <s v="Power Delivery Solutions Operations"/>
    <s v="17146008"/>
    <n v="1"/>
    <s v="Sweetwater 3 Repower Analysis"/>
    <d v="2017-02-27T00:00:00"/>
    <d v="2017-05-01T00:00:00"/>
    <n v="0"/>
    <n v="4"/>
    <n v="0"/>
    <n v="21739"/>
    <n v="17948.960000000003"/>
    <m/>
    <m/>
    <m/>
    <m/>
    <m/>
  </r>
  <r>
    <x v="834"/>
    <s v="Power Delivery Solutions Operations"/>
    <s v="17146009"/>
    <n v="1"/>
    <s v="Cedar Creek Repower Analysis"/>
    <d v="2017-03-01T00:00:00"/>
    <d v="2017-05-01T00:00:00"/>
    <n v="0"/>
    <n v="5"/>
    <n v="0"/>
    <n v="21739"/>
    <n v="18142.77"/>
    <m/>
    <m/>
    <m/>
    <m/>
    <m/>
  </r>
  <r>
    <x v="835"/>
    <s v="Denver Operations"/>
    <s v="17060001"/>
    <n v="1"/>
    <s v="Co Rockies-Coors Fld Concessio"/>
    <d v="2017-01-26T00:00:00"/>
    <d v="2017-03-31T00:00:00"/>
    <n v="2800"/>
    <n v="3"/>
    <n v="0"/>
    <n v="763619.33000000007"/>
    <n v="749702.05999999971"/>
    <n v="0"/>
    <n v="1552.5"/>
    <n v="0.78260869565217395"/>
    <n v="0.21739130434782608"/>
    <n v="0"/>
  </r>
  <r>
    <x v="836"/>
    <s v="Minneapolis Operations"/>
    <s v="17030007"/>
    <n v="1"/>
    <s v="Twins-Target Field 2017 Imp"/>
    <d v="2017-01-23T00:00:00"/>
    <d v="2017-03-17T00:00:00"/>
    <n v="2500"/>
    <n v="8"/>
    <n v="0"/>
    <n v="502925.98"/>
    <n v="490091.25999999989"/>
    <n v="1094"/>
    <n v="693"/>
    <n v="1"/>
    <n v="0"/>
    <n v="0"/>
  </r>
  <r>
    <x v="837"/>
    <s v="Civil Group Operations"/>
    <s v="17148003"/>
    <n v="1"/>
    <s v="Griffin Trail Wind Civil"/>
    <d v="2016-12-22T00:00:00"/>
    <d v="2016-12-31T00:00:00"/>
    <n v="0"/>
    <n v="387"/>
    <n v="0"/>
    <n v="94203"/>
    <n v="32203.18"/>
    <n v="692"/>
    <n v="0"/>
    <n v="0"/>
    <n v="0"/>
    <n v="0"/>
  </r>
  <r>
    <x v="838"/>
    <s v="Seattle Operations"/>
    <s v="17013"/>
    <n v="1"/>
    <s v="St of WA-Leg Bldg Rehab &amp; Add"/>
    <d v="2006-12-31T00:00:00"/>
    <d v="2004-12-29T00:00:00"/>
    <n v="267000"/>
    <n v="19484"/>
    <n v="39660"/>
    <n v="82983531"/>
    <n v="83033622"/>
    <n v="0"/>
    <n v="79805"/>
    <n v="1"/>
    <n v="0"/>
    <n v="0"/>
  </r>
  <r>
    <x v="839"/>
    <s v="Seattle Operations"/>
    <s v="17010"/>
    <n v="1"/>
    <s v="CH2M HILL-CEDAR TREATMENT FAC"/>
    <d v="2004-06-01T00:00:00"/>
    <d v="2004-06-01T00:00:00"/>
    <n v="0"/>
    <n v="16110"/>
    <n v="0"/>
    <n v="1177457"/>
    <n v="1258963"/>
    <n v="0"/>
    <n v="3511"/>
    <n v="1"/>
    <n v="0"/>
    <n v="0"/>
  </r>
  <r>
    <x v="840"/>
    <s v="Seattle Operations"/>
    <s v="17016"/>
    <n v="1"/>
    <s v="AK AIR-HANGAR MAINTN FACILITY"/>
    <d v="2004-01-31T00:00:00"/>
    <d v="2004-03-19T00:00:00"/>
    <n v="0"/>
    <n v="20654"/>
    <n v="7192"/>
    <n v="11136325"/>
    <n v="11148445"/>
    <n v="0"/>
    <n v="20095"/>
    <n v="1"/>
    <n v="0"/>
    <n v="0"/>
  </r>
  <r>
    <x v="841"/>
    <s v="Seattle Operations"/>
    <s v="17001"/>
    <n v="1"/>
    <s v="TULALIP TRIBES-NEW TULALIP CA"/>
    <m/>
    <d v="2003-06-30T00:00:00"/>
    <n v="245000"/>
    <n v="383493"/>
    <n v="569152"/>
    <n v="4596846"/>
    <n v="4650460"/>
    <n v="0"/>
    <n v="47734"/>
    <n v="1"/>
    <n v="0"/>
    <n v="0"/>
  </r>
  <r>
    <x v="842"/>
    <s v="Seattle Operations"/>
    <s v="17018"/>
    <n v="1"/>
    <s v="MICROSOFT-CRITICAL ENVIRONMEN"/>
    <d v="2002-12-31T00:00:00"/>
    <d v="2002-12-31T00:00:00"/>
    <n v="0"/>
    <n v="0"/>
    <n v="0"/>
    <n v="0"/>
    <n v="698606"/>
    <n v="0"/>
    <n v="31"/>
    <n v="1"/>
    <n v="0"/>
    <n v="0"/>
  </r>
  <r>
    <x v="843"/>
    <s v="Seattle Operations"/>
    <s v="17015"/>
    <n v="1"/>
    <s v="UC BERKELEY-INSECTRY&amp; GRNHOUS"/>
    <d v="2001-10-31T00:00:00"/>
    <d v="2001-12-06T00:00:00"/>
    <n v="8000"/>
    <n v="443"/>
    <n v="0"/>
    <n v="2438794"/>
    <n v="2448940"/>
    <n v="0"/>
    <n v="2428"/>
    <n v="1"/>
    <n v="0"/>
    <n v="0"/>
  </r>
  <r>
    <x v="844"/>
    <s v="Seattle Operations"/>
    <s v="17012"/>
    <n v="1"/>
    <s v="UNIV BOOKSTORE-BOTHELL CAMPUS"/>
    <d v="2001-06-25T00:00:00"/>
    <d v="2001-06-25T00:00:00"/>
    <n v="10510"/>
    <n v="109"/>
    <n v="0"/>
    <n v="471049"/>
    <n v="478884"/>
    <n v="0"/>
    <n v="821"/>
    <n v="1"/>
    <n v="0"/>
    <n v="0"/>
  </r>
  <r>
    <x v="845"/>
    <s v="Seattle Operations"/>
    <s v="17003"/>
    <n v="1"/>
    <s v="AK AIR-FLGHT ASI 55IMPROVEMEN"/>
    <d v="2001-04-02T00:00:00"/>
    <d v="2001-04-02T00:00:00"/>
    <n v="4038"/>
    <n v="0"/>
    <n v="0"/>
    <n v="279955"/>
    <n v="280461"/>
    <n v="0"/>
    <n v="734"/>
    <n v="1"/>
    <n v="0"/>
    <n v="0"/>
  </r>
  <r>
    <x v="846"/>
    <s v="Seattle Operations"/>
    <s v="17004"/>
    <n v="1"/>
    <s v="AK AIR-FLGHT MISC FINISH IMPR"/>
    <d v="2001-04-02T00:00:00"/>
    <d v="2001-04-02T00:00:00"/>
    <n v="4500"/>
    <n v="0"/>
    <n v="0"/>
    <n v="43029"/>
    <n v="42860"/>
    <n v="0"/>
    <n v="65"/>
    <n v="1"/>
    <n v="0"/>
    <n v="0"/>
  </r>
  <r>
    <x v="847"/>
    <s v="Civil Group Operations"/>
    <s v="17148010"/>
    <n v="1"/>
    <s v="Mount Signal 3 - Civil"/>
    <d v="2017-08-15T00:00:00"/>
    <m/>
    <n v="0"/>
    <n v="502733"/>
    <n v="445098"/>
    <n v="5902497.6600000001"/>
    <n v="6386036.3099999987"/>
    <n v="18424"/>
    <n v="24742.5"/>
    <n v="0.8054561988481358"/>
    <n v="0.19046175608770335"/>
    <n v="4.0820450641608566E-3"/>
  </r>
  <r>
    <x v="848"/>
    <s v="Civil Group Operations"/>
    <s v="17148011"/>
    <n v="1"/>
    <s v="Intrepid RePowering Civi"/>
    <d v="2017-08-14T00:00:00"/>
    <m/>
    <n v="0"/>
    <n v="54010"/>
    <n v="144"/>
    <n v="2587332.3733999999"/>
    <n v="2624003.4199999995"/>
    <n v="9657.119999999999"/>
    <n v="10408.5"/>
    <n v="0.71705817360810875"/>
    <n v="0.2807801316231926"/>
    <n v="2.1616947686986599E-3"/>
  </r>
  <r>
    <x v="849"/>
    <s v="Civil Group Operations"/>
    <s v="17148012"/>
    <n v="1"/>
    <s v="Century RePowering Civil"/>
    <d v="2017-08-14T00:00:00"/>
    <m/>
    <n v="0"/>
    <n v="117661"/>
    <n v="126681"/>
    <n v="3689986.9931999994"/>
    <n v="3425349.66"/>
    <n v="13198.5"/>
    <n v="11978.5"/>
    <n v="0.72893100137746791"/>
    <n v="0.26906540885753644"/>
    <n v="2.0035897649956173E-3"/>
  </r>
  <r>
    <x v="850"/>
    <s v="Civil Group Operations"/>
    <s v="17148013"/>
    <n v="1"/>
    <s v="Victory RePowering Civil"/>
    <d v="2017-08-14T00:00:00"/>
    <m/>
    <n v="0"/>
    <n v="13396"/>
    <n v="7113"/>
    <n v="1896627.2971000003"/>
    <n v="1900596.08"/>
    <n v="6540.24"/>
    <n v="8832.5"/>
    <n v="0.71112369091423722"/>
    <n v="0.28259269742428533"/>
    <n v="6.2836116614774975E-3"/>
  </r>
  <r>
    <x v="710"/>
    <s v="Civil Group Operations"/>
    <s v="17148015"/>
    <n v="21"/>
    <s v="Pinal Solar - Civil"/>
    <d v="2017-10-13T00:00:00"/>
    <m/>
    <n v="0"/>
    <n v="16260"/>
    <n v="68144"/>
    <n v="1110128.8"/>
    <n v="1157039.7100000002"/>
    <n v="4736"/>
    <n v="5843"/>
    <n v="0.81484682526099617"/>
    <n v="0.18515317473900397"/>
    <n v="0"/>
  </r>
  <r>
    <x v="641"/>
    <s v="Civil Group Operations"/>
    <s v="17148018"/>
    <n v="21"/>
    <s v="Rattlesnake Creek Wind - Civil"/>
    <d v="2017-11-06T00:00:00"/>
    <m/>
    <n v="0"/>
    <n v="4439850"/>
    <n v="7882813"/>
    <n v="29768503.519999996"/>
    <n v="29040610.360000011"/>
    <n v="100562"/>
    <n v="98382.95"/>
    <n v="0.76558997265278184"/>
    <n v="0.23441002734721816"/>
    <n v="0"/>
  </r>
  <r>
    <x v="851"/>
    <s v="Civil Group Operations"/>
    <s v="17148019"/>
    <n v="1"/>
    <s v="Palo Alto Substation - Civil"/>
    <d v="2017-11-28T00:00:00"/>
    <m/>
    <n v="0"/>
    <n v="11"/>
    <n v="0"/>
    <n v="1245174.8"/>
    <n v="1225205.93"/>
    <n v="3470"/>
    <n v="2443.5"/>
    <n v="0.5408225905463474"/>
    <n v="0.38142009412727645"/>
    <n v="7.77573153263761E-2"/>
  </r>
  <r>
    <x v="649"/>
    <s v="Civil Group Operations"/>
    <s v="17148020"/>
    <n v="11"/>
    <s v="Green River Wind - Civil"/>
    <d v="2017-11-28T00:00:00"/>
    <m/>
    <n v="0"/>
    <n v="1"/>
    <n v="800"/>
    <n v="517868"/>
    <n v="581461"/>
    <n v="1305"/>
    <n v="1004.5"/>
    <n v="0.83922349427575904"/>
    <n v="0.15928322548531607"/>
    <n v="1.4932802389248383E-3"/>
  </r>
  <r>
    <x v="852"/>
    <s v="Minneapolis Operations"/>
    <s v="17030021"/>
    <n v="1"/>
    <s v="TCF Bank Stadium Wall Rpr"/>
    <m/>
    <m/>
    <n v="0"/>
    <n v="0"/>
    <n v="0"/>
    <n v="0.01"/>
    <n v="186868.15999999997"/>
    <n v="0"/>
    <n v="604.5"/>
    <n v="0.86517783291976835"/>
    <n v="0.13482216708023159"/>
    <n v="0"/>
  </r>
  <r>
    <x v="853"/>
    <s v="Minneapolis Operations"/>
    <s v="17030024"/>
    <n v="1"/>
    <s v="Mortenson Misc"/>
    <m/>
    <m/>
    <n v="0"/>
    <n v="0"/>
    <n v="0"/>
    <n v="0.01"/>
    <n v="9667.82"/>
    <n v="0"/>
    <n v="55"/>
    <n v="1"/>
    <n v="0"/>
    <n v="0"/>
  </r>
  <r>
    <x v="854"/>
    <s v="Minneapolis Operations"/>
    <s v="17030049"/>
    <n v="1"/>
    <s v="MDI-Discovery Square Phase 2"/>
    <m/>
    <m/>
    <n v="0"/>
    <n v="597235.4"/>
    <n v="110394"/>
    <n v="25703038.229300003"/>
    <n v="24111745.029999983"/>
    <n v="25034.899999999994"/>
    <n v="22052"/>
    <n v="0.96211228006530025"/>
    <n v="3.7524941048430981E-2"/>
    <n v="3.6277888626881915E-4"/>
  </r>
  <r>
    <x v="855"/>
    <s v="Minneapolis Operations"/>
    <s v="17030014"/>
    <n v="1"/>
    <s v="UMP-Shingle Creek Pkwy TI"/>
    <d v="2017-01-25T00:00:00"/>
    <m/>
    <n v="2000"/>
    <n v="0"/>
    <n v="0"/>
    <n v="29735.19"/>
    <n v="30542.829999999998"/>
    <n v="102"/>
    <n v="102"/>
    <n v="0.92156862745098034"/>
    <n v="7.8431372549019607E-2"/>
    <n v="0"/>
  </r>
  <r>
    <x v="856"/>
    <s v="Phoenix Operations"/>
    <s v="17040012"/>
    <n v="1"/>
    <s v="Phx Rising Precon &amp; Consult"/>
    <d v="2017-07-21T00:00:00"/>
    <m/>
    <n v="0"/>
    <n v="0"/>
    <n v="0"/>
    <n v="10393"/>
    <n v="12240.53"/>
    <m/>
    <m/>
    <m/>
    <m/>
    <m/>
  </r>
  <r>
    <x v="857"/>
    <s v="Portland Operations"/>
    <s v="17050004"/>
    <n v="1"/>
    <s v="Kaiser IDIQ Precon"/>
    <d v="2017-06-01T00:00:00"/>
    <m/>
    <n v="0"/>
    <n v="46"/>
    <n v="0"/>
    <n v="202677.04"/>
    <n v="232785.87"/>
    <n v="0"/>
    <n v="80"/>
    <n v="1"/>
    <n v="0"/>
    <n v="0"/>
  </r>
  <r>
    <x v="858"/>
    <s v="Portland Operations"/>
    <s v="17050003"/>
    <n v="1"/>
    <s v="Mortenson Portland Office"/>
    <d v="2017-02-15T00:00:00"/>
    <m/>
    <n v="8107"/>
    <n v="0"/>
    <n v="0"/>
    <n v="551509"/>
    <n v="563224.15000000014"/>
    <n v="184"/>
    <n v="100"/>
    <n v="1"/>
    <n v="0"/>
    <n v="0"/>
  </r>
  <r>
    <x v="859"/>
    <s v="Seattle Operations"/>
    <s v="17002"/>
    <n v="1"/>
    <s v="MICROSOFT-DUSC 2001"/>
    <d v="2001-12-31T00:00:00"/>
    <m/>
    <n v="0"/>
    <n v="0"/>
    <n v="0"/>
    <n v="142909"/>
    <n v="257347"/>
    <n v="0"/>
    <n v="0"/>
    <n v="0"/>
    <n v="0"/>
    <n v="0"/>
  </r>
  <r>
    <x v="860"/>
    <s v="Seattle Operations"/>
    <s v="17014"/>
    <n v="1"/>
    <s v="ST OF WA-EMERGENCY REPAIRS"/>
    <d v="2001-05-31T00:00:00"/>
    <m/>
    <n v="0"/>
    <n v="55"/>
    <n v="0"/>
    <n v="0"/>
    <n v="785443"/>
    <n v="0"/>
    <n v="1477"/>
    <n v="1"/>
    <n v="0"/>
    <n v="0"/>
  </r>
  <r>
    <x v="861"/>
    <s v="Seattle Operations"/>
    <s v="17021"/>
    <n v="1"/>
    <s v="BELLEVUE TECH TOWER"/>
    <d v="2001-12-14T00:00:00"/>
    <m/>
    <n v="0"/>
    <n v="624"/>
    <n v="0"/>
    <n v="36144"/>
    <n v="36874"/>
    <n v="0"/>
    <n v="252"/>
    <n v="1"/>
    <n v="0"/>
    <n v="0"/>
  </r>
  <r>
    <x v="862"/>
    <s v="Seattle Operations"/>
    <s v="17999"/>
    <n v="1"/>
    <s v="MORTENSON-CLOSED JOBSEATTLE O"/>
    <d v="2001-12-31T00:00:00"/>
    <m/>
    <n v="0"/>
    <n v="0"/>
    <n v="0"/>
    <n v="0"/>
    <n v="21805"/>
    <m/>
    <m/>
    <m/>
    <m/>
    <m/>
  </r>
  <r>
    <x v="863"/>
    <s v="Seattle Operations"/>
    <s v="17005"/>
    <n v="1"/>
    <s v="QUILEUTE TRIBAL SCHOOL-GYMNAS"/>
    <d v="2002-01-31T00:00:00"/>
    <m/>
    <n v="16476"/>
    <n v="60943"/>
    <n v="27583"/>
    <n v="3665785"/>
    <n v="3692195"/>
    <n v="0"/>
    <n v="9405"/>
    <n v="1"/>
    <n v="0"/>
    <n v="0"/>
  </r>
  <r>
    <x v="864"/>
    <s v="Seattle Operations"/>
    <s v="17017"/>
    <n v="1"/>
    <s v="AK AIR FTC PHASE IV EXPANSION"/>
    <m/>
    <m/>
    <n v="26037"/>
    <n v="0"/>
    <n v="0"/>
    <n v="5043"/>
    <n v="5209"/>
    <m/>
    <m/>
    <m/>
    <m/>
    <m/>
  </r>
  <r>
    <x v="865"/>
    <s v="Seattle Operations"/>
    <s v="17020"/>
    <n v="1"/>
    <s v="EVERETT FACILITIES-EVENTS CTR"/>
    <m/>
    <m/>
    <n v="200000"/>
    <n v="0"/>
    <n v="0"/>
    <n v="0"/>
    <n v="7708"/>
    <m/>
    <m/>
    <m/>
    <m/>
    <m/>
  </r>
  <r>
    <x v="866"/>
    <s v="Solar and Emerging Renewables Operations"/>
    <s v="17145008"/>
    <n v="1"/>
    <s v="AlamoVII Demo &amp; 1 MW Add - CED"/>
    <d v="2017-04-20T00:00:00"/>
    <m/>
    <n v="11811366"/>
    <n v="26"/>
    <n v="12"/>
    <n v="31884.91"/>
    <n v="42940.259999999995"/>
    <n v="350"/>
    <n v="331"/>
    <n v="0.84592145015105735"/>
    <n v="0.15407854984894259"/>
    <n v="0"/>
  </r>
  <r>
    <x v="867"/>
    <s v="Solar and Emerging Renewables Operations"/>
    <s v="17145012"/>
    <n v="1"/>
    <s v="Redstone Arsenal - SunPower"/>
    <d v="2017-06-14T00:00:00"/>
    <m/>
    <n v="12528000"/>
    <n v="953224"/>
    <n v="1051926"/>
    <n v="5372105.7716999976"/>
    <n v="5800616.3099999996"/>
    <n v="44691.76"/>
    <n v="53504.59"/>
    <n v="0.82283632114553151"/>
    <n v="0.17716367885446835"/>
    <n v="0"/>
  </r>
  <r>
    <x v="710"/>
    <s v="Solar and Emerging Renewables Operations"/>
    <s v="17145013"/>
    <n v="1"/>
    <s v="Pinal Solar Project"/>
    <d v="2017-11-13T00:00:00"/>
    <m/>
    <n v="30960000"/>
    <n v="2241585"/>
    <n v="2013138"/>
    <n v="19638993.949999996"/>
    <n v="18802722.610000007"/>
    <n v="76291"/>
    <n v="73368"/>
    <n v="0.87143386762621333"/>
    <n v="0.12856613237378692"/>
    <n v="0"/>
  </r>
  <r>
    <x v="800"/>
    <s v="Solar and Emerging Renewables Operations"/>
    <s v="17145004"/>
    <n v="1"/>
    <s v="Stuttgart Solar Project"/>
    <d v="2017-06-30T00:00:00"/>
    <m/>
    <n v="125553090"/>
    <n v="7998711"/>
    <n v="7320181"/>
    <n v="33571940.57"/>
    <n v="35482435.730000004"/>
    <n v="280083"/>
    <n v="328477.83"/>
    <n v="0.82971310422989575"/>
    <n v="0.17028689577010414"/>
    <n v="0"/>
  </r>
  <r>
    <x v="868"/>
    <s v="Sports + Entertainment Group Operations"/>
    <s v="17150006"/>
    <n v="1"/>
    <s v="Raiders Las Vegas Stadium"/>
    <m/>
    <m/>
    <n v="0"/>
    <n v="0"/>
    <n v="0"/>
    <n v="0"/>
    <n v="1678.2199999999998"/>
    <m/>
    <m/>
    <m/>
    <m/>
    <m/>
  </r>
  <r>
    <x v="869"/>
    <s v="Sports + Entertainment Group Operations"/>
    <s v="17150010"/>
    <n v="1"/>
    <s v="Mobilitie - MN United MLS DAS"/>
    <m/>
    <m/>
    <n v="0"/>
    <n v="91"/>
    <n v="0"/>
    <n v="1857012.49"/>
    <n v="1828959.8099999998"/>
    <n v="90"/>
    <n v="210"/>
    <n v="0.95238095238095233"/>
    <n v="4.7619047619047616E-2"/>
    <n v="0"/>
  </r>
  <r>
    <x v="870"/>
    <m/>
    <s v="16080015"/>
    <n v="11"/>
    <s v="S.C. Johnson-West Side Campus"/>
    <d v="2017-03-06T00:00:00"/>
    <d v="2020-09-01T00:00:00"/>
    <n v="150517"/>
    <n v="2634439.8499999987"/>
    <n v="1097477"/>
    <n v="72706913.981200054"/>
    <n v="70618759.470000044"/>
    <n v="89972.409999999989"/>
    <n v="89000.09"/>
    <n v="0.92468546941918828"/>
    <n v="7.3466217843150494E-2"/>
    <n v="1.8483127376612766E-3"/>
  </r>
  <r>
    <x v="871"/>
    <m/>
    <s v="16060001"/>
    <n v="1"/>
    <s v="Park Creek-Filing M-L MLK"/>
    <d v="2018-10-08T00:00:00"/>
    <d v="2020-01-31T00:00:00"/>
    <n v="0"/>
    <n v="0"/>
    <n v="0"/>
    <n v="1476316"/>
    <n v="1855900.5399999996"/>
    <n v="2173"/>
    <n v="3861"/>
    <n v="0.9757834757834758"/>
    <n v="2.4216524216524215E-2"/>
    <n v="0"/>
  </r>
  <r>
    <x v="872"/>
    <m/>
    <s v="16060023"/>
    <n v="1"/>
    <s v="MDI-2250 Blake St Hotel"/>
    <d v="2018-08-20T00:00:00"/>
    <d v="2020-01-31T00:00:00"/>
    <n v="110000"/>
    <n v="0"/>
    <n v="0"/>
    <n v="250039"/>
    <n v="258024.05"/>
    <m/>
    <m/>
    <m/>
    <m/>
    <m/>
  </r>
  <r>
    <x v="873"/>
    <m/>
    <s v="16080026"/>
    <n v="1"/>
    <s v="Froedtert-CFAC Vertical Expans"/>
    <d v="2017-05-19T00:00:00"/>
    <d v="2020-01-31T00:00:00"/>
    <n v="166420"/>
    <n v="1196779.05"/>
    <n v="536257"/>
    <n v="75240433.055000007"/>
    <n v="74851368.740000024"/>
    <n v="83061.890000000029"/>
    <n v="86720.12000000001"/>
    <n v="0.89207810136794097"/>
    <n v="0.10158542216039368"/>
    <n v="6.3364764716653983E-3"/>
  </r>
  <r>
    <x v="874"/>
    <m/>
    <s v="16060016"/>
    <n v="1"/>
    <s v="Six Continents Hotel-2250 Bl"/>
    <d v="2017-03-01T00:00:00"/>
    <d v="2019-12-31T00:00:00"/>
    <n v="110000"/>
    <n v="0"/>
    <n v="0"/>
    <n v="0.01"/>
    <n v="0"/>
    <m/>
    <m/>
    <m/>
    <m/>
    <m/>
  </r>
  <r>
    <x v="875"/>
    <m/>
    <s v="16080021"/>
    <n v="1"/>
    <s v="AHC-Misc. Projects 2016-2017"/>
    <d v="2016-08-22T00:00:00"/>
    <d v="2019-12-31T00:00:00"/>
    <n v="0"/>
    <n v="1246"/>
    <n v="0"/>
    <n v="387503"/>
    <n v="331944.92000000004"/>
    <n v="1372"/>
    <n v="1172.5"/>
    <n v="0.86524520255863535"/>
    <n v="0.13475479744136459"/>
    <n v="0"/>
  </r>
  <r>
    <x v="876"/>
    <m/>
    <s v="16060033"/>
    <n v="1"/>
    <s v="Park Creek-Filing PB"/>
    <d v="2016-11-15T00:00:00"/>
    <d v="2019-12-30T00:00:00"/>
    <n v="0"/>
    <n v="0"/>
    <n v="0"/>
    <n v="1826462"/>
    <n v="1846967.2400000002"/>
    <n v="2760"/>
    <n v="6720.5"/>
    <n v="0.99055129826649801"/>
    <n v="9.4487017335019713E-3"/>
    <n v="0"/>
  </r>
  <r>
    <x v="877"/>
    <m/>
    <s v="16060003"/>
    <n v="1"/>
    <s v="CoorsTek WTM AMP"/>
    <d v="2017-02-20T00:00:00"/>
    <d v="2019-11-30T00:00:00"/>
    <n v="160000"/>
    <n v="12273.8"/>
    <n v="33956"/>
    <n v="61534552.932899997"/>
    <n v="62295973.580000021"/>
    <n v="22937.3"/>
    <n v="57187"/>
    <n v="0.89703079371185757"/>
    <n v="0.10296920628814241"/>
    <n v="0"/>
  </r>
  <r>
    <x v="878"/>
    <m/>
    <s v="16110003"/>
    <n v="1"/>
    <s v="GSA-FASTC Contract 02"/>
    <d v="2016-10-06T00:00:00"/>
    <d v="2019-11-29T00:00:00"/>
    <n v="210034"/>
    <n v="5688028.9300000006"/>
    <n v="4519432"/>
    <n v="145573512.60380006"/>
    <n v="174830864.43000001"/>
    <n v="175163.4"/>
    <n v="407973.45999999996"/>
    <n v="0.77998384992984593"/>
    <n v="0.21956391477033826"/>
    <n v="4.522352998158263E-4"/>
  </r>
  <r>
    <x v="76"/>
    <m/>
    <s v="16050011"/>
    <n v="25"/>
    <s v="HE Portland HC LLC Hyatt"/>
    <d v="2018-02-19T00:00:00"/>
    <d v="2019-11-26T00:00:00"/>
    <n v="0"/>
    <n v="1616633.8999999997"/>
    <n v="564596"/>
    <n v="48996318.875200018"/>
    <n v="50320439.529999971"/>
    <n v="40404.079999999994"/>
    <n v="52049.66"/>
    <n v="0.82227146152347586"/>
    <n v="0.16985144571549551"/>
    <n v="7.8770927610286017E-3"/>
  </r>
  <r>
    <x v="879"/>
    <m/>
    <s v="16050010"/>
    <n v="1"/>
    <s v="citizenM Hotel-Seattle"/>
    <d v="2017-03-21T00:00:00"/>
    <d v="2019-10-17T00:00:00"/>
    <n v="96285"/>
    <n v="374550.72000000003"/>
    <n v="333480"/>
    <n v="51418397.263400003"/>
    <n v="52748582.04999999"/>
    <n v="37391.58"/>
    <n v="83540.990000000005"/>
    <n v="0.81097422953690168"/>
    <n v="0.17089096023401207"/>
    <n v="1.8134810229086345E-2"/>
  </r>
  <r>
    <x v="880"/>
    <m/>
    <s v="16060031"/>
    <n v="1"/>
    <s v="Park Creek-Filing 54"/>
    <d v="2017-11-01T00:00:00"/>
    <d v="2019-08-31T00:00:00"/>
    <n v="0"/>
    <n v="4661"/>
    <n v="43"/>
    <n v="5178630.9043999994"/>
    <n v="5656846.1000000043"/>
    <n v="7439"/>
    <n v="16187.5"/>
    <n v="0.95212355212355215"/>
    <n v="4.7876447876447875E-2"/>
    <n v="0"/>
  </r>
  <r>
    <x v="881"/>
    <m/>
    <s v="16141018"/>
    <n v="1"/>
    <s v="Walnut Ridge Wind"/>
    <d v="2017-08-14T00:00:00"/>
    <d v="2019-08-01T00:00:00"/>
    <n v="0"/>
    <n v="24653"/>
    <n v="21934"/>
    <n v="104805158.50760002"/>
    <n v="103427753.63000003"/>
    <n v="106726"/>
    <n v="142205.5"/>
    <n v="0.67382414885500208"/>
    <n v="0.28503820175731598"/>
    <n v="4.1137649387681913E-2"/>
  </r>
  <r>
    <x v="611"/>
    <m/>
    <s v="16080027"/>
    <n v="11"/>
    <s v="Marquette - APRC"/>
    <d v="2017-10-01T00:00:00"/>
    <d v="2019-07-01T00:00:00"/>
    <n v="305500"/>
    <n v="0"/>
    <n v="0"/>
    <n v="167868.62999999998"/>
    <n v="54340.42"/>
    <n v="0"/>
    <n v="3"/>
    <n v="0"/>
    <n v="1"/>
    <n v="0"/>
  </r>
  <r>
    <x v="882"/>
    <m/>
    <s v="16110004"/>
    <n v="1"/>
    <s v="DON-Cherry Pt P-194 UAS Fac"/>
    <d v="2017-06-06T00:00:00"/>
    <d v="2019-06-28T00:00:00"/>
    <n v="79973"/>
    <n v="946"/>
    <n v="0"/>
    <n v="25326570.699999999"/>
    <n v="28493768.519999996"/>
    <n v="2600"/>
    <n v="6707"/>
    <n v="0.89600417474280603"/>
    <n v="0.10175935589682421"/>
    <n v="2.2364693603697627E-3"/>
  </r>
  <r>
    <x v="883"/>
    <m/>
    <s v="16060020"/>
    <n v="1"/>
    <s v="UCHealth-HR Hospital"/>
    <d v="2016-10-01T00:00:00"/>
    <d v="2019-06-01T00:00:00"/>
    <n v="397320"/>
    <n v="5307203.0199999996"/>
    <n v="3762020.33"/>
    <n v="239503448.88639969"/>
    <n v="243788120.18999991"/>
    <n v="287855.58999999991"/>
    <n v="397342.99"/>
    <n v="0.82724036480422125"/>
    <n v="0.17275963519577886"/>
    <n v="0"/>
  </r>
  <r>
    <x v="884"/>
    <m/>
    <s v="16110001"/>
    <n v="1"/>
    <s v="DON-P611 Crab Island Secu. Enc"/>
    <d v="2016-06-28T00:00:00"/>
    <d v="2019-04-30T00:00:00"/>
    <n v="2180"/>
    <n v="688048"/>
    <n v="486944"/>
    <n v="47489397.340000004"/>
    <n v="45065788.019999959"/>
    <n v="127576"/>
    <n v="142849.57"/>
    <n v="0.85453053866385453"/>
    <n v="0.14546946133614541"/>
    <n v="0"/>
  </r>
  <r>
    <x v="885"/>
    <m/>
    <s v="16030046"/>
    <n v="15"/>
    <s v="MDI- Discovery Sq"/>
    <d v="2017-10-30T00:00:00"/>
    <d v="2019-03-31T00:00:00"/>
    <n v="80000"/>
    <n v="713621.27"/>
    <n v="325261"/>
    <n v="22743842.400000013"/>
    <n v="21994416.080000013"/>
    <n v="24487.499999999993"/>
    <n v="18930.36"/>
    <n v="0.92374682784690831"/>
    <n v="7.6253172153091645E-2"/>
    <n v="0"/>
  </r>
  <r>
    <x v="886"/>
    <m/>
    <s v="16030010"/>
    <n v="1"/>
    <s v="MN United-MN Soccer Stadium"/>
    <d v="2017-06-14T00:00:00"/>
    <d v="2019-02-22T00:00:00"/>
    <n v="350000"/>
    <n v="3299819.6899999995"/>
    <n v="2659885"/>
    <n v="178582065.54100016"/>
    <n v="177512793.97000009"/>
    <n v="156265.79000000004"/>
    <n v="178624.82000000004"/>
    <n v="0.88197608820543527"/>
    <n v="0.11341369021393553"/>
    <n v="4.610221580629164E-3"/>
  </r>
  <r>
    <x v="887"/>
    <m/>
    <s v="16090003"/>
    <n v="1"/>
    <s v="Rockford Memorial Hospital"/>
    <d v="2016-07-01T00:00:00"/>
    <d v="2019-02-01T00:00:00"/>
    <n v="530000"/>
    <n v="602837.85000000009"/>
    <n v="340051"/>
    <n v="316186531.07929987"/>
    <n v="310912710.02000022"/>
    <n v="108559.5"/>
    <n v="95323.069999999992"/>
    <n v="0.83636175377062449"/>
    <n v="0.13020457691931242"/>
    <n v="3.3433669310063141E-2"/>
  </r>
  <r>
    <x v="888"/>
    <m/>
    <s v="16090004"/>
    <n v="15"/>
    <s v="110 West Huron"/>
    <d v="2017-09-05T00:00:00"/>
    <d v="2019-01-07T00:00:00"/>
    <n v="121722"/>
    <n v="3659"/>
    <n v="1093"/>
    <n v="45532958.940099999"/>
    <n v="43952392.600000001"/>
    <n v="3311.5"/>
    <n v="8870.11"/>
    <n v="0.86088109392104495"/>
    <n v="0.10462102499292568"/>
    <n v="3.4497881086029372E-2"/>
  </r>
  <r>
    <x v="889"/>
    <m/>
    <s v="16060025"/>
    <n v="1"/>
    <s v="Woodward-Drake Renovation"/>
    <d v="2017-01-03T00:00:00"/>
    <d v="2018-12-31T00:00:00"/>
    <n v="0"/>
    <n v="133427.33000000002"/>
    <n v="305"/>
    <n v="27717200.649999999"/>
    <n v="26085463.77999999"/>
    <n v="9322.7000000000007"/>
    <n v="18633"/>
    <n v="0.92006118177427143"/>
    <n v="7.9938818225728542E-2"/>
    <n v="0"/>
  </r>
  <r>
    <x v="890"/>
    <m/>
    <s v="16146021"/>
    <n v="11"/>
    <s v="Rush Creek Wind - HVT"/>
    <d v="2016-04-29T00:00:00"/>
    <d v="2018-12-31T00:00:00"/>
    <n v="0"/>
    <n v="835963"/>
    <n v="1096382"/>
    <n v="53200972.686699994"/>
    <n v="51913960.159999989"/>
    <n v="77844"/>
    <n v="88447.99"/>
    <n v="0.78310281556426542"/>
    <n v="0.21689718443573447"/>
    <n v="0"/>
  </r>
  <r>
    <x v="891"/>
    <m/>
    <s v="16080022"/>
    <n v="1"/>
    <s v="Froedtert-IPP Phase 2"/>
    <d v="2017-04-01T00:00:00"/>
    <d v="2018-12-01T00:00:00"/>
    <n v="40300"/>
    <n v="341762.76"/>
    <n v="230061"/>
    <n v="23050441.00080001"/>
    <n v="22931598.600000001"/>
    <n v="25363.379999999994"/>
    <n v="29076.25"/>
    <n v="0.89664244873393228"/>
    <n v="9.4071622028287685E-2"/>
    <n v="9.2859292377799746E-3"/>
  </r>
  <r>
    <x v="892"/>
    <m/>
    <s v="16080023"/>
    <n v="1"/>
    <s v="Froedtert-IPP Central Sterile"/>
    <d v="2017-01-09T00:00:00"/>
    <d v="2018-11-21T00:00:00"/>
    <n v="31000"/>
    <n v="492480"/>
    <n v="267094"/>
    <n v="15791605.099000001"/>
    <n v="15769263.229999999"/>
    <n v="17589.099999999999"/>
    <n v="21567.250000000004"/>
    <n v="0.92499043688926486"/>
    <n v="6.369611331996429E-2"/>
    <n v="1.1313449790770726E-2"/>
  </r>
  <r>
    <x v="893"/>
    <m/>
    <s v="16060012"/>
    <n v="1"/>
    <s v="Park Creek-Central Park Bridge"/>
    <d v="2017-02-01T00:00:00"/>
    <d v="2018-10-31T00:00:00"/>
    <n v="0"/>
    <n v="0"/>
    <n v="0"/>
    <n v="827980"/>
    <n v="893155.25000000035"/>
    <n v="100"/>
    <n v="9"/>
    <n v="1"/>
    <n v="0"/>
    <n v="0"/>
  </r>
  <r>
    <x v="890"/>
    <m/>
    <s v="16148021"/>
    <n v="21"/>
    <s v="Rush Creek Civil"/>
    <d v="2017-06-03T00:00:00"/>
    <d v="2018-10-12T00:00:00"/>
    <n v="0"/>
    <n v="1591045"/>
    <n v="1009403"/>
    <n v="26694294.140000001"/>
    <n v="30584264.04999999"/>
    <n v="126660"/>
    <n v="148639.54999999999"/>
    <n v="0.78131627820455596"/>
    <n v="0.2186837217954441"/>
    <n v="0"/>
  </r>
  <r>
    <x v="890"/>
    <m/>
    <s v="16141016"/>
    <n v="1"/>
    <s v="Rush Creek Wind"/>
    <d v="2016-06-03T00:00:00"/>
    <d v="2018-10-12T00:00:00"/>
    <n v="0"/>
    <n v="88359"/>
    <n v="16124"/>
    <n v="173967484.58000007"/>
    <n v="169456153.36000007"/>
    <n v="240639"/>
    <n v="245250.55"/>
    <n v="0.82864849844373445"/>
    <n v="0.17135150155626563"/>
    <n v="0"/>
  </r>
  <r>
    <x v="894"/>
    <m/>
    <s v="16080028"/>
    <n v="1"/>
    <s v="Johnson Controls - Misc. Jobs"/>
    <d v="2016-12-28T00:00:00"/>
    <d v="2018-10-01T00:00:00"/>
    <n v="0"/>
    <n v="24"/>
    <n v="0"/>
    <n v="56100"/>
    <n v="40366.369999999995"/>
    <n v="383"/>
    <n v="259.37"/>
    <n v="0.91132359178008249"/>
    <n v="8.8676408219917485E-2"/>
    <n v="0"/>
  </r>
  <r>
    <x v="895"/>
    <m/>
    <s v="16090009"/>
    <n v="1"/>
    <s v="Harper College Building M"/>
    <d v="2017-03-01T00:00:00"/>
    <d v="2018-08-31T00:00:00"/>
    <n v="132000"/>
    <n v="372.6"/>
    <n v="47"/>
    <n v="34818630.350000001"/>
    <n v="34781108.809999995"/>
    <n v="4264"/>
    <n v="4938.9799999999996"/>
    <n v="0.87639148164195846"/>
    <n v="0.11388991249205302"/>
    <n v="9.7186058659885256E-3"/>
  </r>
  <r>
    <x v="896"/>
    <m/>
    <s v="16110002"/>
    <n v="1"/>
    <s v="DOA-Comm Conc Encased DuctBank"/>
    <d v="2017-04-22T00:00:00"/>
    <d v="2018-08-06T00:00:00"/>
    <n v="4500"/>
    <n v="0"/>
    <n v="0"/>
    <n v="867733.17"/>
    <n v="899063.25"/>
    <m/>
    <m/>
    <m/>
    <m/>
    <m/>
  </r>
  <r>
    <x v="897"/>
    <m/>
    <s v="16080003"/>
    <n v="1"/>
    <s v="Ministry HC - St. Clare's Exp."/>
    <d v="2016-07-05T00:00:00"/>
    <d v="2018-07-27T00:00:00"/>
    <n v="44219"/>
    <n v="508644.5"/>
    <n v="303217"/>
    <n v="18996538.887799997"/>
    <n v="18482550.070000011"/>
    <n v="30209.5"/>
    <n v="32819"/>
    <n v="0.90520734940126146"/>
    <n v="9.3116792102135956E-2"/>
    <n v="1.6758584966025778E-3"/>
  </r>
  <r>
    <x v="898"/>
    <m/>
    <s v="16080012"/>
    <n v="1"/>
    <s v="Milwaukee Bucks New Arena"/>
    <d v="2016-06-01T00:00:00"/>
    <d v="2018-07-24T00:00:00"/>
    <n v="730000"/>
    <n v="3259426.5100000002"/>
    <n v="1896968"/>
    <n v="337490358.96819973"/>
    <n v="339038734.97999978"/>
    <n v="168629.49000000002"/>
    <n v="192033.66999999998"/>
    <n v="0.86983563871898084"/>
    <n v="0.12805795983589754"/>
    <n v="2.1064014451215771E-3"/>
  </r>
  <r>
    <x v="899"/>
    <m/>
    <s v="16060030"/>
    <n v="1"/>
    <s v="Park Creek-Filing 52"/>
    <d v="2016-12-15T00:00:00"/>
    <d v="2018-06-30T00:00:00"/>
    <n v="0"/>
    <n v="0"/>
    <n v="7"/>
    <n v="780635"/>
    <n v="835305.35000000021"/>
    <n v="312"/>
    <n v="1842"/>
    <n v="0.97882736156351791"/>
    <n v="2.1172638436482084E-2"/>
    <n v="0"/>
  </r>
  <r>
    <x v="900"/>
    <m/>
    <s v="16145010"/>
    <n v="1"/>
    <s v="Big Lake Solar Garden - NRG"/>
    <d v="2016-10-17T00:00:00"/>
    <d v="2018-06-30T00:00:00"/>
    <n v="6912000"/>
    <n v="420018"/>
    <n v="419110"/>
    <n v="5616591.4316000007"/>
    <n v="5872798.5100000007"/>
    <n v="33072"/>
    <n v="33581.449999999997"/>
    <n v="0.85631948590665397"/>
    <n v="0.10453687973568741"/>
    <n v="3.9143634357658767E-2"/>
  </r>
  <r>
    <x v="606"/>
    <m/>
    <s v="16060029"/>
    <n v="31"/>
    <s v="Westfield-4120 Infrastructure"/>
    <d v="2017-03-01T00:00:00"/>
    <d v="2018-05-31T00:00:00"/>
    <n v="0"/>
    <n v="554"/>
    <n v="1506"/>
    <n v="9832872.4700000007"/>
    <n v="9629111.9499999955"/>
    <n v="1635"/>
    <n v="6166.5"/>
    <n v="0.94283629287278037"/>
    <n v="5.7163707127219653E-2"/>
    <n v="0"/>
  </r>
  <r>
    <x v="901"/>
    <m/>
    <s v="16030038"/>
    <n v="1"/>
    <s v="Jack Links-HQ Improvement"/>
    <d v="2016-12-15T00:00:00"/>
    <d v="2018-05-31T00:00:00"/>
    <n v="77267"/>
    <n v="284692.71000000002"/>
    <n v="80926"/>
    <n v="22653399.632399995"/>
    <n v="22533633.500000022"/>
    <n v="14953.700000000003"/>
    <n v="15532.12"/>
    <n v="0.94958833694305733"/>
    <n v="4.8222650868007713E-2"/>
    <n v="2.1890121889349295E-3"/>
  </r>
  <r>
    <x v="902"/>
    <m/>
    <s v="16030030"/>
    <n v="1"/>
    <s v="Block 9 Redevelopment"/>
    <d v="2016-10-31T00:00:00"/>
    <d v="2018-05-31T00:00:00"/>
    <n v="273600"/>
    <n v="0"/>
    <n v="0"/>
    <n v="781502.17999999993"/>
    <n v="733023.11"/>
    <n v="0"/>
    <n v="260"/>
    <n v="1"/>
    <n v="0"/>
    <n v="0"/>
  </r>
  <r>
    <x v="903"/>
    <m/>
    <s v="16040007"/>
    <n v="1"/>
    <s v="MDI-Downtown Hampton Inn"/>
    <d v="2017-02-08T00:00:00"/>
    <d v="2018-05-09T00:00:00"/>
    <n v="123970"/>
    <n v="0"/>
    <n v="0"/>
    <n v="28214146.575300001"/>
    <n v="25871948.68"/>
    <n v="7834.7"/>
    <n v="9685"/>
    <n v="0.90330407847186367"/>
    <n v="9.6695921528136289E-2"/>
    <n v="0"/>
  </r>
  <r>
    <x v="904"/>
    <m/>
    <s v="16060014"/>
    <n v="1"/>
    <s v="Park Creek-Filing MD"/>
    <d v="2016-08-01T00:00:00"/>
    <d v="2018-04-30T00:00:00"/>
    <n v="0"/>
    <n v="500"/>
    <n v="0"/>
    <n v="544409"/>
    <n v="547379.67999999993"/>
    <n v="310"/>
    <n v="2151"/>
    <n v="0.96606229660622966"/>
    <n v="3.3937703393770342E-2"/>
    <n v="0"/>
  </r>
  <r>
    <x v="905"/>
    <m/>
    <s v="16148020"/>
    <n v="1"/>
    <s v="Big Lake Solar -Civil"/>
    <d v="2016-10-26T00:00:00"/>
    <d v="2018-03-31T00:00:00"/>
    <n v="0"/>
    <n v="1808"/>
    <n v="722"/>
    <n v="345409.91000000003"/>
    <n v="182785.62000000002"/>
    <n v="900"/>
    <n v="360.5"/>
    <n v="0.88904299583911239"/>
    <n v="0.11095700416088766"/>
    <n v="0"/>
  </r>
  <r>
    <x v="906"/>
    <m/>
    <s v="16030035"/>
    <n v="1"/>
    <s v="Theodore Roosevelt Library"/>
    <m/>
    <d v="2018-03-31T00:00:00"/>
    <n v="60000"/>
    <n v="0"/>
    <n v="0"/>
    <n v="711691.33"/>
    <n v="703033.52"/>
    <m/>
    <m/>
    <m/>
    <m/>
    <m/>
  </r>
  <r>
    <x v="907"/>
    <m/>
    <s v="16030023"/>
    <n v="1"/>
    <s v="Northern Stack V"/>
    <d v="2016-08-15T00:00:00"/>
    <d v="2018-03-31T00:00:00"/>
    <n v="118400"/>
    <n v="295"/>
    <n v="58"/>
    <n v="12459968.276299998"/>
    <n v="10856227.250000007"/>
    <n v="15681"/>
    <n v="12054.619999999999"/>
    <n v="0.92824327934020312"/>
    <n v="7.1756720659796824E-2"/>
    <n v="0"/>
  </r>
  <r>
    <x v="908"/>
    <m/>
    <s v="16030042"/>
    <n v="1"/>
    <s v="Westminster-Main Kitchen Rmdl"/>
    <d v="2016-11-01T00:00:00"/>
    <d v="2018-03-30T00:00:00"/>
    <n v="1232"/>
    <n v="24"/>
    <n v="0"/>
    <n v="406529.97"/>
    <n v="400533.07"/>
    <n v="297"/>
    <n v="398"/>
    <n v="0.99497487437185927"/>
    <n v="5.0251256281407036E-3"/>
    <n v="0"/>
  </r>
  <r>
    <x v="909"/>
    <m/>
    <s v="16060021"/>
    <n v="1"/>
    <s v="UCH-Inverness Health Ctr"/>
    <d v="2017-01-01T00:00:00"/>
    <d v="2018-02-01T00:00:00"/>
    <n v="0"/>
    <n v="1308"/>
    <n v="0"/>
    <n v="90391.39"/>
    <n v="160757.20000000001"/>
    <m/>
    <m/>
    <m/>
    <m/>
    <m/>
  </r>
  <r>
    <x v="910"/>
    <m/>
    <s v="16040006"/>
    <n v="1"/>
    <s v="SRP History Center"/>
    <d v="2017-04-03T00:00:00"/>
    <d v="2018-02-01T00:00:00"/>
    <n v="3171"/>
    <n v="0"/>
    <n v="0"/>
    <n v="325903.30000000005"/>
    <n v="318994.8"/>
    <m/>
    <m/>
    <m/>
    <m/>
    <m/>
  </r>
  <r>
    <x v="911"/>
    <m/>
    <s v="16030034"/>
    <n v="1"/>
    <s v="Douglas Cty Hos-Surgery Exp"/>
    <d v="2016-09-09T00:00:00"/>
    <d v="2018-01-31T00:00:00"/>
    <n v="32121"/>
    <n v="111011"/>
    <n v="20288"/>
    <n v="6908161.8299999991"/>
    <n v="6529652.7400000039"/>
    <n v="13371"/>
    <n v="12900"/>
    <n v="0.87282945736434103"/>
    <n v="0.11794573643410852"/>
    <n v="9.2248062015503878E-3"/>
  </r>
  <r>
    <x v="912"/>
    <m/>
    <s v="16030013"/>
    <n v="1"/>
    <s v="Westminster-ODOF"/>
    <d v="2016-04-18T00:00:00"/>
    <d v="2018-01-19T00:00:00"/>
    <n v="165000"/>
    <n v="1496570"/>
    <n v="945050"/>
    <n v="39555182.629600003"/>
    <n v="41077926.769999988"/>
    <n v="88282.5"/>
    <n v="126131.37000000001"/>
    <n v="0.916063704057127"/>
    <n v="8.3706376930655704E-2"/>
    <n v="2.2991901221718276E-4"/>
  </r>
  <r>
    <x v="913"/>
    <m/>
    <s v="16148019"/>
    <n v="1"/>
    <s v="Upton I Solar -Civil"/>
    <d v="2016-10-10T00:00:00"/>
    <d v="2017-12-31T00:00:00"/>
    <n v="0"/>
    <n v="343688"/>
    <n v="334272"/>
    <n v="4932535.5755000003"/>
    <n v="4602463.0299999993"/>
    <n v="14878"/>
    <n v="16538.5"/>
    <n v="0.82141669437978049"/>
    <n v="0.17858330562021948"/>
    <n v="0"/>
  </r>
  <r>
    <x v="914"/>
    <m/>
    <s v="16060013"/>
    <n v="1"/>
    <s v="Park Creek-Eastridge Dev."/>
    <d v="2016-08-01T00:00:00"/>
    <d v="2017-12-31T00:00:00"/>
    <n v="0"/>
    <n v="0"/>
    <n v="0"/>
    <n v="2336"/>
    <n v="2352.54"/>
    <m/>
    <m/>
    <m/>
    <m/>
    <m/>
  </r>
  <r>
    <x v="915"/>
    <m/>
    <s v="16040009"/>
    <n v="1"/>
    <s v="SRP-PAB Cap Improve FY17"/>
    <m/>
    <d v="2017-12-31T00:00:00"/>
    <n v="80000"/>
    <n v="1"/>
    <n v="0"/>
    <n v="447093.14"/>
    <n v="439278.92"/>
    <n v="0"/>
    <n v="0"/>
    <n v="0"/>
    <n v="0"/>
    <n v="0"/>
  </r>
  <r>
    <x v="916"/>
    <m/>
    <s v="16145003"/>
    <n v="1"/>
    <s v="Hudson Solar Garden - SunShare"/>
    <d v="2016-06-06T00:00:00"/>
    <d v="2017-12-31T00:00:00"/>
    <n v="0"/>
    <n v="43"/>
    <n v="0"/>
    <n v="10314.119999999999"/>
    <n v="6385.19"/>
    <m/>
    <m/>
    <m/>
    <m/>
    <m/>
  </r>
  <r>
    <x v="917"/>
    <m/>
    <s v="16145004"/>
    <n v="1"/>
    <s v="Quincy Solar Garden - SunShare"/>
    <d v="2017-06-01T00:00:00"/>
    <d v="2017-12-31T00:00:00"/>
    <n v="0"/>
    <n v="43"/>
    <n v="0"/>
    <n v="10314.119999999999"/>
    <n v="7850.2799999999988"/>
    <m/>
    <m/>
    <m/>
    <m/>
    <m/>
  </r>
  <r>
    <x v="918"/>
    <m/>
    <s v="16145005"/>
    <n v="1"/>
    <s v="Imboden II Solar - SunShare"/>
    <d v="2017-06-01T00:00:00"/>
    <d v="2017-12-31T00:00:00"/>
    <n v="0"/>
    <n v="43"/>
    <n v="0"/>
    <n v="10314.119999999999"/>
    <n v="8923.74"/>
    <m/>
    <m/>
    <m/>
    <m/>
    <m/>
  </r>
  <r>
    <x v="919"/>
    <m/>
    <s v="16145006"/>
    <n v="1"/>
    <s v="Imboden III Solar - SunShare"/>
    <d v="2017-06-01T00:00:00"/>
    <d v="2017-12-31T00:00:00"/>
    <n v="0"/>
    <n v="43"/>
    <n v="0"/>
    <n v="10314.119999999999"/>
    <n v="9440.6200000000008"/>
    <m/>
    <m/>
    <m/>
    <m/>
    <m/>
  </r>
  <r>
    <x v="920"/>
    <m/>
    <s v="16145024"/>
    <n v="1"/>
    <s v="McHattie CSG - SunShare"/>
    <d v="2017-07-04T00:00:00"/>
    <d v="2017-12-31T00:00:00"/>
    <n v="5530000"/>
    <n v="9"/>
    <n v="0"/>
    <n v="170483"/>
    <n v="-151900.64000000001"/>
    <m/>
    <m/>
    <m/>
    <m/>
    <m/>
  </r>
  <r>
    <x v="727"/>
    <m/>
    <s v="16145018"/>
    <n v="21"/>
    <s v="Jasper Solar I-JasperSlrFrmLLC"/>
    <d v="2017-03-08T00:00:00"/>
    <d v="2017-12-31T00:00:00"/>
    <n v="93377830"/>
    <n v="6572286"/>
    <n v="4069496"/>
    <n v="100643640.086"/>
    <n v="97307869.050000057"/>
    <n v="177920"/>
    <n v="199123.96999999997"/>
    <n v="0.89467571382792321"/>
    <n v="0.10532428617207666"/>
    <n v="0"/>
  </r>
  <r>
    <x v="921"/>
    <m/>
    <s v="16141026"/>
    <n v="1"/>
    <s v="2016 TX Sales Tax Audit"/>
    <d v="2015-01-01T00:00:00"/>
    <d v="2017-12-31T00:00:00"/>
    <n v="0"/>
    <n v="0"/>
    <n v="0"/>
    <n v="0.01"/>
    <n v="956378.56"/>
    <m/>
    <m/>
    <m/>
    <m/>
    <m/>
  </r>
  <r>
    <x v="922"/>
    <m/>
    <s v="16030045"/>
    <n v="1"/>
    <s v="UMN-VFW/Masonic Relocation"/>
    <d v="2017-02-01T00:00:00"/>
    <d v="2017-12-29T00:00:00"/>
    <n v="39000"/>
    <n v="345391.25"/>
    <n v="71633"/>
    <n v="8697971.2700000014"/>
    <n v="8786377.2500000037"/>
    <n v="11074"/>
    <n v="11457.04"/>
    <n v="0.93449442438884733"/>
    <n v="6.0006773128137805E-2"/>
    <n v="5.4988024830148093E-3"/>
  </r>
  <r>
    <x v="923"/>
    <m/>
    <s v="16150002"/>
    <n v="1"/>
    <s v="B&amp;G - Omni Hotel at SunTrust"/>
    <d v="2016-03-02T00:00:00"/>
    <d v="2017-12-28T00:00:00"/>
    <n v="264000"/>
    <n v="0"/>
    <n v="0"/>
    <n v="417149"/>
    <n v="419450.63"/>
    <m/>
    <m/>
    <m/>
    <m/>
    <m/>
  </r>
  <r>
    <x v="924"/>
    <m/>
    <s v="16080024"/>
    <n v="1"/>
    <s v="Aurora Kenosha MOB Suite Remdl"/>
    <d v="2016-12-01T00:00:00"/>
    <d v="2017-12-22T00:00:00"/>
    <n v="11601"/>
    <n v="85568"/>
    <n v="48280"/>
    <n v="2600068.9700000002"/>
    <n v="2591332.67"/>
    <n v="4285"/>
    <n v="3294.5"/>
    <n v="0.91425102443466388"/>
    <n v="8.544543936864471E-2"/>
    <n v="3.0353619669145547E-4"/>
  </r>
  <r>
    <x v="925"/>
    <m/>
    <s v="16080007"/>
    <n v="1"/>
    <s v="Kohler Co. - Inn on Woodlake E"/>
    <d v="2016-11-01T00:00:00"/>
    <d v="2017-11-30T00:00:00"/>
    <n v="59000"/>
    <n v="46669"/>
    <n v="40046"/>
    <n v="11495498.220000001"/>
    <n v="11302855.229999999"/>
    <n v="6151"/>
    <n v="6265.5"/>
    <n v="0.95339557896416882"/>
    <n v="4.6205410581757242E-2"/>
    <n v="3.9901045407389675E-4"/>
  </r>
  <r>
    <x v="926"/>
    <m/>
    <s v="16141014"/>
    <n v="1"/>
    <s v="Rocksprings Akuo Wind"/>
    <d v="2016-12-12T00:00:00"/>
    <d v="2017-11-30T00:00:00"/>
    <n v="0"/>
    <n v="29178"/>
    <n v="15968"/>
    <n v="57332461.420000017"/>
    <n v="55445035.530000009"/>
    <n v="70996"/>
    <n v="73508"/>
    <n v="0.8462140175219024"/>
    <n v="0.15378598247809763"/>
    <n v="0"/>
  </r>
  <r>
    <x v="927"/>
    <m/>
    <s v="16141021"/>
    <n v="1"/>
    <s v="Firewheel Transmission OK"/>
    <d v="2017-04-15T00:00:00"/>
    <d v="2017-11-03T00:00:00"/>
    <n v="0"/>
    <n v="0"/>
    <n v="0"/>
    <n v="632977"/>
    <n v="631573.26"/>
    <m/>
    <m/>
    <m/>
    <m/>
    <m/>
  </r>
  <r>
    <x v="928"/>
    <m/>
    <s v="16060032"/>
    <n v="1"/>
    <s v="Town of Castle Rock-Festival"/>
    <d v="2016-11-07T00:00:00"/>
    <d v="2017-11-01T00:00:00"/>
    <n v="0"/>
    <n v="13628"/>
    <n v="1198"/>
    <n v="5435805.1018000012"/>
    <n v="5540790.6800000016"/>
    <n v="8273"/>
    <n v="10436.5"/>
    <n v="0.7732477363100656"/>
    <n v="0.22675226368993437"/>
    <n v="0"/>
  </r>
  <r>
    <x v="929"/>
    <m/>
    <s v="16060010"/>
    <n v="1"/>
    <s v="RTD-Civic Center Project"/>
    <d v="2016-07-05T00:00:00"/>
    <d v="2017-10-27T00:00:00"/>
    <n v="0"/>
    <n v="1056537"/>
    <n v="435694"/>
    <n v="25527777.269999988"/>
    <n v="26271805.599999998"/>
    <n v="36854"/>
    <n v="61831.5"/>
    <n v="0.84569353808333936"/>
    <n v="0.15430646191666061"/>
    <n v="0"/>
  </r>
  <r>
    <x v="930"/>
    <m/>
    <s v="16040010"/>
    <n v="1"/>
    <s v="Rio de Flag Aeration"/>
    <d v="2017-03-01T00:00:00"/>
    <d v="2017-10-27T00:00:00"/>
    <n v="0"/>
    <n v="52"/>
    <n v="0"/>
    <n v="1044655.0800000001"/>
    <n v="1054454.9999999998"/>
    <n v="697"/>
    <n v="614"/>
    <n v="0.97394136807817588"/>
    <n v="2.6058631921824105E-2"/>
    <n v="0"/>
  </r>
  <r>
    <x v="931"/>
    <m/>
    <s v="16030031"/>
    <n v="1"/>
    <s v="City of Mpls-Target Center Ice"/>
    <d v="2017-05-15T00:00:00"/>
    <d v="2017-10-13T00:00:00"/>
    <n v="20000"/>
    <n v="0"/>
    <n v="0"/>
    <n v="72951"/>
    <n v="8607.7900000000009"/>
    <n v="48"/>
    <n v="62.78"/>
    <n v="0.88849952214080918"/>
    <n v="0.11150047785919082"/>
    <n v="0"/>
  </r>
  <r>
    <x v="932"/>
    <m/>
    <s v="16060035"/>
    <n v="1"/>
    <s v="SCL-Par Excellence"/>
    <d v="2016-12-12T00:00:00"/>
    <d v="2017-10-06T00:00:00"/>
    <n v="0"/>
    <n v="0"/>
    <n v="0"/>
    <n v="72125"/>
    <n v="50430.630000000005"/>
    <n v="0"/>
    <n v="687"/>
    <n v="0.97234352256186318"/>
    <n v="2.7656477438136828E-2"/>
    <n v="0"/>
  </r>
  <r>
    <x v="933"/>
    <m/>
    <s v="16090002"/>
    <n v="1"/>
    <s v="SAIC HVAC PH2"/>
    <d v="2016-01-25T00:00:00"/>
    <d v="2017-10-01T00:00:00"/>
    <n v="50000"/>
    <n v="3455.8999999999996"/>
    <n v="227"/>
    <n v="6765903.5"/>
    <n v="5688334.7500000019"/>
    <n v="8573"/>
    <n v="5354.0599999999995"/>
    <n v="0.86057309779867985"/>
    <n v="0.13709222533927526"/>
    <n v="2.3346768620448781E-3"/>
  </r>
  <r>
    <x v="934"/>
    <m/>
    <s v="16030014"/>
    <n v="1"/>
    <s v="CentraCare - Long Prairie MC"/>
    <d v="2016-05-09T00:00:00"/>
    <d v="2017-10-01T00:00:00"/>
    <n v="65000"/>
    <n v="39241"/>
    <n v="202232"/>
    <n v="13295555.429999998"/>
    <n v="13029898.860000001"/>
    <n v="17833.5"/>
    <n v="16814.5"/>
    <n v="0.94424455083410153"/>
    <n v="5.5160724374795564E-2"/>
    <n v="5.9472479110291715E-4"/>
  </r>
  <r>
    <x v="935"/>
    <m/>
    <s v="16090001"/>
    <n v="1"/>
    <s v="Wheaton College SOM"/>
    <d v="2016-09-01T00:00:00"/>
    <d v="2017-09-30T00:00:00"/>
    <n v="51000"/>
    <n v="76316.039999999994"/>
    <n v="38790"/>
    <n v="18431689.890500002"/>
    <n v="18179479.369999997"/>
    <n v="12882"/>
    <n v="14045.2"/>
    <n v="0.90886566229031984"/>
    <n v="8.0312135106655649E-2"/>
    <n v="1.082220260302452E-2"/>
  </r>
  <r>
    <x v="936"/>
    <m/>
    <s v="16148018"/>
    <n v="1"/>
    <s v="Meadow Lake V Civil"/>
    <d v="2016-10-17T00:00:00"/>
    <d v="2017-09-30T00:00:00"/>
    <n v="0"/>
    <n v="694736"/>
    <n v="510577"/>
    <n v="9179639.2741"/>
    <n v="8998860.8600000031"/>
    <n v="26888"/>
    <n v="26345.5"/>
    <n v="0.7214325027044467"/>
    <n v="0.26869863923630222"/>
    <n v="9.8688580592511052E-3"/>
  </r>
  <r>
    <x v="937"/>
    <m/>
    <s v="16145016"/>
    <n v="1"/>
    <s v="Upton County Solar-ConEdison"/>
    <d v="2016-11-04T00:00:00"/>
    <d v="2017-09-30T00:00:00"/>
    <n v="212589000"/>
    <n v="13112484"/>
    <n v="12893396"/>
    <n v="116539897.08710001"/>
    <n v="106216177.88000005"/>
    <n v="555607.19999999995"/>
    <n v="521262.75"/>
    <n v="0.83775443382440051"/>
    <n v="0.16224556617559946"/>
    <n v="0"/>
  </r>
  <r>
    <x v="938"/>
    <m/>
    <s v="16141015"/>
    <n v="1"/>
    <s v="Meadow Lake V Wind"/>
    <d v="2016-10-21T00:00:00"/>
    <d v="2017-09-27T00:00:00"/>
    <n v="0"/>
    <n v="13622"/>
    <n v="10837"/>
    <n v="33028756.739999995"/>
    <n v="33818729.149999991"/>
    <n v="58278"/>
    <n v="75645.5"/>
    <n v="0.68355024423131583"/>
    <n v="0.20941761241580795"/>
    <n v="0.10703214335287624"/>
  </r>
  <r>
    <x v="939"/>
    <m/>
    <s v="16080011"/>
    <n v="1"/>
    <s v="Ministry HC - St. Clare's MOB"/>
    <d v="2016-08-01T00:00:00"/>
    <d v="2017-09-25T00:00:00"/>
    <n v="0"/>
    <n v="202612"/>
    <n v="87243"/>
    <n v="6471936.290000001"/>
    <n v="6394402.5500000035"/>
    <n v="10244"/>
    <n v="11110"/>
    <n v="0.9097209720972097"/>
    <n v="8.8568856885688566E-2"/>
    <n v="1.7101710171017102E-3"/>
  </r>
  <r>
    <x v="940"/>
    <m/>
    <s v="16080010"/>
    <n v="1"/>
    <s v="Ministry HC - Hyperbaric Oxygn"/>
    <d v="2016-08-01T00:00:00"/>
    <d v="2017-09-25T00:00:00"/>
    <n v="10400"/>
    <n v="67426"/>
    <n v="21780"/>
    <n v="3062490.2149999994"/>
    <n v="2991715.1999999997"/>
    <n v="5151"/>
    <n v="5298.5"/>
    <n v="0.85684627724827778"/>
    <n v="0.13975653486835896"/>
    <n v="3.3971878833632162E-3"/>
  </r>
  <r>
    <x v="941"/>
    <m/>
    <s v="16148017"/>
    <n v="1"/>
    <s v="Rocksprings Akuo Civil"/>
    <d v="2016-11-30T00:00:00"/>
    <d v="2017-09-15T00:00:00"/>
    <n v="0"/>
    <n v="1014795"/>
    <n v="571396"/>
    <n v="8400143.4809000008"/>
    <n v="7743996.7299999967"/>
    <n v="27380"/>
    <n v="30233"/>
    <n v="0.80850395263453845"/>
    <n v="0.19149604736546158"/>
    <n v="0"/>
  </r>
  <r>
    <x v="942"/>
    <m/>
    <s v="16090010"/>
    <n v="1"/>
    <s v="School of Art Inst. Auditorium"/>
    <d v="2016-08-01T00:00:00"/>
    <d v="2017-08-31T00:00:00"/>
    <n v="9760"/>
    <n v="109802.47"/>
    <n v="11954"/>
    <n v="6620797.6938000005"/>
    <n v="5670611.2499999981"/>
    <n v="7575"/>
    <n v="8666.2200000000012"/>
    <n v="0.81491353785156606"/>
    <n v="0.17135498521846892"/>
    <n v="1.3731476929964849E-2"/>
  </r>
  <r>
    <x v="943"/>
    <m/>
    <s v="16090006"/>
    <n v="1"/>
    <s v="QTS CHI Phase 4 Addition"/>
    <d v="2016-06-01T00:00:00"/>
    <d v="2017-08-31T00:00:00"/>
    <n v="248000"/>
    <n v="736924.32000000007"/>
    <n v="527236"/>
    <n v="51972399.998800002"/>
    <n v="52407320.190000005"/>
    <n v="30215.55"/>
    <n v="35859.990000000005"/>
    <n v="0.9097113524013809"/>
    <n v="7.9510618937707445E-2"/>
    <n v="1.0778028660911505E-2"/>
  </r>
  <r>
    <x v="944"/>
    <m/>
    <s v="16080025"/>
    <n v="1"/>
    <s v="AHC-St. Luke's IR#2"/>
    <d v="2017-05-01T00:00:00"/>
    <d v="2017-08-31T00:00:00"/>
    <n v="0"/>
    <n v="21660.46"/>
    <n v="0"/>
    <n v="897243.59"/>
    <n v="850302.56999999948"/>
    <n v="1117.3"/>
    <n v="1175.5"/>
    <n v="0.88898341131433434"/>
    <n v="0.11101658868566568"/>
    <n v="0"/>
  </r>
  <r>
    <x v="945"/>
    <m/>
    <s v="16030033"/>
    <n v="1"/>
    <s v="WFPS - Hockey Facility"/>
    <d v="2016-09-08T00:00:00"/>
    <d v="2017-08-21T00:00:00"/>
    <n v="67143"/>
    <n v="1065"/>
    <n v="809"/>
    <n v="14194159.18"/>
    <n v="14293755.159999998"/>
    <n v="5761"/>
    <n v="6627.5"/>
    <n v="0.85439456808751413"/>
    <n v="0.14288947566955865"/>
    <n v="2.7159562429271973E-3"/>
  </r>
  <r>
    <x v="946"/>
    <m/>
    <s v="16030041"/>
    <n v="1"/>
    <s v="Vibra-Parking Lot-SFMC"/>
    <d v="2016-11-14T00:00:00"/>
    <d v="2017-08-20T00:00:00"/>
    <n v="32711"/>
    <n v="0"/>
    <n v="0"/>
    <n v="247389"/>
    <n v="245308.86000000002"/>
    <m/>
    <m/>
    <m/>
    <m/>
    <m/>
  </r>
  <r>
    <x v="947"/>
    <m/>
    <s v="16080017"/>
    <n v="1"/>
    <s v="AHC-Oak Creek Clinic"/>
    <d v="2016-12-17T00:00:00"/>
    <d v="2017-08-18T00:00:00"/>
    <n v="51683"/>
    <n v="208080.08000000002"/>
    <n v="191583"/>
    <n v="10517273.979"/>
    <n v="10612993.590000004"/>
    <n v="11644.599999999999"/>
    <n v="10836.5"/>
    <n v="0.89789138559497994"/>
    <n v="0.10090896507174826"/>
    <n v="1.1996493332718128E-3"/>
  </r>
  <r>
    <x v="948"/>
    <m/>
    <s v="16040008"/>
    <n v="1"/>
    <s v="Pecos SWTP Rehab Project"/>
    <d v="2016-07-11T00:00:00"/>
    <d v="2017-07-28T00:00:00"/>
    <n v="0"/>
    <n v="105295.02"/>
    <n v="104049"/>
    <n v="2445792.3994"/>
    <n v="2507305.6500000004"/>
    <n v="6920"/>
    <n v="7477.5"/>
    <n v="0.93406887328652621"/>
    <n v="6.5931126713473759E-2"/>
    <n v="0"/>
  </r>
  <r>
    <x v="949"/>
    <m/>
    <s v="16141010"/>
    <n v="1"/>
    <s v="Ringer Hill Wind"/>
    <d v="2016-05-16T00:00:00"/>
    <d v="2017-07-28T00:00:00"/>
    <n v="0"/>
    <n v="68363"/>
    <n v="64792"/>
    <n v="22644837.470000003"/>
    <n v="20139349.119999997"/>
    <n v="29024"/>
    <n v="32103.75"/>
    <n v="0.64063388233461827"/>
    <n v="0.29995717011252582"/>
    <n v="5.9408947552855973E-2"/>
  </r>
  <r>
    <x v="950"/>
    <m/>
    <s v="16030028"/>
    <n v="1"/>
    <s v="MDI-Allina Hastings PCC"/>
    <d v="2016-10-04T00:00:00"/>
    <d v="2017-07-25T00:00:00"/>
    <n v="50000"/>
    <n v="286232"/>
    <n v="253050"/>
    <n v="7536730.120000001"/>
    <n v="7075629.5100000035"/>
    <n v="13748"/>
    <n v="13194.91"/>
    <n v="0.94118944350510914"/>
    <n v="5.6385378907472652E-2"/>
    <n v="2.4251775874181789E-3"/>
  </r>
  <r>
    <x v="951"/>
    <m/>
    <s v="16030040"/>
    <n v="1"/>
    <s v="MDI-Hastings Clinic Street"/>
    <d v="2017-04-03T00:00:00"/>
    <d v="2017-07-24T00:00:00"/>
    <n v="0"/>
    <n v="1"/>
    <n v="0"/>
    <n v="887968"/>
    <n v="873865.58999999985"/>
    <n v="830"/>
    <n v="897.5"/>
    <n v="0.83565459610027859"/>
    <n v="0.16434540389972144"/>
    <n v="0"/>
  </r>
  <r>
    <x v="952"/>
    <m/>
    <s v="16030020"/>
    <n v="1"/>
    <s v="NDSU - Churchill Hall Reno"/>
    <d v="2016-05-31T00:00:00"/>
    <d v="2017-07-24T00:00:00"/>
    <n v="44496"/>
    <n v="233049"/>
    <n v="147178"/>
    <n v="9416271.4300999995"/>
    <n v="8902475.8500000089"/>
    <n v="17527.300000000003"/>
    <n v="12197.39"/>
    <n v="0.89157516485084098"/>
    <n v="0.10842483514915896"/>
    <n v="0"/>
  </r>
  <r>
    <x v="953"/>
    <m/>
    <s v="16060022"/>
    <n v="1"/>
    <s v="Columbine Dev-Quality Italian"/>
    <d v="2016-09-20T00:00:00"/>
    <d v="2017-07-20T00:00:00"/>
    <n v="0"/>
    <n v="161"/>
    <n v="0"/>
    <n v="1955989"/>
    <n v="1820592.1199999996"/>
    <n v="673"/>
    <n v="1116.5"/>
    <n v="0.72145096283027321"/>
    <n v="0.27854903716972684"/>
    <n v="0"/>
  </r>
  <r>
    <x v="954"/>
    <m/>
    <s v="16030024"/>
    <n v="1"/>
    <s v="Westminster Masonry Restor"/>
    <d v="2016-07-11T00:00:00"/>
    <d v="2017-07-07T00:00:00"/>
    <n v="7900"/>
    <n v="22783"/>
    <n v="21332"/>
    <n v="880211.15999999992"/>
    <n v="928503.23000000021"/>
    <n v="4813"/>
    <n v="6149"/>
    <n v="0.90648885997723205"/>
    <n v="9.3511140022767933E-2"/>
    <n v="0"/>
  </r>
  <r>
    <x v="955"/>
    <m/>
    <s v="16060019"/>
    <n v="1"/>
    <s v="Larimer Humane Society  Precon"/>
    <d v="2016-04-01T00:00:00"/>
    <d v="2017-07-01T00:00:00"/>
    <n v="38000"/>
    <n v="0"/>
    <n v="0"/>
    <n v="59999"/>
    <n v="58263.799999999996"/>
    <m/>
    <m/>
    <m/>
    <m/>
    <m/>
  </r>
  <r>
    <x v="956"/>
    <m/>
    <s v="16030037"/>
    <n v="1"/>
    <s v="UMN-Wilson Library Minitex"/>
    <d v="2017-02-01T00:00:00"/>
    <d v="2017-07-01T00:00:00"/>
    <n v="13500"/>
    <n v="6417"/>
    <n v="0"/>
    <n v="1899265.15"/>
    <n v="1901489.34"/>
    <n v="2338"/>
    <n v="2622.8300000000004"/>
    <n v="0.91383353095701969"/>
    <n v="7.4728442178867857E-2"/>
    <n v="1.1438026864112426E-2"/>
  </r>
  <r>
    <x v="655"/>
    <m/>
    <s v="16090007"/>
    <n v="1"/>
    <s v="Northwestern Welsh Ryan Precon"/>
    <d v="2016-06-01T00:00:00"/>
    <d v="2017-06-30T00:00:00"/>
    <n v="200000"/>
    <n v="0"/>
    <n v="0"/>
    <n v="233750"/>
    <n v="253070.51"/>
    <n v="0"/>
    <n v="11"/>
    <n v="0.90909090909090906"/>
    <n v="9.0909090909090912E-2"/>
    <n v="0"/>
  </r>
  <r>
    <x v="957"/>
    <m/>
    <s v="16148022"/>
    <n v="1"/>
    <s v="Vibra Healthcare Parking Lot"/>
    <d v="2016-11-16T00:00:00"/>
    <d v="2017-06-30T00:00:00"/>
    <n v="0"/>
    <n v="0"/>
    <n v="0"/>
    <n v="64253"/>
    <n v="37462.03"/>
    <m/>
    <m/>
    <m/>
    <m/>
    <m/>
  </r>
  <r>
    <x v="727"/>
    <m/>
    <s v="16145026"/>
    <n v="1"/>
    <s v="Ridgeland Grubbing - Adger"/>
    <d v="2017-01-02T00:00:00"/>
    <d v="2017-06-30T00:00:00"/>
    <n v="0"/>
    <n v="2936"/>
    <n v="2936"/>
    <n v="47045"/>
    <n v="43305.100000000006"/>
    <n v="729"/>
    <n v="729"/>
    <n v="0.98628257887517146"/>
    <n v="1.3717421124828532E-2"/>
    <n v="0"/>
  </r>
  <r>
    <x v="958"/>
    <m/>
    <s v="16145001"/>
    <n v="1"/>
    <s v="NSA Crane Solar - Duke Energy"/>
    <d v="2016-04-21T00:00:00"/>
    <d v="2017-06-30T00:00:00"/>
    <n v="24304800"/>
    <n v="3190267"/>
    <n v="3227395"/>
    <n v="15211282.828900002"/>
    <n v="15481159.190000001"/>
    <n v="80042.42"/>
    <n v="89841.5"/>
    <n v="0.80344551237457074"/>
    <n v="0.19655448762542924"/>
    <n v="0"/>
  </r>
  <r>
    <x v="959"/>
    <m/>
    <s v="16145021"/>
    <n v="1"/>
    <s v="Alamo V Fndtn Upgrade Ph II"/>
    <d v="2016-10-01T00:00:00"/>
    <d v="2017-06-30T00:00:00"/>
    <n v="120279600"/>
    <n v="256787"/>
    <n v="220426"/>
    <n v="9486369.75"/>
    <n v="9500967.4800000004"/>
    <n v="94962.7"/>
    <n v="95832.5"/>
    <n v="0.87778154592648627"/>
    <n v="0.12221845407351369"/>
    <n v="0"/>
  </r>
  <r>
    <x v="960"/>
    <m/>
    <s v="16141008"/>
    <n v="1"/>
    <s v="Firewheel Phase A1"/>
    <d v="2016-03-07T00:00:00"/>
    <d v="2017-06-30T00:00:00"/>
    <n v="0"/>
    <n v="38"/>
    <n v="0"/>
    <n v="2208726"/>
    <n v="2110505.6799999997"/>
    <m/>
    <m/>
    <m/>
    <m/>
    <m/>
  </r>
  <r>
    <x v="961"/>
    <m/>
    <s v="16146018"/>
    <n v="1"/>
    <s v="Rocksprings Akuo Wind - HVT"/>
    <d v="2017-01-02T00:00:00"/>
    <d v="2017-06-29T00:00:00"/>
    <n v="0"/>
    <n v="111250"/>
    <n v="109538"/>
    <n v="18778545.77"/>
    <n v="17650402.499999993"/>
    <n v="34161.85"/>
    <n v="52206.49"/>
    <n v="0.81995533505508611"/>
    <n v="0.18004466494491395"/>
    <n v="0"/>
  </r>
  <r>
    <x v="962"/>
    <m/>
    <s v="16150001"/>
    <n v="1"/>
    <s v="One Ballpark Ctr Office Bldg"/>
    <d v="2015-12-04T00:00:00"/>
    <d v="2017-06-07T00:00:00"/>
    <n v="255278"/>
    <n v="0"/>
    <n v="0"/>
    <n v="288480.0944"/>
    <n v="311342.15999999997"/>
    <m/>
    <m/>
    <m/>
    <m/>
    <m/>
  </r>
  <r>
    <x v="963"/>
    <m/>
    <s v="16141011"/>
    <n v="1"/>
    <s v="MSA Maintenance Wind"/>
    <d v="2016-06-06T00:00:00"/>
    <d v="2017-06-06T00:00:00"/>
    <n v="0"/>
    <n v="9"/>
    <n v="0"/>
    <n v="694068.30609999993"/>
    <n v="554446.95999999985"/>
    <n v="8929"/>
    <n v="7406.5"/>
    <n v="0.92378316343752109"/>
    <n v="7.6216836562478907E-2"/>
    <n v="0"/>
  </r>
  <r>
    <x v="964"/>
    <m/>
    <s v="16060009"/>
    <n v="1"/>
    <s v="Hub-Mixed Use Development"/>
    <d v="2016-08-01T00:00:00"/>
    <d v="2017-06-05T00:00:00"/>
    <n v="507000"/>
    <n v="0"/>
    <n v="0"/>
    <n v="0.01"/>
    <n v="576833.02"/>
    <n v="0"/>
    <n v="497"/>
    <n v="0.68108651911468809"/>
    <n v="0.31891348088531185"/>
    <n v="0"/>
  </r>
  <r>
    <x v="303"/>
    <m/>
    <s v="16148011"/>
    <n v="1"/>
    <s v="Sterling Ranch Filing 1 Civil"/>
    <d v="2016-06-01T00:00:00"/>
    <d v="2017-06-01T00:00:00"/>
    <n v="0"/>
    <n v="427771"/>
    <n v="188018"/>
    <n v="3593264.6088000005"/>
    <n v="4568600.5200000014"/>
    <n v="11645.5"/>
    <n v="4676.5"/>
    <n v="0.74436009836416128"/>
    <n v="0.25563990163583877"/>
    <n v="0"/>
  </r>
  <r>
    <x v="727"/>
    <m/>
    <s v="16145017"/>
    <n v="31"/>
    <s v="RidgelandSolarI-RdglndSolarLLC"/>
    <d v="2016-11-22T00:00:00"/>
    <d v="2017-06-01T00:00:00"/>
    <n v="12240000"/>
    <n v="1596994"/>
    <n v="693002"/>
    <n v="15229815.893999999"/>
    <n v="14586436.669999998"/>
    <n v="28152"/>
    <n v="33436.74"/>
    <n v="0.90884099347005731"/>
    <n v="9.1159006529942785E-2"/>
    <n v="0"/>
  </r>
  <r>
    <x v="965"/>
    <m/>
    <s v="16141006"/>
    <n v="1"/>
    <s v="Ida Grove - Wind"/>
    <d v="2016-04-01T00:00:00"/>
    <d v="2017-06-01T00:00:00"/>
    <n v="0"/>
    <n v="543218"/>
    <n v="482892"/>
    <n v="95322247.841600001"/>
    <n v="95219367.109999985"/>
    <n v="126182.5"/>
    <n v="117183"/>
    <n v="0.59987370181681643"/>
    <n v="0.35414693257554425"/>
    <n v="4.5979365607639336E-2"/>
  </r>
  <r>
    <x v="966"/>
    <m/>
    <s v="16141007"/>
    <n v="1"/>
    <s v="O'Brien County - Wind"/>
    <d v="2016-04-16T00:00:00"/>
    <d v="2017-06-01T00:00:00"/>
    <n v="0"/>
    <n v="217306"/>
    <n v="174032"/>
    <n v="66091490.182600006"/>
    <n v="60678982.740000017"/>
    <n v="105189.5"/>
    <n v="84195"/>
    <n v="0.60979868163192585"/>
    <n v="0.364754439099709"/>
    <n v="2.5446879268365103E-2"/>
  </r>
  <r>
    <x v="967"/>
    <m/>
    <s v="16148003"/>
    <n v="1"/>
    <s v="Ida Grove - Civil"/>
    <d v="2016-04-11T00:00:00"/>
    <d v="2017-05-31T00:00:00"/>
    <n v="0"/>
    <n v="3012503"/>
    <n v="2301029"/>
    <n v="21569928.409999996"/>
    <n v="19887440.41"/>
    <n v="143672"/>
    <n v="66259.25"/>
    <n v="0.7052071974856341"/>
    <n v="0.2897784082977094"/>
    <n v="5.0143942166565427E-3"/>
  </r>
  <r>
    <x v="968"/>
    <m/>
    <s v="16148014"/>
    <n v="1"/>
    <s v="Bongards Solar -Civil"/>
    <d v="2016-08-03T00:00:00"/>
    <d v="2017-05-31T00:00:00"/>
    <n v="0"/>
    <n v="43"/>
    <n v="0"/>
    <n v="576441.44999999995"/>
    <n v="428025.36999999994"/>
    <n v="1360"/>
    <n v="1183"/>
    <n v="0.80726965342349954"/>
    <n v="0.19273034657650043"/>
    <n v="0"/>
  </r>
  <r>
    <x v="727"/>
    <m/>
    <s v="16145027"/>
    <n v="11"/>
    <s v="Jasper Grubbing - Adger"/>
    <d v="2017-01-24T00:00:00"/>
    <d v="2017-05-31T00:00:00"/>
    <n v="0"/>
    <n v="36043.4"/>
    <n v="36016"/>
    <n v="900450.69"/>
    <n v="1252344.69"/>
    <n v="5278"/>
    <n v="6350.08"/>
    <n v="0.73369154404353965"/>
    <n v="0.26630845595646041"/>
    <n v="0"/>
  </r>
  <r>
    <x v="969"/>
    <m/>
    <s v="16050004"/>
    <n v="15"/>
    <s v="Smokey Pt Behavioral Hospital"/>
    <d v="2016-06-01T00:00:00"/>
    <d v="2017-05-29T00:00:00"/>
    <n v="70257"/>
    <n v="311396.25"/>
    <n v="291276"/>
    <n v="18810983.900299992"/>
    <n v="18242213.850000009"/>
    <n v="9998.2099999999991"/>
    <n v="8738.0300000000007"/>
    <n v="0.88584383436541192"/>
    <n v="0.11243953156489506"/>
    <n v="1.7166340696930541E-3"/>
  </r>
  <r>
    <x v="970"/>
    <m/>
    <s v="16030043"/>
    <n v="1"/>
    <s v="Trinity Health Medical Center"/>
    <d v="2016-11-23T00:00:00"/>
    <d v="2017-05-15T00:00:00"/>
    <n v="840000"/>
    <n v="3"/>
    <n v="0"/>
    <n v="805115.84"/>
    <n v="805115.83999999985"/>
    <n v="370"/>
    <n v="240"/>
    <n v="1"/>
    <n v="0"/>
    <n v="0"/>
  </r>
  <r>
    <x v="971"/>
    <m/>
    <s v="16145008"/>
    <n v="1"/>
    <s v="Alamo V Fnd Upgrade"/>
    <d v="2016-05-15T00:00:00"/>
    <d v="2017-05-01T00:00:00"/>
    <n v="120279600"/>
    <n v="85883.5"/>
    <n v="83447"/>
    <n v="5120665.1500000004"/>
    <n v="5031238.7700000005"/>
    <n v="49127"/>
    <n v="57721.5"/>
    <n v="0.93278067964276745"/>
    <n v="6.7219320357232576E-2"/>
    <n v="0"/>
  </r>
  <r>
    <x v="972"/>
    <m/>
    <s v="16145022"/>
    <n v="1"/>
    <s v="Alamo 5: 1 MW Expansion - CED"/>
    <d v="2016-10-01T00:00:00"/>
    <d v="2017-04-30T00:00:00"/>
    <n v="1333800"/>
    <n v="43208"/>
    <n v="2"/>
    <n v="1058501.1099999999"/>
    <n v="1060860.6099999999"/>
    <n v="3331"/>
    <n v="5226"/>
    <n v="0.91006505931879067"/>
    <n v="8.9934940681209344E-2"/>
    <n v="0"/>
  </r>
  <r>
    <x v="973"/>
    <m/>
    <s v="16080019"/>
    <n v="1"/>
    <s v="AHC-Grafton MRI #2 / Alcove BO"/>
    <d v="2017-01-03T00:00:00"/>
    <d v="2017-04-14T00:00:00"/>
    <n v="687"/>
    <n v="10505"/>
    <n v="17174"/>
    <n v="593187"/>
    <n v="556409.12"/>
    <n v="593"/>
    <n v="900"/>
    <n v="0.82333333333333336"/>
    <n v="0.17666666666666667"/>
    <n v="0"/>
  </r>
  <r>
    <x v="974"/>
    <m/>
    <s v="16080005"/>
    <n v="1"/>
    <s v="Froedtert-ISIP"/>
    <d v="2016-01-04T00:00:00"/>
    <d v="2017-03-31T00:00:00"/>
    <n v="77595"/>
    <n v="437233"/>
    <n v="249079"/>
    <n v="34630159.008299999"/>
    <n v="34282844.600000009"/>
    <n v="9538.51"/>
    <n v="11279.619999999999"/>
    <n v="0.82437351612908949"/>
    <n v="0.13613047248045593"/>
    <n v="3.9496011390454645E-2"/>
  </r>
  <r>
    <x v="975"/>
    <m/>
    <s v="16146020"/>
    <n v="1"/>
    <s v="Bronco Battery Storage HVT"/>
    <d v="2016-10-25T00:00:00"/>
    <d v="2017-03-31T00:00:00"/>
    <n v="0"/>
    <n v="5566"/>
    <n v="6288"/>
    <n v="173432"/>
    <n v="169616.46"/>
    <n v="745"/>
    <n v="1174"/>
    <n v="0.91524701873935266"/>
    <n v="8.4752981260647356E-2"/>
    <n v="0"/>
  </r>
  <r>
    <x v="976"/>
    <m/>
    <s v="16050006"/>
    <n v="1"/>
    <s v="2016 PEMC Small Projects"/>
    <d v="2016-07-18T00:00:00"/>
    <d v="2017-03-31T00:00:00"/>
    <n v="780"/>
    <n v="1152.6300000000001"/>
    <n v="0"/>
    <n v="747923.10510000004"/>
    <n v="741557.7899999998"/>
    <n v="1391.38"/>
    <n v="1536.14"/>
    <n v="0.96647440988451572"/>
    <n v="2.3760855130391761E-2"/>
    <n v="9.7647349850925047E-3"/>
  </r>
  <r>
    <x v="977"/>
    <m/>
    <s v="16145011"/>
    <n v="1"/>
    <s v="Wabasha Solar Garden - NRG"/>
    <d v="2016-08-22T00:00:00"/>
    <d v="2017-03-31T00:00:00"/>
    <n v="4078080"/>
    <n v="211740"/>
    <n v="209685"/>
    <n v="3426586.46"/>
    <n v="3496380.36"/>
    <n v="32347"/>
    <n v="21418.25"/>
    <n v="0.81407211140032454"/>
    <n v="0.18411868383271277"/>
    <n v="1.8092047669627537E-3"/>
  </r>
  <r>
    <x v="978"/>
    <m/>
    <s v="16145025"/>
    <n v="1"/>
    <s v="Steinkraus CSG - Sunshare"/>
    <d v="2016-10-25T00:00:00"/>
    <d v="2017-03-31T00:00:00"/>
    <n v="4147000"/>
    <n v="11"/>
    <n v="0"/>
    <n v="35239"/>
    <n v="32271.64"/>
    <m/>
    <m/>
    <m/>
    <m/>
    <m/>
  </r>
  <r>
    <x v="979"/>
    <m/>
    <s v="16141013"/>
    <n v="1"/>
    <s v="Tenaska MSA"/>
    <d v="2016-07-14T00:00:00"/>
    <d v="2017-03-31T00:00:00"/>
    <n v="0"/>
    <n v="0"/>
    <n v="0"/>
    <n v="48776"/>
    <n v="38098.649999999994"/>
    <m/>
    <m/>
    <m/>
    <m/>
    <m/>
  </r>
  <r>
    <x v="980"/>
    <m/>
    <s v="16146010"/>
    <n v="1"/>
    <s v="Welsh Upgrade HVT"/>
    <d v="2016-07-25T00:00:00"/>
    <d v="2017-03-29T00:00:00"/>
    <n v="0"/>
    <n v="283776"/>
    <n v="262812"/>
    <n v="2441530.3440000005"/>
    <n v="2346312.35"/>
    <n v="19263"/>
    <n v="14500"/>
    <n v="0.8821379310344829"/>
    <n v="0.11786206896551724"/>
    <n v="0"/>
  </r>
  <r>
    <x v="981"/>
    <m/>
    <s v="16030022"/>
    <n v="1"/>
    <s v="Allina-Unity Mental Health"/>
    <d v="2016-05-16T00:00:00"/>
    <d v="2017-03-10T00:00:00"/>
    <n v="0"/>
    <n v="2481"/>
    <n v="0"/>
    <n v="5969131.4700000007"/>
    <n v="6457355.5199999986"/>
    <n v="15975"/>
    <n v="24733.37"/>
    <n v="0.93298527455013203"/>
    <n v="6.2162980620918219E-2"/>
    <n v="4.8517448289497143E-3"/>
  </r>
  <r>
    <x v="982"/>
    <m/>
    <s v="16030016"/>
    <n v="1"/>
    <s v="RMC Small Projects 2016"/>
    <d v="2016-03-01T00:00:00"/>
    <d v="2017-03-01T00:00:00"/>
    <n v="8500"/>
    <n v="1775.8"/>
    <n v="0"/>
    <n v="66121.88"/>
    <n v="67197.909999999989"/>
    <n v="382"/>
    <n v="266"/>
    <n v="0.88345864661654139"/>
    <n v="0.11654135338345864"/>
    <n v="0"/>
  </r>
  <r>
    <x v="983"/>
    <m/>
    <s v="16030027"/>
    <n v="1"/>
    <s v="Fairview Ridges - 2016 Annual"/>
    <d v="2016-07-11T00:00:00"/>
    <d v="2017-02-19T00:00:00"/>
    <n v="0"/>
    <n v="5442.1"/>
    <n v="0"/>
    <n v="161158.79999999999"/>
    <n v="167911.51"/>
    <n v="895"/>
    <n v="851.5"/>
    <n v="0.8966529653552554"/>
    <n v="0.10334703464474457"/>
    <n v="0"/>
  </r>
  <r>
    <x v="984"/>
    <m/>
    <s v="16148024"/>
    <n v="1"/>
    <s v="Firewheel Phase A1 Civil"/>
    <d v="2016-12-07T00:00:00"/>
    <d v="2017-02-15T00:00:00"/>
    <n v="0"/>
    <n v="101334"/>
    <n v="0"/>
    <n v="419600"/>
    <n v="386580.99000000011"/>
    <n v="3806"/>
    <n v="1258"/>
    <n v="0.75238473767885528"/>
    <n v="0.24761526232114467"/>
    <n v="0"/>
  </r>
  <r>
    <x v="985"/>
    <m/>
    <s v="16040005"/>
    <n v="1"/>
    <s v="AlaskaUSA-Scottsdale Branch"/>
    <d v="2017-01-03T00:00:00"/>
    <d v="2017-02-03T00:00:00"/>
    <n v="405"/>
    <n v="0"/>
    <n v="0"/>
    <n v="229682"/>
    <n v="222981.28"/>
    <n v="0"/>
    <n v="2"/>
    <n v="1"/>
    <n v="0"/>
    <n v="0"/>
  </r>
  <r>
    <x v="986"/>
    <m/>
    <s v="16135002"/>
    <n v="1"/>
    <s v="SCT Geotech-LA"/>
    <d v="2016-11-28T00:00:00"/>
    <d v="2017-01-31T00:00:00"/>
    <n v="0"/>
    <n v="115"/>
    <n v="0"/>
    <n v="97300"/>
    <n v="89966.44"/>
    <n v="80"/>
    <n v="0"/>
    <n v="0"/>
    <n v="0"/>
    <n v="0"/>
  </r>
  <r>
    <x v="987"/>
    <m/>
    <s v="16135003"/>
    <n v="1"/>
    <s v="SCT Geotech-MS"/>
    <d v="2016-11-28T00:00:00"/>
    <d v="2017-01-31T00:00:00"/>
    <n v="0"/>
    <n v="30"/>
    <n v="0"/>
    <n v="103545"/>
    <n v="87045.88"/>
    <m/>
    <m/>
    <m/>
    <m/>
    <m/>
  </r>
  <r>
    <x v="988"/>
    <m/>
    <s v="16135004"/>
    <n v="1"/>
    <s v="SCT Geotech TX"/>
    <d v="2016-11-28T00:00:00"/>
    <d v="2017-01-31T00:00:00"/>
    <n v="0"/>
    <n v="23"/>
    <n v="0"/>
    <n v="24800"/>
    <n v="21118.579999999998"/>
    <n v="10"/>
    <n v="0"/>
    <n v="0"/>
    <n v="0"/>
    <n v="0"/>
  </r>
  <r>
    <x v="989"/>
    <m/>
    <s v="16146003"/>
    <n v="1"/>
    <s v="Wind - Western Plains HVT"/>
    <d v="2016-04-18T00:00:00"/>
    <d v="2017-01-31T00:00:00"/>
    <n v="0"/>
    <n v="212"/>
    <n v="0"/>
    <n v="10589663"/>
    <n v="10207785.160000008"/>
    <n v="0"/>
    <n v="0"/>
    <n v="0"/>
    <n v="0"/>
    <n v="0"/>
  </r>
  <r>
    <x v="990"/>
    <m/>
    <s v="16141023"/>
    <n v="1"/>
    <s v="Muscatine Blade Unload - Wind"/>
    <d v="2016-12-12T00:00:00"/>
    <d v="2017-01-20T00:00:00"/>
    <n v="0"/>
    <n v="46"/>
    <n v="0"/>
    <n v="373948.66000000003"/>
    <n v="271400.39999999997"/>
    <n v="1820"/>
    <n v="1468.5"/>
    <n v="0.91794347974123258"/>
    <n v="8.2056520258767446E-2"/>
    <n v="0"/>
  </r>
  <r>
    <x v="991"/>
    <m/>
    <s v="16141024"/>
    <n v="1"/>
    <s v="Siemens Blade Repair MSA Wind"/>
    <d v="2016-12-17T00:00:00"/>
    <d v="2017-01-15T00:00:00"/>
    <n v="0"/>
    <n v="80"/>
    <n v="0"/>
    <n v="646118.44500000018"/>
    <n v="724939.80999999994"/>
    <n v="19238"/>
    <n v="9633.75"/>
    <n v="0.7299338263915921"/>
    <n v="0.25786946931361099"/>
    <n v="1.2196704294796938E-2"/>
  </r>
  <r>
    <x v="992"/>
    <m/>
    <s v="16141020"/>
    <n v="1"/>
    <s v="Ocotillo T126 Turbine Removal"/>
    <d v="2016-12-19T00:00:00"/>
    <d v="2017-01-13T00:00:00"/>
    <n v="0"/>
    <n v="150"/>
    <n v="0"/>
    <n v="396256"/>
    <n v="317260.27000000008"/>
    <n v="1507"/>
    <n v="1435.5"/>
    <n v="0.84639498432601878"/>
    <n v="0.1501219087425984"/>
    <n v="3.4831069313827935E-3"/>
  </r>
  <r>
    <x v="993"/>
    <m/>
    <s v="16030036"/>
    <n v="1"/>
    <s v="SCCR-Office Rmdl &amp; Sterlizer E"/>
    <d v="2016-10-07T00:00:00"/>
    <d v="2017-01-06T00:00:00"/>
    <n v="750"/>
    <n v="12"/>
    <n v="0"/>
    <n v="83573.08"/>
    <n v="78758.910000000018"/>
    <n v="0"/>
    <n v="10"/>
    <n v="0.5"/>
    <n v="0.5"/>
    <n v="0"/>
  </r>
  <r>
    <x v="994"/>
    <m/>
    <s v="16060026"/>
    <n v="1"/>
    <s v="SCL-Lutheran Med Ctr-CT 6"/>
    <d v="2016-09-15T00:00:00"/>
    <d v="2017-01-01T00:00:00"/>
    <n v="0"/>
    <n v="0"/>
    <n v="0"/>
    <n v="168059.99999999997"/>
    <n v="168881.80999999994"/>
    <n v="340"/>
    <n v="473"/>
    <n v="0.95454545454545459"/>
    <n v="4.5454545454545456E-2"/>
    <n v="0"/>
  </r>
  <r>
    <x v="995"/>
    <m/>
    <s v="16030001"/>
    <n v="1"/>
    <s v="FUMC-Annual Contract 2016"/>
    <d v="2016-01-01T00:00:00"/>
    <d v="2017-01-01T00:00:00"/>
    <n v="0"/>
    <n v="100"/>
    <n v="0"/>
    <n v="3853531.9955999977"/>
    <n v="3853500.8800000018"/>
    <n v="7062.33"/>
    <n v="10421.5"/>
    <n v="0.97327639975051572"/>
    <n v="2.346111404308401E-2"/>
    <n v="3.2624862064002304E-3"/>
  </r>
  <r>
    <x v="996"/>
    <m/>
    <s v="16090008"/>
    <n v="1"/>
    <s v="Sky Landing Sculpture"/>
    <d v="2016-08-01T00:00:00"/>
    <d v="2016-12-31T00:00:00"/>
    <n v="0"/>
    <n v="0"/>
    <n v="0"/>
    <n v="25000"/>
    <n v="142575.97999999998"/>
    <n v="0"/>
    <n v="593.79"/>
    <n v="0.9360043112885027"/>
    <n v="6.3995688711497328E-2"/>
    <n v="0"/>
  </r>
  <r>
    <x v="997"/>
    <m/>
    <s v="16090005"/>
    <n v="1"/>
    <s v="Chicago Office Buildout"/>
    <d v="2016-04-01T00:00:00"/>
    <d v="2016-12-31T00:00:00"/>
    <n v="20255"/>
    <n v="0"/>
    <n v="172"/>
    <n v="2674880"/>
    <n v="2986355.5700000003"/>
    <n v="690"/>
    <n v="1591.75"/>
    <n v="0.88408983822836495"/>
    <n v="0.10805716978168682"/>
    <n v="7.8529919899481705E-3"/>
  </r>
  <r>
    <x v="48"/>
    <m/>
    <s v="16148001"/>
    <n v="1"/>
    <s v="Pearl Solar -Civil"/>
    <d v="2016-01-01T00:00:00"/>
    <d v="2016-12-31T00:00:00"/>
    <n v="0"/>
    <n v="107964"/>
    <n v="75983"/>
    <n v="1231300"/>
    <n v="946913.54999999993"/>
    <n v="3615"/>
    <n v="2196"/>
    <n v="0.78164845173041897"/>
    <n v="0.21835154826958106"/>
    <n v="0"/>
  </r>
  <r>
    <x v="998"/>
    <m/>
    <s v="16148002"/>
    <n v="1"/>
    <s v="Wind - Hidalgo Civil"/>
    <d v="2016-02-08T00:00:00"/>
    <d v="2016-12-31T00:00:00"/>
    <n v="0"/>
    <n v="2216133"/>
    <n v="2170317"/>
    <n v="10895789.844800001"/>
    <n v="8474914.3399999999"/>
    <n v="49441.270000000004"/>
    <n v="38591.5"/>
    <n v="0.77896687094308337"/>
    <n v="0.22103312905691669"/>
    <n v="0"/>
  </r>
  <r>
    <x v="999"/>
    <m/>
    <s v="16148004"/>
    <n v="1"/>
    <s v="O'Brien County - Civil"/>
    <d v="2016-04-04T00:00:00"/>
    <d v="2016-12-31T00:00:00"/>
    <n v="0"/>
    <n v="771343"/>
    <n v="639291"/>
    <n v="12024906.8682"/>
    <n v="11035012.729999999"/>
    <n v="34382.5"/>
    <n v="35695.5"/>
    <n v="0.70796038716364806"/>
    <n v="0.2892521466291269"/>
    <n v="2.7874662072250003E-3"/>
  </r>
  <r>
    <x v="1000"/>
    <m/>
    <s v="16148006"/>
    <n v="1"/>
    <s v="Mariah del Norte Civil"/>
    <d v="2016-03-07T00:00:00"/>
    <d v="2016-12-31T00:00:00"/>
    <n v="0"/>
    <n v="1045701"/>
    <n v="1045484"/>
    <n v="6451066.6899999995"/>
    <n v="5227795.4299999988"/>
    <n v="27300"/>
    <n v="26176.5"/>
    <n v="0.78132103222355931"/>
    <n v="0.21867896777644069"/>
    <n v="0"/>
  </r>
  <r>
    <x v="1001"/>
    <m/>
    <s v="16148007"/>
    <n v="1"/>
    <s v="Western Plains Civil"/>
    <d v="2016-04-11T00:00:00"/>
    <d v="2016-12-31T00:00:00"/>
    <n v="0"/>
    <n v="1303317"/>
    <n v="1319789"/>
    <n v="13751361.59"/>
    <n v="11642058.599999996"/>
    <n v="51579"/>
    <n v="37365"/>
    <n v="0.78562826174227218"/>
    <n v="0.21437173825772782"/>
    <n v="0"/>
  </r>
  <r>
    <x v="1002"/>
    <m/>
    <s v="16148008"/>
    <n v="1"/>
    <s v="NSA Crane Civil"/>
    <d v="2016-05-16T00:00:00"/>
    <d v="2016-12-31T00:00:00"/>
    <n v="0"/>
    <n v="34332"/>
    <n v="10290"/>
    <n v="1806968.62"/>
    <n v="1585096.7499999998"/>
    <n v="3150"/>
    <n v="1470"/>
    <n v="0.89557823129251701"/>
    <n v="0.10442176870748299"/>
    <n v="0"/>
  </r>
  <r>
    <x v="1003"/>
    <m/>
    <s v="16148010"/>
    <n v="1"/>
    <s v="Ringer Hill - Civil"/>
    <m/>
    <d v="2016-12-31T00:00:00"/>
    <n v="0"/>
    <n v="3"/>
    <n v="0"/>
    <n v="94483"/>
    <n v="94282.33"/>
    <n v="700"/>
    <n v="0"/>
    <n v="0"/>
    <n v="0"/>
    <n v="0"/>
  </r>
  <r>
    <x v="1004"/>
    <m/>
    <s v="16148015"/>
    <n v="1"/>
    <s v="Glazier Solar -Civil"/>
    <d v="2016-09-06T00:00:00"/>
    <d v="2016-12-31T00:00:00"/>
    <n v="0"/>
    <n v="12"/>
    <n v="0"/>
    <n v="255184"/>
    <n v="206271.85"/>
    <n v="850"/>
    <n v="897.5"/>
    <n v="0.85236768802228413"/>
    <n v="0.14763231197771587"/>
    <n v="0"/>
  </r>
  <r>
    <x v="1005"/>
    <m/>
    <s v="16148016"/>
    <n v="1"/>
    <s v="Wabasha Solar -Civil"/>
    <d v="2016-09-26T00:00:00"/>
    <d v="2016-12-31T00:00:00"/>
    <n v="0"/>
    <n v="12"/>
    <n v="0"/>
    <n v="316106"/>
    <n v="293348.38"/>
    <n v="850"/>
    <n v="1189.5"/>
    <n v="0.84026902059688946"/>
    <n v="0.15973097940311054"/>
    <n v="0"/>
  </r>
  <r>
    <x v="1006"/>
    <m/>
    <s v="16148023"/>
    <n v="1"/>
    <s v="Plum Creek Civil PTC Work"/>
    <d v="2016-12-05T00:00:00"/>
    <d v="2016-12-31T00:00:00"/>
    <n v="0"/>
    <n v="15101"/>
    <n v="7429"/>
    <n v="269700"/>
    <n v="218858.36000000002"/>
    <n v="2298"/>
    <n v="575.5"/>
    <n v="0.76455256298870544"/>
    <n v="0.23544743701129453"/>
    <n v="0"/>
  </r>
  <r>
    <x v="1007"/>
    <m/>
    <s v="16148025"/>
    <n v="1"/>
    <s v="Foard City 2016 PTC Civil"/>
    <d v="2016-12-01T00:00:00"/>
    <d v="2016-12-31T00:00:00"/>
    <n v="0"/>
    <n v="42623"/>
    <n v="35844"/>
    <n v="479793.8"/>
    <n v="392459.60000000003"/>
    <n v="1845"/>
    <n v="1478"/>
    <n v="0.68031123139377536"/>
    <n v="0.31968876860622464"/>
    <n v="0"/>
  </r>
  <r>
    <x v="1008"/>
    <m/>
    <s v="16060024"/>
    <n v="1"/>
    <s v="NJH-Misc. Projects"/>
    <d v="2016-09-26T00:00:00"/>
    <d v="2016-12-31T00:00:00"/>
    <n v="0"/>
    <n v="0"/>
    <n v="0"/>
    <n v="32733.38"/>
    <n v="53366.93"/>
    <n v="0"/>
    <n v="260"/>
    <n v="0.78846153846153844"/>
    <n v="0.21153846153846154"/>
    <n v="0"/>
  </r>
  <r>
    <x v="1009"/>
    <m/>
    <s v="16060027"/>
    <n v="1"/>
    <s v="HNTB-Sports Auth Field Site"/>
    <d v="2016-09-16T00:00:00"/>
    <d v="2016-12-31T00:00:00"/>
    <n v="0"/>
    <n v="0"/>
    <n v="0"/>
    <n v="26431"/>
    <n v="-1412.0000000000002"/>
    <m/>
    <m/>
    <m/>
    <m/>
    <m/>
  </r>
  <r>
    <x v="1010"/>
    <m/>
    <s v="16060028"/>
    <n v="1"/>
    <s v="MDI-Block 173 Hotel"/>
    <d v="2016-07-01T00:00:00"/>
    <d v="2016-12-31T00:00:00"/>
    <n v="0"/>
    <n v="0"/>
    <n v="0"/>
    <n v="0.01"/>
    <n v="67849.53"/>
    <m/>
    <m/>
    <m/>
    <m/>
    <m/>
  </r>
  <r>
    <x v="1011"/>
    <m/>
    <s v="16080016"/>
    <n v="1"/>
    <s v="AHC-Summit MRI"/>
    <d v="2016-09-27T00:00:00"/>
    <d v="2016-12-31T00:00:00"/>
    <n v="687"/>
    <n v="3996"/>
    <n v="3081"/>
    <n v="593876"/>
    <n v="531248.74999999988"/>
    <n v="675"/>
    <n v="329.5"/>
    <n v="0.96813353566009108"/>
    <n v="3.1866464339908952E-2"/>
    <n v="0"/>
  </r>
  <r>
    <x v="1012"/>
    <m/>
    <s v="16030997"/>
    <n v="1"/>
    <s v="2016 Mpls Equip Facility Recog"/>
    <d v="2016-01-01T00:00:00"/>
    <d v="2016-12-31T00:00:00"/>
    <n v="0"/>
    <n v="0"/>
    <n v="0"/>
    <n v="0.01"/>
    <n v="0"/>
    <m/>
    <m/>
    <m/>
    <m/>
    <m/>
  </r>
  <r>
    <x v="1013"/>
    <m/>
    <s v="16145019"/>
    <n v="1"/>
    <s v="Pena Station - SunPower"/>
    <d v="2016-10-03T00:00:00"/>
    <d v="2016-12-31T00:00:00"/>
    <n v="1678000"/>
    <n v="6516"/>
    <n v="7017"/>
    <n v="710622.61"/>
    <n v="612547.1"/>
    <n v="5214.5"/>
    <n v="3841.5"/>
    <n v="0.88298841598333988"/>
    <n v="0.11701158401666016"/>
    <n v="0"/>
  </r>
  <r>
    <x v="1014"/>
    <m/>
    <s v="16150999"/>
    <n v="1"/>
    <s v="NPG 2016 Closed Projects"/>
    <d v="2016-01-01T00:00:00"/>
    <d v="2016-12-31T00:00:00"/>
    <n v="0"/>
    <n v="0"/>
    <n v="0"/>
    <n v="0.01"/>
    <n v="0"/>
    <m/>
    <m/>
    <m/>
    <m/>
    <m/>
  </r>
  <r>
    <x v="1015"/>
    <m/>
    <s v="16141001"/>
    <n v="1"/>
    <s v="MSA 2016 Wind"/>
    <m/>
    <d v="2016-12-31T00:00:00"/>
    <n v="0"/>
    <n v="32450"/>
    <n v="0"/>
    <n v="10245305.247899998"/>
    <n v="8259778.6599999983"/>
    <n v="98776"/>
    <n v="119983.25000000003"/>
    <n v="0.74444766248622185"/>
    <n v="0.25137675467200626"/>
    <n v="4.1755828417716625E-3"/>
  </r>
  <r>
    <x v="1016"/>
    <m/>
    <s v="16141004"/>
    <n v="1"/>
    <s v="MES 2016 Misc. Wind"/>
    <d v="2016-01-01T00:00:00"/>
    <d v="2016-12-31T00:00:00"/>
    <n v="0"/>
    <n v="506"/>
    <n v="0"/>
    <n v="82123.999100000001"/>
    <n v="64712.19"/>
    <n v="1058"/>
    <n v="643.5"/>
    <n v="0.79487179487179482"/>
    <n v="0.20512820512820512"/>
    <n v="0"/>
  </r>
  <r>
    <x v="1017"/>
    <m/>
    <s v="16141005"/>
    <n v="1"/>
    <s v="Westar Energy-Western Plains W"/>
    <d v="2016-04-18T00:00:00"/>
    <d v="2016-12-31T00:00:00"/>
    <n v="0"/>
    <n v="740703.27000000014"/>
    <n v="702365"/>
    <n v="83805299.013499975"/>
    <n v="81624439.680000052"/>
    <n v="97120"/>
    <n v="115917"/>
    <n v="0.77055565620228261"/>
    <n v="0.22944434379771733"/>
    <n v="0"/>
  </r>
  <r>
    <x v="1018"/>
    <m/>
    <s v="16141017"/>
    <n v="1"/>
    <s v="A&amp;D PMT Wind"/>
    <d v="2016-11-10T00:00:00"/>
    <d v="2016-12-31T00:00:00"/>
    <n v="0"/>
    <n v="211"/>
    <n v="0"/>
    <n v="3178940"/>
    <n v="3316099.0100000007"/>
    <n v="7446"/>
    <n v="9494.5"/>
    <n v="0.74300911053767971"/>
    <n v="0.25699088946232029"/>
    <n v="0"/>
  </r>
  <r>
    <x v="1019"/>
    <m/>
    <s v="16141019"/>
    <n v="1"/>
    <s v="Foard City 2016 PTC"/>
    <d v="2016-12-07T00:00:00"/>
    <d v="2016-12-31T00:00:00"/>
    <n v="0"/>
    <n v="0"/>
    <n v="0"/>
    <n v="566809.81999999995"/>
    <n v="556686.16999999993"/>
    <m/>
    <m/>
    <m/>
    <m/>
    <m/>
  </r>
  <r>
    <x v="1020"/>
    <m/>
    <s v="16141022"/>
    <n v="1"/>
    <s v="Alstom Decom. Wind"/>
    <d v="2016-11-10T00:00:00"/>
    <d v="2016-12-31T00:00:00"/>
    <n v="0"/>
    <n v="3"/>
    <n v="0"/>
    <n v="574224.25"/>
    <n v="513762.02"/>
    <n v="3641"/>
    <n v="1376.5"/>
    <n v="0.84780239738467122"/>
    <n v="0.15219760261532872"/>
    <n v="0"/>
  </r>
  <r>
    <x v="1021"/>
    <m/>
    <s v="16080008"/>
    <n v="1"/>
    <s v="Engberg Anderson-GMIA Skywalk"/>
    <d v="2016-09-01T00:00:00"/>
    <d v="2016-12-30T00:00:00"/>
    <n v="10000"/>
    <n v="0"/>
    <n v="0"/>
    <n v="3495"/>
    <n v="822.53"/>
    <m/>
    <m/>
    <m/>
    <m/>
    <m/>
  </r>
  <r>
    <x v="1022"/>
    <m/>
    <s v="16060005"/>
    <n v="1"/>
    <s v="MillerCoors-Kiln 9 Fan"/>
    <d v="2016-02-26T00:00:00"/>
    <d v="2016-12-28T00:00:00"/>
    <n v="21000"/>
    <n v="77652.75"/>
    <n v="32172"/>
    <n v="8025697.8850000007"/>
    <n v="7737192.919999999"/>
    <n v="8373.9500000000007"/>
    <n v="7827.5"/>
    <n v="0.88061322261258379"/>
    <n v="0.11938677738741615"/>
    <n v="0"/>
  </r>
  <r>
    <x v="1023"/>
    <m/>
    <s v="16060034"/>
    <n v="1"/>
    <s v="Co Rockies-Coors Fld Sales"/>
    <d v="2016-11-23T00:00:00"/>
    <d v="2016-12-23T00:00:00"/>
    <n v="0"/>
    <n v="10"/>
    <n v="0"/>
    <n v="216760.13"/>
    <n v="205038.56"/>
    <n v="364"/>
    <n v="1118.5"/>
    <n v="0.93562807331247211"/>
    <n v="6.4371926687527933E-2"/>
    <n v="0"/>
  </r>
  <r>
    <x v="1024"/>
    <m/>
    <s v="16060011"/>
    <n v="1"/>
    <s v="Park Creek-PA Trunk Open Space"/>
    <d v="2016-05-09T00:00:00"/>
    <d v="2016-12-17T00:00:00"/>
    <n v="0"/>
    <n v="293273"/>
    <n v="128605"/>
    <n v="6071858.5919999974"/>
    <n v="6047598.3099999931"/>
    <n v="7640"/>
    <n v="36195"/>
    <n v="0.93595800524934381"/>
    <n v="6.4041994750656167E-2"/>
    <n v="0"/>
  </r>
  <r>
    <x v="1025"/>
    <m/>
    <s v="16050008"/>
    <n v="1"/>
    <s v="Nike Flight Operations Center"/>
    <d v="2016-09-26T00:00:00"/>
    <d v="2016-12-12T00:00:00"/>
    <n v="40000"/>
    <n v="17"/>
    <n v="0"/>
    <n v="633024.02"/>
    <n v="598653.9800000001"/>
    <n v="0"/>
    <n v="0"/>
    <n v="0"/>
    <n v="0"/>
    <n v="0"/>
  </r>
  <r>
    <x v="1026"/>
    <m/>
    <s v="16080006"/>
    <n v="1"/>
    <s v="AHC-St. Luke's CT#1 &amp; #3 Renov"/>
    <d v="2016-07-25T00:00:00"/>
    <d v="2016-12-09T00:00:00"/>
    <n v="1824"/>
    <n v="2409"/>
    <n v="0"/>
    <n v="1448603.4300000002"/>
    <n v="1258599.1100000008"/>
    <n v="1733"/>
    <n v="976.15"/>
    <n v="0.93546073861599144"/>
    <n v="6.4539261384008603E-2"/>
    <n v="0"/>
  </r>
  <r>
    <x v="1027"/>
    <m/>
    <s v="16080004"/>
    <n v="1"/>
    <s v="Froedtert-Simulation Learn Ctr"/>
    <d v="2016-06-01T00:00:00"/>
    <d v="2016-12-02T00:00:00"/>
    <n v="11330"/>
    <n v="27765"/>
    <n v="51554"/>
    <n v="3084197"/>
    <n v="3064864.54"/>
    <n v="9357"/>
    <n v="9961"/>
    <n v="0.90287119767091661"/>
    <n v="9.4769601445637994E-2"/>
    <n v="2.3592008834454371E-3"/>
  </r>
  <r>
    <x v="1028"/>
    <m/>
    <s v="16146006"/>
    <n v="1"/>
    <s v="Ida Grove - HVT"/>
    <m/>
    <d v="2016-12-02T00:00:00"/>
    <n v="0"/>
    <n v="1252188"/>
    <n v="1370"/>
    <n v="27687902.200000003"/>
    <n v="26741839.289999999"/>
    <n v="33080"/>
    <n v="31866"/>
    <n v="0.73539195380656497"/>
    <n v="0.26460804619343503"/>
    <n v="0"/>
  </r>
  <r>
    <x v="1029"/>
    <m/>
    <s v="16146005"/>
    <n v="1"/>
    <s v="O'Brien County - HVT"/>
    <d v="2016-04-04T00:00:00"/>
    <d v="2016-12-01T00:00:00"/>
    <n v="0"/>
    <n v="627748"/>
    <n v="627927"/>
    <n v="16886575.129999999"/>
    <n v="16525295.01"/>
    <n v="23986"/>
    <n v="28501.75"/>
    <n v="0.77688212127325518"/>
    <n v="0.22311787872674485"/>
    <n v="0"/>
  </r>
  <r>
    <x v="1030"/>
    <m/>
    <s v="16146013"/>
    <n v="1"/>
    <s v="Siemens Industry,Inc-Lk Er ECS"/>
    <d v="2016-08-01T00:00:00"/>
    <d v="2016-11-30T00:00:00"/>
    <n v="0"/>
    <n v="0"/>
    <n v="0"/>
    <n v="62150"/>
    <n v="58223.02"/>
    <m/>
    <m/>
    <m/>
    <m/>
    <m/>
  </r>
  <r>
    <x v="1031"/>
    <m/>
    <s v="16146014"/>
    <n v="1"/>
    <s v="MCC-Lake Erie Con. HCS Geo"/>
    <d v="2016-08-15T00:00:00"/>
    <d v="2016-11-30T00:00:00"/>
    <n v="0"/>
    <n v="0"/>
    <n v="0"/>
    <n v="3366"/>
    <n v="3367.36"/>
    <m/>
    <m/>
    <m/>
    <m/>
    <m/>
  </r>
  <r>
    <x v="1032"/>
    <m/>
    <s v="16146014-110"/>
    <n v="1"/>
    <s v="Siemens CAD Ltd-Lk Er HCS"/>
    <d v="2016-08-15T00:00:00"/>
    <d v="2016-11-30T00:00:00"/>
    <n v="0"/>
    <n v="0"/>
    <n v="0"/>
    <n v="75737"/>
    <n v="71751.44"/>
    <m/>
    <m/>
    <m/>
    <m/>
    <m/>
  </r>
  <r>
    <x v="1033"/>
    <m/>
    <s v="16080009"/>
    <n v="1"/>
    <s v="Froedtert-Interim Gen. Solutn"/>
    <d v="2016-04-18T00:00:00"/>
    <d v="2016-11-22T00:00:00"/>
    <n v="0"/>
    <n v="1782"/>
    <n v="1412"/>
    <n v="6884643"/>
    <n v="6889957.1899999985"/>
    <n v="1397"/>
    <n v="2626.5"/>
    <n v="0.85494003426613363"/>
    <n v="0.13268608414239483"/>
    <n v="1.237388159147154E-2"/>
  </r>
  <r>
    <x v="1034"/>
    <m/>
    <s v="16146019"/>
    <n v="1"/>
    <s v="NSA Crane HVT"/>
    <d v="2016-10-01T00:00:00"/>
    <d v="2016-11-22T00:00:00"/>
    <n v="0"/>
    <n v="41078"/>
    <n v="41108"/>
    <n v="409972.10000000003"/>
    <n v="411796.73"/>
    <n v="1434"/>
    <n v="2349.25"/>
    <n v="0.88091944237522612"/>
    <n v="0.11908055762477386"/>
    <n v="0"/>
  </r>
  <r>
    <x v="1035"/>
    <m/>
    <s v="16050001"/>
    <n v="1"/>
    <s v="Arauco NA Flakeboard Plant Imp"/>
    <d v="2016-05-02T00:00:00"/>
    <d v="2016-11-18T00:00:00"/>
    <n v="0"/>
    <n v="1025"/>
    <n v="0"/>
    <n v="5536318.9600000009"/>
    <n v="5143952.5100000016"/>
    <n v="16"/>
    <n v="0"/>
    <n v="0"/>
    <n v="0"/>
    <n v="0"/>
  </r>
  <r>
    <x v="1036"/>
    <m/>
    <s v="16141012"/>
    <n v="1"/>
    <s v="MES Western Plains IR Wind"/>
    <d v="2016-07-11T00:00:00"/>
    <d v="2016-11-06T00:00:00"/>
    <n v="0"/>
    <n v="983"/>
    <n v="0"/>
    <n v="87220"/>
    <n v="73496.469999999987"/>
    <n v="304"/>
    <n v="200"/>
    <n v="0.68"/>
    <n v="0.32"/>
    <n v="0"/>
  </r>
  <r>
    <x v="1037"/>
    <m/>
    <s v="16060002"/>
    <n v="1"/>
    <s v="CoorsTek-WTM TI &amp; Remodel"/>
    <d v="2016-04-22T00:00:00"/>
    <d v="2016-11-01T00:00:00"/>
    <n v="31625"/>
    <n v="0"/>
    <n v="0"/>
    <n v="2763415.25"/>
    <n v="2731424.3199999994"/>
    <n v="0"/>
    <n v="1443.5"/>
    <n v="0.89851056459993073"/>
    <n v="0.10148943540006927"/>
    <n v="0"/>
  </r>
  <r>
    <x v="1038"/>
    <m/>
    <s v="16146015"/>
    <n v="1"/>
    <s v="DO NOT USE RockspringsHVT-Akuo"/>
    <d v="2017-01-02T00:00:00"/>
    <d v="2016-11-01T00:00:00"/>
    <n v="0"/>
    <n v="0"/>
    <n v="0"/>
    <n v="10914"/>
    <n v="0"/>
    <m/>
    <m/>
    <m/>
    <m/>
    <m/>
  </r>
  <r>
    <x v="1039"/>
    <m/>
    <s v="16080020"/>
    <n v="1"/>
    <s v="MRIC - Capital Plan Study"/>
    <d v="2016-08-01T00:00:00"/>
    <d v="2016-10-31T00:00:00"/>
    <n v="0"/>
    <n v="0"/>
    <n v="0"/>
    <n v="25000"/>
    <n v="13362.560000000001"/>
    <m/>
    <m/>
    <m/>
    <m/>
    <m/>
  </r>
  <r>
    <x v="1040"/>
    <m/>
    <s v="16060017"/>
    <n v="1"/>
    <s v="SCL-Lutheran Med Ctr CT"/>
    <d v="2016-07-25T00:00:00"/>
    <d v="2016-10-28T00:00:00"/>
    <n v="0"/>
    <n v="280"/>
    <n v="0"/>
    <n v="505698.38000000006"/>
    <n v="504198.62000000023"/>
    <n v="569"/>
    <n v="1836.5"/>
    <n v="0.91287775660223247"/>
    <n v="8.7122243397767488E-2"/>
    <n v="0"/>
  </r>
  <r>
    <x v="1041"/>
    <m/>
    <s v="16050009"/>
    <n v="1"/>
    <s v="Loews Regency Seattle Model RM"/>
    <d v="2016-09-21T00:00:00"/>
    <d v="2016-10-25T00:00:00"/>
    <n v="823"/>
    <n v="12"/>
    <n v="0"/>
    <n v="58723"/>
    <n v="56955.72"/>
    <m/>
    <m/>
    <m/>
    <m/>
    <m/>
  </r>
  <r>
    <x v="1042"/>
    <m/>
    <s v="16146017"/>
    <n v="1"/>
    <s v="MES 2016 Misc. A&amp;D HVT"/>
    <d v="2016-10-03T00:00:00"/>
    <d v="2016-10-24T00:00:00"/>
    <n v="0"/>
    <n v="0"/>
    <n v="0"/>
    <n v="17300"/>
    <n v="18273.060000000001"/>
    <m/>
    <m/>
    <m/>
    <m/>
    <m/>
  </r>
  <r>
    <x v="1043"/>
    <m/>
    <s v="16040002"/>
    <n v="1"/>
    <s v="Corona de Tucson Water"/>
    <d v="2016-03-21T00:00:00"/>
    <d v="2016-10-21T00:00:00"/>
    <n v="0"/>
    <n v="16297"/>
    <n v="0"/>
    <n v="1292883.03"/>
    <n v="1404865.37"/>
    <n v="3517"/>
    <n v="3720"/>
    <n v="0.98252688172043012"/>
    <n v="1.7473118279569891E-2"/>
    <n v="0"/>
  </r>
  <r>
    <x v="1044"/>
    <m/>
    <s v="16146012"/>
    <n v="1"/>
    <s v="IHI-Tuscon Elec. Power 2 HVT"/>
    <d v="2016-08-26T00:00:00"/>
    <d v="2016-10-19T00:00:00"/>
    <n v="0"/>
    <n v="403"/>
    <n v="0"/>
    <n v="63764.79"/>
    <n v="61348.409999999989"/>
    <n v="388"/>
    <n v="313.5"/>
    <n v="0.79744816586921852"/>
    <n v="0.20255183413078151"/>
    <n v="0"/>
  </r>
  <r>
    <x v="1045"/>
    <m/>
    <s v="16141002"/>
    <n v="1"/>
    <s v="Hidalgo Wind"/>
    <d v="2016-02-01T00:00:00"/>
    <d v="2016-10-15T00:00:00"/>
    <n v="0"/>
    <n v="634000"/>
    <n v="628983"/>
    <n v="56257968.059999995"/>
    <n v="54666744.319999993"/>
    <n v="122711"/>
    <n v="123061"/>
    <n v="0.735708307262252"/>
    <n v="0.26423887340424668"/>
    <n v="5.2819333501271728E-5"/>
  </r>
  <r>
    <x v="1046"/>
    <m/>
    <s v="16080014"/>
    <n v="1"/>
    <s v="Kohl's-EFC 5"/>
    <d v="2016-01-01T00:00:00"/>
    <d v="2016-10-03T00:00:00"/>
    <n v="0"/>
    <n v="0"/>
    <n v="0"/>
    <n v="791023"/>
    <n v="759175.14"/>
    <n v="0"/>
    <n v="20.149999999999999"/>
    <n v="1"/>
    <n v="0"/>
    <n v="0"/>
  </r>
  <r>
    <x v="1047"/>
    <m/>
    <s v="16060018"/>
    <n v="1"/>
    <s v="Woodward-Coy Plaza"/>
    <d v="2016-07-15T00:00:00"/>
    <d v="2016-09-30T00:00:00"/>
    <n v="0"/>
    <n v="0"/>
    <n v="0"/>
    <n v="1139979"/>
    <n v="991341.87000000011"/>
    <n v="0"/>
    <n v="1697.5"/>
    <n v="0.8427098674521355"/>
    <n v="0.1572901325478645"/>
    <n v="0"/>
  </r>
  <r>
    <x v="1048"/>
    <m/>
    <s v="16030004"/>
    <n v="1"/>
    <s v="Blake School-Athletic Triangle"/>
    <d v="2016-03-21T00:00:00"/>
    <d v="2016-09-30T00:00:00"/>
    <n v="500"/>
    <n v="349"/>
    <n v="0"/>
    <n v="2030563.86"/>
    <n v="2081252.8399999996"/>
    <n v="2513"/>
    <n v="2113.1999999999998"/>
    <n v="0.99313836835131553"/>
    <n v="6.8616316486844603E-3"/>
    <n v="0"/>
  </r>
  <r>
    <x v="1049"/>
    <m/>
    <s v="16030009"/>
    <n v="1"/>
    <s v="U of MN-2016 Small Projects"/>
    <d v="2016-05-09T00:00:00"/>
    <d v="2016-09-30T00:00:00"/>
    <n v="3500"/>
    <n v="29"/>
    <n v="0"/>
    <n v="440085.95"/>
    <n v="418755.47"/>
    <n v="369"/>
    <n v="314.63"/>
    <n v="0.89511489686298196"/>
    <n v="0.10488510313701808"/>
    <n v="0"/>
  </r>
  <r>
    <x v="48"/>
    <m/>
    <s v="16146001"/>
    <n v="11"/>
    <s v="Pearl Solar -HVT"/>
    <d v="2016-04-11T00:00:00"/>
    <d v="2016-09-30T00:00:00"/>
    <n v="0"/>
    <n v="91805"/>
    <n v="91972"/>
    <n v="2590991.64"/>
    <n v="2128439.5800000005"/>
    <n v="4148"/>
    <n v="1829"/>
    <n v="0.8991252050300711"/>
    <n v="0.10087479496992892"/>
    <n v="0"/>
  </r>
  <r>
    <x v="1050"/>
    <m/>
    <s v="16150005"/>
    <n v="1"/>
    <s v="PSU - Lasch Bldg Maintenance"/>
    <m/>
    <d v="2016-09-29T00:00:00"/>
    <n v="3500"/>
    <n v="0"/>
    <n v="0"/>
    <n v="108167.84000000003"/>
    <n v="108354.48000000001"/>
    <m/>
    <m/>
    <m/>
    <m/>
    <m/>
  </r>
  <r>
    <x v="1051"/>
    <m/>
    <s v="16080013"/>
    <n v="1"/>
    <s v="Marquette-Wisc Ave Demo Prjcts"/>
    <d v="2016-04-26T00:00:00"/>
    <d v="2016-09-16T00:00:00"/>
    <n v="61000"/>
    <n v="1"/>
    <n v="0"/>
    <n v="1224512.93"/>
    <n v="1148436.1999999997"/>
    <n v="0"/>
    <n v="210.5"/>
    <n v="0.92874109263657956"/>
    <n v="3.800475059382423E-2"/>
    <n v="3.3254156769596199E-2"/>
  </r>
  <r>
    <x v="1052"/>
    <m/>
    <s v="16030011"/>
    <n v="1"/>
    <s v="Blake-MPAC Phase 1 Reno"/>
    <d v="2016-06-13T00:00:00"/>
    <d v="2016-09-14T00:00:00"/>
    <n v="5627"/>
    <n v="3848"/>
    <n v="0"/>
    <n v="973530.06"/>
    <n v="951277.71000000008"/>
    <n v="1425"/>
    <n v="1300.8"/>
    <n v="0.99384993849938497"/>
    <n v="6.1500615006150061E-3"/>
    <n v="0"/>
  </r>
  <r>
    <x v="1053"/>
    <m/>
    <s v="16060004"/>
    <n v="1"/>
    <s v="SCL-St Joseph's-NICU"/>
    <d v="2016-05-09T00:00:00"/>
    <d v="2016-09-13T00:00:00"/>
    <n v="1414"/>
    <n v="0"/>
    <n v="0"/>
    <n v="643114.32000000007"/>
    <n v="643459.4800000001"/>
    <n v="0"/>
    <n v="1344.5"/>
    <n v="0.9635552249907029"/>
    <n v="3.6444775009297138E-2"/>
    <n v="0"/>
  </r>
  <r>
    <x v="1054"/>
    <m/>
    <s v="16080018"/>
    <n v="1"/>
    <s v="Johnson Controls - DES Lab"/>
    <d v="2016-08-08T00:00:00"/>
    <d v="2016-09-09T00:00:00"/>
    <n v="7583"/>
    <n v="67"/>
    <n v="0"/>
    <n v="288352.81999999995"/>
    <n v="275511.77"/>
    <n v="283"/>
    <n v="389.5"/>
    <n v="0.99101412066752248"/>
    <n v="8.9858793324775355E-3"/>
    <n v="0"/>
  </r>
  <r>
    <x v="1055"/>
    <m/>
    <s v="16030002"/>
    <n v="1"/>
    <s v="US Bank - St. Anthony Falls"/>
    <d v="2016-04-01T00:00:00"/>
    <d v="2016-09-01T00:00:00"/>
    <n v="3400"/>
    <n v="753"/>
    <n v="0"/>
    <n v="1587277.24"/>
    <n v="1666560.7099999997"/>
    <n v="0"/>
    <n v="1038"/>
    <n v="0.88535645472061653"/>
    <n v="0.11464354527938343"/>
    <n v="0"/>
  </r>
  <r>
    <x v="1056"/>
    <m/>
    <s v="16030007"/>
    <n v="1"/>
    <s v="IP Stream - Data Hall 3"/>
    <d v="2016-03-07T00:00:00"/>
    <d v="2016-09-01T00:00:00"/>
    <n v="9000"/>
    <n v="37088"/>
    <n v="11169"/>
    <n v="7546618"/>
    <n v="7509412.3899999997"/>
    <n v="6978"/>
    <n v="6830.87"/>
    <n v="0.88852810842542751"/>
    <n v="0.10773883853740447"/>
    <n v="3.733053037168033E-3"/>
  </r>
  <r>
    <x v="1057"/>
    <m/>
    <s v="16060006"/>
    <n v="1"/>
    <s v="Stadium Mgmt-Denver Broncos"/>
    <d v="2016-04-01T00:00:00"/>
    <d v="2016-08-31T00:00:00"/>
    <n v="2304"/>
    <n v="13"/>
    <n v="0"/>
    <n v="2308038.5699999998"/>
    <n v="2292704.3400000003"/>
    <n v="1606.5"/>
    <n v="3262.5"/>
    <n v="0.87846743295019158"/>
    <n v="0.12153256704980843"/>
    <n v="0"/>
  </r>
  <r>
    <x v="1058"/>
    <m/>
    <s v="16030044"/>
    <n v="1"/>
    <s v="UMN-Jane Sage Cowles"/>
    <d v="2016-07-05T00:00:00"/>
    <d v="2016-08-31T00:00:00"/>
    <n v="50000"/>
    <n v="0"/>
    <n v="0"/>
    <n v="1086135.01"/>
    <n v="1089582.8700000001"/>
    <m/>
    <m/>
    <m/>
    <m/>
    <m/>
  </r>
  <r>
    <x v="1059"/>
    <m/>
    <s v="16145012"/>
    <n v="1"/>
    <s v="Alamo VII Tracker - Nor-Cal"/>
    <d v="2016-05-01T00:00:00"/>
    <d v="2016-08-30T00:00:00"/>
    <n v="132300000"/>
    <n v="10351"/>
    <n v="10223"/>
    <n v="427458.0049"/>
    <n v="222643.09000000003"/>
    <n v="6818"/>
    <n v="4246.5"/>
    <n v="0.91510655834216414"/>
    <n v="8.4893441657835869E-2"/>
    <n v="0"/>
  </r>
  <r>
    <x v="1060"/>
    <m/>
    <s v="16030003"/>
    <n v="1"/>
    <s v="U of M - Mariucci Arena Locker"/>
    <d v="2016-04-11T00:00:00"/>
    <d v="2016-08-12T00:00:00"/>
    <n v="0"/>
    <n v="71977"/>
    <n v="43324"/>
    <n v="3699523.19"/>
    <n v="3868690.5099999993"/>
    <n v="4124"/>
    <n v="5785.62"/>
    <n v="0.90528240707132512"/>
    <n v="9.1952115762874168E-2"/>
    <n v="2.7654771658007266E-3"/>
  </r>
  <r>
    <x v="1061"/>
    <m/>
    <s v="16050007"/>
    <n v="1"/>
    <s v="Loews Regency Fitness Center"/>
    <d v="2016-08-01T00:00:00"/>
    <d v="2016-08-12T00:00:00"/>
    <n v="560"/>
    <n v="11"/>
    <n v="0"/>
    <n v="55490"/>
    <n v="54517.270000000004"/>
    <m/>
    <m/>
    <m/>
    <m/>
    <m/>
  </r>
  <r>
    <x v="1062"/>
    <m/>
    <s v="16148013"/>
    <n v="1"/>
    <s v="Rockrimmon Civil"/>
    <d v="2016-07-29T00:00:00"/>
    <d v="2016-08-06T00:00:00"/>
    <n v="0"/>
    <n v="1"/>
    <n v="0"/>
    <n v="25263.21"/>
    <n v="20370.53"/>
    <n v="0"/>
    <n v="241.5"/>
    <n v="0.53416149068322982"/>
    <n v="0.46583850931677018"/>
    <n v="0"/>
  </r>
  <r>
    <x v="1063"/>
    <m/>
    <s v="16040001"/>
    <n v="1"/>
    <s v="Pecos Well Equipping"/>
    <d v="2016-03-07T00:00:00"/>
    <d v="2016-08-04T00:00:00"/>
    <n v="0"/>
    <n v="9910"/>
    <n v="0"/>
    <n v="692205.83299999987"/>
    <n v="747965.65000000049"/>
    <n v="1087"/>
    <n v="1663"/>
    <n v="0.94527961515333736"/>
    <n v="5.4720384846662661E-2"/>
    <n v="0"/>
  </r>
  <r>
    <x v="1064"/>
    <m/>
    <s v="16060015"/>
    <n v="1"/>
    <s v="Murray &amp; Stafford-Enterprise"/>
    <d v="2016-04-01T00:00:00"/>
    <d v="2016-08-01T00:00:00"/>
    <n v="0"/>
    <n v="0"/>
    <n v="0"/>
    <n v="0.01"/>
    <n v="47422.009999999995"/>
    <m/>
    <m/>
    <m/>
    <m/>
    <m/>
  </r>
  <r>
    <x v="1065"/>
    <m/>
    <s v="16146007"/>
    <n v="1"/>
    <s v="Jordan Creek HVT"/>
    <d v="2016-04-30T00:00:00"/>
    <d v="2016-08-01T00:00:00"/>
    <n v="0"/>
    <n v="4"/>
    <n v="0"/>
    <n v="8181"/>
    <n v="8026.41"/>
    <n v="0"/>
    <n v="0"/>
    <n v="0"/>
    <n v="0"/>
    <n v="0"/>
  </r>
  <r>
    <x v="1066"/>
    <m/>
    <s v="16060008"/>
    <n v="1"/>
    <s v="Dominican Friars-St Dominic's"/>
    <d v="2016-03-01T00:00:00"/>
    <d v="2016-07-31T00:00:00"/>
    <n v="0"/>
    <n v="0"/>
    <n v="0"/>
    <n v="10162.5"/>
    <n v="15119.27"/>
    <m/>
    <m/>
    <m/>
    <m/>
    <m/>
  </r>
  <r>
    <x v="1067"/>
    <m/>
    <s v="16146011"/>
    <n v="1"/>
    <s v="AEP Panadero"/>
    <d v="2016-07-18T00:00:00"/>
    <d v="2016-07-29T00:00:00"/>
    <n v="0"/>
    <n v="10069"/>
    <n v="0"/>
    <n v="41779.875400000004"/>
    <n v="30776.750000000004"/>
    <n v="341.7"/>
    <n v="364.5"/>
    <n v="0.89849108367626884"/>
    <n v="0.10150891632373114"/>
    <n v="0"/>
  </r>
  <r>
    <x v="1068"/>
    <m/>
    <s v="16030008"/>
    <n v="1"/>
    <s v="Hudson Hospital Outpatient Reg"/>
    <m/>
    <d v="2016-07-15T00:00:00"/>
    <n v="500"/>
    <n v="24"/>
    <n v="0"/>
    <n v="85683.010000000009"/>
    <n v="95871.319999999992"/>
    <n v="304"/>
    <n v="618"/>
    <n v="1"/>
    <n v="0"/>
    <n v="0"/>
  </r>
  <r>
    <x v="1069"/>
    <m/>
    <s v="16040003"/>
    <n v="1"/>
    <s v="AlaskaUSA-Peoria Branch"/>
    <d v="2016-06-13T00:00:00"/>
    <d v="2016-07-15T00:00:00"/>
    <n v="438"/>
    <n v="0"/>
    <n v="0"/>
    <n v="223637.91999999998"/>
    <n v="231779.7"/>
    <n v="0"/>
    <n v="12"/>
    <n v="1"/>
    <n v="0"/>
    <n v="0"/>
  </r>
  <r>
    <x v="1070"/>
    <m/>
    <s v="16146009"/>
    <n v="1"/>
    <s v="MSA Maintenance HVT"/>
    <d v="2016-06-15T00:00:00"/>
    <d v="2016-07-15T00:00:00"/>
    <n v="0"/>
    <n v="16"/>
    <n v="0"/>
    <n v="35390.449999999997"/>
    <n v="22436.03"/>
    <n v="102"/>
    <n v="104"/>
    <n v="0.73076923076923073"/>
    <n v="0.26923076923076922"/>
    <n v="0"/>
  </r>
  <r>
    <x v="1071"/>
    <m/>
    <s v="16050002"/>
    <n v="1"/>
    <s v="Boren Ave Retail"/>
    <d v="2016-04-04T00:00:00"/>
    <d v="2016-07-05T00:00:00"/>
    <n v="1700"/>
    <n v="33"/>
    <n v="0"/>
    <n v="158484.02000000002"/>
    <n v="142959.91"/>
    <n v="44"/>
    <n v="0"/>
    <n v="0"/>
    <n v="0"/>
    <n v="0"/>
  </r>
  <r>
    <x v="1072"/>
    <m/>
    <s v="16050003"/>
    <n v="1"/>
    <s v="Metropolitan Cafe and Deli"/>
    <d v="2016-04-04T00:00:00"/>
    <d v="2016-07-05T00:00:00"/>
    <n v="1700"/>
    <n v="0"/>
    <n v="0"/>
    <n v="172081.56"/>
    <n v="162023.46"/>
    <m/>
    <m/>
    <m/>
    <m/>
    <m/>
  </r>
  <r>
    <x v="1073"/>
    <m/>
    <s v="16050005"/>
    <n v="1"/>
    <s v="The Wild Building"/>
    <d v="2016-05-27T00:00:00"/>
    <d v="2016-06-07T00:00:00"/>
    <n v="5000"/>
    <n v="0"/>
    <n v="0"/>
    <n v="12138"/>
    <n v="10422.75"/>
    <n v="118"/>
    <n v="109"/>
    <n v="1"/>
    <n v="0"/>
    <n v="0"/>
  </r>
  <r>
    <x v="1074"/>
    <m/>
    <s v="16146002"/>
    <n v="1"/>
    <s v="Solara AEP Metering"/>
    <d v="2016-02-08T00:00:00"/>
    <d v="2016-05-31T00:00:00"/>
    <n v="0"/>
    <n v="4692"/>
    <n v="0"/>
    <n v="15801.41"/>
    <n v="13978.160000000002"/>
    <n v="146"/>
    <n v="150"/>
    <n v="0.8"/>
    <n v="0.2"/>
    <n v="0"/>
  </r>
  <r>
    <x v="1075"/>
    <m/>
    <s v="16146008"/>
    <n v="1"/>
    <s v="Pyron WTG 156 HVT"/>
    <d v="2016-05-05T00:00:00"/>
    <d v="2016-05-27T00:00:00"/>
    <n v="0"/>
    <n v="63"/>
    <n v="0"/>
    <n v="113864"/>
    <n v="41342.009999999995"/>
    <n v="244"/>
    <n v="0"/>
    <n v="0"/>
    <n v="0"/>
    <n v="0"/>
  </r>
  <r>
    <x v="1076"/>
    <m/>
    <s v="16141009"/>
    <n v="1"/>
    <s v="GE MSA - Pyron WTG 156 Repair"/>
    <d v="2016-05-02T00:00:00"/>
    <d v="2016-05-26T00:00:00"/>
    <n v="0"/>
    <n v="260"/>
    <n v="0"/>
    <n v="281060.46999999997"/>
    <n v="218333.55000000002"/>
    <n v="0"/>
    <n v="245.5"/>
    <n v="0.87372708757637474"/>
    <n v="0.12627291242362526"/>
    <n v="0"/>
  </r>
  <r>
    <x v="1077"/>
    <m/>
    <s v="16040004"/>
    <n v="1"/>
    <s v="AlaskaUSA-Avondale Branch"/>
    <d v="2016-04-04T00:00:00"/>
    <d v="2016-05-06T00:00:00"/>
    <n v="700"/>
    <n v="0"/>
    <n v="0"/>
    <n v="213934.62000000002"/>
    <n v="216432.71"/>
    <n v="0"/>
    <n v="17"/>
    <n v="1"/>
    <n v="0"/>
    <n v="0"/>
  </r>
  <r>
    <x v="1078"/>
    <m/>
    <s v="16080001"/>
    <n v="1"/>
    <s v="Froedtert-CCC 5th Floor Renvtn"/>
    <d v="2016-03-28T00:00:00"/>
    <d v="2016-05-03T00:00:00"/>
    <n v="1900"/>
    <n v="960"/>
    <n v="974"/>
    <n v="185686"/>
    <n v="164930.27000000005"/>
    <n v="212"/>
    <n v="180.5"/>
    <n v="0.94459833795013848"/>
    <n v="5.5401662049861494E-2"/>
    <n v="0"/>
  </r>
  <r>
    <x v="1079"/>
    <m/>
    <s v="16060007"/>
    <n v="1"/>
    <s v="Oakwood Homes-GVR East"/>
    <d v="2016-03-01T00:00:00"/>
    <d v="2016-04-15T00:00:00"/>
    <n v="0"/>
    <n v="0"/>
    <n v="0"/>
    <n v="21756"/>
    <n v="10021.18"/>
    <m/>
    <m/>
    <m/>
    <m/>
    <m/>
  </r>
  <r>
    <x v="1080"/>
    <m/>
    <s v="16080002"/>
    <n v="1"/>
    <s v="Froedtert-OR 17 Renovation"/>
    <d v="2016-01-25T00:00:00"/>
    <d v="2016-04-01T00:00:00"/>
    <n v="1000"/>
    <n v="12566"/>
    <n v="7638"/>
    <n v="646826"/>
    <n v="599062.30999999982"/>
    <n v="792"/>
    <n v="1138"/>
    <n v="0.77548330404217924"/>
    <n v="0.21924428822495606"/>
    <n v="5.272407732864675E-3"/>
  </r>
  <r>
    <x v="1081"/>
    <m/>
    <s v="16141003"/>
    <n v="1"/>
    <s v="Wind - Sendero MES"/>
    <d v="2016-01-25T00:00:00"/>
    <d v="2016-03-31T00:00:00"/>
    <n v="0"/>
    <n v="0"/>
    <n v="0"/>
    <n v="19806"/>
    <n v="10431.689999999999"/>
    <n v="100"/>
    <n v="86"/>
    <n v="0.93023255813953487"/>
    <n v="6.9767441860465115E-2"/>
    <n v="0"/>
  </r>
  <r>
    <x v="1082"/>
    <m/>
    <s v="16037"/>
    <n v="1"/>
    <s v="AMGEN INC.AMGEN AC 7"/>
    <d v="2003-01-06T00:00:00"/>
    <d v="2003-01-06T00:00:00"/>
    <n v="4500"/>
    <n v="0"/>
    <n v="0"/>
    <n v="2172061"/>
    <n v="2178762"/>
    <n v="0"/>
    <n v="8537"/>
    <n v="1"/>
    <n v="0"/>
    <n v="0"/>
  </r>
  <r>
    <x v="1083"/>
    <m/>
    <s v="16148005"/>
    <n v="1"/>
    <s v="Wind - Mariah Del Norte Civil"/>
    <d v="2016-03-07T00:00:00"/>
    <m/>
    <n v="0"/>
    <n v="0"/>
    <n v="0"/>
    <n v="4750"/>
    <n v="0"/>
    <m/>
    <m/>
    <m/>
    <m/>
    <m/>
  </r>
  <r>
    <x v="1084"/>
    <m/>
    <s v="16148009"/>
    <n v="1"/>
    <s v="Ringer Hill Civil"/>
    <d v="2016-05-16T00:00:00"/>
    <m/>
    <n v="0"/>
    <n v="0"/>
    <n v="0"/>
    <n v="4750"/>
    <n v="0"/>
    <m/>
    <m/>
    <m/>
    <m/>
    <m/>
  </r>
  <r>
    <x v="1085"/>
    <m/>
    <s v="16007"/>
    <n v="1"/>
    <s v="KROENKE-PEPSI EIFS"/>
    <d v="2004-10-31T00:00:00"/>
    <m/>
    <n v="0"/>
    <n v="0"/>
    <n v="0"/>
    <n v="1490354"/>
    <n v="1490381"/>
    <n v="0"/>
    <n v="135"/>
    <n v="1"/>
    <n v="0"/>
    <n v="0"/>
  </r>
  <r>
    <x v="1086"/>
    <m/>
    <s v="16008"/>
    <n v="1"/>
    <s v="EAST/WEST PARTNERSPARK PLACE"/>
    <d v="2001-12-31T00:00:00"/>
    <m/>
    <n v="0"/>
    <n v="0"/>
    <n v="0"/>
    <n v="430456"/>
    <n v="450504"/>
    <n v="0"/>
    <n v="6"/>
    <n v="1"/>
    <n v="0"/>
    <n v="0"/>
  </r>
  <r>
    <x v="1087"/>
    <m/>
    <s v="16009"/>
    <n v="1"/>
    <s v="EAST/WEST PARTNERSPARK TOWER"/>
    <d v="2002-02-01T00:00:00"/>
    <m/>
    <n v="0"/>
    <n v="0"/>
    <n v="0"/>
    <n v="0"/>
    <n v="432545"/>
    <m/>
    <m/>
    <m/>
    <m/>
    <m/>
  </r>
  <r>
    <x v="1088"/>
    <m/>
    <s v="16010"/>
    <n v="1"/>
    <s v="EAST/WEST PARTNERSPROMENADE B"/>
    <d v="2002-01-01T00:00:00"/>
    <m/>
    <n v="0"/>
    <n v="25"/>
    <n v="0"/>
    <n v="182728"/>
    <n v="187429"/>
    <m/>
    <m/>
    <m/>
    <m/>
    <m/>
  </r>
  <r>
    <x v="1089"/>
    <m/>
    <s v="16013"/>
    <n v="1"/>
    <s v="COLORADO ROCKIES COORS FIELD"/>
    <d v="2002-01-14T00:00:00"/>
    <m/>
    <n v="0"/>
    <n v="0"/>
    <n v="0"/>
    <n v="0"/>
    <n v="7639"/>
    <n v="0"/>
    <n v="91"/>
    <n v="1"/>
    <n v="0"/>
    <n v="0"/>
  </r>
  <r>
    <x v="1090"/>
    <m/>
    <s v="16015"/>
    <n v="1"/>
    <s v="HASKELL CONSTRUCTORSVAN  SKAT"/>
    <d v="2001-06-30T00:00:00"/>
    <m/>
    <n v="0"/>
    <n v="0"/>
    <n v="0"/>
    <n v="0"/>
    <n v="62843"/>
    <n v="0"/>
    <n v="1026"/>
    <n v="1"/>
    <n v="0"/>
    <n v="0"/>
  </r>
  <r>
    <x v="1091"/>
    <m/>
    <s v="16017"/>
    <n v="1"/>
    <s v="AGILENT TECHNOLOGIESMISC FACI"/>
    <d v="2001-12-31T00:00:00"/>
    <m/>
    <n v="0"/>
    <n v="0"/>
    <n v="0"/>
    <n v="0"/>
    <n v="15071"/>
    <n v="0"/>
    <n v="300"/>
    <n v="1"/>
    <n v="0"/>
    <n v="0"/>
  </r>
  <r>
    <x v="1092"/>
    <m/>
    <s v="16019"/>
    <n v="1"/>
    <s v="STATE OF COLORADOARAPAHOE CNT"/>
    <d v="2001-12-31T00:00:00"/>
    <m/>
    <n v="0"/>
    <n v="0"/>
    <n v="0"/>
    <n v="0"/>
    <n v="22914"/>
    <n v="0"/>
    <n v="97"/>
    <n v="1"/>
    <n v="0"/>
    <n v="0"/>
  </r>
  <r>
    <x v="1093"/>
    <m/>
    <s v="16024"/>
    <n v="1"/>
    <s v="CITY &amp; CNTY OF DENDENVER ART"/>
    <d v="2006-01-29T00:00:00"/>
    <m/>
    <n v="0"/>
    <n v="627203"/>
    <n v="346691"/>
    <n v="0"/>
    <n v="56510848"/>
    <n v="0"/>
    <n v="90552"/>
    <n v="1"/>
    <n v="0"/>
    <n v="0"/>
  </r>
  <r>
    <x v="1094"/>
    <m/>
    <s v="16025"/>
    <n v="1"/>
    <s v="MILE HIGH DEVELOPMENCULTURAL"/>
    <m/>
    <m/>
    <n v="0"/>
    <n v="1299744"/>
    <n v="1728924"/>
    <n v="0"/>
    <n v="13561160"/>
    <n v="0"/>
    <n v="36720"/>
    <n v="1"/>
    <n v="0"/>
    <n v="0"/>
  </r>
  <r>
    <x v="1095"/>
    <m/>
    <s v="16028"/>
    <n v="1"/>
    <s v="LARIMER CNTY FACILITIES - FAI"/>
    <m/>
    <m/>
    <n v="0"/>
    <n v="0"/>
    <n v="0"/>
    <n v="0"/>
    <n v="307595"/>
    <n v="0"/>
    <n v="166"/>
    <n v="1"/>
    <n v="0"/>
    <n v="0"/>
  </r>
  <r>
    <x v="1096"/>
    <m/>
    <s v="16029"/>
    <n v="1"/>
    <s v="CLAYTON STREET ASSOCCHERRY CR"/>
    <d v="2004-05-01T00:00:00"/>
    <m/>
    <n v="0"/>
    <n v="12178197"/>
    <n v="3502053"/>
    <n v="41732499"/>
    <n v="103954370"/>
    <n v="0"/>
    <n v="377444"/>
    <n v="1"/>
    <n v="0"/>
    <n v="0"/>
  </r>
  <r>
    <x v="1097"/>
    <m/>
    <s v="16032"/>
    <n v="1"/>
    <s v="AMGEN INC. - SITEIMPROVEMENTS"/>
    <d v="2002-11-30T00:00:00"/>
    <m/>
    <n v="0"/>
    <n v="484"/>
    <n v="0"/>
    <n v="3071293"/>
    <n v="2994459"/>
    <n v="0"/>
    <n v="4592"/>
    <n v="1"/>
    <n v="0"/>
    <n v="0"/>
  </r>
  <r>
    <x v="1098"/>
    <m/>
    <s v="16034"/>
    <n v="1"/>
    <s v="CLAYTON STREET ASSOCSEARS L/D"/>
    <d v="2002-04-20T00:00:00"/>
    <m/>
    <n v="0"/>
    <n v="149168"/>
    <n v="18636"/>
    <n v="0"/>
    <n v="1597211"/>
    <n v="0"/>
    <n v="7746"/>
    <n v="1"/>
    <n v="0"/>
    <n v="0"/>
  </r>
  <r>
    <x v="1099"/>
    <m/>
    <s v="16036"/>
    <n v="1"/>
    <s v="MAM-SAUNDERS-EXEMPLAHOSPITAL"/>
    <d v="2004-11-04T00:00:00"/>
    <m/>
    <n v="0"/>
    <n v="1501815"/>
    <n v="1124998"/>
    <n v="20174858"/>
    <n v="18833608"/>
    <n v="0"/>
    <n v="144528"/>
    <n v="1"/>
    <n v="0"/>
    <n v="0"/>
  </r>
  <r>
    <x v="1100"/>
    <m/>
    <s v="16999"/>
    <n v="1"/>
    <s v="DENVER-CLOSED JOBS"/>
    <d v="2001-12-31T00:00:00"/>
    <m/>
    <n v="0"/>
    <n v="0"/>
    <n v="0"/>
    <n v="0"/>
    <n v="97258"/>
    <n v="0"/>
    <n v="183"/>
    <n v="1"/>
    <n v="0"/>
    <n v="0"/>
  </r>
  <r>
    <x v="1101"/>
    <m/>
    <s v="16022"/>
    <n v="1"/>
    <s v="EAST/WEST PARTNERS-SALES OFFI"/>
    <d v="2001-11-15T00:00:00"/>
    <m/>
    <n v="3100"/>
    <n v="1950"/>
    <n v="0"/>
    <n v="0"/>
    <n v="238229"/>
    <n v="0"/>
    <n v="544"/>
    <n v="1"/>
    <n v="0"/>
    <n v="0"/>
  </r>
  <r>
    <x v="1102"/>
    <m/>
    <s v="16031"/>
    <n v="1"/>
    <s v="EAST/WEST PARTNERSRIVERFRONT"/>
    <d v="2002-01-15T00:00:00"/>
    <m/>
    <n v="3100"/>
    <n v="413"/>
    <n v="0"/>
    <n v="0"/>
    <n v="318252"/>
    <n v="0"/>
    <n v="742"/>
    <n v="1"/>
    <n v="0"/>
    <n v="0"/>
  </r>
  <r>
    <x v="1103"/>
    <m/>
    <s v="16020"/>
    <n v="1"/>
    <s v="BROADMOOR-BEE HIVE"/>
    <m/>
    <m/>
    <n v="3184"/>
    <n v="8937"/>
    <n v="7753"/>
    <n v="616135"/>
    <n v="617953"/>
    <n v="0"/>
    <n v="2123"/>
    <n v="1"/>
    <n v="0"/>
    <n v="0"/>
  </r>
  <r>
    <x v="1104"/>
    <m/>
    <s v="16014"/>
    <n v="1"/>
    <s v="EAST/WEST PARTNERS-MARK SMITH"/>
    <d v="2001-12-19T00:00:00"/>
    <m/>
    <n v="4100"/>
    <n v="855"/>
    <n v="0"/>
    <n v="656706"/>
    <n v="919469"/>
    <n v="0"/>
    <n v="2809"/>
    <n v="1"/>
    <n v="0"/>
    <n v="0"/>
  </r>
  <r>
    <x v="1105"/>
    <m/>
    <s v="16023"/>
    <n v="1"/>
    <s v="FOREST CITYSTAPLETON VISITOR"/>
    <d v="2001-11-30T00:00:00"/>
    <m/>
    <n v="5144"/>
    <n v="0"/>
    <n v="32178"/>
    <n v="1018802"/>
    <n v="1022270"/>
    <n v="0"/>
    <n v="3641"/>
    <n v="1"/>
    <n v="0"/>
    <n v="0"/>
  </r>
  <r>
    <x v="1106"/>
    <m/>
    <s v="16035"/>
    <n v="1"/>
    <s v="AERIE NETWORKS"/>
    <d v="2001-12-21T00:00:00"/>
    <m/>
    <n v="7400"/>
    <n v="0"/>
    <n v="0"/>
    <n v="0"/>
    <n v="58830"/>
    <n v="0"/>
    <n v="406"/>
    <n v="1"/>
    <n v="0"/>
    <n v="0"/>
  </r>
  <r>
    <x v="1107"/>
    <m/>
    <s v="16003"/>
    <n v="1"/>
    <s v="CSG SYSTEMS INCOFFICE ADDITIO"/>
    <d v="2001-07-01T00:00:00"/>
    <m/>
    <n v="8000"/>
    <n v="317"/>
    <n v="0"/>
    <n v="280866"/>
    <n v="261272"/>
    <n v="0"/>
    <n v="408"/>
    <n v="1"/>
    <n v="0"/>
    <n v="0"/>
  </r>
  <r>
    <x v="1108"/>
    <m/>
    <s v="16012"/>
    <n v="1"/>
    <s v="BROADMOOR-NORTHEASTMOOR OFFIC"/>
    <d v="2002-07-01T00:00:00"/>
    <m/>
    <n v="11000"/>
    <n v="16"/>
    <n v="0"/>
    <n v="387321"/>
    <n v="416658"/>
    <n v="0"/>
    <n v="2844"/>
    <n v="1"/>
    <n v="0"/>
    <n v="0"/>
  </r>
  <r>
    <x v="1109"/>
    <m/>
    <s v="16016"/>
    <n v="1"/>
    <s v="KROENKE SPORTS ENTER PEPSI CN"/>
    <d v="2002-07-02T00:00:00"/>
    <m/>
    <n v="13500"/>
    <n v="0"/>
    <n v="143617"/>
    <n v="4347550"/>
    <n v="4299489"/>
    <n v="4903"/>
    <n v="5804"/>
    <n v="1"/>
    <n v="0"/>
    <n v="0"/>
  </r>
  <r>
    <x v="1110"/>
    <m/>
    <s v="16011"/>
    <n v="1"/>
    <s v="KROENKE SPORTS ENTER 917 AURA"/>
    <d v="2001-07-01T00:00:00"/>
    <m/>
    <n v="15000"/>
    <n v="0"/>
    <n v="0"/>
    <n v="266914"/>
    <n v="269892"/>
    <n v="0"/>
    <n v="480"/>
    <n v="1"/>
    <n v="0"/>
    <n v="0"/>
  </r>
  <r>
    <x v="1111"/>
    <m/>
    <s v="16018"/>
    <n v="1"/>
    <s v="PEPSI BOTTLING"/>
    <m/>
    <m/>
    <n v="20000"/>
    <n v="0"/>
    <n v="0"/>
    <n v="0"/>
    <n v="78562"/>
    <n v="0"/>
    <n v="549"/>
    <n v="1"/>
    <n v="0"/>
    <n v="0"/>
  </r>
  <r>
    <x v="1112"/>
    <m/>
    <s v="16021"/>
    <n v="1"/>
    <s v="MORTENSON-NEW OFFICETI"/>
    <d v="2001-11-01T00:00:00"/>
    <m/>
    <n v="22200"/>
    <n v="21"/>
    <n v="0"/>
    <n v="0"/>
    <n v="230684"/>
    <n v="0"/>
    <n v="671"/>
    <n v="1"/>
    <n v="0"/>
    <n v="0"/>
  </r>
  <r>
    <x v="1113"/>
    <m/>
    <s v="16002"/>
    <n v="1"/>
    <s v="KROENKE SPORTS ENTERPEPSI CNT"/>
    <d v="2002-07-01T00:00:00"/>
    <m/>
    <n v="49690"/>
    <n v="346875"/>
    <n v="12600085847"/>
    <n v="9342583"/>
    <n v="9365768"/>
    <n v="0"/>
    <n v="22178"/>
    <n v="1"/>
    <n v="0"/>
    <n v="0"/>
  </r>
  <r>
    <x v="1114"/>
    <m/>
    <s v="16004"/>
    <n v="1"/>
    <s v="AMGEN INC. - AC-27AC-27"/>
    <d v="2002-06-30T00:00:00"/>
    <m/>
    <n v="90000"/>
    <n v="476765"/>
    <n v="377732"/>
    <n v="17640166"/>
    <n v="17646132"/>
    <n v="0"/>
    <n v="32893"/>
    <n v="1"/>
    <n v="0"/>
    <n v="0"/>
  </r>
  <r>
    <x v="1115"/>
    <m/>
    <s v="16001"/>
    <n v="1"/>
    <s v="BROADMOOR-2001 PHASE3"/>
    <d v="2002-05-01T00:00:00"/>
    <m/>
    <n v="100000"/>
    <n v="363017"/>
    <n v="412611"/>
    <n v="28098114"/>
    <n v="29266457"/>
    <n v="0"/>
    <n v="167598"/>
    <n v="1"/>
    <n v="0"/>
    <n v="0"/>
  </r>
  <r>
    <x v="1116"/>
    <m/>
    <s v="16027"/>
    <n v="1"/>
    <s v="CLAYTON STREET ASSOCCHERRY CR"/>
    <d v="2002-10-01T00:00:00"/>
    <m/>
    <n v="218230"/>
    <n v="825513"/>
    <n v="727146"/>
    <n v="1"/>
    <n v="14848807"/>
    <n v="0"/>
    <n v="43073"/>
    <n v="1"/>
    <n v="0"/>
    <n v="0"/>
  </r>
  <r>
    <x v="1117"/>
    <m/>
    <s v="16006"/>
    <n v="1"/>
    <s v="HP-HARMONY TECHNOLOGY PARK"/>
    <d v="2002-08-30T00:00:00"/>
    <m/>
    <n v="270000"/>
    <n v="0"/>
    <n v="0"/>
    <n v="0"/>
    <n v="267942"/>
    <n v="0"/>
    <n v="0"/>
    <n v="0"/>
    <n v="0"/>
    <n v="0"/>
  </r>
  <r>
    <x v="1118"/>
    <m/>
    <s v="16033"/>
    <n v="1"/>
    <s v="CORUM REAL ESTATE"/>
    <m/>
    <m/>
    <n v="387025"/>
    <n v="5009869"/>
    <n v="1316581"/>
    <n v="31066923"/>
    <n v="31499547"/>
    <n v="0"/>
    <n v="110021"/>
    <n v="1"/>
    <n v="0"/>
    <n v="0"/>
  </r>
  <r>
    <x v="1119"/>
    <m/>
    <s v="16005"/>
    <n v="1"/>
    <s v="2101 MARKET ST LLCP.W. MAC MA"/>
    <d v="2002-11-29T00:00:00"/>
    <m/>
    <n v="404000"/>
    <n v="0"/>
    <n v="0"/>
    <n v="0"/>
    <n v="62547"/>
    <m/>
    <m/>
    <m/>
    <m/>
    <m/>
  </r>
  <r>
    <x v="1120"/>
    <m/>
    <s v="16135001"/>
    <n v="1"/>
    <s v="Southern Cross Conv Stations"/>
    <m/>
    <m/>
    <n v="0"/>
    <n v="0"/>
    <n v="0"/>
    <n v="598609"/>
    <n v="367678.17"/>
    <m/>
    <m/>
    <m/>
    <m/>
    <m/>
  </r>
  <r>
    <x v="1121"/>
    <m/>
    <s v="16030005"/>
    <n v="1"/>
    <s v="Medtronic Monument"/>
    <d v="2016-02-29T00:00:00"/>
    <m/>
    <n v="0"/>
    <n v="1068"/>
    <n v="0"/>
    <n v="2497877.37"/>
    <n v="2497840.5499999998"/>
    <n v="264"/>
    <n v="200"/>
    <n v="1"/>
    <n v="0"/>
    <n v="0"/>
  </r>
  <r>
    <x v="1122"/>
    <m/>
    <s v="16030006"/>
    <n v="1"/>
    <s v="UMP-MRI Removals"/>
    <d v="2016-03-06T00:00:00"/>
    <m/>
    <n v="0"/>
    <n v="0"/>
    <n v="0"/>
    <n v="74382.850000000006"/>
    <n v="77890.25"/>
    <n v="240"/>
    <n v="464"/>
    <n v="0.78879310344827591"/>
    <n v="0.20689655172413793"/>
    <n v="4.3103448275862068E-3"/>
  </r>
  <r>
    <x v="1123"/>
    <m/>
    <s v="16030017"/>
    <n v="1"/>
    <s v="HSRE-WestHealth Sanitary"/>
    <d v="2016-05-09T00:00:00"/>
    <m/>
    <n v="0"/>
    <n v="0"/>
    <n v="0"/>
    <n v="309966.81999999995"/>
    <n v="243909.8"/>
    <n v="212"/>
    <n v="87"/>
    <n v="1"/>
    <n v="0"/>
    <n v="0"/>
  </r>
  <r>
    <x v="1124"/>
    <m/>
    <s v="16030018"/>
    <n v="1"/>
    <s v="Mortenson Cabins - Oheym"/>
    <m/>
    <m/>
    <n v="0"/>
    <n v="0"/>
    <n v="0"/>
    <n v="0"/>
    <n v="350947.7900000001"/>
    <n v="0"/>
    <n v="2225"/>
    <n v="0.91325842696629211"/>
    <n v="8.6741573033707858E-2"/>
    <n v="0"/>
  </r>
  <r>
    <x v="1125"/>
    <m/>
    <s v="16030019"/>
    <n v="1"/>
    <s v="BCBS Lighting Replacement"/>
    <d v="2016-06-01T00:00:00"/>
    <m/>
    <n v="0"/>
    <n v="0"/>
    <n v="0"/>
    <n v="1033470.52"/>
    <n v="1056151.9200000002"/>
    <n v="403"/>
    <n v="935"/>
    <n v="0.91818181818181821"/>
    <n v="8.1818181818181818E-2"/>
    <n v="0"/>
  </r>
  <r>
    <x v="1126"/>
    <m/>
    <s v="16030022-900"/>
    <n v="1"/>
    <s v="Allina-Unity MH-Exempt"/>
    <d v="2016-05-16T00:00:00"/>
    <m/>
    <n v="0"/>
    <n v="0"/>
    <n v="0"/>
    <n v="3274211.2"/>
    <n v="3274211.1999999997"/>
    <m/>
    <m/>
    <m/>
    <m/>
    <m/>
  </r>
  <r>
    <x v="1127"/>
    <m/>
    <s v="16030025"/>
    <n v="1"/>
    <s v="Mortenson Cabins - Alepho"/>
    <m/>
    <m/>
    <n v="0"/>
    <n v="0"/>
    <n v="0"/>
    <n v="0"/>
    <n v="97595.22"/>
    <n v="0"/>
    <n v="550"/>
    <n v="0.92"/>
    <n v="0.08"/>
    <n v="0"/>
  </r>
  <r>
    <x v="1128"/>
    <m/>
    <s v="16030029"/>
    <n v="1"/>
    <s v="Fridley Land-Misc Projects"/>
    <d v="2016-07-15T00:00:00"/>
    <m/>
    <n v="0"/>
    <n v="0"/>
    <n v="0"/>
    <n v="287057.66000000003"/>
    <n v="319017.93000000005"/>
    <n v="24"/>
    <n v="819"/>
    <n v="0.8498168498168498"/>
    <n v="0.15018315018315018"/>
    <n v="0"/>
  </r>
  <r>
    <x v="1129"/>
    <m/>
    <s v="16030047"/>
    <n v="1"/>
    <s v="AECOM-Vertical Exp Study"/>
    <m/>
    <m/>
    <n v="0"/>
    <n v="0"/>
    <n v="0"/>
    <n v="2291.92"/>
    <n v="4311.88"/>
    <m/>
    <m/>
    <m/>
    <m/>
    <m/>
  </r>
  <r>
    <x v="1130"/>
    <m/>
    <s v="16030048"/>
    <n v="1"/>
    <s v="UMP-Mill City Water Damage"/>
    <d v="2016-12-20T00:00:00"/>
    <m/>
    <n v="0"/>
    <n v="0"/>
    <n v="0"/>
    <n v="23704"/>
    <n v="23652.18"/>
    <n v="0"/>
    <n v="158"/>
    <n v="0.98734177215189878"/>
    <n v="1.2658227848101266E-2"/>
    <n v="0"/>
  </r>
  <r>
    <x v="1131"/>
    <m/>
    <s v="16030999"/>
    <n v="1"/>
    <s v="MAM - 2016 Closed Projects"/>
    <d v="2016-01-01T00:00:00"/>
    <m/>
    <n v="0"/>
    <n v="0"/>
    <n v="0"/>
    <n v="0.01"/>
    <n v="18899.29"/>
    <n v="0"/>
    <n v="190"/>
    <n v="1"/>
    <n v="0"/>
    <n v="0"/>
  </r>
  <r>
    <x v="1132"/>
    <m/>
    <s v="16030021"/>
    <n v="1"/>
    <s v="MPR - Misc. Projects"/>
    <d v="2016-06-15T00:00:00"/>
    <m/>
    <n v="300"/>
    <n v="0"/>
    <n v="0"/>
    <n v="18653.13"/>
    <n v="17739.809999999998"/>
    <n v="0"/>
    <n v="8"/>
    <n v="1"/>
    <n v="0"/>
    <n v="0"/>
  </r>
  <r>
    <x v="1133"/>
    <m/>
    <s v="16030039"/>
    <n v="1"/>
    <s v="JW Marriott-Locker Room Rpr"/>
    <d v="2016-08-24T00:00:00"/>
    <m/>
    <n v="2000"/>
    <n v="320"/>
    <n v="0"/>
    <n v="47771.78"/>
    <n v="47143.03"/>
    <n v="240"/>
    <n v="220"/>
    <n v="1"/>
    <n v="0"/>
    <n v="0"/>
  </r>
  <r>
    <x v="1134"/>
    <m/>
    <s v="16030012"/>
    <n v="1"/>
    <s v="NS I - Lindenmeyr TI"/>
    <d v="2016-04-19T00:00:00"/>
    <m/>
    <n v="111000"/>
    <n v="2694"/>
    <n v="0"/>
    <n v="1814810.36"/>
    <n v="1790049.7999999998"/>
    <n v="1476"/>
    <n v="1908"/>
    <n v="0.84433962264150941"/>
    <n v="0.15146750524109015"/>
    <n v="4.1928721174004195E-3"/>
  </r>
  <r>
    <x v="1135"/>
    <m/>
    <s v="16030032"/>
    <n v="1"/>
    <s v="Fridley Land-NS III"/>
    <d v="2016-09-15T00:00:00"/>
    <m/>
    <n v="118400"/>
    <n v="787"/>
    <n v="21320"/>
    <n v="11032640.58"/>
    <n v="9517627.8199999966"/>
    <n v="16178"/>
    <n v="12967.61"/>
    <n v="0.93522322154969184"/>
    <n v="6.4314087175663059E-2"/>
    <n v="4.6269127464505794E-4"/>
  </r>
  <r>
    <x v="1136"/>
    <m/>
    <s v="16030015"/>
    <n v="1"/>
    <s v="MDI - 800 Washington Ave"/>
    <d v="2016-10-01T00:00:00"/>
    <m/>
    <n v="134001"/>
    <n v="0"/>
    <n v="0"/>
    <n v="0.01"/>
    <n v="149262.49"/>
    <n v="0"/>
    <n v="0"/>
    <n v="0"/>
    <n v="0"/>
    <n v="0"/>
  </r>
  <r>
    <x v="1137"/>
    <m/>
    <s v="16030026"/>
    <n v="1"/>
    <s v="CHS Campus Projects"/>
    <d v="2016-07-15T00:00:00"/>
    <m/>
    <n v="330000"/>
    <n v="5"/>
    <n v="0"/>
    <n v="276295.60000000003"/>
    <n v="298301.43"/>
    <n v="356"/>
    <n v="125"/>
    <n v="0.99199999999999999"/>
    <n v="8.0000000000000002E-3"/>
    <n v="0"/>
  </r>
  <r>
    <x v="1138"/>
    <m/>
    <s v="16146004"/>
    <n v="1"/>
    <s v="Wind - Ida Grove HVT"/>
    <d v="2016-04-01T00:00:00"/>
    <m/>
    <n v="0"/>
    <n v="0"/>
    <n v="0"/>
    <n v="11884682.4"/>
    <n v="0"/>
    <m/>
    <m/>
    <m/>
    <m/>
    <m/>
  </r>
  <r>
    <x v="1139"/>
    <m/>
    <s v="16146016"/>
    <n v="1"/>
    <s v="MES 2016 Misc. HVT"/>
    <d v="2016-10-03T00:00:00"/>
    <m/>
    <n v="0"/>
    <n v="0"/>
    <n v="0"/>
    <n v="17300"/>
    <n v="0"/>
    <m/>
    <m/>
    <m/>
    <m/>
    <m/>
  </r>
  <r>
    <x v="1140"/>
    <m/>
    <s v="16146022"/>
    <n v="1"/>
    <s v="Firewheel Phase A1 HVT"/>
    <d v="2016-10-31T00:00:00"/>
    <m/>
    <n v="0"/>
    <n v="31"/>
    <n v="0"/>
    <n v="828961.64"/>
    <n v="734786.67"/>
    <m/>
    <m/>
    <m/>
    <m/>
    <m/>
  </r>
  <r>
    <x v="1141"/>
    <m/>
    <s v="16145007"/>
    <n v="1"/>
    <s v="Gilcrest SolarGarden-SunShare"/>
    <d v="2016-06-06T00:00:00"/>
    <m/>
    <n v="0"/>
    <n v="43"/>
    <n v="0"/>
    <n v="10314.119999999999"/>
    <n v="7754.4699999999993"/>
    <m/>
    <m/>
    <m/>
    <m/>
    <m/>
  </r>
  <r>
    <x v="1142"/>
    <m/>
    <s v="16145015"/>
    <n v="1"/>
    <s v="MAM Solar Training Yard"/>
    <d v="2016-09-05T00:00:00"/>
    <m/>
    <n v="0"/>
    <n v="0"/>
    <n v="0"/>
    <n v="0.01"/>
    <n v="0"/>
    <n v="0"/>
    <n v="2067.75"/>
    <n v="0.99298754685044133"/>
    <n v="7.0124531495586988E-3"/>
    <n v="0"/>
  </r>
  <r>
    <x v="1143"/>
    <m/>
    <s v="16145020"/>
    <n v="1"/>
    <s v="G&amp;K Service Pilot - Stem"/>
    <d v="2016-10-24T00:00:00"/>
    <m/>
    <n v="0"/>
    <n v="14"/>
    <n v="14"/>
    <n v="10435"/>
    <n v="17681.600000000002"/>
    <n v="56"/>
    <n v="97"/>
    <n v="0.75257731958762886"/>
    <n v="0.24742268041237114"/>
    <n v="0"/>
  </r>
  <r>
    <x v="1144"/>
    <m/>
    <s v="16145023"/>
    <n v="1"/>
    <s v="Oasis 3.0 Mini-Build-SunPower"/>
    <d v="2016-10-10T00:00:00"/>
    <m/>
    <n v="15000"/>
    <n v="5932"/>
    <n v="730"/>
    <n v="23325"/>
    <n v="22111.599999999999"/>
    <n v="208"/>
    <n v="160"/>
    <n v="1"/>
    <n v="0"/>
    <n v="0"/>
  </r>
  <r>
    <x v="1145"/>
    <m/>
    <s v="16145014"/>
    <n v="1"/>
    <s v="RadiatorSpringsRacer-SunPower"/>
    <d v="2016-08-02T00:00:00"/>
    <m/>
    <n v="470880"/>
    <n v="10806"/>
    <n v="10806"/>
    <n v="307640.86"/>
    <n v="278096.78000000009"/>
    <n v="2128"/>
    <n v="2612"/>
    <n v="0.92151607963246551"/>
    <n v="7.848392036753446E-2"/>
    <n v="0"/>
  </r>
  <r>
    <x v="1146"/>
    <m/>
    <s v="16145013"/>
    <n v="1"/>
    <s v="Stanford Multi-Site-SunPower"/>
    <d v="2016-07-06T00:00:00"/>
    <m/>
    <n v="1365552"/>
    <n v="361333"/>
    <n v="356645"/>
    <n v="3319742.68"/>
    <n v="5122921.5099999988"/>
    <n v="18102.5"/>
    <n v="33967.5"/>
    <n v="0.88717156105100459"/>
    <n v="0.10674909840288511"/>
    <n v="6.0793405461102524E-3"/>
  </r>
  <r>
    <x v="1147"/>
    <m/>
    <s v="16145002"/>
    <n v="1"/>
    <s v="Target Helix 10 - SunPower"/>
    <d v="2016-04-04T00:00:00"/>
    <m/>
    <n v="5838890"/>
    <n v="164141"/>
    <n v="162599"/>
    <n v="4324263.4530000025"/>
    <n v="5541172.9999999991"/>
    <n v="25781.599999999999"/>
    <n v="34687.25"/>
    <n v="0.93277789389473065"/>
    <n v="5.1913887667658865E-2"/>
    <n v="1.5308218437610361E-2"/>
  </r>
  <r>
    <x v="1148"/>
    <m/>
    <s v="22090001"/>
    <n v="1"/>
    <s v="QTS - 4.5MW F Block"/>
    <m/>
    <m/>
    <n v="0"/>
    <n v="13883"/>
    <n v="2976"/>
    <n v="21329649.099999998"/>
    <n v="17012983.449999999"/>
    <n v="3888"/>
    <n v="4497.5"/>
    <n v="0.94697053918843799"/>
    <n v="5.2362423568649251E-2"/>
    <n v="6.6703724291272931E-4"/>
  </r>
  <r>
    <x v="1149"/>
    <m/>
    <s v="22090003"/>
    <n v="1"/>
    <s v="Loyola - Chicago Small Proj 22"/>
    <m/>
    <m/>
    <n v="0"/>
    <n v="240"/>
    <n v="0"/>
    <n v="520685"/>
    <n v="384323.79000000004"/>
    <n v="0"/>
    <n v="162"/>
    <n v="0.93827160493827155"/>
    <n v="6.1728395061728392E-2"/>
    <n v="0"/>
  </r>
  <r>
    <x v="1150"/>
    <m/>
    <s v="22090004"/>
    <n v="1"/>
    <s v="Allstate-Hudson Infrastructure"/>
    <m/>
    <m/>
    <n v="4000"/>
    <n v="1810"/>
    <n v="0"/>
    <n v="1694397"/>
    <n v="451047.34000000008"/>
    <m/>
    <m/>
    <m/>
    <m/>
    <m/>
  </r>
  <r>
    <x v="1151"/>
    <m/>
    <s v="22090005"/>
    <n v="1"/>
    <s v="Lurie-9Enable/19Pharm/Biorepo"/>
    <m/>
    <m/>
    <n v="10000"/>
    <n v="5212.8"/>
    <n v="0"/>
    <n v="4607608.0000000009"/>
    <n v="1734599.4000000001"/>
    <n v="4840.8"/>
    <n v="2448.5"/>
    <n v="0.89013681846028181"/>
    <n v="7.1063916683683892E-2"/>
    <n v="3.8799264856034306E-2"/>
  </r>
  <r>
    <x v="1152"/>
    <m/>
    <s v="22090002"/>
    <n v="1"/>
    <s v="Wheaton - McAlister Reno"/>
    <m/>
    <m/>
    <n v="19200"/>
    <n v="54631"/>
    <n v="0"/>
    <n v="6411135"/>
    <n v="5073683.6699999981"/>
    <n v="3095.1"/>
    <n v="1789.5"/>
    <n v="0.95138306789606031"/>
    <n v="4.861693210393965E-2"/>
    <n v="0"/>
  </r>
  <r>
    <x v="1153"/>
    <m/>
    <s v="22090006"/>
    <n v="1"/>
    <s v="Esperanza Health Center"/>
    <m/>
    <m/>
    <n v="45000"/>
    <n v="39575"/>
    <n v="0"/>
    <n v="24134498.690000005"/>
    <n v="2004434.3600000006"/>
    <n v="3569.2999999999997"/>
    <n v="730"/>
    <n v="0.95410958904109588"/>
    <n v="4.3150684931506852E-2"/>
    <n v="2.7397260273972603E-3"/>
  </r>
  <r>
    <x v="1154"/>
    <m/>
    <s v="22148001"/>
    <n v="1"/>
    <s v="Chevelon Butte Wind - Civil"/>
    <m/>
    <m/>
    <n v="0"/>
    <n v="10925884"/>
    <n v="466641.25"/>
    <n v="11708644.940000003"/>
    <n v="10965138.819999998"/>
    <n v="52037.93"/>
    <n v="35550.47"/>
    <n v="0.77198698076284222"/>
    <n v="0.22801301923715778"/>
    <n v="0"/>
  </r>
  <r>
    <x v="1155"/>
    <m/>
    <s v="22148002"/>
    <n v="1"/>
    <s v="Appaloosa Wind - Civil"/>
    <m/>
    <m/>
    <n v="0"/>
    <n v="8554749.8200000003"/>
    <n v="0"/>
    <n v="8258988.6399999997"/>
    <n v="7209975.3099999987"/>
    <n v="35706.31"/>
    <n v="34100"/>
    <n v="0.72175953079178889"/>
    <n v="0.27824046920821116"/>
    <n v="0"/>
  </r>
  <r>
    <x v="1156"/>
    <m/>
    <s v="22148003"/>
    <n v="1"/>
    <s v="Stampede Storage - Civil"/>
    <m/>
    <m/>
    <n v="0"/>
    <n v="960581.5"/>
    <n v="12881.55"/>
    <n v="1150288.69"/>
    <n v="904440.73"/>
    <n v="3478.5299999999997"/>
    <n v="2547.5"/>
    <n v="0.66045142296368986"/>
    <n v="0.33954857703631008"/>
    <n v="0"/>
  </r>
  <r>
    <x v="1157"/>
    <m/>
    <s v="22148004"/>
    <n v="1"/>
    <s v="Laurel Mtn AES Repower - Civil"/>
    <m/>
    <m/>
    <n v="0"/>
    <n v="5363797.3499999996"/>
    <n v="28162"/>
    <n v="4019733.96"/>
    <n v="2831285.2600000007"/>
    <n v="8752.6"/>
    <n v="11031"/>
    <n v="0.75609645544374948"/>
    <n v="0.20632762215574291"/>
    <n v="3.7575922400507659E-2"/>
  </r>
  <r>
    <x v="1158"/>
    <m/>
    <s v="22148005"/>
    <n v="1"/>
    <s v="Inertia Wind - Civil"/>
    <m/>
    <m/>
    <n v="0"/>
    <n v="1202056.2999999998"/>
    <n v="489795"/>
    <n v="19862193.204400007"/>
    <n v="12032353.450000001"/>
    <n v="57462.510000000009"/>
    <n v="41933.880000000005"/>
    <n v="0.8056373509916086"/>
    <n v="0.19317029571315603"/>
    <n v="1.1923532952352607E-3"/>
  </r>
  <r>
    <x v="1159"/>
    <m/>
    <s v="22148006"/>
    <n v="1"/>
    <s v="King Mountain Power - Civil"/>
    <m/>
    <m/>
    <n v="0"/>
    <n v="3746108.31"/>
    <n v="156705"/>
    <n v="3859565.9927999997"/>
    <n v="2169509.2799999998"/>
    <n v="12198.12"/>
    <n v="6267"/>
    <n v="0.73543960427636823"/>
    <n v="0.26456039572363171"/>
    <n v="0"/>
  </r>
  <r>
    <x v="1160"/>
    <m/>
    <s v="22148007"/>
    <n v="1"/>
    <s v="Wolf Hollow Power - Civil"/>
    <m/>
    <m/>
    <n v="0"/>
    <n v="2855682.3899999997"/>
    <n v="197706.7"/>
    <n v="3064918.8699999996"/>
    <n v="2257403.959999999"/>
    <n v="10240.81"/>
    <n v="6835.32"/>
    <n v="0.71328043164036214"/>
    <n v="0.28671956835963791"/>
    <n v="0"/>
  </r>
  <r>
    <x v="1161"/>
    <m/>
    <s v="22148009"/>
    <n v="1"/>
    <s v="Eclipse &amp; ML Repower - Civil"/>
    <m/>
    <m/>
    <n v="0"/>
    <n v="9131862.9499999993"/>
    <n v="618.5"/>
    <n v="8826411.1600000039"/>
    <n v="5934455.8399999999"/>
    <n v="24750.709999999995"/>
    <n v="25224"/>
    <n v="0.70024579765302886"/>
    <n v="0.29709800190294955"/>
    <n v="2.656200444021567E-3"/>
  </r>
  <r>
    <x v="1162"/>
    <m/>
    <s v="22148010"/>
    <n v="1"/>
    <s v="Chokecherry Sierra Madre 2022"/>
    <m/>
    <m/>
    <n v="0"/>
    <n v="923997.36"/>
    <n v="612204.68999999994"/>
    <n v="18172502.560000006"/>
    <n v="15125907.41"/>
    <n v="254316.37"/>
    <n v="57699.16"/>
    <n v="0.79547379892532222"/>
    <n v="0.20002006961626476"/>
    <n v="4.5061314584129127E-3"/>
  </r>
  <r>
    <x v="1163"/>
    <m/>
    <s v="22148011"/>
    <n v="1"/>
    <s v="Texas Solar Nova I - Civil"/>
    <m/>
    <m/>
    <n v="0"/>
    <n v="14464146.640000001"/>
    <n v="797815.05"/>
    <n v="17466737.090000004"/>
    <n v="14970975.539999995"/>
    <n v="54147.3"/>
    <n v="49920.61"/>
    <n v="0.77551796742868329"/>
    <n v="0.22443195305506081"/>
    <n v="5.0079516255911135E-5"/>
  </r>
  <r>
    <x v="1164"/>
    <m/>
    <s v="22148012"/>
    <n v="1"/>
    <s v="Fort Stockton Power - Civil"/>
    <m/>
    <m/>
    <n v="0"/>
    <n v="738240.5"/>
    <n v="57506"/>
    <n v="1046305.34"/>
    <n v="942088.44999999984"/>
    <n v="3047.05"/>
    <n v="2103.5"/>
    <n v="0.67126218207748989"/>
    <n v="0.32873781792251011"/>
    <n v="0"/>
  </r>
  <r>
    <x v="1165"/>
    <m/>
    <s v="22148013"/>
    <n v="1"/>
    <s v="Abilene Power - Civil"/>
    <m/>
    <m/>
    <n v="0"/>
    <n v="1479576.6199999999"/>
    <n v="69146"/>
    <n v="742050.54"/>
    <n v="532112.97000000009"/>
    <n v="2755.21"/>
    <n v="2383"/>
    <n v="0.61078472513638271"/>
    <n v="0.38921527486361729"/>
    <n v="0"/>
  </r>
  <r>
    <x v="1166"/>
    <m/>
    <s v="22148014"/>
    <n v="1"/>
    <s v="ELS UNO State Street - Civil"/>
    <m/>
    <m/>
    <n v="0"/>
    <n v="159064"/>
    <n v="51328"/>
    <n v="4690117.5"/>
    <n v="1571032.6699999992"/>
    <n v="6700"/>
    <n v="6773"/>
    <n v="0.77580097445740437"/>
    <n v="0.2241990255425956"/>
    <n v="0"/>
  </r>
  <r>
    <x v="1167"/>
    <m/>
    <s v="22148016"/>
    <n v="1"/>
    <s v="White Rock Wind - Civil"/>
    <m/>
    <m/>
    <n v="0"/>
    <n v="12968413"/>
    <n v="130199"/>
    <n v="20672199.900000013"/>
    <n v="2281218.2700000005"/>
    <n v="68410.970000000016"/>
    <n v="10189.5"/>
    <n v="0.82015800579027431"/>
    <n v="0.17984199420972569"/>
    <n v="0"/>
  </r>
  <r>
    <x v="1168"/>
    <m/>
    <s v="22148018"/>
    <n v="1"/>
    <s v="Grand Meadow Repower - Civil"/>
    <m/>
    <m/>
    <n v="0"/>
    <n v="3434963.31"/>
    <n v="19717"/>
    <n v="3911128.3000000003"/>
    <n v="2577518.54"/>
    <n v="10897.91"/>
    <n v="10197.98"/>
    <n v="0.90885645980870722"/>
    <n v="9.1143540191292796E-2"/>
    <n v="0"/>
  </r>
  <r>
    <x v="1169"/>
    <m/>
    <s v="22148019"/>
    <n v="1"/>
    <s v="Texas Solar Nova II - Civil"/>
    <m/>
    <m/>
    <n v="0"/>
    <n v="12590694.52"/>
    <n v="14778"/>
    <n v="12443508.09"/>
    <n v="2110933.5100000007"/>
    <n v="36818.659999999996"/>
    <n v="8289.02"/>
    <n v="0.82683718943855844"/>
    <n v="0.1731628105614415"/>
    <n v="0"/>
  </r>
  <r>
    <x v="1170"/>
    <m/>
    <s v="22148020"/>
    <n v="1"/>
    <s v="Nobles ADLS Repower - Civil"/>
    <m/>
    <m/>
    <n v="0"/>
    <n v="100"/>
    <n v="0"/>
    <n v="70870"/>
    <n v="70592.02"/>
    <n v="0"/>
    <n v="480"/>
    <n v="0.83333333333333337"/>
    <n v="0.16666666666666666"/>
    <n v="0"/>
  </r>
  <r>
    <x v="1171"/>
    <m/>
    <s v="22148021"/>
    <n v="1"/>
    <s v="Nobles V136 Repower - Civil"/>
    <m/>
    <m/>
    <n v="0"/>
    <n v="2"/>
    <n v="0"/>
    <n v="121899"/>
    <n v="115880.26999999999"/>
    <n v="0"/>
    <n v="962.5"/>
    <n v="0.86441558441558441"/>
    <n v="0.13558441558441559"/>
    <n v="0"/>
  </r>
  <r>
    <x v="1172"/>
    <m/>
    <s v="22148022"/>
    <n v="1"/>
    <s v="Pyron Repower - Civil"/>
    <m/>
    <m/>
    <n v="0"/>
    <n v="8184487"/>
    <n v="152"/>
    <n v="3047468.3399999994"/>
    <n v="983640.35000000021"/>
    <n v="4851.12"/>
    <n v="3278"/>
    <n v="0.8267236119585113"/>
    <n v="0.1732763880414887"/>
    <n v="0"/>
  </r>
  <r>
    <x v="1173"/>
    <m/>
    <s v="22148023"/>
    <n v="1"/>
    <s v="UNO1A Substation - Civil"/>
    <m/>
    <m/>
    <n v="0"/>
    <n v="1000553.9700000001"/>
    <n v="14594.4"/>
    <n v="1509149.6500000001"/>
    <n v="51223.46"/>
    <n v="2604.84"/>
    <n v="636.5"/>
    <n v="0.80754124116260806"/>
    <n v="0.192458758837392"/>
    <n v="0"/>
  </r>
  <r>
    <x v="1174"/>
    <m/>
    <s v="22148024"/>
    <n v="1"/>
    <s v="Revolution Storage - Civil"/>
    <m/>
    <m/>
    <n v="0"/>
    <n v="575238.23"/>
    <n v="53754.9"/>
    <n v="470290.29000000015"/>
    <n v="195149.88000000003"/>
    <n v="1491.24"/>
    <n v="908.5"/>
    <n v="0.71326362135388"/>
    <n v="0.28673637864612"/>
    <n v="0"/>
  </r>
  <r>
    <x v="1175"/>
    <m/>
    <s v="22120001"/>
    <n v="1"/>
    <s v="Meta - 2022 Program Services"/>
    <m/>
    <m/>
    <n v="0"/>
    <n v="0"/>
    <n v="0"/>
    <n v="4822591.4399999995"/>
    <n v="3757541.88"/>
    <m/>
    <m/>
    <m/>
    <m/>
    <m/>
  </r>
  <r>
    <x v="1176"/>
    <m/>
    <s v="22120003"/>
    <n v="1"/>
    <s v="Meta - EAG Retrofits 2022 SMA"/>
    <m/>
    <m/>
    <n v="0"/>
    <n v="244"/>
    <n v="7"/>
    <n v="1328394.9108000002"/>
    <n v="782160.88"/>
    <n v="204.9"/>
    <n v="411"/>
    <n v="0.91484184914841848"/>
    <n v="8.5158150851581502E-2"/>
    <n v="0"/>
  </r>
  <r>
    <x v="1177"/>
    <m/>
    <s v="22120004"/>
    <n v="1"/>
    <s v="Google - UNO 2 Master Planning"/>
    <m/>
    <m/>
    <n v="0"/>
    <n v="0"/>
    <n v="0"/>
    <n v="78985"/>
    <n v="20298.059999999998"/>
    <m/>
    <m/>
    <m/>
    <m/>
    <m/>
  </r>
  <r>
    <x v="1178"/>
    <m/>
    <s v="22120005"/>
    <n v="1"/>
    <s v="Meta - Retrofits PMA 2022"/>
    <m/>
    <m/>
    <n v="0"/>
    <n v="0"/>
    <n v="0"/>
    <n v="243586.8"/>
    <n v="185307.01"/>
    <m/>
    <m/>
    <m/>
    <m/>
    <m/>
  </r>
  <r>
    <x v="1179"/>
    <m/>
    <s v="22120006"/>
    <n v="1"/>
    <s v="Google EWD Campus Planning"/>
    <m/>
    <m/>
    <n v="0"/>
    <n v="0"/>
    <n v="0"/>
    <n v="84583.9"/>
    <n v="25937.239999999998"/>
    <m/>
    <m/>
    <m/>
    <m/>
    <m/>
  </r>
  <r>
    <x v="1180"/>
    <m/>
    <s v="22120007"/>
    <n v="1"/>
    <s v="Google - Bluesky Expansion"/>
    <m/>
    <m/>
    <n v="0"/>
    <n v="0"/>
    <n v="0"/>
    <n v="0"/>
    <n v="7612.0099999999993"/>
    <m/>
    <m/>
    <m/>
    <m/>
    <m/>
  </r>
  <r>
    <x v="1181"/>
    <m/>
    <s v="22120009"/>
    <n v="1"/>
    <s v="Google UNO1A-Offsite Formwork"/>
    <m/>
    <m/>
    <n v="0"/>
    <n v="0"/>
    <n v="0"/>
    <n v="0"/>
    <n v="29129.05"/>
    <n v="0"/>
    <n v="395"/>
    <n v="0.99493670886075947"/>
    <n v="5.0632911392405064E-3"/>
    <n v="0"/>
  </r>
  <r>
    <x v="1182"/>
    <m/>
    <s v="22120008"/>
    <n v="1"/>
    <s v="Google - UNO Building 2"/>
    <m/>
    <m/>
    <n v="350000"/>
    <n v="0"/>
    <n v="0"/>
    <n v="0"/>
    <n v="52645.98"/>
    <m/>
    <m/>
    <m/>
    <m/>
    <m/>
  </r>
  <r>
    <x v="1183"/>
    <m/>
    <s v="22120002"/>
    <n v="1"/>
    <s v="Meta - UCO"/>
    <m/>
    <m/>
    <n v="2500000"/>
    <n v="0"/>
    <n v="5436"/>
    <n v="286566941.00000006"/>
    <n v="30395260.749999996"/>
    <n v="0"/>
    <n v="8055.5"/>
    <n v="0.75482589535100242"/>
    <n v="0.24517410464899758"/>
    <n v="0"/>
  </r>
  <r>
    <x v="1184"/>
    <m/>
    <s v="22120010"/>
    <n v="1"/>
    <s v="Google - NBF1A YAWN"/>
    <m/>
    <m/>
    <n v="300000"/>
    <n v="0"/>
    <n v="0"/>
    <n v="172825"/>
    <n v="1257.56"/>
    <m/>
    <m/>
    <m/>
    <m/>
    <m/>
  </r>
  <r>
    <x v="1185"/>
    <m/>
    <s v="22060001"/>
    <n v="1"/>
    <s v="SCL-LMC Irrigation Repairs"/>
    <m/>
    <m/>
    <n v="0"/>
    <n v="19"/>
    <n v="40"/>
    <n v="80534.13"/>
    <n v="85310.3"/>
    <n v="59"/>
    <n v="40"/>
    <n v="1"/>
    <n v="0"/>
    <n v="0"/>
  </r>
  <r>
    <x v="1186"/>
    <m/>
    <s v="22060002"/>
    <n v="1"/>
    <s v="SCL-LMC W Pines Cooling"/>
    <m/>
    <m/>
    <n v="0"/>
    <n v="242.5"/>
    <n v="0"/>
    <n v="131683.97"/>
    <n v="136279.04000000001"/>
    <n v="112"/>
    <n v="0"/>
    <n v="0"/>
    <n v="0"/>
    <n v="0"/>
  </r>
  <r>
    <x v="1187"/>
    <m/>
    <s v="22060004"/>
    <n v="1"/>
    <s v="SCL-LMC Water Heater"/>
    <m/>
    <m/>
    <n v="0"/>
    <n v="71"/>
    <n v="0"/>
    <n v="33323.040000000001"/>
    <n v="33286.189999999995"/>
    <m/>
    <m/>
    <m/>
    <m/>
    <m/>
  </r>
  <r>
    <x v="1188"/>
    <m/>
    <s v="22060005"/>
    <n v="1"/>
    <s v="MDI-3043 Walnut"/>
    <m/>
    <m/>
    <n v="0"/>
    <n v="9"/>
    <n v="0"/>
    <n v="7601951.2000000002"/>
    <n v="1325501.7599999998"/>
    <n v="0"/>
    <n v="56"/>
    <n v="1"/>
    <n v="0"/>
    <n v="0"/>
  </r>
  <r>
    <x v="1189"/>
    <m/>
    <s v="22060007"/>
    <n v="1"/>
    <s v="MC Truck Dock Repairs"/>
    <m/>
    <m/>
    <n v="0"/>
    <n v="179915.62"/>
    <n v="5789.5"/>
    <n v="5507171.3699999982"/>
    <n v="3886211.879999998"/>
    <n v="5482.5000000000009"/>
    <n v="2457.75"/>
    <n v="0.91923507272912219"/>
    <n v="8.0764927270877834E-2"/>
    <n v="0"/>
  </r>
  <r>
    <x v="1190"/>
    <m/>
    <s v="22060008"/>
    <n v="1"/>
    <s v="NJH - MIDC Remodel"/>
    <m/>
    <m/>
    <n v="0"/>
    <n v="17354"/>
    <n v="75.239999999999995"/>
    <n v="1562892.4000000001"/>
    <n v="1502039.5799999996"/>
    <n v="1093.8"/>
    <n v="2355.5"/>
    <n v="0.83909997877308429"/>
    <n v="0.16090002122691574"/>
    <n v="0"/>
  </r>
  <r>
    <x v="1191"/>
    <m/>
    <s v="22060010"/>
    <n v="1"/>
    <s v="SCL-SJB  Electrical Coord"/>
    <m/>
    <m/>
    <n v="0"/>
    <n v="11.5"/>
    <n v="0"/>
    <n v="196798.87"/>
    <n v="177308.96999999994"/>
    <m/>
    <m/>
    <m/>
    <m/>
    <m/>
  </r>
  <r>
    <x v="1192"/>
    <m/>
    <s v="22060012"/>
    <n v="1"/>
    <s v="Woodward - Small Projects 2022"/>
    <m/>
    <m/>
    <n v="0"/>
    <n v="18245"/>
    <n v="15733.85"/>
    <n v="1859237.4299999995"/>
    <n v="1159721.0699999998"/>
    <n v="1629"/>
    <n v="1460"/>
    <n v="0.96541095890410955"/>
    <n v="3.4589041095890408E-2"/>
    <n v="0"/>
  </r>
  <r>
    <x v="1193"/>
    <m/>
    <s v="22060013"/>
    <n v="1"/>
    <s v="SCL - SJH LinAcc Remodel"/>
    <m/>
    <m/>
    <n v="0"/>
    <n v="2272"/>
    <n v="1864.48"/>
    <n v="1567136.39"/>
    <n v="1125245.56"/>
    <n v="2538.9"/>
    <n v="2906.5"/>
    <n v="0.86633407878892144"/>
    <n v="0.13366592121107862"/>
    <n v="0"/>
  </r>
  <r>
    <x v="1194"/>
    <m/>
    <s v="22060014"/>
    <n v="1"/>
    <s v="PA-07 Stockpile"/>
    <m/>
    <m/>
    <n v="0"/>
    <n v="7"/>
    <n v="0"/>
    <n v="205078"/>
    <n v="69676.819999999992"/>
    <m/>
    <m/>
    <m/>
    <m/>
    <m/>
  </r>
  <r>
    <x v="1195"/>
    <m/>
    <s v="22060018"/>
    <n v="1"/>
    <s v="NJH-Morgridge Academy"/>
    <m/>
    <m/>
    <n v="0"/>
    <n v="15514.5"/>
    <n v="0"/>
    <n v="1301980.7600000005"/>
    <n v="1262518.7199999995"/>
    <n v="290"/>
    <n v="1127.5"/>
    <n v="0.81330376940133042"/>
    <n v="0.18669623059866963"/>
    <n v="0"/>
  </r>
  <r>
    <x v="1196"/>
    <m/>
    <s v="22060019"/>
    <n v="1"/>
    <s v="SCL-SJB Smoke Detector"/>
    <m/>
    <m/>
    <n v="0"/>
    <n v="30"/>
    <n v="0"/>
    <n v="83050.26999999999"/>
    <n v="69413.200000000012"/>
    <m/>
    <m/>
    <m/>
    <m/>
    <m/>
  </r>
  <r>
    <x v="1197"/>
    <m/>
    <s v="22060020"/>
    <n v="1"/>
    <s v="SCL-SJB Life Safety Remed"/>
    <m/>
    <m/>
    <n v="0"/>
    <n v="1049"/>
    <n v="0"/>
    <n v="370750.38"/>
    <n v="263407.19"/>
    <m/>
    <m/>
    <m/>
    <m/>
    <m/>
  </r>
  <r>
    <x v="1198"/>
    <m/>
    <s v="22060021"/>
    <n v="1"/>
    <s v="SCL-LMC W Pines Waste"/>
    <m/>
    <m/>
    <n v="0"/>
    <n v="300"/>
    <n v="0"/>
    <n v="14282.529999999997"/>
    <n v="18280.66"/>
    <n v="152"/>
    <n v="0"/>
    <n v="0"/>
    <n v="0"/>
    <n v="0"/>
  </r>
  <r>
    <x v="1199"/>
    <m/>
    <s v="22060022"/>
    <n v="1"/>
    <s v="SCL-LMC W Pines Load Bank"/>
    <m/>
    <m/>
    <n v="0"/>
    <n v="382"/>
    <n v="18.600000000000001"/>
    <n v="62739.21"/>
    <n v="60291.38"/>
    <n v="154"/>
    <n v="51"/>
    <n v="1"/>
    <n v="0"/>
    <n v="0"/>
  </r>
  <r>
    <x v="1200"/>
    <m/>
    <s v="22060025"/>
    <n v="1"/>
    <s v="SCL-SJB Small Capital 2022"/>
    <m/>
    <m/>
    <n v="0"/>
    <n v="4"/>
    <n v="0"/>
    <n v="29377.01"/>
    <n v="19275.07"/>
    <m/>
    <m/>
    <m/>
    <m/>
    <m/>
  </r>
  <r>
    <x v="1201"/>
    <m/>
    <s v="22060026"/>
    <n v="1"/>
    <s v="SCL-SJB OPEX Projects"/>
    <m/>
    <m/>
    <n v="0"/>
    <n v="11"/>
    <n v="0"/>
    <n v="0.01"/>
    <n v="1599.68"/>
    <m/>
    <m/>
    <m/>
    <m/>
    <m/>
  </r>
  <r>
    <x v="1202"/>
    <m/>
    <s v="22060027"/>
    <n v="1"/>
    <s v="NJH-MRI/CT Project"/>
    <m/>
    <m/>
    <n v="0"/>
    <n v="10149"/>
    <n v="1917.5"/>
    <n v="715576.23"/>
    <n v="594887.14"/>
    <n v="2010.3000000000002"/>
    <n v="1376.5"/>
    <n v="0.81511078823102068"/>
    <n v="0.18488921176897929"/>
    <n v="0"/>
  </r>
  <r>
    <x v="1203"/>
    <m/>
    <s v="22060029"/>
    <n v="1"/>
    <s v="MHUW Renovations"/>
    <m/>
    <m/>
    <n v="0"/>
    <n v="0"/>
    <n v="0"/>
    <n v="0.01"/>
    <n v="5790"/>
    <m/>
    <m/>
    <m/>
    <m/>
    <m/>
  </r>
  <r>
    <x v="1204"/>
    <m/>
    <s v="22060030"/>
    <n v="1"/>
    <s v="SCL-SJB RMAP Lab"/>
    <m/>
    <m/>
    <n v="0"/>
    <n v="13092.5"/>
    <n v="0"/>
    <n v="710017.53"/>
    <n v="11160.109999999999"/>
    <m/>
    <m/>
    <m/>
    <m/>
    <m/>
  </r>
  <r>
    <x v="1205"/>
    <m/>
    <s v="22060031"/>
    <n v="1"/>
    <s v="Park Creek-Filing 59 &quot;IFDA MH&quot;"/>
    <m/>
    <m/>
    <n v="0"/>
    <n v="0"/>
    <n v="21"/>
    <n v="477234"/>
    <n v="27727.73"/>
    <n v="1780"/>
    <n v="37"/>
    <n v="1"/>
    <n v="0"/>
    <n v="0"/>
  </r>
  <r>
    <x v="1206"/>
    <m/>
    <s v="22060032"/>
    <n v="1"/>
    <s v="SCL-SJB NUC Med Exhaust"/>
    <m/>
    <m/>
    <n v="0"/>
    <n v="7031"/>
    <n v="0"/>
    <n v="228040.02000000002"/>
    <n v="16812.3"/>
    <m/>
    <m/>
    <m/>
    <m/>
    <m/>
  </r>
  <r>
    <x v="1207"/>
    <m/>
    <s v="22060034"/>
    <n v="1"/>
    <s v="Denver Broncos Scoreboard"/>
    <m/>
    <m/>
    <n v="0"/>
    <n v="0"/>
    <n v="0"/>
    <n v="4388511.0199999996"/>
    <n v="81298.319999999978"/>
    <m/>
    <m/>
    <m/>
    <m/>
    <m/>
  </r>
  <r>
    <x v="1208"/>
    <m/>
    <s v="22060035"/>
    <n v="1"/>
    <s v="SCL-SJB Patient Lifts"/>
    <m/>
    <m/>
    <n v="0"/>
    <n v="295"/>
    <n v="0"/>
    <n v="295536.8"/>
    <n v="84038.170000000013"/>
    <m/>
    <m/>
    <m/>
    <m/>
    <m/>
  </r>
  <r>
    <x v="1209"/>
    <m/>
    <s v="22060037"/>
    <n v="1"/>
    <s v="SCL-SJB PPBR Panel Replacement"/>
    <m/>
    <m/>
    <n v="0"/>
    <n v="6226"/>
    <n v="0"/>
    <n v="96315.44"/>
    <n v="1599.25"/>
    <n v="105"/>
    <n v="0"/>
    <n v="0"/>
    <n v="0"/>
    <n v="0"/>
  </r>
  <r>
    <x v="1210"/>
    <m/>
    <s v="22060009"/>
    <n v="1"/>
    <s v="CoorsTek NT154"/>
    <m/>
    <m/>
    <n v="1000"/>
    <n v="1951.5"/>
    <n v="270"/>
    <n v="601945.29000000027"/>
    <n v="598582.47"/>
    <n v="267.2"/>
    <n v="636.5"/>
    <n v="0.91908876669285156"/>
    <n v="8.0911233307148472E-2"/>
    <n v="0"/>
  </r>
  <r>
    <x v="1211"/>
    <m/>
    <s v="22060023"/>
    <n v="1"/>
    <s v="SCL-SJB MRI Chiller"/>
    <m/>
    <m/>
    <n v="1000"/>
    <n v="7.25"/>
    <n v="0"/>
    <n v="418463.89"/>
    <n v="54748.94"/>
    <m/>
    <m/>
    <m/>
    <m/>
    <m/>
  </r>
  <r>
    <x v="1212"/>
    <m/>
    <s v="22060033"/>
    <n v="1"/>
    <s v="NJH-Level 3 Imaging Recep"/>
    <m/>
    <m/>
    <n v="1000"/>
    <n v="4507"/>
    <n v="0"/>
    <n v="209913.88000000003"/>
    <n v="61707.09"/>
    <n v="294.5"/>
    <n v="0"/>
    <n v="0"/>
    <n v="0"/>
    <n v="0"/>
  </r>
  <r>
    <x v="1213"/>
    <m/>
    <s v="22060036"/>
    <n v="1"/>
    <s v="InterMtn - LMC - Emerg Repair"/>
    <m/>
    <m/>
    <n v="1000"/>
    <n v="485.48"/>
    <n v="66"/>
    <n v="377902.2"/>
    <n v="313046.71999999997"/>
    <n v="219.9"/>
    <n v="47"/>
    <n v="0.97872340425531912"/>
    <n v="2.1276595744680851E-2"/>
    <n v="0"/>
  </r>
  <r>
    <x v="1214"/>
    <m/>
    <s v="22060003"/>
    <n v="1"/>
    <s v="DHHA-OBGYN"/>
    <m/>
    <m/>
    <n v="4901"/>
    <n v="8436"/>
    <n v="542.18999999999994"/>
    <n v="413338.74"/>
    <n v="394953.19"/>
    <n v="662.2"/>
    <n v="1250.1100000000001"/>
    <n v="0.91560742654646388"/>
    <n v="8.4392573453536082E-2"/>
    <n v="0"/>
  </r>
  <r>
    <x v="1215"/>
    <m/>
    <s v="22060017"/>
    <n v="1"/>
    <s v="SCLH MGFR Airport &amp; Alameda"/>
    <m/>
    <m/>
    <n v="10000"/>
    <n v="14319"/>
    <n v="0"/>
    <n v="2510691.7799999993"/>
    <n v="490918.23000000004"/>
    <n v="830.2"/>
    <n v="0"/>
    <n v="0"/>
    <n v="0"/>
    <n v="0"/>
  </r>
  <r>
    <x v="1216"/>
    <m/>
    <s v="22060028"/>
    <n v="1"/>
    <s v="Cleo Parker Expansion"/>
    <m/>
    <m/>
    <n v="22000"/>
    <n v="0"/>
    <n v="0"/>
    <n v="0.01"/>
    <n v="9600"/>
    <m/>
    <m/>
    <m/>
    <m/>
    <m/>
  </r>
  <r>
    <x v="1217"/>
    <m/>
    <s v="22060038"/>
    <n v="1"/>
    <s v="Xcel Aurora Service Center"/>
    <m/>
    <m/>
    <n v="32500"/>
    <n v="0"/>
    <n v="0"/>
    <n v="0.01"/>
    <n v="6679.62"/>
    <m/>
    <m/>
    <m/>
    <m/>
    <m/>
  </r>
  <r>
    <x v="1218"/>
    <m/>
    <s v="22060006"/>
    <n v="1"/>
    <s v="Pearl East Campus"/>
    <m/>
    <m/>
    <n v="40000"/>
    <n v="79570.67"/>
    <n v="527"/>
    <n v="13222136.330000002"/>
    <n v="3354010.2599999988"/>
    <n v="432.59999999999997"/>
    <n v="548.5"/>
    <n v="0.93527803099361895"/>
    <n v="6.4721969006381039E-2"/>
    <n v="0"/>
  </r>
  <r>
    <x v="1219"/>
    <m/>
    <s v="22060011"/>
    <n v="1"/>
    <s v="Arista C2 Office Building"/>
    <m/>
    <m/>
    <n v="81000"/>
    <n v="0"/>
    <n v="0"/>
    <n v="0.02"/>
    <n v="46219.009999999995"/>
    <m/>
    <m/>
    <m/>
    <m/>
    <m/>
  </r>
  <r>
    <x v="1220"/>
    <m/>
    <s v="22060015"/>
    <n v="1"/>
    <s v="HighPoint-Whole Foods"/>
    <m/>
    <m/>
    <n v="140000"/>
    <n v="0"/>
    <n v="0"/>
    <n v="0.01"/>
    <n v="217818.4"/>
    <m/>
    <m/>
    <m/>
    <m/>
    <m/>
  </r>
  <r>
    <x v="1221"/>
    <m/>
    <s v="22060024"/>
    <n v="1"/>
    <s v="OneFlight International"/>
    <m/>
    <m/>
    <n v="175000"/>
    <n v="0"/>
    <n v="0"/>
    <n v="0.02"/>
    <n v="92169.860000000015"/>
    <m/>
    <m/>
    <m/>
    <m/>
    <m/>
  </r>
  <r>
    <x v="1222"/>
    <m/>
    <s v="22060040"/>
    <n v="1"/>
    <s v="Highpoint Ind Bldg 3 - Grading"/>
    <m/>
    <m/>
    <n v="213200"/>
    <n v="0"/>
    <n v="16"/>
    <n v="0.01"/>
    <n v="0"/>
    <n v="0"/>
    <n v="0"/>
    <n v="0"/>
    <n v="0"/>
    <n v="0"/>
  </r>
  <r>
    <x v="1223"/>
    <m/>
    <s v="22060016"/>
    <n v="1"/>
    <s v="HighPoint Industrial Bldg 4"/>
    <m/>
    <m/>
    <n v="481000"/>
    <n v="0"/>
    <n v="0"/>
    <n v="0.01"/>
    <n v="387184.58999999997"/>
    <m/>
    <m/>
    <m/>
    <m/>
    <m/>
  </r>
  <r>
    <x v="1224"/>
    <m/>
    <s v="22060039"/>
    <n v="1"/>
    <s v="Denargo Market - Multifamily"/>
    <m/>
    <m/>
    <n v="527000"/>
    <n v="0"/>
    <n v="0"/>
    <n v="0.01"/>
    <n v="0"/>
    <m/>
    <m/>
    <m/>
    <m/>
    <m/>
  </r>
  <r>
    <x v="1225"/>
    <m/>
    <s v="22149001"/>
    <n v="1"/>
    <s v="AVEP BESS Project"/>
    <m/>
    <m/>
    <n v="0"/>
    <n v="1693"/>
    <n v="0"/>
    <n v="832769"/>
    <n v="559055.46"/>
    <m/>
    <m/>
    <m/>
    <m/>
    <m/>
  </r>
  <r>
    <x v="1226"/>
    <m/>
    <s v="22149002"/>
    <n v="1"/>
    <s v="Revolution Energy Storage"/>
    <m/>
    <m/>
    <n v="0"/>
    <n v="394273.14"/>
    <n v="0"/>
    <n v="22892009.159999985"/>
    <n v="2513727.8299999996"/>
    <n v="37438.74"/>
    <n v="409"/>
    <n v="0.94865525672371642"/>
    <n v="0"/>
    <n v="5.1344743276283619E-2"/>
  </r>
  <r>
    <x v="1227"/>
    <m/>
    <s v="22149003"/>
    <n v="1"/>
    <s v="EMTOC Microgrid"/>
    <m/>
    <m/>
    <n v="0"/>
    <n v="0"/>
    <n v="0"/>
    <n v="909640.02"/>
    <n v="637593.0199999999"/>
    <m/>
    <m/>
    <m/>
    <m/>
    <m/>
  </r>
  <r>
    <x v="1228"/>
    <m/>
    <s v="22149004"/>
    <n v="1"/>
    <s v="Chap Springs"/>
    <m/>
    <m/>
    <n v="0"/>
    <n v="305949.46999999997"/>
    <n v="0"/>
    <n v="14312536.68"/>
    <n v="1256513.0899999999"/>
    <n v="33663.049999999996"/>
    <n v="32"/>
    <n v="0.375"/>
    <n v="0.625"/>
    <n v="0"/>
  </r>
  <r>
    <x v="1229"/>
    <m/>
    <s v="22149005"/>
    <n v="1"/>
    <s v="Beaumont Energy Storage"/>
    <m/>
    <m/>
    <n v="0"/>
    <n v="0"/>
    <n v="0"/>
    <n v="5280406.49"/>
    <n v="1908773.8199999996"/>
    <m/>
    <m/>
    <m/>
    <m/>
    <m/>
  </r>
  <r>
    <x v="1230"/>
    <m/>
    <s v="22149006"/>
    <n v="1"/>
    <s v="Canyon Country Energy Storage"/>
    <m/>
    <m/>
    <n v="0"/>
    <n v="0"/>
    <n v="0"/>
    <n v="4909796.1500000004"/>
    <n v="1760786.31"/>
    <m/>
    <m/>
    <m/>
    <m/>
    <m/>
  </r>
  <r>
    <x v="1231"/>
    <m/>
    <s v="22149007"/>
    <n v="1"/>
    <s v="Nova Power"/>
    <m/>
    <m/>
    <n v="0"/>
    <n v="0"/>
    <n v="0"/>
    <n v="16470081.6"/>
    <n v="232037.85"/>
    <m/>
    <m/>
    <m/>
    <m/>
    <m/>
  </r>
  <r>
    <x v="1232"/>
    <m/>
    <s v="22149008"/>
    <n v="1"/>
    <s v="Tumbleweed Energy Storage"/>
    <m/>
    <m/>
    <n v="0"/>
    <n v="0"/>
    <n v="0"/>
    <n v="14978142"/>
    <n v="2346751.8400000003"/>
    <m/>
    <m/>
    <m/>
    <m/>
    <m/>
  </r>
  <r>
    <x v="1233"/>
    <m/>
    <s v="22110001"/>
    <n v="1"/>
    <s v="AMJV MercilessMing JV-Int"/>
    <m/>
    <m/>
    <n v="0"/>
    <n v="0"/>
    <n v="0"/>
    <n v="110.01"/>
    <n v="763.55"/>
    <m/>
    <m/>
    <m/>
    <m/>
    <m/>
  </r>
  <r>
    <x v="1234"/>
    <m/>
    <s v="22110002"/>
    <n v="1"/>
    <s v="AMJV BallisticBass JV-Int"/>
    <m/>
    <m/>
    <n v="0"/>
    <n v="0"/>
    <n v="0"/>
    <n v="127537"/>
    <n v="29979.039999999997"/>
    <m/>
    <m/>
    <m/>
    <m/>
    <m/>
  </r>
  <r>
    <x v="1235"/>
    <m/>
    <s v="22110004"/>
    <n v="1"/>
    <s v="EHW 2 and 3 Unilateral Mod"/>
    <m/>
    <m/>
    <n v="0"/>
    <n v="0"/>
    <n v="0"/>
    <n v="3253679.8115999997"/>
    <n v="3284636.3799999994"/>
    <n v="0"/>
    <n v="536.5"/>
    <n v="0.81174277726001864"/>
    <n v="0.16961789375582478"/>
    <n v="1.8639328984156569E-2"/>
  </r>
  <r>
    <x v="1236"/>
    <m/>
    <s v="22110008"/>
    <n v="1"/>
    <s v="Hill AFB UT GBSD SSC"/>
    <m/>
    <m/>
    <n v="0"/>
    <n v="250404"/>
    <n v="0"/>
    <n v="91448691"/>
    <n v="6554147.2100000018"/>
    <m/>
    <m/>
    <m/>
    <m/>
    <m/>
  </r>
  <r>
    <x v="1237"/>
    <m/>
    <s v="22110011"/>
    <n v="1"/>
    <s v="USG Perimeter Fence"/>
    <m/>
    <m/>
    <n v="0"/>
    <n v="306"/>
    <n v="0"/>
    <n v="18144559"/>
    <n v="238366.46"/>
    <m/>
    <m/>
    <m/>
    <m/>
    <m/>
  </r>
  <r>
    <x v="1238"/>
    <m/>
    <s v="22110005"/>
    <n v="1"/>
    <s v="Chantilly VA Loop Road"/>
    <m/>
    <m/>
    <n v="80"/>
    <n v="0"/>
    <n v="0"/>
    <n v="35667"/>
    <n v="32105.79"/>
    <m/>
    <m/>
    <m/>
    <m/>
    <m/>
  </r>
  <r>
    <x v="1239"/>
    <m/>
    <s v="22110003"/>
    <n v="1"/>
    <s v="DC Office Secure Room"/>
    <m/>
    <m/>
    <n v="325"/>
    <n v="0"/>
    <n v="0"/>
    <n v="259778"/>
    <n v="0"/>
    <m/>
    <m/>
    <m/>
    <m/>
    <m/>
  </r>
  <r>
    <x v="1240"/>
    <m/>
    <s v="22110001-174"/>
    <n v="1"/>
    <s v="UDC MercilessMing"/>
    <m/>
    <m/>
    <n v="2000"/>
    <n v="0"/>
    <n v="0"/>
    <n v="31875"/>
    <n v="30250.14"/>
    <m/>
    <m/>
    <m/>
    <m/>
    <m/>
  </r>
  <r>
    <x v="1241"/>
    <m/>
    <s v="22110002-174"/>
    <n v="1"/>
    <s v="UDC BallisticBass"/>
    <m/>
    <m/>
    <n v="4000"/>
    <n v="0"/>
    <n v="0"/>
    <n v="2002971"/>
    <n v="1891057.0899999999"/>
    <m/>
    <m/>
    <m/>
    <m/>
    <m/>
  </r>
  <r>
    <x v="1242"/>
    <m/>
    <s v="22110006"/>
    <n v="1"/>
    <s v="Bldg 9700B Substation Install"/>
    <m/>
    <m/>
    <n v="5000"/>
    <n v="163"/>
    <n v="0"/>
    <n v="9935126.0800000001"/>
    <n v="119590.25"/>
    <m/>
    <m/>
    <m/>
    <m/>
    <m/>
  </r>
  <r>
    <x v="1243"/>
    <m/>
    <s v="22110010"/>
    <n v="1"/>
    <s v="ASH3 DC1 Dev Office"/>
    <m/>
    <m/>
    <n v="6100"/>
    <n v="0"/>
    <n v="0"/>
    <n v="1923144"/>
    <n v="155341.60999999996"/>
    <m/>
    <m/>
    <m/>
    <m/>
    <m/>
  </r>
  <r>
    <x v="1244"/>
    <m/>
    <s v="22110007"/>
    <n v="1"/>
    <s v="ASH3 Data Center"/>
    <m/>
    <m/>
    <n v="55358"/>
    <n v="118"/>
    <n v="0"/>
    <n v="21447210.510000002"/>
    <n v="13340349.489999996"/>
    <n v="0"/>
    <n v="362"/>
    <n v="0.93922651933701662"/>
    <n v="6.0773480662983423E-2"/>
    <n v="0"/>
  </r>
  <r>
    <x v="1245"/>
    <m/>
    <s v="22110009"/>
    <n v="1"/>
    <s v="Offutt AFB NE Security Campus"/>
    <m/>
    <m/>
    <n v="106372"/>
    <n v="139443"/>
    <n v="0"/>
    <n v="63872156.600000001"/>
    <n v="3308399.1"/>
    <m/>
    <m/>
    <m/>
    <m/>
    <m/>
  </r>
  <r>
    <x v="1246"/>
    <m/>
    <s v="22080006"/>
    <n v="1"/>
    <s v="MRMC Window Replacement"/>
    <m/>
    <m/>
    <n v="0"/>
    <n v="40"/>
    <n v="0"/>
    <n v="327505.68999999994"/>
    <n v="625"/>
    <n v="400"/>
    <n v="0"/>
    <n v="0"/>
    <n v="0"/>
    <n v="0"/>
  </r>
  <r>
    <x v="1247"/>
    <m/>
    <s v="22080008"/>
    <n v="1"/>
    <s v="RockGen Firestopping Repairs"/>
    <m/>
    <m/>
    <n v="0"/>
    <n v="0"/>
    <n v="0"/>
    <n v="25470"/>
    <n v="21165.7"/>
    <n v="60"/>
    <n v="40"/>
    <n v="1"/>
    <n v="0"/>
    <n v="0"/>
  </r>
  <r>
    <x v="1248"/>
    <m/>
    <s v="22080010"/>
    <n v="1"/>
    <s v="Froedtert SW Expansion"/>
    <m/>
    <m/>
    <n v="0"/>
    <n v="0"/>
    <n v="0"/>
    <n v="0.01"/>
    <n v="176223.32"/>
    <m/>
    <m/>
    <m/>
    <m/>
    <m/>
  </r>
  <r>
    <x v="1249"/>
    <m/>
    <s v="22080013"/>
    <n v="1"/>
    <s v="WisDOT I43 Year2"/>
    <m/>
    <m/>
    <n v="0"/>
    <n v="0"/>
    <n v="0"/>
    <n v="0.01"/>
    <n v="15074.119999999999"/>
    <m/>
    <m/>
    <m/>
    <m/>
    <m/>
  </r>
  <r>
    <x v="1250"/>
    <m/>
    <s v="22080018"/>
    <n v="1"/>
    <s v="Froedtert - Cold Storage"/>
    <m/>
    <m/>
    <n v="0"/>
    <n v="0"/>
    <n v="0"/>
    <n v="0.01"/>
    <n v="6656"/>
    <m/>
    <m/>
    <m/>
    <m/>
    <m/>
  </r>
  <r>
    <x v="1251"/>
    <m/>
    <s v="22080012"/>
    <n v="1"/>
    <s v="NML - Sculpture Move"/>
    <m/>
    <m/>
    <n v="256"/>
    <n v="1113.0999999999999"/>
    <n v="650"/>
    <n v="281353.77"/>
    <n v="258340.63999999998"/>
    <n v="345.4"/>
    <n v="137"/>
    <n v="0.97080291970802923"/>
    <n v="2.9197080291970802E-2"/>
    <n v="0"/>
  </r>
  <r>
    <x v="1252"/>
    <m/>
    <s v="22080017"/>
    <n v="1"/>
    <s v="ASLMC OR Lights"/>
    <m/>
    <m/>
    <n v="650"/>
    <n v="0"/>
    <n v="0"/>
    <n v="0.01"/>
    <n v="179"/>
    <m/>
    <m/>
    <m/>
    <m/>
    <m/>
  </r>
  <r>
    <x v="1253"/>
    <m/>
    <s v="22080007"/>
    <n v="1"/>
    <s v="Froedtert Volunteer Services"/>
    <m/>
    <m/>
    <n v="1700"/>
    <n v="14178"/>
    <n v="0"/>
    <n v="241970.96000000005"/>
    <n v="253960.86"/>
    <n v="628.60000000000014"/>
    <n v="911"/>
    <n v="1"/>
    <n v="0"/>
    <n v="0"/>
  </r>
  <r>
    <x v="1254"/>
    <m/>
    <s v="22080015"/>
    <n v="1"/>
    <s v="MCW Cryo Suite"/>
    <m/>
    <m/>
    <n v="1890"/>
    <n v="0"/>
    <n v="0"/>
    <n v="0.01"/>
    <n v="3178.9"/>
    <n v="0"/>
    <n v="40"/>
    <n v="1"/>
    <n v="0"/>
    <n v="0"/>
  </r>
  <r>
    <x v="1255"/>
    <m/>
    <s v="22080011"/>
    <n v="1"/>
    <s v="ASLMC Hyperbaric Upgrades"/>
    <m/>
    <m/>
    <n v="2500"/>
    <n v="4"/>
    <n v="0"/>
    <n v="131195.22"/>
    <n v="108072.28000000001"/>
    <n v="136"/>
    <n v="29"/>
    <n v="3.4482758620689655E-2"/>
    <n v="0.96551724137931039"/>
    <n v="0"/>
  </r>
  <r>
    <x v="1256"/>
    <m/>
    <s v="22080016"/>
    <n v="1"/>
    <s v="MRMC - MCW Cancer Tunnel"/>
    <m/>
    <m/>
    <n v="2500"/>
    <n v="0"/>
    <n v="0"/>
    <n v="0.01"/>
    <n v="0"/>
    <m/>
    <m/>
    <m/>
    <m/>
    <m/>
  </r>
  <r>
    <x v="1257"/>
    <m/>
    <s v="22080003"/>
    <n v="1"/>
    <s v="Froedtert Inpatient Supp"/>
    <m/>
    <m/>
    <n v="4000"/>
    <n v="89800"/>
    <n v="3186"/>
    <n v="2549427.6099999994"/>
    <n v="1924263.7400000002"/>
    <n v="5053.6000000000004"/>
    <n v="4730.8"/>
    <n v="0.95142470618077279"/>
    <n v="4.8152532341253065E-2"/>
    <n v="4.2276147797412698E-4"/>
  </r>
  <r>
    <x v="1258"/>
    <m/>
    <s v="22080001"/>
    <n v="1"/>
    <s v="Froedtert - MF CT Reno"/>
    <m/>
    <m/>
    <n v="5000"/>
    <n v="132"/>
    <n v="0"/>
    <n v="19344"/>
    <n v="14785.129999999997"/>
    <m/>
    <m/>
    <m/>
    <m/>
    <m/>
  </r>
  <r>
    <x v="1259"/>
    <m/>
    <s v="22080005"/>
    <n v="1"/>
    <s v="MRMC Tunnel G-1"/>
    <m/>
    <m/>
    <n v="5000"/>
    <n v="69320.979999999981"/>
    <n v="24799"/>
    <n v="5296929.7699999986"/>
    <n v="4851414.8800000018"/>
    <n v="5297.1"/>
    <n v="6685.5"/>
    <n v="0.97023408869942418"/>
    <n v="2.7372672201032084E-2"/>
    <n v="2.3932390995437887E-3"/>
  </r>
  <r>
    <x v="1260"/>
    <m/>
    <s v="22080009"/>
    <n v="1"/>
    <s v="Froedtert OR Growth"/>
    <m/>
    <m/>
    <n v="12030"/>
    <n v="0"/>
    <n v="0"/>
    <n v="0.01"/>
    <n v="104789.59999999999"/>
    <m/>
    <m/>
    <m/>
    <m/>
    <m/>
  </r>
  <r>
    <x v="1261"/>
    <m/>
    <s v="22080014"/>
    <n v="1"/>
    <s v="MRMC - Childrens Lateral"/>
    <m/>
    <m/>
    <n v="26000"/>
    <n v="0"/>
    <n v="0"/>
    <n v="0.01"/>
    <n v="13657"/>
    <m/>
    <m/>
    <m/>
    <m/>
    <m/>
  </r>
  <r>
    <x v="1262"/>
    <m/>
    <s v="22080004"/>
    <n v="1"/>
    <s v="JCI Glendale Build Out"/>
    <m/>
    <m/>
    <n v="100000"/>
    <n v="0"/>
    <n v="0"/>
    <n v="0.01"/>
    <n v="3375.75"/>
    <m/>
    <m/>
    <m/>
    <m/>
    <m/>
  </r>
  <r>
    <x v="1263"/>
    <m/>
    <s v="22080002"/>
    <n v="1"/>
    <s v="WEAS -JCI Core &amp; Shell"/>
    <m/>
    <m/>
    <n v="110000"/>
    <n v="0"/>
    <n v="0"/>
    <n v="0.01"/>
    <n v="22439.950000000004"/>
    <n v="0"/>
    <n v="8"/>
    <n v="1"/>
    <n v="0"/>
    <n v="0"/>
  </r>
  <r>
    <x v="1264"/>
    <m/>
    <s v="22030001"/>
    <n v="1"/>
    <s v="Fairview - Annual 2022"/>
    <m/>
    <m/>
    <n v="0"/>
    <n v="0"/>
    <n v="0"/>
    <n v="0.01"/>
    <n v="3555051.2400000007"/>
    <n v="0"/>
    <n v="11282.5"/>
    <n v="0.96756038112120546"/>
    <n v="2.9071571017061822E-2"/>
    <n v="3.3680478617327718E-3"/>
  </r>
  <r>
    <x v="1265"/>
    <m/>
    <s v="22030002"/>
    <n v="1"/>
    <s v="Allina - Annual Contract 2022"/>
    <m/>
    <m/>
    <n v="0"/>
    <n v="5698.5"/>
    <n v="0"/>
    <n v="2459481.5899999966"/>
    <n v="2336136.7799999989"/>
    <n v="12897"/>
    <n v="11478.75"/>
    <n v="0.87568332788848957"/>
    <n v="0.10140476968311009"/>
    <n v="2.2911902428400306E-2"/>
  </r>
  <r>
    <x v="1266"/>
    <m/>
    <s v="22030003"/>
    <n v="1"/>
    <s v="Fairview Small Cap Proj 2022"/>
    <m/>
    <m/>
    <n v="0"/>
    <n v="22"/>
    <n v="0"/>
    <n v="875396.9332000002"/>
    <n v="485002.47000000003"/>
    <n v="1383"/>
    <n v="892"/>
    <n v="0.94618834080717484"/>
    <n v="5.3811659192825115E-2"/>
    <n v="0"/>
  </r>
  <r>
    <x v="1267"/>
    <m/>
    <s v="22030004"/>
    <n v="1"/>
    <s v="Sanford - Master Agreement"/>
    <m/>
    <m/>
    <n v="0"/>
    <n v="1"/>
    <n v="0"/>
    <n v="376463.58"/>
    <n v="443882.56999999989"/>
    <n v="207"/>
    <n v="871.5"/>
    <n v="0.95295467584624216"/>
    <n v="4.7045324153757888E-2"/>
    <n v="0"/>
  </r>
  <r>
    <x v="1268"/>
    <m/>
    <s v="22030005"/>
    <n v="1"/>
    <s v="Fairview - Southdale Nurse Cal"/>
    <m/>
    <m/>
    <n v="0"/>
    <n v="0"/>
    <n v="0"/>
    <n v="1136093"/>
    <n v="2335.1999999999998"/>
    <n v="3590"/>
    <n v="2"/>
    <n v="1"/>
    <n v="0"/>
    <n v="0"/>
  </r>
  <r>
    <x v="1269"/>
    <m/>
    <s v="22030006"/>
    <n v="1"/>
    <s v="Fairview - St Paul Comm Health"/>
    <m/>
    <m/>
    <n v="0"/>
    <n v="136444.5"/>
    <n v="2361.5"/>
    <n v="3204818.6700000009"/>
    <n v="3056905.4300000011"/>
    <n v="7994.91"/>
    <n v="7208.48"/>
    <n v="0.95720595742791825"/>
    <n v="4.2794042572081775E-2"/>
    <n v="0"/>
  </r>
  <r>
    <x v="1270"/>
    <m/>
    <s v="22030007"/>
    <n v="1"/>
    <s v="Northern Stacks - Res Med TI"/>
    <m/>
    <m/>
    <n v="0"/>
    <n v="3"/>
    <n v="0"/>
    <n v="2166235.4699999997"/>
    <n v="2061933.1699999997"/>
    <n v="1217"/>
    <n v="968.62"/>
    <n v="0.97148520575664343"/>
    <n v="2.0255621399516838E-2"/>
    <n v="8.2591728438396895E-3"/>
  </r>
  <r>
    <x v="1271"/>
    <m/>
    <s v="22030008"/>
    <n v="1"/>
    <s v="Fairview - Unit J Elevator Ren"/>
    <m/>
    <m/>
    <n v="0"/>
    <n v="0"/>
    <n v="0"/>
    <n v="1933517"/>
    <n v="896542.03"/>
    <n v="2871"/>
    <n v="1998"/>
    <n v="0.97572572572572569"/>
    <n v="4.2542542542542547E-3"/>
    <n v="2.002002002002002E-2"/>
  </r>
  <r>
    <x v="1272"/>
    <m/>
    <s v="22030009"/>
    <n v="1"/>
    <s v="Fairview - Roche Lab Analyzer"/>
    <m/>
    <m/>
    <n v="0"/>
    <n v="6198.59"/>
    <n v="0"/>
    <n v="817322.37919999985"/>
    <n v="598044.02"/>
    <n v="1719"/>
    <n v="895"/>
    <n v="0.98938547486033523"/>
    <n v="1.0614525139664804E-2"/>
    <n v="0"/>
  </r>
  <r>
    <x v="1273"/>
    <m/>
    <s v="22030010"/>
    <n v="1"/>
    <s v="Target - '22 Remodel - Grafton"/>
    <m/>
    <m/>
    <n v="0"/>
    <n v="29900.94"/>
    <n v="0"/>
    <n v="2158245.44"/>
    <n v="2230812.3199999998"/>
    <n v="2927.6000000000004"/>
    <n v="4940"/>
    <n v="0.96234817813765183"/>
    <n v="3.0364372469635626E-2"/>
    <n v="7.2874493927125505E-3"/>
  </r>
  <r>
    <x v="1274"/>
    <m/>
    <s v="22030011"/>
    <n v="1"/>
    <s v="Fairview - UMMC WB EmPATH"/>
    <m/>
    <m/>
    <n v="0"/>
    <n v="0"/>
    <n v="0"/>
    <n v="197582.71000000002"/>
    <n v="174033.59000000003"/>
    <n v="549"/>
    <n v="330.5"/>
    <n v="0.91679273827534036"/>
    <n v="8.3207261724659601E-2"/>
    <n v="0"/>
  </r>
  <r>
    <x v="1275"/>
    <m/>
    <s v="22030012"/>
    <n v="1"/>
    <s v="Marvin WFN - Breakroom Reno"/>
    <m/>
    <m/>
    <n v="0"/>
    <n v="64096.789999999994"/>
    <n v="0"/>
    <n v="2329867.17"/>
    <n v="2070937.69"/>
    <n v="2822.2"/>
    <n v="3020"/>
    <n v="0.9056291390728477"/>
    <n v="9.4370860927152314E-2"/>
    <n v="0"/>
  </r>
  <r>
    <x v="1276"/>
    <m/>
    <s v="22030013"/>
    <n v="1"/>
    <s v="UMN - Williamson Hall ASR Relo"/>
    <m/>
    <m/>
    <n v="0"/>
    <n v="1239.0899999999999"/>
    <n v="0"/>
    <n v="285966.55"/>
    <n v="273886.59999999998"/>
    <n v="245"/>
    <n v="310.5"/>
    <n v="1"/>
    <n v="0"/>
    <n v="0"/>
  </r>
  <r>
    <x v="1277"/>
    <m/>
    <s v="22030014"/>
    <n v="1"/>
    <s v="Fairview-UMMC WB Pharmacy Exp"/>
    <m/>
    <m/>
    <n v="0"/>
    <n v="0"/>
    <n v="0"/>
    <n v="2274582.59"/>
    <n v="1624673.3600000003"/>
    <n v="4686"/>
    <n v="4058.5"/>
    <n v="0.98915855611679193"/>
    <n v="1.0841443883208082E-2"/>
    <n v="0"/>
  </r>
  <r>
    <x v="1278"/>
    <m/>
    <s v="22030015"/>
    <n v="1"/>
    <s v="Target - '22 Remodel - Oshkosh"/>
    <m/>
    <m/>
    <n v="0"/>
    <n v="112843.66"/>
    <n v="0"/>
    <n v="4535044.6170000015"/>
    <n v="4800527.37"/>
    <n v="6697.6799999999994"/>
    <n v="8873.48"/>
    <n v="0.86921929164206158"/>
    <n v="0.12999184085612411"/>
    <n v="7.8886750181439533E-4"/>
  </r>
  <r>
    <x v="1279"/>
    <m/>
    <s v="22030023"/>
    <n v="1"/>
    <s v="US Bank - USB Edina Redevel"/>
    <m/>
    <m/>
    <n v="0"/>
    <n v="98666.900000000009"/>
    <n v="29751"/>
    <n v="4483585.3100000005"/>
    <n v="4719262.6899999985"/>
    <n v="5477.0000000000009"/>
    <n v="7831"/>
    <n v="0.99597752522027838"/>
    <n v="4.0224747797216196E-3"/>
    <n v="0"/>
  </r>
  <r>
    <x v="1280"/>
    <m/>
    <s v="22030024"/>
    <n v="1"/>
    <s v="MDI - USB Edina Demo/Abate"/>
    <m/>
    <m/>
    <n v="0"/>
    <n v="0"/>
    <n v="0"/>
    <n v="831286"/>
    <n v="295402.56000000006"/>
    <n v="125"/>
    <n v="96"/>
    <n v="1"/>
    <n v="0"/>
    <n v="0"/>
  </r>
  <r>
    <x v="1281"/>
    <m/>
    <s v="22030030"/>
    <n v="1"/>
    <s v="SilverLakeInv-ODS Pent &amp; Dock"/>
    <m/>
    <m/>
    <n v="0"/>
    <n v="0"/>
    <n v="0"/>
    <n v="464716"/>
    <n v="455921.76"/>
    <n v="0"/>
    <n v="120"/>
    <n v="1"/>
    <n v="0"/>
    <n v="0"/>
  </r>
  <r>
    <x v="1282"/>
    <m/>
    <s v="22030031"/>
    <n v="1"/>
    <s v="MN United - Allianz Field -'22"/>
    <m/>
    <m/>
    <n v="0"/>
    <n v="5143"/>
    <n v="0"/>
    <n v="159638.03"/>
    <n v="122829.31"/>
    <n v="292"/>
    <n v="287"/>
    <n v="0.98432055749128922"/>
    <n v="1.5679442508710801E-2"/>
    <n v="0"/>
  </r>
  <r>
    <x v="1283"/>
    <m/>
    <s v="22030041"/>
    <n v="1"/>
    <s v="Allina - ANW - Care (Design)"/>
    <m/>
    <m/>
    <n v="0"/>
    <n v="0"/>
    <n v="0"/>
    <n v="726228"/>
    <n v="283389.16000000003"/>
    <m/>
    <m/>
    <m/>
    <m/>
    <m/>
  </r>
  <r>
    <x v="1284"/>
    <m/>
    <s v="22030042"/>
    <n v="1"/>
    <s v="North Wirth - MAM HQ Sealant"/>
    <m/>
    <m/>
    <n v="0"/>
    <n v="0"/>
    <n v="0"/>
    <n v="162714"/>
    <n v="170081.38"/>
    <n v="957"/>
    <n v="1121.5"/>
    <n v="0.96255015604101646"/>
    <n v="3.0316540347748552E-2"/>
    <n v="7.133303611234953E-3"/>
  </r>
  <r>
    <x v="1285"/>
    <m/>
    <s v="22030044"/>
    <n v="1"/>
    <s v="BSC - Weaver Lake Lots 2&amp;6"/>
    <m/>
    <m/>
    <n v="0"/>
    <n v="78033.7"/>
    <n v="0"/>
    <n v="3606940.0300000003"/>
    <n v="3565360.83"/>
    <n v="858.1"/>
    <n v="1460.5"/>
    <n v="0.99109893871961652"/>
    <n v="8.9010612803834301E-3"/>
    <n v="0"/>
  </r>
  <r>
    <x v="1286"/>
    <m/>
    <s v="22030045"/>
    <n v="1"/>
    <s v="UMN-3MAM &amp; Ridder Reno"/>
    <m/>
    <m/>
    <n v="0"/>
    <n v="134436.15000000002"/>
    <n v="0"/>
    <n v="12872679.17"/>
    <n v="750872.20000000007"/>
    <n v="3357.7999999999997"/>
    <n v="0"/>
    <n v="0"/>
    <n v="0"/>
    <n v="0"/>
  </r>
  <r>
    <x v="1287"/>
    <m/>
    <s v="22030047"/>
    <n v="1"/>
    <s v="MDI-USB Redev - JDA Scope"/>
    <m/>
    <m/>
    <n v="0"/>
    <n v="213"/>
    <n v="0"/>
    <n v="665328.23"/>
    <n v="586489.8600000001"/>
    <n v="714"/>
    <n v="388"/>
    <n v="1"/>
    <n v="0"/>
    <n v="0"/>
  </r>
  <r>
    <x v="1288"/>
    <m/>
    <s v="22030048"/>
    <n v="1"/>
    <s v="Allina - Care Pavilion(Enable)"/>
    <m/>
    <m/>
    <n v="0"/>
    <n v="0"/>
    <n v="1"/>
    <n v="10000000"/>
    <n v="848283.83999999962"/>
    <n v="0"/>
    <n v="3543.5"/>
    <n v="0.96811062508818968"/>
    <n v="2.8502892620290671E-2"/>
    <n v="3.3864822915196839E-3"/>
  </r>
  <r>
    <x v="1289"/>
    <m/>
    <s v="22030051"/>
    <n v="1"/>
    <s v="UMN-Vet Med Ctr &amp; Lin Acc"/>
    <m/>
    <m/>
    <n v="0"/>
    <n v="5361.99"/>
    <n v="0"/>
    <n v="648804.89000000013"/>
    <n v="316675.72000000015"/>
    <n v="497.5"/>
    <n v="117.5"/>
    <n v="1"/>
    <n v="0"/>
    <n v="0"/>
  </r>
  <r>
    <x v="1290"/>
    <m/>
    <s v="22030052"/>
    <n v="1"/>
    <s v="Swervo-Century Plaza Demo"/>
    <m/>
    <m/>
    <n v="0"/>
    <n v="0"/>
    <n v="0"/>
    <n v="0.01"/>
    <n v="23308.680000000004"/>
    <m/>
    <m/>
    <m/>
    <m/>
    <m/>
  </r>
  <r>
    <x v="1291"/>
    <m/>
    <s v="22030055"/>
    <n v="1"/>
    <s v="Westminster Chapel Plaster"/>
    <m/>
    <m/>
    <n v="0"/>
    <n v="0"/>
    <n v="0"/>
    <n v="0.01"/>
    <n v="0"/>
    <m/>
    <m/>
    <m/>
    <m/>
    <m/>
  </r>
  <r>
    <x v="1292"/>
    <m/>
    <s v="22030099"/>
    <n v="1"/>
    <s v="MAM-HQ Campus Renovations"/>
    <m/>
    <m/>
    <n v="0"/>
    <n v="0"/>
    <n v="0"/>
    <n v="0.01"/>
    <n v="0"/>
    <m/>
    <m/>
    <m/>
    <m/>
    <m/>
  </r>
  <r>
    <x v="1293"/>
    <m/>
    <s v="22030056"/>
    <n v="1"/>
    <s v="MN Twins-Target Field Ply Rep"/>
    <m/>
    <m/>
    <n v="1000"/>
    <n v="0"/>
    <n v="0"/>
    <n v="0.01"/>
    <n v="0"/>
    <m/>
    <m/>
    <m/>
    <m/>
    <m/>
  </r>
  <r>
    <x v="1294"/>
    <m/>
    <s v="22030037"/>
    <n v="1"/>
    <s v="Allina - ANW CK 3&amp;4 Seclusion"/>
    <m/>
    <m/>
    <n v="1500"/>
    <n v="0"/>
    <n v="0"/>
    <n v="344101"/>
    <n v="276957.34000000003"/>
    <n v="988"/>
    <n v="1102"/>
    <n v="0.96823956442831216"/>
    <n v="3.1760435571687839E-2"/>
    <n v="0"/>
  </r>
  <r>
    <x v="1295"/>
    <m/>
    <s v="22030026"/>
    <n v="1"/>
    <s v="Fairview-UMMC WB Histology"/>
    <m/>
    <m/>
    <n v="1680"/>
    <n v="5"/>
    <n v="0"/>
    <n v="545879.64"/>
    <n v="457076.58"/>
    <n v="1033"/>
    <n v="811"/>
    <n v="0.96917385943279899"/>
    <n v="3.0826140567200986E-2"/>
    <n v="0"/>
  </r>
  <r>
    <x v="1296"/>
    <m/>
    <s v="22030017"/>
    <n v="1"/>
    <s v="Target Field - Grounds Crew"/>
    <m/>
    <m/>
    <n v="2000"/>
    <n v="0"/>
    <n v="0"/>
    <n v="325825.72999999992"/>
    <n v="415910.86"/>
    <n v="312"/>
    <n v="419.5"/>
    <n v="0.95828367103694878"/>
    <n v="3.2181168057210968E-2"/>
    <n v="9.5351609058402856E-3"/>
  </r>
  <r>
    <x v="1297"/>
    <m/>
    <s v="22030043"/>
    <n v="1"/>
    <s v="IDT - Small Capital Projects"/>
    <m/>
    <m/>
    <n v="2000"/>
    <n v="8378.85"/>
    <n v="0"/>
    <n v="163859.84"/>
    <n v="110593.89"/>
    <n v="595.1"/>
    <n v="419.5"/>
    <n v="0.9725864123957092"/>
    <n v="2.7413587604290822E-2"/>
    <n v="0"/>
  </r>
  <r>
    <x v="1298"/>
    <m/>
    <s v="22030019"/>
    <n v="1"/>
    <s v="Allina - Mercy CT1, CT2, Spin"/>
    <m/>
    <m/>
    <n v="2500"/>
    <n v="0"/>
    <n v="0"/>
    <n v="718748"/>
    <n v="587491.58000000007"/>
    <n v="2549"/>
    <n v="2664"/>
    <n v="0.9891141141141141"/>
    <n v="1.0885885885885885E-2"/>
    <n v="0"/>
  </r>
  <r>
    <x v="1299"/>
    <m/>
    <s v="22030020"/>
    <n v="1"/>
    <s v="Jackson I - Naomi 77 9th East"/>
    <m/>
    <m/>
    <n v="2500"/>
    <n v="352"/>
    <n v="6"/>
    <n v="524167.03240000003"/>
    <n v="479775.52999999991"/>
    <n v="2427"/>
    <n v="2412"/>
    <n v="0.9340796019900498"/>
    <n v="6.5920398009950254E-2"/>
    <n v="0"/>
  </r>
  <r>
    <x v="1300"/>
    <m/>
    <s v="22030028"/>
    <n v="1"/>
    <s v="IDT - Tank Farm"/>
    <m/>
    <m/>
    <n v="2586"/>
    <n v="22579.339999999997"/>
    <n v="788.3"/>
    <n v="3562821.6400000011"/>
    <n v="2236343.4900000002"/>
    <n v="2165.4"/>
    <n v="1997"/>
    <n v="0.94641962944416624"/>
    <n v="5.3580370555833749E-2"/>
    <n v="0"/>
  </r>
  <r>
    <x v="1301"/>
    <m/>
    <s v="22030032"/>
    <n v="1"/>
    <s v="Crown College - Welcome Ctr"/>
    <m/>
    <m/>
    <n v="2800"/>
    <n v="30610.6"/>
    <n v="0"/>
    <n v="1345622.8799999994"/>
    <n v="1237357.7600000002"/>
    <n v="3030.5"/>
    <n v="2265"/>
    <n v="0.94304635761589406"/>
    <n v="5.1655629139072845E-2"/>
    <n v="5.2980132450331126E-3"/>
  </r>
  <r>
    <x v="1302"/>
    <m/>
    <s v="22030034"/>
    <n v="1"/>
    <s v="Fairview - Dietary Expansion"/>
    <m/>
    <m/>
    <n v="2985"/>
    <n v="6606"/>
    <n v="0"/>
    <n v="1127168.19"/>
    <n v="579261.40000000026"/>
    <n v="1409.8"/>
    <n v="1096.5"/>
    <n v="0.96625626994984037"/>
    <n v="1.1855905152758778E-2"/>
    <n v="2.188782489740082E-2"/>
  </r>
  <r>
    <x v="1303"/>
    <m/>
    <s v="22030054"/>
    <n v="1"/>
    <s v="Fairview-UMMC Unit J Cath Lab2"/>
    <m/>
    <m/>
    <n v="3315"/>
    <n v="0"/>
    <n v="0"/>
    <n v="0.01"/>
    <n v="0"/>
    <m/>
    <m/>
    <m/>
    <m/>
    <m/>
  </r>
  <r>
    <x v="1304"/>
    <m/>
    <s v="22030040"/>
    <n v="1"/>
    <s v="Rochester 2 Assoc - 2DS Lobby"/>
    <m/>
    <m/>
    <n v="12000"/>
    <n v="1"/>
    <n v="0"/>
    <n v="2276702.7099999995"/>
    <n v="495765.35000000003"/>
    <n v="16"/>
    <n v="328"/>
    <n v="1"/>
    <n v="0"/>
    <n v="0"/>
  </r>
  <r>
    <x v="1305"/>
    <m/>
    <s v="22030039"/>
    <n v="1"/>
    <s v="BSC - Weaver Lake 4 TI"/>
    <m/>
    <m/>
    <n v="14500"/>
    <n v="21369.42"/>
    <n v="1221"/>
    <n v="1592287.55"/>
    <n v="1590255.41"/>
    <n v="637.79999999999995"/>
    <n v="923.5"/>
    <n v="0.99242014076881424"/>
    <n v="7.5798592311857064E-3"/>
    <n v="0"/>
  </r>
  <r>
    <x v="1306"/>
    <m/>
    <s v="22030027"/>
    <n v="1"/>
    <s v="Target - Stevens Point"/>
    <m/>
    <m/>
    <n v="15000"/>
    <n v="20084.03"/>
    <n v="0"/>
    <n v="2294196.9700000002"/>
    <n v="2247418.5000000009"/>
    <n v="2977.48"/>
    <n v="3342"/>
    <n v="0.87208258527827653"/>
    <n v="0.12791741472172352"/>
    <n v="0"/>
  </r>
  <r>
    <x v="1307"/>
    <m/>
    <s v="22030025"/>
    <n v="1"/>
    <s v="Target - Fond Du Lac"/>
    <m/>
    <m/>
    <n v="18750"/>
    <n v="45525.719999999994"/>
    <n v="0"/>
    <n v="4886423.8839999996"/>
    <n v="4176292.1999999997"/>
    <n v="5310.9999999999991"/>
    <n v="6366.5"/>
    <n v="0.92743265530511265"/>
    <n v="6.3457158564360322E-2"/>
    <n v="9.1101861305269774E-3"/>
  </r>
  <r>
    <x v="1308"/>
    <m/>
    <s v="22030018"/>
    <n v="1"/>
    <s v="Fairview - 10th Street Ramp"/>
    <m/>
    <m/>
    <n v="24284"/>
    <n v="129097.72000000002"/>
    <n v="2"/>
    <n v="3767880.430000003"/>
    <n v="2842408.560000001"/>
    <n v="5913.1699999999992"/>
    <n v="3320"/>
    <n v="0.98012048192771084"/>
    <n v="1.7469879518072291E-2"/>
    <n v="2.4096385542168677E-3"/>
  </r>
  <r>
    <x v="1309"/>
    <m/>
    <s v="22030029"/>
    <n v="1"/>
    <s v="IDT - 2600 Crosspark"/>
    <m/>
    <m/>
    <n v="25992"/>
    <n v="119070.43"/>
    <n v="42306.2"/>
    <n v="7414425.4900000021"/>
    <n v="4855530.0199999968"/>
    <n v="4688.7"/>
    <n v="4060"/>
    <n v="0.95517241379310347"/>
    <n v="4.4827586206896551E-2"/>
    <n v="0"/>
  </r>
  <r>
    <x v="1310"/>
    <m/>
    <s v="22030016"/>
    <n v="1"/>
    <s v="CentraCare - Paynesville Hosp"/>
    <m/>
    <m/>
    <n v="35000"/>
    <n v="299245.27999999997"/>
    <n v="0"/>
    <n v="11724961.319999998"/>
    <n v="3953612.8800000013"/>
    <n v="19972.400000000001"/>
    <n v="6065"/>
    <n v="0.96702390766694146"/>
    <n v="3.2976092333058531E-2"/>
    <n v="0"/>
  </r>
  <r>
    <x v="1311"/>
    <m/>
    <s v="22030022"/>
    <n v="1"/>
    <s v="Warroad Real Estate - Main Ave"/>
    <m/>
    <m/>
    <n v="38500"/>
    <n v="201796.91999999998"/>
    <n v="0"/>
    <n v="7160533.0099999998"/>
    <n v="5565694.8900000006"/>
    <n v="12268.099999999999"/>
    <n v="9486.880000000001"/>
    <n v="0.73331590575616001"/>
    <n v="0.26668409424383988"/>
    <n v="0"/>
  </r>
  <r>
    <x v="1312"/>
    <m/>
    <s v="22030053"/>
    <n v="1"/>
    <s v="Fairview-St Paul Wellness Ph2A"/>
    <m/>
    <m/>
    <n v="43476"/>
    <n v="0"/>
    <n v="0"/>
    <n v="0.01"/>
    <n v="0"/>
    <m/>
    <m/>
    <m/>
    <m/>
    <m/>
  </r>
  <r>
    <x v="1313"/>
    <m/>
    <s v="22030050"/>
    <n v="1"/>
    <s v="Dunwoody - 712 Ontario Cond"/>
    <m/>
    <m/>
    <n v="45000"/>
    <n v="1"/>
    <n v="0"/>
    <n v="9320"/>
    <n v="9848.7500000000018"/>
    <n v="0"/>
    <n v="16"/>
    <n v="1"/>
    <n v="0"/>
    <n v="0"/>
  </r>
  <r>
    <x v="1314"/>
    <m/>
    <s v="22030036"/>
    <n v="1"/>
    <s v="Towner County - Medical Ctr"/>
    <m/>
    <m/>
    <n v="78999"/>
    <n v="158720.71"/>
    <n v="0"/>
    <n v="43536549.919999987"/>
    <n v="3054250.6000000006"/>
    <n v="12459.800000000001"/>
    <n v="892"/>
    <n v="0.95964125560538116"/>
    <n v="4.0358744394618833E-2"/>
    <n v="0"/>
  </r>
  <r>
    <x v="1315"/>
    <m/>
    <s v="22030046"/>
    <n v="1"/>
    <s v="City of Coralville-Hyatt Reno"/>
    <m/>
    <m/>
    <n v="100000"/>
    <n v="0"/>
    <n v="0"/>
    <n v="0.01"/>
    <n v="103500.41"/>
    <n v="0"/>
    <n v="520.91959999999995"/>
    <n v="0.6602162790572671"/>
    <n v="0.28027357772677397"/>
    <n v="5.9510143215958863E-2"/>
  </r>
  <r>
    <x v="1316"/>
    <m/>
    <s v="22030035"/>
    <n v="1"/>
    <s v="Anne Carlsen - Rplcmnt Facil"/>
    <m/>
    <m/>
    <n v="110000"/>
    <n v="229241.75"/>
    <n v="2874"/>
    <n v="47045229.729999997"/>
    <n v="13827627.34"/>
    <n v="19203.399999999998"/>
    <n v="1460.5"/>
    <n v="0.98972954467648067"/>
    <n v="1.0270455323519343E-2"/>
    <n v="0"/>
  </r>
  <r>
    <x v="1317"/>
    <m/>
    <s v="22030033"/>
    <n v="1"/>
    <s v="MDI - Three Discovery Square"/>
    <m/>
    <m/>
    <n v="144000"/>
    <n v="0"/>
    <n v="0"/>
    <n v="0.01"/>
    <n v="368120.47000000003"/>
    <m/>
    <m/>
    <m/>
    <m/>
    <m/>
  </r>
  <r>
    <x v="1318"/>
    <m/>
    <s v="22030021"/>
    <n v="1"/>
    <s v="MDI - Cornell - New Residence"/>
    <m/>
    <m/>
    <n v="213000"/>
    <n v="0"/>
    <n v="0"/>
    <n v="136000.01"/>
    <n v="489683.56"/>
    <m/>
    <m/>
    <m/>
    <m/>
    <m/>
  </r>
  <r>
    <x v="1319"/>
    <m/>
    <s v="22080013-063"/>
    <n v="1"/>
    <s v="WisDOT I43 Years 2-2"/>
    <m/>
    <m/>
    <n v="0"/>
    <n v="5"/>
    <n v="0"/>
    <n v="594939.27"/>
    <n v="16784.89"/>
    <m/>
    <m/>
    <m/>
    <m/>
    <m/>
  </r>
  <r>
    <x v="1320"/>
    <m/>
    <s v="22040001"/>
    <n v="1"/>
    <s v="SCAHC - Design Phase"/>
    <m/>
    <m/>
    <n v="0"/>
    <n v="7"/>
    <n v="0"/>
    <n v="3344588.5799999996"/>
    <n v="2640955.2999999998"/>
    <m/>
    <m/>
    <m/>
    <m/>
    <m/>
  </r>
  <r>
    <x v="1321"/>
    <m/>
    <s v="22040017"/>
    <n v="1"/>
    <s v="Alaska USA Signal Butte Rd TI"/>
    <m/>
    <m/>
    <n v="0"/>
    <n v="0"/>
    <n v="0"/>
    <n v="0"/>
    <n v="403.78"/>
    <m/>
    <m/>
    <m/>
    <m/>
    <m/>
  </r>
  <r>
    <x v="1322"/>
    <m/>
    <s v="22040012"/>
    <n v="1"/>
    <s v="CBR Sox Perf Lab Reno"/>
    <m/>
    <m/>
    <n v="200"/>
    <n v="20"/>
    <n v="0"/>
    <n v="38338.81"/>
    <n v="25819.86"/>
    <n v="325"/>
    <n v="283"/>
    <n v="0.96113074204946991"/>
    <n v="3.8869257950530034E-2"/>
    <n v="0"/>
  </r>
  <r>
    <x v="1323"/>
    <m/>
    <s v="22040003"/>
    <n v="1"/>
    <s v="WhiteSox Camelback Fac Reno"/>
    <m/>
    <m/>
    <n v="500"/>
    <n v="12149"/>
    <n v="0"/>
    <n v="208504.10999999996"/>
    <n v="84522.930000000008"/>
    <n v="726"/>
    <n v="46"/>
    <n v="0.91304347826086951"/>
    <n v="8.6956521739130432E-2"/>
    <n v="0"/>
  </r>
  <r>
    <x v="1324"/>
    <m/>
    <s v="22040013"/>
    <n v="1"/>
    <s v="Reds Female Locker Room"/>
    <m/>
    <m/>
    <n v="835"/>
    <n v="12952"/>
    <n v="2053"/>
    <n v="292567.99999999994"/>
    <n v="140197.85999999999"/>
    <n v="580.4"/>
    <n v="665.5"/>
    <n v="0.92637114951164534"/>
    <n v="7.3628850488354616E-2"/>
    <n v="0"/>
  </r>
  <r>
    <x v="1325"/>
    <m/>
    <s v="22040002"/>
    <n v="1"/>
    <s v="AlaskaUSA Scottsdale"/>
    <m/>
    <m/>
    <n v="2900"/>
    <n v="20162"/>
    <n v="15868"/>
    <n v="392021.3000000001"/>
    <n v="404231.64999999997"/>
    <n v="1124"/>
    <n v="1111.5"/>
    <n v="0.94242015294646875"/>
    <n v="5.7579847053531266E-2"/>
    <n v="0"/>
  </r>
  <r>
    <x v="1326"/>
    <m/>
    <s v="22040014"/>
    <n v="1"/>
    <s v="Exact Science MRD Lab TI"/>
    <m/>
    <m/>
    <n v="3040"/>
    <n v="16551"/>
    <n v="3152"/>
    <n v="396912.34"/>
    <n v="35622.35"/>
    <n v="905"/>
    <n v="215"/>
    <n v="0.99534883720930234"/>
    <n v="4.6511627906976744E-3"/>
    <n v="0"/>
  </r>
  <r>
    <x v="1327"/>
    <m/>
    <s v="22040007"/>
    <n v="1"/>
    <s v="AlaskaUSA Glendale Op Cntr"/>
    <m/>
    <m/>
    <n v="3200"/>
    <n v="7136"/>
    <n v="79753"/>
    <n v="683041.94000000006"/>
    <n v="387187.47000000003"/>
    <n v="1524.7"/>
    <n v="2644"/>
    <n v="0.93835098335854761"/>
    <n v="6.1649016641452344E-2"/>
    <n v="0"/>
  </r>
  <r>
    <x v="1328"/>
    <m/>
    <s v="22040006"/>
    <n v="1"/>
    <s v="Allstate Chandler One TI"/>
    <m/>
    <m/>
    <n v="6500"/>
    <n v="4647"/>
    <n v="10"/>
    <n v="507165.38999999996"/>
    <n v="401322.12000000005"/>
    <n v="0"/>
    <n v="94"/>
    <n v="1"/>
    <n v="0"/>
    <n v="0"/>
  </r>
  <r>
    <x v="1329"/>
    <m/>
    <s v="22040005"/>
    <n v="1"/>
    <s v="SCAHC SanCarlos Reg/Check In"/>
    <m/>
    <m/>
    <n v="10050"/>
    <n v="8"/>
    <n v="0"/>
    <n v="69604.28"/>
    <n v="33182.6"/>
    <m/>
    <m/>
    <m/>
    <m/>
    <m/>
  </r>
  <r>
    <x v="1330"/>
    <m/>
    <s v="22040004"/>
    <n v="1"/>
    <s v="Dodgers Reno Camelback"/>
    <m/>
    <m/>
    <n v="14000"/>
    <n v="0"/>
    <n v="0"/>
    <n v="0.02"/>
    <n v="47607.990000000013"/>
    <m/>
    <m/>
    <m/>
    <m/>
    <m/>
  </r>
  <r>
    <x v="1331"/>
    <m/>
    <s v="22040011"/>
    <n v="1"/>
    <s v="SCAHC Warehouse Facility"/>
    <m/>
    <m/>
    <n v="46500"/>
    <n v="16"/>
    <n v="0"/>
    <n v="1313676.5399999998"/>
    <n v="28152.449999999997"/>
    <m/>
    <m/>
    <m/>
    <m/>
    <m/>
  </r>
  <r>
    <x v="1332"/>
    <m/>
    <s v="22040015"/>
    <n v="1"/>
    <s v="MDI - The Edith Hotel - Design"/>
    <m/>
    <m/>
    <n v="200000"/>
    <n v="26"/>
    <n v="0"/>
    <n v="1058843"/>
    <n v="5058.9400000000005"/>
    <m/>
    <m/>
    <m/>
    <m/>
    <m/>
  </r>
  <r>
    <x v="1333"/>
    <m/>
    <s v="22040009"/>
    <n v="1"/>
    <s v="CCG CCPAZ Petro Manu Fac"/>
    <m/>
    <m/>
    <n v="537000"/>
    <n v="436.65"/>
    <n v="0"/>
    <n v="11681312.809999999"/>
    <n v="298380.51999999996"/>
    <n v="866"/>
    <n v="0"/>
    <n v="0"/>
    <n v="0"/>
    <n v="0"/>
  </r>
  <r>
    <x v="1334"/>
    <m/>
    <s v="22055002"/>
    <n v="1"/>
    <s v="OHSU CHH1 12th Flr HPL"/>
    <m/>
    <m/>
    <n v="0"/>
    <n v="11829.96"/>
    <n v="0"/>
    <n v="1015726.5799999998"/>
    <n v="476108.76"/>
    <n v="1132.3"/>
    <n v="889.5"/>
    <n v="0.91961776278808316"/>
    <n v="8.0382237211916813E-2"/>
    <n v="0"/>
  </r>
  <r>
    <x v="1335"/>
    <m/>
    <s v="22055003"/>
    <n v="1"/>
    <s v="OHSU CHH1 6th Flr"/>
    <m/>
    <m/>
    <n v="0"/>
    <n v="10"/>
    <n v="0"/>
    <n v="2559"/>
    <n v="2270.6000000000004"/>
    <m/>
    <m/>
    <m/>
    <m/>
    <m/>
  </r>
  <r>
    <x v="1336"/>
    <m/>
    <s v="22055004"/>
    <n v="1"/>
    <s v="OHSU CDW Roof Repl"/>
    <m/>
    <m/>
    <n v="0"/>
    <n v="9"/>
    <n v="0"/>
    <n v="2170.11"/>
    <n v="2404.42"/>
    <m/>
    <m/>
    <m/>
    <m/>
    <m/>
  </r>
  <r>
    <x v="1337"/>
    <m/>
    <s v="22055005"/>
    <n v="1"/>
    <s v="Kaiser ORD Fire Alarm Repl"/>
    <m/>
    <m/>
    <n v="0"/>
    <n v="15"/>
    <n v="0"/>
    <n v="18422.350000000002"/>
    <n v="18658.77"/>
    <m/>
    <m/>
    <m/>
    <m/>
    <m/>
  </r>
  <r>
    <x v="1338"/>
    <m/>
    <s v="22055006"/>
    <n v="1"/>
    <s v="BPA TO4 PMO"/>
    <m/>
    <m/>
    <n v="0"/>
    <n v="10"/>
    <n v="0"/>
    <n v="297397.82"/>
    <n v="160325.98000000001"/>
    <m/>
    <m/>
    <m/>
    <m/>
    <m/>
  </r>
  <r>
    <x v="1339"/>
    <m/>
    <s v="22055007"/>
    <n v="1"/>
    <s v="Kaiser SST Nurse Call Const"/>
    <m/>
    <m/>
    <n v="0"/>
    <n v="24"/>
    <n v="0"/>
    <n v="128219.47"/>
    <n v="104320.31"/>
    <n v="172"/>
    <n v="97.33"/>
    <n v="1"/>
    <n v="0"/>
    <n v="0"/>
  </r>
  <r>
    <x v="1340"/>
    <m/>
    <s v="22055008"/>
    <n v="1"/>
    <s v="Kaiser SST Air Handle Constru"/>
    <m/>
    <m/>
    <n v="0"/>
    <n v="30"/>
    <n v="0"/>
    <n v="1870401.4200000002"/>
    <n v="1649266.08"/>
    <n v="633.9"/>
    <n v="1074.17"/>
    <n v="0.9697440814768612"/>
    <n v="3.0255918523138792E-2"/>
    <n v="0"/>
  </r>
  <r>
    <x v="1341"/>
    <m/>
    <s v="22055009"/>
    <n v="1"/>
    <s v="OHSU MQ2 MMBR"/>
    <m/>
    <m/>
    <n v="0"/>
    <n v="0"/>
    <n v="0"/>
    <n v="0.02"/>
    <n v="0"/>
    <m/>
    <m/>
    <m/>
    <m/>
    <m/>
  </r>
  <r>
    <x v="1342"/>
    <m/>
    <s v="22055010"/>
    <n v="1"/>
    <s v="COH Ron Tonkin Stad Impr"/>
    <m/>
    <m/>
    <n v="0"/>
    <n v="25"/>
    <n v="0"/>
    <n v="2113309.3800000004"/>
    <n v="1632423.41"/>
    <m/>
    <m/>
    <m/>
    <m/>
    <m/>
  </r>
  <r>
    <x v="1343"/>
    <m/>
    <s v="22055012"/>
    <n v="1"/>
    <s v="Pac Seafood Clack. TI"/>
    <m/>
    <m/>
    <n v="0"/>
    <n v="39133.29"/>
    <n v="20756"/>
    <n v="1092547.3791999999"/>
    <n v="1157884.17"/>
    <n v="1603.03"/>
    <n v="2411.5"/>
    <n v="0.95956873315363878"/>
    <n v="4.0431266846361183E-2"/>
    <n v="0"/>
  </r>
  <r>
    <x v="1344"/>
    <m/>
    <s v="22055014"/>
    <n v="1"/>
    <s v="Microchip Nitrogen Plant"/>
    <m/>
    <m/>
    <n v="0"/>
    <n v="41865.65"/>
    <n v="28653"/>
    <n v="4061759.0500000007"/>
    <n v="3494178.1800000006"/>
    <n v="3548.9"/>
    <n v="2910.5"/>
    <n v="0.96426730802267646"/>
    <n v="3.17814808452156E-2"/>
    <n v="3.951211132107885E-3"/>
  </r>
  <r>
    <x v="1345"/>
    <m/>
    <s v="22055015"/>
    <n v="1"/>
    <s v="Microchip Silane Bulk System"/>
    <m/>
    <m/>
    <n v="0"/>
    <n v="36043.520000000011"/>
    <n v="0"/>
    <n v="5479419.5500000007"/>
    <n v="521959.18000000005"/>
    <n v="1168.7"/>
    <n v="0"/>
    <n v="0"/>
    <n v="0"/>
    <n v="0"/>
  </r>
  <r>
    <x v="1346"/>
    <m/>
    <s v="22055016"/>
    <n v="1"/>
    <s v="Microchip Boiler Addition"/>
    <m/>
    <m/>
    <n v="0"/>
    <n v="4004.71"/>
    <n v="1667"/>
    <n v="2457406.7200000002"/>
    <n v="1893446.56"/>
    <n v="1213.4000000000001"/>
    <n v="625.35"/>
    <n v="1"/>
    <n v="0"/>
    <n v="0"/>
  </r>
  <r>
    <x v="1347"/>
    <m/>
    <s v="22055017"/>
    <n v="1"/>
    <s v="Microchip HF Treatment"/>
    <m/>
    <m/>
    <n v="0"/>
    <n v="42"/>
    <n v="0"/>
    <n v="5175037.4600000009"/>
    <n v="307958.99"/>
    <m/>
    <m/>
    <m/>
    <m/>
    <m/>
  </r>
  <r>
    <x v="1348"/>
    <m/>
    <s v="22055019"/>
    <n v="1"/>
    <s v="OHSU RPV MCECC Reloc"/>
    <m/>
    <m/>
    <n v="0"/>
    <n v="10"/>
    <n v="0"/>
    <n v="4865"/>
    <n v="10100.57"/>
    <n v="8"/>
    <n v="0"/>
    <n v="0"/>
    <n v="0"/>
    <n v="0"/>
  </r>
  <r>
    <x v="1349"/>
    <m/>
    <s v="22055020"/>
    <n v="1"/>
    <s v="BPA TO5 CCL/Survey Garage"/>
    <m/>
    <m/>
    <n v="0"/>
    <n v="17"/>
    <n v="0"/>
    <n v="798953"/>
    <n v="295059.66000000003"/>
    <m/>
    <m/>
    <m/>
    <m/>
    <m/>
  </r>
  <r>
    <x v="1350"/>
    <m/>
    <s v="22055024"/>
    <n v="1"/>
    <s v="Kaiser SST Lighting Constr"/>
    <m/>
    <m/>
    <n v="0"/>
    <n v="27"/>
    <n v="0"/>
    <n v="797478.34"/>
    <n v="297394.49"/>
    <n v="457"/>
    <n v="18"/>
    <n v="1"/>
    <n v="0"/>
    <n v="0"/>
  </r>
  <r>
    <x v="1351"/>
    <m/>
    <s v="22055025"/>
    <n v="1"/>
    <s v="Kaiser SST Emerg lghtg Constr"/>
    <m/>
    <m/>
    <n v="0"/>
    <n v="27"/>
    <n v="0"/>
    <n v="222293.97"/>
    <n v="77574.459999999992"/>
    <n v="376"/>
    <n v="46"/>
    <n v="1"/>
    <n v="0"/>
    <n v="0"/>
  </r>
  <r>
    <x v="1352"/>
    <m/>
    <s v="22055026"/>
    <n v="1"/>
    <s v="Kaiser ORC Fire Alarm Constr"/>
    <m/>
    <m/>
    <n v="0"/>
    <n v="31"/>
    <n v="0"/>
    <n v="897386.84000000008"/>
    <n v="193430.78"/>
    <n v="569"/>
    <n v="16"/>
    <n v="1"/>
    <n v="0"/>
    <n v="0"/>
  </r>
  <r>
    <x v="1353"/>
    <m/>
    <s v="22055028"/>
    <n v="1"/>
    <s v="Microchip Corrosive Storage"/>
    <m/>
    <m/>
    <n v="0"/>
    <n v="14"/>
    <n v="0"/>
    <n v="18435.980000000003"/>
    <n v="369.14"/>
    <n v="88"/>
    <n v="3.9"/>
    <n v="1"/>
    <n v="0"/>
    <n v="0"/>
  </r>
  <r>
    <x v="1354"/>
    <m/>
    <s v="22055030"/>
    <n v="1"/>
    <s v="OHSU OCB LineAc"/>
    <m/>
    <m/>
    <n v="0"/>
    <n v="12"/>
    <n v="0"/>
    <n v="14792.809999999998"/>
    <n v="12791.98"/>
    <m/>
    <m/>
    <m/>
    <m/>
    <m/>
  </r>
  <r>
    <x v="1355"/>
    <m/>
    <s v="22055031"/>
    <n v="1"/>
    <s v="Prov Reed Retail Corridor"/>
    <m/>
    <m/>
    <n v="0"/>
    <n v="23"/>
    <n v="0"/>
    <n v="199080.78999999998"/>
    <n v="30640.890000000003"/>
    <n v="40"/>
    <n v="0"/>
    <n v="0"/>
    <n v="0"/>
    <n v="0"/>
  </r>
  <r>
    <x v="1356"/>
    <m/>
    <s v="22055032"/>
    <n v="1"/>
    <s v="Prov Reeds Addl TIs"/>
    <m/>
    <m/>
    <n v="0"/>
    <n v="12"/>
    <n v="0"/>
    <n v="58855.360000000001"/>
    <n v="669.42"/>
    <m/>
    <m/>
    <m/>
    <m/>
    <m/>
  </r>
  <r>
    <x v="1357"/>
    <m/>
    <s v="22055033"/>
    <n v="1"/>
    <s v="Microchip PE Scrubber"/>
    <m/>
    <m/>
    <n v="0"/>
    <n v="21"/>
    <n v="0"/>
    <n v="1342215.89"/>
    <n v="21925.71"/>
    <m/>
    <m/>
    <m/>
    <m/>
    <m/>
  </r>
  <r>
    <x v="1358"/>
    <m/>
    <s v="22055035"/>
    <n v="1"/>
    <s v="BPA TO6 Ampere Demo"/>
    <m/>
    <m/>
    <n v="0"/>
    <n v="0"/>
    <n v="0"/>
    <n v="0.01"/>
    <n v="25751"/>
    <m/>
    <m/>
    <m/>
    <m/>
    <m/>
  </r>
  <r>
    <x v="1359"/>
    <m/>
    <s v="22055036"/>
    <n v="1"/>
    <s v="Kaiser Reg 2021 Life Safety"/>
    <m/>
    <m/>
    <n v="0"/>
    <n v="15"/>
    <n v="0"/>
    <n v="41621.969999999994"/>
    <n v="29246.070000000003"/>
    <m/>
    <m/>
    <m/>
    <m/>
    <m/>
  </r>
  <r>
    <x v="1360"/>
    <m/>
    <s v="22055037"/>
    <n v="1"/>
    <s v="Kaiser WMC OR &amp; MPU Light Prec"/>
    <m/>
    <m/>
    <n v="0"/>
    <n v="17"/>
    <n v="0"/>
    <n v="13792.95"/>
    <n v="5670.32"/>
    <n v="4"/>
    <n v="0"/>
    <n v="0"/>
    <n v="0"/>
    <n v="0"/>
  </r>
  <r>
    <x v="1361"/>
    <m/>
    <s v="22055038"/>
    <n v="1"/>
    <s v="Kaiser ORC Optometry Precon"/>
    <m/>
    <m/>
    <n v="0"/>
    <n v="0"/>
    <n v="0"/>
    <n v="0.01"/>
    <n v="0"/>
    <m/>
    <m/>
    <m/>
    <m/>
    <m/>
  </r>
  <r>
    <x v="1362"/>
    <m/>
    <s v="22055039"/>
    <n v="1"/>
    <s v="Kaiser NSC Maintenance"/>
    <m/>
    <m/>
    <n v="0"/>
    <n v="0"/>
    <n v="0"/>
    <n v="0.01"/>
    <n v="0"/>
    <m/>
    <m/>
    <m/>
    <m/>
    <m/>
  </r>
  <r>
    <x v="1363"/>
    <m/>
    <s v="22055040"/>
    <n v="1"/>
    <s v="OHSU Prkg Structure C Est Feas"/>
    <m/>
    <m/>
    <n v="0"/>
    <n v="0"/>
    <n v="0"/>
    <n v="0.01"/>
    <n v="0"/>
    <m/>
    <m/>
    <m/>
    <m/>
    <m/>
  </r>
  <r>
    <x v="1364"/>
    <m/>
    <s v="22055041"/>
    <n v="1"/>
    <s v="Microchip Oxygen Tank Replace"/>
    <m/>
    <m/>
    <n v="0"/>
    <n v="0"/>
    <n v="0"/>
    <n v="0.02"/>
    <n v="10800"/>
    <m/>
    <m/>
    <m/>
    <m/>
    <m/>
  </r>
  <r>
    <x v="1365"/>
    <m/>
    <s v="22055042"/>
    <n v="1"/>
    <s v="Microchip Site Security Improv"/>
    <m/>
    <m/>
    <n v="0"/>
    <n v="0"/>
    <n v="0"/>
    <n v="0.01"/>
    <n v="0"/>
    <m/>
    <m/>
    <m/>
    <m/>
    <m/>
  </r>
  <r>
    <x v="1366"/>
    <m/>
    <s v="22055022"/>
    <n v="1"/>
    <s v="OHSU IPA 8A Skybridge"/>
    <m/>
    <m/>
    <n v="1780"/>
    <n v="0"/>
    <n v="0"/>
    <n v="0"/>
    <n v="-3.99"/>
    <m/>
    <m/>
    <m/>
    <m/>
    <m/>
  </r>
  <r>
    <x v="1367"/>
    <m/>
    <s v="22055027"/>
    <n v="1"/>
    <s v="Microchip Medium Voltage Add"/>
    <m/>
    <m/>
    <n v="2000"/>
    <n v="14153.719999999998"/>
    <n v="192"/>
    <n v="2094566.2299999997"/>
    <n v="197332.31"/>
    <n v="853.99999999999989"/>
    <n v="0"/>
    <n v="0"/>
    <n v="0"/>
    <n v="0"/>
  </r>
  <r>
    <x v="1368"/>
    <m/>
    <s v="22055021"/>
    <n v="1"/>
    <s v="OHSU MP Pharm Admin"/>
    <m/>
    <m/>
    <n v="3650"/>
    <n v="13"/>
    <n v="0"/>
    <n v="16085.18"/>
    <n v="6585.71"/>
    <n v="24"/>
    <n v="0"/>
    <n v="0"/>
    <n v="0"/>
    <n v="0"/>
  </r>
  <r>
    <x v="1369"/>
    <m/>
    <s v="22055029"/>
    <n v="1"/>
    <s v="OHSU CDRC Eugene"/>
    <m/>
    <m/>
    <n v="10000"/>
    <n v="12"/>
    <n v="0"/>
    <n v="7626.0000000000009"/>
    <n v="9374.75"/>
    <m/>
    <m/>
    <m/>
    <m/>
    <m/>
  </r>
  <r>
    <x v="1370"/>
    <m/>
    <s v="22055034"/>
    <n v="1"/>
    <s v="OHSU RWC Rehab"/>
    <m/>
    <m/>
    <n v="10000"/>
    <n v="14"/>
    <n v="0"/>
    <n v="7394.4"/>
    <n v="0"/>
    <m/>
    <m/>
    <m/>
    <m/>
    <m/>
  </r>
  <r>
    <x v="1371"/>
    <m/>
    <s v="22055043"/>
    <n v="1"/>
    <s v="Microchip Chem Storage Ware"/>
    <m/>
    <m/>
    <n v="23000"/>
    <n v="0"/>
    <n v="0"/>
    <n v="0.01"/>
    <n v="0"/>
    <m/>
    <m/>
    <m/>
    <m/>
    <m/>
  </r>
  <r>
    <x v="1372"/>
    <m/>
    <s v="22055018"/>
    <n v="1"/>
    <s v="Microchip Gresham Off Reno"/>
    <m/>
    <m/>
    <n v="33000"/>
    <n v="114798.23000000001"/>
    <n v="14934"/>
    <n v="7090685.2500000028"/>
    <n v="2152686.67"/>
    <n v="7364.6999999999989"/>
    <n v="2528.4299999999998"/>
    <n v="0.97429234742508197"/>
    <n v="2.5707652574918034E-2"/>
    <n v="0"/>
  </r>
  <r>
    <x v="1373"/>
    <m/>
    <s v="22055001"/>
    <n v="1"/>
    <s v="Clark Advanced Manu Cntr"/>
    <m/>
    <m/>
    <n v="61000"/>
    <n v="43"/>
    <n v="0"/>
    <n v="3460152.2399999998"/>
    <n v="1622207.54"/>
    <n v="166.21"/>
    <n v="117.37"/>
    <n v="1"/>
    <n v="0"/>
    <n v="0"/>
  </r>
  <r>
    <x v="1374"/>
    <m/>
    <s v="22055013"/>
    <n v="1"/>
    <s v="MDI Seran Comm Manu Fac"/>
    <m/>
    <m/>
    <n v="90000"/>
    <n v="22"/>
    <n v="0"/>
    <n v="5992451.54"/>
    <n v="777247.89000000013"/>
    <m/>
    <m/>
    <m/>
    <m/>
    <m/>
  </r>
  <r>
    <x v="1375"/>
    <m/>
    <s v="22146001"/>
    <n v="1"/>
    <s v="White Rock Wind - Power"/>
    <m/>
    <m/>
    <n v="0"/>
    <n v="484331.96"/>
    <n v="0"/>
    <n v="31796250.010000009"/>
    <n v="2514029.8199999998"/>
    <n v="30362.440000000002"/>
    <n v="0"/>
    <n v="0"/>
    <n v="0"/>
    <n v="0"/>
  </r>
  <r>
    <x v="1376"/>
    <m/>
    <s v="22146002"/>
    <n v="1"/>
    <s v="Abilene NW"/>
    <m/>
    <m/>
    <n v="0"/>
    <n v="0"/>
    <n v="0"/>
    <n v="2539540"/>
    <n v="283709.83"/>
    <m/>
    <m/>
    <m/>
    <m/>
    <m/>
  </r>
  <r>
    <x v="1377"/>
    <m/>
    <s v="22146003"/>
    <n v="1"/>
    <s v="AEP Series Cap MOV Replace"/>
    <m/>
    <m/>
    <n v="0"/>
    <n v="0"/>
    <n v="0"/>
    <n v="128745.79999999999"/>
    <n v="98632.599999999991"/>
    <n v="0"/>
    <n v="901"/>
    <n v="0.78468368479467254"/>
    <n v="0.2153163152053274"/>
    <n v="0"/>
  </r>
  <r>
    <x v="1378"/>
    <m/>
    <s v="22146004"/>
    <n v="1"/>
    <s v="Corpus Christi"/>
    <m/>
    <m/>
    <n v="0"/>
    <n v="0"/>
    <n v="0"/>
    <n v="2438869.0699999994"/>
    <n v="1820890.78"/>
    <m/>
    <m/>
    <m/>
    <m/>
    <m/>
  </r>
  <r>
    <x v="1379"/>
    <m/>
    <s v="22146005"/>
    <n v="1"/>
    <s v="Outpost Solar Interconnect"/>
    <m/>
    <m/>
    <n v="0"/>
    <n v="0"/>
    <n v="0"/>
    <n v="906271"/>
    <n v="5992.46"/>
    <m/>
    <m/>
    <m/>
    <m/>
    <m/>
  </r>
  <r>
    <x v="1380"/>
    <m/>
    <s v="22146007"/>
    <n v="1"/>
    <s v="Tierra Bonita Solar - Power"/>
    <m/>
    <m/>
    <n v="0"/>
    <n v="682"/>
    <n v="0"/>
    <n v="8992726"/>
    <n v="2000.38"/>
    <m/>
    <m/>
    <m/>
    <m/>
    <m/>
  </r>
  <r>
    <x v="1381"/>
    <m/>
    <s v="22146008"/>
    <n v="1"/>
    <s v="GE SC Maintenance"/>
    <m/>
    <m/>
    <n v="0"/>
    <n v="21"/>
    <n v="0"/>
    <n v="222851.95"/>
    <n v="49588.119999999995"/>
    <n v="0"/>
    <n v="292.5"/>
    <n v="0.77606837606837609"/>
    <n v="0.22393162393162394"/>
    <n v="0"/>
  </r>
  <r>
    <x v="1382"/>
    <m/>
    <s v="22146009"/>
    <n v="1"/>
    <s v="2022 MSA Maintenance Work"/>
    <m/>
    <m/>
    <n v="0"/>
    <n v="0"/>
    <n v="0"/>
    <n v="496926.42"/>
    <n v="193550.12000000005"/>
    <n v="0"/>
    <n v="888.5"/>
    <n v="0.7839054586381542"/>
    <n v="0.2160945413618458"/>
    <n v="0"/>
  </r>
  <r>
    <x v="1383"/>
    <m/>
    <s v="22065003"/>
    <n v="1"/>
    <s v="MDI-Saratoga Springs MOB"/>
    <m/>
    <m/>
    <n v="0"/>
    <n v="0"/>
    <n v="0"/>
    <n v="7000"/>
    <n v="6116.01"/>
    <m/>
    <m/>
    <m/>
    <m/>
    <m/>
  </r>
  <r>
    <x v="1384"/>
    <m/>
    <s v="22065004"/>
    <n v="1"/>
    <s v="Mortenson SLC Office Space"/>
    <m/>
    <m/>
    <n v="12300"/>
    <n v="0"/>
    <n v="0"/>
    <n v="0.01"/>
    <n v="14617.89"/>
    <n v="0"/>
    <n v="94"/>
    <n v="0.94680851063829785"/>
    <n v="5.3191489361702128E-2"/>
    <n v="0"/>
  </r>
  <r>
    <x v="1385"/>
    <m/>
    <s v="22065005"/>
    <n v="1"/>
    <s v="West Temple Hotel"/>
    <m/>
    <m/>
    <n v="150000"/>
    <n v="0"/>
    <n v="0"/>
    <n v="0.01"/>
    <n v="76480.839999999982"/>
    <m/>
    <m/>
    <m/>
    <m/>
    <m/>
  </r>
  <r>
    <x v="1386"/>
    <m/>
    <s v="22065002"/>
    <n v="1"/>
    <s v="Pacificorp-RMP HQ"/>
    <m/>
    <m/>
    <n v="186000"/>
    <n v="0"/>
    <n v="0"/>
    <n v="200000"/>
    <n v="389061.35999999993"/>
    <m/>
    <m/>
    <m/>
    <m/>
    <m/>
  </r>
  <r>
    <x v="1387"/>
    <m/>
    <s v="22065001"/>
    <n v="1"/>
    <s v="Domain-West Temple"/>
    <m/>
    <m/>
    <n v="380000"/>
    <n v="0"/>
    <n v="0"/>
    <n v="0.01"/>
    <n v="418885.05999999994"/>
    <m/>
    <m/>
    <m/>
    <m/>
    <m/>
  </r>
  <r>
    <x v="1388"/>
    <m/>
    <s v="22050001"/>
    <n v="1"/>
    <s v="Virtual Insights 2022"/>
    <m/>
    <m/>
    <n v="0"/>
    <n v="0"/>
    <n v="0"/>
    <n v="0.09"/>
    <n v="239598.00999999995"/>
    <m/>
    <m/>
    <m/>
    <m/>
    <m/>
  </r>
  <r>
    <x v="1389"/>
    <m/>
    <s v="22050002"/>
    <n v="1"/>
    <s v="KP Everett - Sitework"/>
    <m/>
    <m/>
    <n v="0"/>
    <n v="38260.79"/>
    <n v="5324.07"/>
    <n v="14647378.659999998"/>
    <n v="8810382.160000002"/>
    <n v="4703.8000000000011"/>
    <n v="2514.6"/>
    <n v="0.92698639942734429"/>
    <n v="7.1621729102044063E-2"/>
    <n v="1.391871470611628E-3"/>
  </r>
  <r>
    <x v="1390"/>
    <m/>
    <s v="22050003"/>
    <n v="1"/>
    <s v="Davita Fed Way TI"/>
    <m/>
    <m/>
    <n v="0"/>
    <n v="27124.29"/>
    <n v="28532.65"/>
    <n v="649810.87000000023"/>
    <n v="539088.32999999996"/>
    <n v="528.9"/>
    <n v="560.5"/>
    <n v="0.9964317573595004"/>
    <n v="3.5682426404995541E-3"/>
    <n v="0"/>
  </r>
  <r>
    <x v="1391"/>
    <m/>
    <s v="22050004"/>
    <n v="1"/>
    <s v="Sidewalk Labs Facility"/>
    <m/>
    <m/>
    <n v="0"/>
    <n v="2"/>
    <n v="24"/>
    <n v="302489.65000000002"/>
    <n v="310349.93"/>
    <n v="116"/>
    <n v="69"/>
    <n v="0.69565217391304346"/>
    <n v="0.30434782608695654"/>
    <n v="0"/>
  </r>
  <r>
    <x v="1392"/>
    <m/>
    <s v="22050005"/>
    <n v="1"/>
    <s v="AMLI 5L Residential Tower"/>
    <m/>
    <m/>
    <n v="0"/>
    <n v="30.29"/>
    <n v="0"/>
    <n v="1079051.19"/>
    <n v="558791.39999999991"/>
    <m/>
    <m/>
    <m/>
    <m/>
    <m/>
  </r>
  <r>
    <x v="1393"/>
    <m/>
    <s v="22050006"/>
    <n v="1"/>
    <s v="Key Bank Pavilion"/>
    <m/>
    <m/>
    <n v="0"/>
    <n v="0"/>
    <n v="0"/>
    <n v="78488.180000000008"/>
    <n v="58664.770000000004"/>
    <m/>
    <m/>
    <m/>
    <m/>
    <m/>
  </r>
  <r>
    <x v="1394"/>
    <m/>
    <s v="22050007"/>
    <n v="1"/>
    <s v="Seatac Meet Me Room"/>
    <m/>
    <m/>
    <n v="0"/>
    <n v="15625.5"/>
    <n v="0"/>
    <n v="5389879.3999999976"/>
    <n v="141119.03000000003"/>
    <n v="1162.7000000000003"/>
    <n v="0"/>
    <n v="0"/>
    <n v="0"/>
    <n v="0"/>
  </r>
  <r>
    <x v="1395"/>
    <m/>
    <s v="22145011"/>
    <n v="1"/>
    <s v="NSA Crane PV Replace - Duke"/>
    <m/>
    <m/>
    <n v="0"/>
    <n v="1200"/>
    <n v="0"/>
    <n v="81500"/>
    <n v="50135.66"/>
    <n v="1100"/>
    <n v="960"/>
    <n v="0.83333333333333337"/>
    <n v="0.16666666666666666"/>
    <n v="0"/>
  </r>
  <r>
    <x v="1396"/>
    <m/>
    <s v="22145013"/>
    <n v="1"/>
    <s v="FPL - Monarch (NEE)"/>
    <m/>
    <m/>
    <n v="89"/>
    <n v="6"/>
    <n v="0"/>
    <n v="9108967"/>
    <n v="69203.64"/>
    <m/>
    <m/>
    <m/>
    <m/>
    <m/>
  </r>
  <r>
    <x v="1397"/>
    <m/>
    <s v="22145012"/>
    <n v="1"/>
    <s v="FPL - Caloosahatchee (NEE)"/>
    <m/>
    <m/>
    <n v="100"/>
    <n v="6"/>
    <n v="0"/>
    <n v="9771265"/>
    <n v="70262.87000000001"/>
    <m/>
    <m/>
    <m/>
    <m/>
    <m/>
  </r>
  <r>
    <x v="1398"/>
    <m/>
    <s v="22145008"/>
    <n v="1"/>
    <s v="Winquepin Solar - Duke"/>
    <m/>
    <m/>
    <n v="103"/>
    <n v="6"/>
    <n v="0"/>
    <n v="6572253"/>
    <n v="1941504.6999999997"/>
    <m/>
    <m/>
    <m/>
    <m/>
    <m/>
  </r>
  <r>
    <x v="1399"/>
    <m/>
    <s v="22145009"/>
    <n v="1"/>
    <s v="Falmouth Solar - Duke"/>
    <m/>
    <m/>
    <n v="103"/>
    <n v="6"/>
    <n v="0"/>
    <n v="974812"/>
    <n v="307202.01"/>
    <m/>
    <m/>
    <m/>
    <m/>
    <m/>
  </r>
  <r>
    <x v="1400"/>
    <m/>
    <s v="22145014"/>
    <n v="1"/>
    <s v="FPL - Orchard (NEE)"/>
    <m/>
    <m/>
    <n v="108"/>
    <n v="6"/>
    <n v="0"/>
    <n v="10249694"/>
    <n v="76436.3"/>
    <m/>
    <m/>
    <m/>
    <m/>
    <m/>
  </r>
  <r>
    <x v="1401"/>
    <m/>
    <s v="22145001"/>
    <n v="1"/>
    <s v="Vistra - Newton"/>
    <m/>
    <m/>
    <n v="300"/>
    <n v="123"/>
    <n v="0"/>
    <n v="640290.51"/>
    <n v="482871.5500000001"/>
    <n v="104"/>
    <n v="0"/>
    <n v="0"/>
    <n v="0"/>
    <n v="0"/>
  </r>
  <r>
    <x v="1402"/>
    <m/>
    <s v="22145002"/>
    <n v="1"/>
    <s v="Vistra - Coffeen"/>
    <m/>
    <m/>
    <n v="300"/>
    <n v="123"/>
    <n v="0"/>
    <n v="610222.51"/>
    <n v="362202.47"/>
    <n v="104"/>
    <n v="0"/>
    <n v="0"/>
    <n v="0"/>
    <n v="0"/>
  </r>
  <r>
    <x v="1403"/>
    <m/>
    <s v="22145003"/>
    <n v="1"/>
    <s v="Vistra - Baldwin"/>
    <m/>
    <m/>
    <n v="300"/>
    <n v="122"/>
    <n v="0"/>
    <n v="651140.01"/>
    <n v="382117.22000000003"/>
    <n v="104"/>
    <n v="0"/>
    <n v="0"/>
    <n v="0"/>
    <n v="0"/>
  </r>
  <r>
    <x v="1404"/>
    <m/>
    <s v="22145004"/>
    <n v="1"/>
    <s v="Vistra - Duck Creek"/>
    <m/>
    <m/>
    <n v="300"/>
    <n v="111"/>
    <n v="0"/>
    <n v="594498.51"/>
    <n v="401234.30999999988"/>
    <n v="104"/>
    <n v="0"/>
    <n v="0"/>
    <n v="0"/>
    <n v="0"/>
  </r>
  <r>
    <x v="1405"/>
    <m/>
    <s v="22145005"/>
    <n v="1"/>
    <s v="Vistra - Kincaid"/>
    <m/>
    <m/>
    <n v="300"/>
    <n v="123"/>
    <n v="0"/>
    <n v="588526.01"/>
    <n v="296381.19"/>
    <n v="104"/>
    <n v="0"/>
    <n v="0"/>
    <n v="0"/>
    <n v="0"/>
  </r>
  <r>
    <x v="1406"/>
    <m/>
    <s v="22145006"/>
    <n v="1"/>
    <s v="Vistra - Hennepin"/>
    <m/>
    <m/>
    <n v="300"/>
    <n v="123"/>
    <n v="0"/>
    <n v="672378.51"/>
    <n v="286846.57"/>
    <n v="104"/>
    <n v="0"/>
    <n v="0"/>
    <n v="0"/>
    <n v="0"/>
  </r>
  <r>
    <x v="1407"/>
    <m/>
    <s v="22145007"/>
    <n v="1"/>
    <s v="Greasewood II - Tierra Bonita"/>
    <m/>
    <m/>
    <n v="398"/>
    <n v="20"/>
    <n v="0"/>
    <n v="12359081"/>
    <n v="6730219.0199999996"/>
    <n v="479"/>
    <n v="555"/>
    <n v="0.84954954954954953"/>
    <n v="0.15045045045045044"/>
    <n v="0"/>
  </r>
  <r>
    <x v="1408"/>
    <m/>
    <s v="22145010"/>
    <n v="1"/>
    <s v="Tierra Blanco - CIG DS1, LLC"/>
    <m/>
    <m/>
    <n v="507"/>
    <n v="0"/>
    <n v="0"/>
    <n v="71566.009999999995"/>
    <n v="34644.480000000003"/>
    <n v="0"/>
    <n v="0"/>
    <n v="0"/>
    <n v="0"/>
    <n v="0"/>
  </r>
  <r>
    <x v="1409"/>
    <m/>
    <s v="22150001"/>
    <n v="1"/>
    <s v="CNS - ASU Multipurpose Arena"/>
    <m/>
    <m/>
    <n v="0"/>
    <n v="0"/>
    <n v="0"/>
    <n v="710589.4"/>
    <n v="608821.25999999989"/>
    <m/>
    <m/>
    <m/>
    <m/>
    <m/>
  </r>
  <r>
    <x v="1410"/>
    <m/>
    <s v="22150002"/>
    <n v="1"/>
    <s v="DIG - Vikrell West Manufac"/>
    <m/>
    <m/>
    <n v="0"/>
    <n v="0"/>
    <n v="0"/>
    <n v="2814652"/>
    <n v="862767.67999999993"/>
    <n v="0"/>
    <n v="0"/>
    <n v="0"/>
    <n v="0"/>
    <n v="0"/>
  </r>
  <r>
    <x v="1411"/>
    <m/>
    <s v="22150003"/>
    <n v="1"/>
    <s v="PSU Lasch 6 Phase 2"/>
    <m/>
    <m/>
    <n v="0"/>
    <n v="0"/>
    <n v="0"/>
    <n v="143206"/>
    <n v="50950.99"/>
    <m/>
    <m/>
    <m/>
    <m/>
    <m/>
  </r>
  <r>
    <x v="1412"/>
    <m/>
    <s v="22150004"/>
    <n v="1"/>
    <s v="Hotel Mort/McCarthy Gaylord"/>
    <m/>
    <m/>
    <n v="0"/>
    <n v="0"/>
    <n v="0"/>
    <n v="32105599.999999996"/>
    <n v="15060799.549999997"/>
    <m/>
    <m/>
    <m/>
    <m/>
    <m/>
  </r>
  <r>
    <x v="1413"/>
    <m/>
    <s v="22150004-143"/>
    <n v="1"/>
    <s v="Gaylord Pacific HOTEL Resort"/>
    <m/>
    <m/>
    <n v="0"/>
    <n v="121150"/>
    <n v="0"/>
    <n v="511828604.37999994"/>
    <n v="81102500.86999999"/>
    <n v="32581"/>
    <n v="10685.5"/>
    <n v="0.88030508633194515"/>
    <n v="0.11131907725422301"/>
    <n v="8.3758364138318275E-3"/>
  </r>
  <r>
    <x v="1414"/>
    <m/>
    <s v="22150005"/>
    <n v="1"/>
    <s v="Convention Ctr Mort/McCarthy"/>
    <m/>
    <m/>
    <n v="0"/>
    <n v="0"/>
    <n v="0"/>
    <n v="0.01"/>
    <n v="0"/>
    <m/>
    <m/>
    <m/>
    <m/>
    <m/>
  </r>
  <r>
    <x v="1415"/>
    <m/>
    <s v="22150005-143"/>
    <n v="1"/>
    <s v="Gaylord Pacific CONVENTION CTR"/>
    <m/>
    <m/>
    <n v="0"/>
    <n v="96230"/>
    <n v="0"/>
    <n v="294383075.13999999"/>
    <n v="46127129.390000001"/>
    <n v="85557.659999999989"/>
    <n v="0"/>
    <n v="0"/>
    <n v="0"/>
    <n v="0"/>
  </r>
  <r>
    <x v="1416"/>
    <m/>
    <s v="22150006"/>
    <n v="1"/>
    <s v="1A Gaylord Pacific Resort"/>
    <m/>
    <m/>
    <n v="0"/>
    <n v="0"/>
    <n v="0"/>
    <n v="0.01"/>
    <n v="4495.7"/>
    <m/>
    <m/>
    <m/>
    <m/>
    <m/>
  </r>
  <r>
    <x v="1417"/>
    <m/>
    <s v="22150006-143"/>
    <n v="1"/>
    <s v="Gaylord Pacific 1A INFRAST"/>
    <m/>
    <m/>
    <n v="0"/>
    <n v="1"/>
    <n v="0"/>
    <n v="27170957"/>
    <n v="8775414.0299999993"/>
    <n v="0"/>
    <n v="3813.5"/>
    <n v="0.89078274550937464"/>
    <n v="9.8597089288055592E-2"/>
    <n v="1.0620165202569818E-2"/>
  </r>
  <r>
    <x v="1418"/>
    <m/>
    <s v="22150007"/>
    <n v="1"/>
    <s v="Garage Mort/McCarthy Gaylord"/>
    <m/>
    <m/>
    <n v="0"/>
    <n v="0"/>
    <n v="0"/>
    <n v="0.01"/>
    <n v="0"/>
    <m/>
    <m/>
    <m/>
    <m/>
    <m/>
  </r>
  <r>
    <x v="1419"/>
    <m/>
    <s v="22150007-143"/>
    <n v="1"/>
    <s v="Gaylord Pacific GARAGE Resort"/>
    <m/>
    <m/>
    <n v="0"/>
    <n v="495187"/>
    <n v="0"/>
    <n v="24711782"/>
    <n v="1100156.6599999999"/>
    <n v="3937"/>
    <n v="0"/>
    <n v="0"/>
    <n v="0"/>
    <n v="0"/>
  </r>
  <r>
    <x v="1420"/>
    <m/>
    <s v="22150008"/>
    <n v="1"/>
    <s v="Cleveland Browns NFL Precon"/>
    <m/>
    <m/>
    <n v="0"/>
    <n v="0"/>
    <n v="0"/>
    <n v="0.02"/>
    <n v="150377.88"/>
    <m/>
    <m/>
    <m/>
    <m/>
    <m/>
  </r>
  <r>
    <x v="1421"/>
    <m/>
    <s v="22150009"/>
    <n v="1"/>
    <s v="MLB Cleveland Guardians"/>
    <m/>
    <m/>
    <n v="0"/>
    <n v="0"/>
    <n v="0"/>
    <n v="0.01"/>
    <n v="340835.89000000007"/>
    <m/>
    <m/>
    <m/>
    <m/>
    <m/>
  </r>
  <r>
    <x v="1422"/>
    <m/>
    <s v="22150010"/>
    <n v="1"/>
    <s v="MLB Angels Feasibility Study"/>
    <m/>
    <m/>
    <n v="0"/>
    <n v="0"/>
    <n v="0"/>
    <n v="130000"/>
    <n v="126333.25"/>
    <m/>
    <m/>
    <m/>
    <m/>
    <m/>
  </r>
  <r>
    <x v="1423"/>
    <m/>
    <s v="22141001"/>
    <n v="1"/>
    <s v="Hawkeye Repower"/>
    <m/>
    <m/>
    <n v="0"/>
    <n v="0"/>
    <n v="0"/>
    <n v="660250"/>
    <n v="350328.69999999995"/>
    <m/>
    <m/>
    <m/>
    <m/>
    <m/>
  </r>
  <r>
    <x v="1424"/>
    <m/>
    <s v="22141003"/>
    <n v="1"/>
    <s v="Comm Wind South (CWS) Repower"/>
    <m/>
    <m/>
    <n v="0"/>
    <n v="0"/>
    <n v="0"/>
    <n v="14569082.279999999"/>
    <n v="116219.63"/>
    <n v="0"/>
    <n v="30"/>
    <n v="0.66666666666666663"/>
    <n v="0.33333333333333331"/>
    <n v="0"/>
  </r>
  <r>
    <x v="1425"/>
    <m/>
    <s v="22141004"/>
    <n v="1"/>
    <s v="Bishop Hill Repower"/>
    <m/>
    <m/>
    <n v="0"/>
    <n v="0"/>
    <n v="0"/>
    <n v="256765"/>
    <n v="143284.96"/>
    <m/>
    <m/>
    <m/>
    <m/>
    <m/>
  </r>
  <r>
    <x v="1426"/>
    <m/>
    <s v="22141005"/>
    <n v="1"/>
    <s v="Bishop Hill II Repower"/>
    <m/>
    <m/>
    <n v="0"/>
    <n v="0"/>
    <n v="0"/>
    <n v="194750"/>
    <n v="163194.10999999999"/>
    <m/>
    <m/>
    <m/>
    <m/>
    <m/>
  </r>
  <r>
    <x v="1427"/>
    <m/>
    <s v="22141006"/>
    <n v="1"/>
    <s v="Delta Wind"/>
    <m/>
    <m/>
    <n v="0"/>
    <n v="0"/>
    <n v="0"/>
    <n v="800634"/>
    <n v="691492.54"/>
    <m/>
    <m/>
    <m/>
    <m/>
    <m/>
  </r>
  <r>
    <x v="1428"/>
    <m/>
    <s v="22141007"/>
    <n v="1"/>
    <s v="Grand Meadow Repower"/>
    <m/>
    <m/>
    <n v="0"/>
    <n v="2714.45"/>
    <n v="488"/>
    <n v="19925561.340000004"/>
    <n v="12654275.499999998"/>
    <n v="49401"/>
    <n v="37552.699999999997"/>
    <n v="0.74314762986416427"/>
    <n v="0.16655260473947281"/>
    <n v="9.0299765396362988E-2"/>
  </r>
  <r>
    <x v="1429"/>
    <m/>
    <s v="22141009"/>
    <n v="1"/>
    <s v="California Ridge Repower"/>
    <m/>
    <m/>
    <n v="0"/>
    <n v="0"/>
    <n v="0"/>
    <n v="271700"/>
    <n v="25275"/>
    <m/>
    <m/>
    <m/>
    <m/>
    <m/>
  </r>
  <r>
    <x v="1430"/>
    <m/>
    <s v="22141010"/>
    <n v="1"/>
    <s v="Nobles ADLS Repower"/>
    <m/>
    <m/>
    <n v="0"/>
    <n v="0"/>
    <n v="0"/>
    <n v="1156420"/>
    <n v="670998.17000000004"/>
    <m/>
    <m/>
    <m/>
    <m/>
    <m/>
  </r>
  <r>
    <x v="1431"/>
    <m/>
    <s v="22141011"/>
    <n v="1"/>
    <s v="Nobles V136 Repower"/>
    <m/>
    <m/>
    <n v="0"/>
    <n v="661.33"/>
    <n v="0"/>
    <n v="1208764.5"/>
    <n v="825723.4"/>
    <n v="1620"/>
    <n v="195"/>
    <n v="0.70512820512820518"/>
    <n v="0.29487179487179488"/>
    <n v="0"/>
  </r>
  <r>
    <x v="1432"/>
    <m/>
    <s v="22141012"/>
    <n v="1"/>
    <s v="Fowler Ridge Repower"/>
    <m/>
    <m/>
    <n v="0"/>
    <n v="0"/>
    <n v="0"/>
    <n v="24479678.59"/>
    <n v="84418.37"/>
    <m/>
    <m/>
    <m/>
    <m/>
    <m/>
  </r>
  <r>
    <x v="1433"/>
    <m/>
    <s v="22141013"/>
    <n v="1"/>
    <s v="Boswell Springs Wind"/>
    <m/>
    <m/>
    <n v="0"/>
    <n v="0"/>
    <n v="0"/>
    <n v="2053817"/>
    <n v="113572.92"/>
    <m/>
    <m/>
    <m/>
    <m/>
    <m/>
  </r>
  <r>
    <x v="1434"/>
    <m/>
    <s v="22141015"/>
    <n v="1"/>
    <s v="Moraine Sands Wind"/>
    <m/>
    <m/>
    <n v="0"/>
    <n v="0"/>
    <n v="0"/>
    <n v="31632361.989999998"/>
    <n v="233715.45000000004"/>
    <m/>
    <m/>
    <m/>
    <m/>
    <m/>
  </r>
  <r>
    <x v="1435"/>
    <m/>
    <s v="22141016"/>
    <n v="1"/>
    <s v="Grand Meadow ADLS Repower"/>
    <m/>
    <m/>
    <n v="0"/>
    <n v="0"/>
    <n v="0"/>
    <n v="151937"/>
    <n v="2542.1499999999996"/>
    <m/>
    <m/>
    <m/>
    <m/>
    <m/>
  </r>
  <r>
    <x v="1436"/>
    <m/>
    <s v="22141017"/>
    <n v="1"/>
    <s v="Skeleton Creek Grout Install"/>
    <m/>
    <m/>
    <n v="0"/>
    <n v="0"/>
    <n v="0"/>
    <n v="35030.68"/>
    <n v="6224.7099999999991"/>
    <n v="152"/>
    <n v="0"/>
    <n v="0"/>
    <n v="0"/>
    <n v="0"/>
  </r>
  <r>
    <x v="1437"/>
    <m/>
    <s v="22141018"/>
    <n v="1"/>
    <s v="Pyron Repower"/>
    <m/>
    <m/>
    <n v="0"/>
    <n v="154"/>
    <n v="73"/>
    <n v="6564697.2999999998"/>
    <n v="1653989.5399999998"/>
    <n v="4410"/>
    <n v="3308.5"/>
    <n v="0.86882272933353488"/>
    <n v="0.13117727066646517"/>
    <n v="0"/>
  </r>
  <r>
    <x v="1438"/>
    <m/>
    <s v="22141019"/>
    <n v="1"/>
    <s v="Pioneer Hutt Wind"/>
    <m/>
    <m/>
    <n v="0"/>
    <n v="0"/>
    <n v="0"/>
    <n v="48426665.149999999"/>
    <n v="25"/>
    <m/>
    <m/>
    <m/>
    <m/>
    <m/>
  </r>
  <r>
    <x v="1439"/>
    <m/>
    <s v="22141021"/>
    <n v="1"/>
    <s v="Shamrock Wind"/>
    <m/>
    <m/>
    <n v="0"/>
    <n v="0"/>
    <n v="0"/>
    <n v="72950887"/>
    <n v="1790.0800000000002"/>
    <m/>
    <m/>
    <m/>
    <m/>
    <m/>
  </r>
  <r>
    <x v="1440"/>
    <m/>
    <s v="22141023"/>
    <n v="1"/>
    <s v="Vestas 25 Mile Creek Wind"/>
    <m/>
    <m/>
    <n v="0"/>
    <n v="9"/>
    <n v="0"/>
    <n v="498586.5"/>
    <n v="439258.18000000005"/>
    <n v="3902.5"/>
    <n v="5981.5"/>
    <n v="0.81743709771796369"/>
    <n v="0.18256290228203628"/>
    <n v="0"/>
  </r>
  <r>
    <x v="1441"/>
    <m/>
    <s v="21024"/>
    <n v="1"/>
    <s v="3M BLDG 220 INTERIORREMODEL"/>
    <d v="2005-11-05T00:00:00"/>
    <d v="2005-09-02T00:00:00"/>
    <n v="0"/>
    <n v="163479"/>
    <n v="119905"/>
    <n v="8760201"/>
    <n v="9083594"/>
    <n v="0"/>
    <n v="19899"/>
    <n v="1"/>
    <n v="0"/>
    <n v="0"/>
  </r>
  <r>
    <x v="1442"/>
    <m/>
    <s v="21030"/>
    <n v="1"/>
    <s v="ALLINA-ABBOTT NORTHWESTERN HE"/>
    <d v="2004-12-31T00:00:00"/>
    <d v="2005-01-14T00:00:00"/>
    <n v="419600"/>
    <n v="679171"/>
    <n v="829740"/>
    <n v="43362002"/>
    <n v="44034787"/>
    <n v="0"/>
    <n v="126524"/>
    <n v="1"/>
    <n v="0"/>
    <n v="0"/>
  </r>
  <r>
    <x v="1443"/>
    <m/>
    <s v="21020"/>
    <n v="1"/>
    <s v="ALLINA/MERCY HOSPITAL CARDIAC"/>
    <d v="2004-05-31T00:00:00"/>
    <d v="2004-07-01T00:00:00"/>
    <n v="95000"/>
    <n v="213931"/>
    <n v="287004"/>
    <n v="12754593"/>
    <n v="12732663"/>
    <n v="0"/>
    <n v="45814"/>
    <n v="1"/>
    <n v="0"/>
    <n v="0"/>
  </r>
  <r>
    <x v="1444"/>
    <m/>
    <s v="21032"/>
    <n v="1"/>
    <s v="DICKINSON COMMUNITYCENTER"/>
    <d v="2004-04-07T00:00:00"/>
    <d v="2004-05-13T00:00:00"/>
    <n v="0"/>
    <n v="0"/>
    <n v="0"/>
    <n v="713631"/>
    <n v="715572"/>
    <n v="0"/>
    <n v="3580"/>
    <n v="1"/>
    <n v="0"/>
    <n v="0"/>
  </r>
  <r>
    <x v="1445"/>
    <m/>
    <s v="21203"/>
    <n v="1"/>
    <s v="HAMMES-ST MARY'S HEALTHCARE C"/>
    <d v="2004-03-14T00:00:00"/>
    <d v="2004-03-14T00:00:00"/>
    <n v="50500"/>
    <n v="0"/>
    <n v="0"/>
    <n v="10050580"/>
    <n v="9901859"/>
    <n v="0"/>
    <n v="8730"/>
    <n v="1"/>
    <n v="0"/>
    <n v="0"/>
  </r>
  <r>
    <x v="1446"/>
    <m/>
    <s v="21003"/>
    <n v="1"/>
    <s v="U OF MN /ANNUAL CONTRACT 2002"/>
    <d v="2002-12-31T00:00:00"/>
    <d v="2003-12-31T00:00:00"/>
    <n v="0"/>
    <n v="964"/>
    <n v="0"/>
    <n v="6201368"/>
    <n v="6206174"/>
    <n v="0"/>
    <n v="11062"/>
    <n v="1"/>
    <n v="0"/>
    <n v="0"/>
  </r>
  <r>
    <x v="1447"/>
    <m/>
    <s v="21040"/>
    <n v="1"/>
    <s v="WESTMINSTER CHURCH -MISC WORK"/>
    <d v="2003-12-31T00:00:00"/>
    <d v="2003-12-31T00:00:00"/>
    <n v="0"/>
    <n v="0"/>
    <n v="0"/>
    <n v="10256"/>
    <n v="11630"/>
    <n v="0"/>
    <n v="94"/>
    <n v="1"/>
    <n v="0"/>
    <n v="0"/>
  </r>
  <r>
    <x v="1448"/>
    <m/>
    <s v="21026"/>
    <n v="1"/>
    <s v="WALKER ART CENTER -PARKING RA"/>
    <d v="2003-11-01T00:00:00"/>
    <d v="2003-10-12T00:00:00"/>
    <n v="267493"/>
    <n v="10002747816"/>
    <n v="2467135"/>
    <n v="0"/>
    <n v="20418080"/>
    <n v="0"/>
    <n v="95271"/>
    <n v="1"/>
    <n v="0"/>
    <n v="0"/>
  </r>
  <r>
    <x v="1449"/>
    <m/>
    <s v="21038"/>
    <n v="1"/>
    <s v="ALLINA-ANW MRI ADDITION"/>
    <d v="2003-06-30T00:00:00"/>
    <d v="2003-09-22T00:00:00"/>
    <n v="10200"/>
    <n v="41993"/>
    <n v="0"/>
    <n v="406597"/>
    <n v="412605"/>
    <n v="0"/>
    <n v="2429"/>
    <n v="1"/>
    <n v="0"/>
    <n v="0"/>
  </r>
  <r>
    <x v="1450"/>
    <m/>
    <s v="21021"/>
    <n v="1"/>
    <s v="3M DATA CENTER"/>
    <d v="2003-07-11T00:00:00"/>
    <d v="2003-08-08T00:00:00"/>
    <n v="0"/>
    <n v="1633293"/>
    <n v="925167"/>
    <n v="10256630"/>
    <n v="10843513"/>
    <n v="0"/>
    <n v="35451"/>
    <n v="1"/>
    <n v="0"/>
    <n v="0"/>
  </r>
  <r>
    <x v="1451"/>
    <m/>
    <s v="21014"/>
    <n v="1"/>
    <s v="RADISSON HOTELS -PLAZA VII RE"/>
    <d v="2003-11-01T00:00:00"/>
    <d v="2003-07-01T00:00:00"/>
    <n v="0"/>
    <n v="229676"/>
    <n v="218130"/>
    <n v="6006022"/>
    <n v="6008075"/>
    <n v="0"/>
    <n v="17821"/>
    <n v="1"/>
    <n v="0"/>
    <n v="0"/>
  </r>
  <r>
    <x v="1452"/>
    <m/>
    <s v="21001"/>
    <n v="1"/>
    <s v="FAIRVIEW UMC ANNUAL-CONTRACT"/>
    <d v="2002-12-31T00:00:00"/>
    <d v="2002-12-31T00:00:00"/>
    <n v="0"/>
    <n v="0"/>
    <n v="0"/>
    <n v="0"/>
    <n v="796772"/>
    <n v="0"/>
    <n v="7753"/>
    <n v="1"/>
    <n v="0"/>
    <n v="0"/>
  </r>
  <r>
    <x v="1453"/>
    <m/>
    <s v="21002"/>
    <n v="1"/>
    <s v="FAIRVIEW UMC-MAINTENANCE CONT"/>
    <d v="2002-12-31T00:00:00"/>
    <d v="2002-12-31T00:00:00"/>
    <n v="0"/>
    <n v="0"/>
    <n v="0"/>
    <n v="0"/>
    <n v="42279"/>
    <n v="0"/>
    <n v="630"/>
    <n v="1"/>
    <n v="0"/>
    <n v="0"/>
  </r>
  <r>
    <x v="1454"/>
    <m/>
    <s v="21023"/>
    <n v="1"/>
    <s v="SPRC-LANDMARK PLAZA-PARK CONS"/>
    <d v="2003-06-01T00:00:00"/>
    <d v="2002-11-27T00:00:00"/>
    <n v="21000"/>
    <n v="25657"/>
    <n v="25611"/>
    <n v="831372"/>
    <n v="1293351"/>
    <n v="0"/>
    <n v="4395"/>
    <n v="1"/>
    <n v="0"/>
    <n v="0"/>
  </r>
  <r>
    <x v="1455"/>
    <m/>
    <s v="21025"/>
    <n v="1"/>
    <s v="CARLSON-DEGERMAN FIELD"/>
    <d v="2002-09-30T00:00:00"/>
    <d v="2002-09-30T00:00:00"/>
    <n v="500000"/>
    <n v="89"/>
    <n v="0"/>
    <n v="433040"/>
    <n v="432981"/>
    <n v="0"/>
    <n v="0"/>
    <n v="0"/>
    <n v="0"/>
    <n v="0"/>
  </r>
  <r>
    <x v="1456"/>
    <m/>
    <s v="21022"/>
    <n v="1"/>
    <s v="MHVP-XCEL CENTER BOARDROOM"/>
    <d v="2002-09-20T00:00:00"/>
    <d v="2002-09-25T00:00:00"/>
    <n v="4000"/>
    <n v="1819"/>
    <n v="0"/>
    <n v="167056"/>
    <n v="259910"/>
    <n v="0"/>
    <n v="1799"/>
    <n v="1"/>
    <n v="0"/>
    <n v="0"/>
  </r>
  <r>
    <x v="1457"/>
    <m/>
    <s v="21011"/>
    <n v="1"/>
    <s v="WATEROUS -MID-SHIP -PUMP TEST"/>
    <d v="2002-07-01T00:00:00"/>
    <d v="2002-08-27T00:00:00"/>
    <n v="4000"/>
    <n v="106629"/>
    <n v="44573"/>
    <n v="4472022"/>
    <n v="5313301"/>
    <n v="0"/>
    <n v="13231"/>
    <n v="1"/>
    <n v="0"/>
    <n v="0"/>
  </r>
  <r>
    <x v="1458"/>
    <m/>
    <s v="21007"/>
    <n v="1"/>
    <s v="BETHEL COLLEGE - CLCORGAN"/>
    <d v="2002-09-01T00:00:00"/>
    <d v="2002-08-20T00:00:00"/>
    <n v="0"/>
    <n v="2362"/>
    <n v="0"/>
    <n v="416036"/>
    <n v="416346"/>
    <n v="0"/>
    <n v="1243"/>
    <n v="1"/>
    <n v="0"/>
    <n v="0"/>
  </r>
  <r>
    <x v="1459"/>
    <m/>
    <s v="21010"/>
    <n v="1"/>
    <s v="MORTENSON 4TH FLOORSLT OFFICE"/>
    <d v="2002-03-31T00:00:00"/>
    <d v="2002-03-31T00:00:00"/>
    <n v="192"/>
    <n v="5"/>
    <n v="0"/>
    <n v="5310"/>
    <n v="5672"/>
    <n v="0"/>
    <n v="40"/>
    <n v="1"/>
    <n v="0"/>
    <n v="0"/>
  </r>
  <r>
    <x v="1460"/>
    <m/>
    <s v="21015"/>
    <n v="1"/>
    <s v="U OF MN-HUMPHREY MUSEUM"/>
    <d v="2002-02-28T00:00:00"/>
    <d v="2002-02-28T00:00:00"/>
    <n v="0"/>
    <n v="0"/>
    <n v="0"/>
    <n v="0"/>
    <n v="1583"/>
    <n v="0"/>
    <n v="0"/>
    <n v="0"/>
    <n v="0"/>
    <n v="0"/>
  </r>
  <r>
    <x v="1461"/>
    <m/>
    <s v="21090002"/>
    <n v="1"/>
    <s v="RUMC - 2021 Small Projects"/>
    <m/>
    <m/>
    <n v="0"/>
    <n v="59391.39"/>
    <n v="0"/>
    <n v="1714223.8499999999"/>
    <n v="2075388.8000000003"/>
    <n v="5"/>
    <n v="4867.5"/>
    <n v="0.96497175141242941"/>
    <n v="2.9686697483307652E-2"/>
    <n v="5.3415511042629689E-3"/>
  </r>
  <r>
    <x v="1462"/>
    <m/>
    <s v="21090003"/>
    <n v="1"/>
    <s v="LCH - 2021 Small Projects"/>
    <m/>
    <m/>
    <n v="0"/>
    <n v="699"/>
    <n v="0"/>
    <n v="4012824.1361999982"/>
    <n v="3357422.3599999994"/>
    <n v="4280.17"/>
    <n v="9855.5"/>
    <n v="0.85150423621328197"/>
    <n v="0.10085738927502409"/>
    <n v="4.7638374511693976E-2"/>
  </r>
  <r>
    <x v="1463"/>
    <m/>
    <s v="21090005"/>
    <n v="1"/>
    <s v="NWM - Delnor Cancer Center"/>
    <m/>
    <m/>
    <n v="0"/>
    <n v="0"/>
    <n v="0"/>
    <n v="68763"/>
    <n v="100781.15"/>
    <n v="0"/>
    <n v="21"/>
    <n v="0"/>
    <n v="0.19047619047619047"/>
    <n v="0.80952380952380953"/>
  </r>
  <r>
    <x v="1464"/>
    <m/>
    <s v="21090991"/>
    <n v="1"/>
    <s v="Chicago 2021 Prefab Shop"/>
    <m/>
    <m/>
    <n v="0"/>
    <n v="1189"/>
    <n v="738"/>
    <n v="0"/>
    <n v="447911.22000000003"/>
    <n v="106"/>
    <n v="4141.5"/>
    <n v="0.99275624773632742"/>
    <n v="6.2779186285162377E-3"/>
    <n v="9.6583363515634433E-4"/>
  </r>
  <r>
    <x v="1465"/>
    <m/>
    <s v="21090004"/>
    <n v="1"/>
    <s v="SAIC-MacLean &amp; Lakeview"/>
    <m/>
    <m/>
    <n v="5900"/>
    <n v="50176"/>
    <n v="1"/>
    <n v="2016518.1999999997"/>
    <n v="1799244.2099999997"/>
    <n v="1500.88"/>
    <n v="1220.5"/>
    <n v="0.89553461696026215"/>
    <n v="9.3404342482589109E-2"/>
    <n v="1.106104055714871E-2"/>
  </r>
  <r>
    <x v="1466"/>
    <m/>
    <s v="21090001"/>
    <n v="1"/>
    <s v="WR Meadows - Innovation Center"/>
    <m/>
    <m/>
    <n v="30356"/>
    <n v="231222.27"/>
    <n v="59592"/>
    <n v="12499905.540799994"/>
    <n v="11369946.499999998"/>
    <n v="6603.5800000000027"/>
    <n v="5190"/>
    <n v="0.92938342967244703"/>
    <n v="6.8111753371868977E-2"/>
    <n v="2.5048169556840076E-3"/>
  </r>
  <r>
    <x v="1467"/>
    <m/>
    <s v="21148001"/>
    <n v="1"/>
    <s v="Emerald Grove Solar - Civil"/>
    <m/>
    <m/>
    <n v="0"/>
    <n v="3148525.35"/>
    <n v="173445"/>
    <n v="3286433.86"/>
    <n v="2761468.8900000006"/>
    <n v="8019.7999999999984"/>
    <n v="5351.5"/>
    <n v="0.84509016163692419"/>
    <n v="0.15490983836307579"/>
    <n v="0"/>
  </r>
  <r>
    <x v="1468"/>
    <m/>
    <s v="21148002"/>
    <n v="1"/>
    <s v="Glass Sands Wind - Civil"/>
    <m/>
    <m/>
    <n v="0"/>
    <n v="7161369.6000000006"/>
    <n v="501299"/>
    <n v="9706820.4800000023"/>
    <n v="11503246.030000009"/>
    <n v="29694.709999999995"/>
    <n v="49859.5"/>
    <n v="0.80428504096511177"/>
    <n v="0.195714959034888"/>
    <n v="0"/>
  </r>
  <r>
    <x v="1469"/>
    <m/>
    <s v="21148003"/>
    <n v="11"/>
    <s v="Pocahontas Repower - Civil"/>
    <m/>
    <m/>
    <n v="0"/>
    <n v="21535.39"/>
    <n v="36676"/>
    <n v="2507303.4899999988"/>
    <n v="2194055.5699999998"/>
    <n v="7116.9"/>
    <n v="10215"/>
    <n v="0.76324033284385706"/>
    <n v="0.23426333822809595"/>
    <n v="2.4963289280469899E-3"/>
  </r>
  <r>
    <x v="1470"/>
    <m/>
    <s v="21148005"/>
    <n v="1"/>
    <s v="Chokecherry Sierra Madre 2021"/>
    <m/>
    <m/>
    <n v="0"/>
    <n v="809966.44"/>
    <n v="816231"/>
    <n v="17288938.52"/>
    <n v="14519868.320000002"/>
    <n v="60845.78"/>
    <n v="51949.5"/>
    <n v="0.8373612835542209"/>
    <n v="0.16104101098181889"/>
    <n v="1.5977054639601921E-3"/>
  </r>
  <r>
    <x v="1471"/>
    <m/>
    <s v="21148006"/>
    <n v="1"/>
    <s v="Richland (Sac) Wind - Civil"/>
    <m/>
    <m/>
    <n v="0"/>
    <n v="5045033"/>
    <n v="340839"/>
    <n v="5777493.1646000007"/>
    <n v="6204060.3900000025"/>
    <n v="18812.260000000002"/>
    <n v="19413.5"/>
    <n v="0.77008267442758904"/>
    <n v="0.22981430447884205"/>
    <n v="1.0302109356890824E-4"/>
  </r>
  <r>
    <x v="1472"/>
    <m/>
    <s v="21148007"/>
    <n v="1"/>
    <s v="Mountain View I &amp; II - Civil"/>
    <m/>
    <m/>
    <n v="0"/>
    <n v="4650563"/>
    <n v="72632"/>
    <n v="4439146.1400000015"/>
    <n v="3611841.8"/>
    <n v="19259.960000000003"/>
    <n v="15241.5"/>
    <n v="0.79293376636157864"/>
    <n v="0.20148935472230423"/>
    <n v="5.5768789161171799E-3"/>
  </r>
  <r>
    <x v="1473"/>
    <m/>
    <s v="21148008"/>
    <n v="1"/>
    <s v="Midland Wind - Civil"/>
    <m/>
    <m/>
    <n v="0"/>
    <n v="12642566.16"/>
    <n v="221787"/>
    <n v="14045325.859999998"/>
    <n v="15510797.430000002"/>
    <n v="40300.500000000015"/>
    <n v="53340.800000000003"/>
    <n v="0.6823669686243925"/>
    <n v="0.30625337452756612"/>
    <n v="1.1379656848041273E-2"/>
  </r>
  <r>
    <x v="1474"/>
    <m/>
    <s v="21148009"/>
    <n v="1"/>
    <s v="Pomeroy Repower Civil"/>
    <m/>
    <m/>
    <n v="0"/>
    <n v="2246318.3200000008"/>
    <n v="20882.690000000002"/>
    <n v="2060474.4541999996"/>
    <n v="1394311.7699999996"/>
    <n v="6166.78"/>
    <n v="4420"/>
    <n v="0.74400452488687785"/>
    <n v="0.24717194570135748"/>
    <n v="8.8235294117647058E-3"/>
  </r>
  <r>
    <x v="1475"/>
    <m/>
    <s v="21148010"/>
    <n v="1"/>
    <s v="Laurel Repower Civil"/>
    <m/>
    <m/>
    <n v="0"/>
    <n v="5297409.7899999991"/>
    <n v="1750"/>
    <n v="6572756.2407999989"/>
    <n v="4825090.3899999978"/>
    <n v="19440.57"/>
    <n v="14905.5"/>
    <n v="0.78212740263661062"/>
    <n v="0.20113380966757238"/>
    <n v="1.6738787695816982E-2"/>
  </r>
  <r>
    <x v="1476"/>
    <m/>
    <s v="21148011"/>
    <n v="1"/>
    <s v="Rolling Hills Repower Civil"/>
    <m/>
    <m/>
    <n v="0"/>
    <n v="18245742.829999998"/>
    <n v="166546.25"/>
    <n v="22911594.321700003"/>
    <n v="20185545.050000001"/>
    <n v="43821.489999999991"/>
    <n v="72012.5"/>
    <n v="0.70986981426835616"/>
    <n v="0.27677139385523347"/>
    <n v="1.3358791876410345E-2"/>
  </r>
  <r>
    <x v="1477"/>
    <m/>
    <s v="21148012"/>
    <n v="1"/>
    <s v="Sheph Flats(NorH) Wind - Civil"/>
    <m/>
    <m/>
    <n v="0"/>
    <n v="2030296.42"/>
    <n v="15338"/>
    <n v="5969002.8500000006"/>
    <n v="5021551.6199999992"/>
    <n v="5663.75"/>
    <n v="11053.75"/>
    <n v="0.70351690602736627"/>
    <n v="0.28128463191224695"/>
    <n v="1.5198462060386747E-2"/>
  </r>
  <r>
    <x v="1478"/>
    <m/>
    <s v="21148013"/>
    <n v="1"/>
    <s v="Sheph Flats(SthH) Wind - Civil"/>
    <m/>
    <m/>
    <n v="0"/>
    <n v="2396970.85"/>
    <n v="130"/>
    <n v="5180391.68"/>
    <n v="4244971"/>
    <n v="6280.85"/>
    <n v="12326.31"/>
    <n v="0.74892648327033806"/>
    <n v="0.24442107978786839"/>
    <n v="6.6524369417936113E-3"/>
  </r>
  <r>
    <x v="1479"/>
    <m/>
    <s v="21148014"/>
    <n v="1"/>
    <s v="Sheph Flats (HoB) Wind - Civil"/>
    <m/>
    <m/>
    <n v="0"/>
    <n v="2281370.85"/>
    <n v="87"/>
    <n v="2645740.290000001"/>
    <n v="2261825.7799999998"/>
    <n v="6875.13"/>
    <n v="9408"/>
    <n v="0.69935161564625847"/>
    <n v="0.29437712585034015"/>
    <n v="6.2712585034013606E-3"/>
  </r>
  <r>
    <x v="1480"/>
    <m/>
    <s v="21148015"/>
    <n v="1"/>
    <s v="25 Mile Creek Wind - Civil"/>
    <m/>
    <m/>
    <n v="0"/>
    <n v="12308824.17"/>
    <n v="1671260"/>
    <n v="14819898.846799998"/>
    <n v="14112373.560000001"/>
    <n v="53130.65"/>
    <n v="58306.330000000009"/>
    <n v="0.75738483283032887"/>
    <n v="0.24261516716967091"/>
    <n v="0"/>
  </r>
  <r>
    <x v="1481"/>
    <m/>
    <s v="21148016"/>
    <n v="1"/>
    <s v="Nobles Repower - Civil"/>
    <m/>
    <m/>
    <n v="0"/>
    <n v="5835882.1999999993"/>
    <n v="40095"/>
    <n v="7403314.0800000001"/>
    <n v="6544641.5699999966"/>
    <n v="20344.460000000003"/>
    <n v="23259.5"/>
    <n v="0.76633203637223501"/>
    <n v="0.23287258969453342"/>
    <n v="7.9537393323158277E-4"/>
  </r>
  <r>
    <x v="1482"/>
    <m/>
    <s v="21148017"/>
    <n v="1"/>
    <s v="Sagebrush Storage - Civil"/>
    <m/>
    <m/>
    <n v="0"/>
    <n v="938461.5"/>
    <n v="0"/>
    <n v="1115023.6400000001"/>
    <n v="936284.15"/>
    <n v="794.36"/>
    <n v="622"/>
    <n v="0.72347266881028938"/>
    <n v="0.27652733118971062"/>
    <n v="0"/>
  </r>
  <r>
    <x v="1483"/>
    <m/>
    <s v="21148018"/>
    <n v="1"/>
    <s v="UNO1A Mass Grading"/>
    <m/>
    <m/>
    <n v="0"/>
    <n v="4931871.08"/>
    <n v="5084686.75"/>
    <n v="38521111.124500044"/>
    <n v="29763847.029999994"/>
    <n v="113517.87000000001"/>
    <n v="112345"/>
    <n v="0.75944634830210511"/>
    <n v="0.24055365169789492"/>
    <n v="0"/>
  </r>
  <r>
    <x v="1484"/>
    <m/>
    <s v="21120001"/>
    <n v="1"/>
    <s v="Google - CLB Masterplan"/>
    <m/>
    <m/>
    <n v="0"/>
    <n v="10"/>
    <n v="0"/>
    <n v="172745"/>
    <n v="111836.04999999999"/>
    <m/>
    <m/>
    <m/>
    <m/>
    <m/>
  </r>
  <r>
    <x v="1485"/>
    <m/>
    <s v="21120002"/>
    <n v="1"/>
    <s v="Google-UNO1-A Master Planning"/>
    <m/>
    <m/>
    <n v="0"/>
    <n v="0"/>
    <n v="0"/>
    <n v="171389.09"/>
    <n v="80158.62999999999"/>
    <m/>
    <m/>
    <m/>
    <m/>
    <m/>
  </r>
  <r>
    <x v="1486"/>
    <m/>
    <s v="21120004"/>
    <n v="1"/>
    <s v="Facebook - Lego Phase 3 DC"/>
    <m/>
    <m/>
    <n v="0"/>
    <n v="2816"/>
    <n v="0"/>
    <n v="1921084.75"/>
    <n v="815375.59999999986"/>
    <m/>
    <m/>
    <m/>
    <m/>
    <m/>
  </r>
  <r>
    <x v="1487"/>
    <m/>
    <s v="21120005"/>
    <n v="1"/>
    <s v="Facebook - Community Relations"/>
    <m/>
    <m/>
    <n v="0"/>
    <n v="0"/>
    <n v="0"/>
    <n v="490000"/>
    <n v="443573.07999999996"/>
    <m/>
    <m/>
    <m/>
    <m/>
    <m/>
  </r>
  <r>
    <x v="1488"/>
    <m/>
    <s v="21120006"/>
    <n v="1"/>
    <s v="Google - UNO1 Data Center"/>
    <m/>
    <m/>
    <n v="0"/>
    <n v="219152.32"/>
    <n v="0"/>
    <n v="315027854.09000003"/>
    <n v="116381374.38000001"/>
    <n v="4870.1000000000004"/>
    <n v="6861.5"/>
    <n v="0.78444946440282737"/>
    <n v="0.1982802594184945"/>
    <n v="1.7270276178678132E-2"/>
  </r>
  <r>
    <x v="1489"/>
    <m/>
    <s v="21120007"/>
    <n v="1"/>
    <s v="Meta - 2021 MCM"/>
    <m/>
    <m/>
    <n v="0"/>
    <n v="2"/>
    <n v="0"/>
    <n v="1396863.8"/>
    <n v="1164672.71"/>
    <m/>
    <m/>
    <m/>
    <m/>
    <m/>
  </r>
  <r>
    <x v="1490"/>
    <m/>
    <s v="21120008"/>
    <n v="1"/>
    <s v="Meta - DC Type X Product DFMA"/>
    <m/>
    <m/>
    <n v="0"/>
    <n v="0"/>
    <n v="0"/>
    <n v="520960"/>
    <n v="403456.7"/>
    <m/>
    <m/>
    <m/>
    <m/>
    <m/>
  </r>
  <r>
    <x v="1491"/>
    <m/>
    <s v="21126001"/>
    <n v="1"/>
    <s v="Facebook - Prg Serv. 2021"/>
    <m/>
    <m/>
    <n v="0"/>
    <n v="9"/>
    <n v="0"/>
    <n v="2557258"/>
    <n v="2193414.5799999996"/>
    <m/>
    <m/>
    <m/>
    <m/>
    <m/>
  </r>
  <r>
    <x v="1492"/>
    <m/>
    <s v="21120003"/>
    <n v="1"/>
    <s v="Facebook - DKL 3|5|6"/>
    <m/>
    <m/>
    <n v="1507646"/>
    <n v="3598017.1500000004"/>
    <n v="667849.26"/>
    <n v="1392024809.6300001"/>
    <n v="566043337.70999956"/>
    <n v="431420.68000000005"/>
    <n v="122536.83000000002"/>
    <n v="0.87199562776350592"/>
    <n v="0.10032493904077654"/>
    <n v="2.767943319571756E-2"/>
  </r>
  <r>
    <x v="1493"/>
    <m/>
    <s v="21060004"/>
    <n v="1"/>
    <s v="SCL-LMC Sprinkler"/>
    <m/>
    <m/>
    <n v="0"/>
    <n v="18"/>
    <n v="565.01"/>
    <n v="220151.64999999997"/>
    <n v="241157.40000000008"/>
    <n v="274.2"/>
    <n v="721.5"/>
    <n v="0.92238392238392242"/>
    <n v="7.7616077616077611E-2"/>
    <n v="0"/>
  </r>
  <r>
    <x v="1494"/>
    <m/>
    <s v="21060005"/>
    <n v="1"/>
    <s v="SCL-LMC Chapel AHU Replacement"/>
    <m/>
    <m/>
    <n v="0"/>
    <n v="159"/>
    <n v="15"/>
    <n v="19883.809999999998"/>
    <n v="19957.38"/>
    <n v="46"/>
    <n v="32"/>
    <n v="0.96875"/>
    <n v="3.125E-2"/>
    <n v="0"/>
  </r>
  <r>
    <x v="1495"/>
    <m/>
    <s v="21060009"/>
    <n v="1"/>
    <s v="324 Office Building"/>
    <m/>
    <m/>
    <n v="0"/>
    <n v="0"/>
    <n v="0"/>
    <n v="0.01"/>
    <n v="0"/>
    <m/>
    <m/>
    <m/>
    <m/>
    <m/>
  </r>
  <r>
    <x v="1496"/>
    <m/>
    <s v="21060011"/>
    <n v="1"/>
    <s v="SCL-Butte Transformer"/>
    <m/>
    <m/>
    <n v="0"/>
    <n v="5889.91"/>
    <n v="0"/>
    <n v="257970.15"/>
    <n v="270409.83"/>
    <n v="241.2"/>
    <n v="0"/>
    <n v="0"/>
    <n v="0"/>
    <n v="0"/>
  </r>
  <r>
    <x v="1497"/>
    <m/>
    <s v="21060017"/>
    <n v="1"/>
    <s v="SCL-LMC Steam Blow Down"/>
    <m/>
    <m/>
    <n v="0"/>
    <n v="7.5"/>
    <n v="0"/>
    <n v="16693.46"/>
    <n v="16394.659999999996"/>
    <m/>
    <m/>
    <m/>
    <m/>
    <m/>
  </r>
  <r>
    <x v="1498"/>
    <m/>
    <s v="21060018"/>
    <n v="1"/>
    <s v="SCL-SJH Restrooms"/>
    <m/>
    <m/>
    <n v="0"/>
    <n v="493"/>
    <n v="183"/>
    <n v="275030.18999999994"/>
    <n v="254322.06999999998"/>
    <n v="131"/>
    <n v="98"/>
    <n v="0.98469387755102045"/>
    <n v="1.5306122448979591E-2"/>
    <n v="0"/>
  </r>
  <r>
    <x v="1499"/>
    <m/>
    <s v="21060020"/>
    <n v="1"/>
    <s v="SCL-SJB Elevator Refurbishment"/>
    <m/>
    <m/>
    <n v="0"/>
    <n v="1141.21"/>
    <n v="0"/>
    <n v="1249183.1804"/>
    <n v="1131353.1499999999"/>
    <n v="40"/>
    <n v="0"/>
    <n v="0"/>
    <n v="0"/>
    <n v="0"/>
  </r>
  <r>
    <x v="1500"/>
    <m/>
    <s v="21060023"/>
    <n v="1"/>
    <s v="MC G150 Utilities Package"/>
    <m/>
    <m/>
    <n v="0"/>
    <n v="0"/>
    <n v="1"/>
    <n v="1383873.1900000004"/>
    <n v="1183830.51"/>
    <n v="0"/>
    <n v="143"/>
    <n v="0.95104895104895104"/>
    <n v="4.8951048951048952E-2"/>
    <n v="0"/>
  </r>
  <r>
    <x v="1501"/>
    <m/>
    <s v="21060025"/>
    <n v="1"/>
    <s v="Vestas Project X"/>
    <m/>
    <m/>
    <n v="0"/>
    <n v="0"/>
    <n v="0"/>
    <n v="5558.4100000000008"/>
    <n v="6326.9800000000005"/>
    <m/>
    <m/>
    <m/>
    <m/>
    <m/>
  </r>
  <r>
    <x v="1502"/>
    <m/>
    <s v="21060026"/>
    <n v="1"/>
    <s v="Modern Aviation-Hangar"/>
    <m/>
    <m/>
    <n v="0"/>
    <n v="462024.31000000006"/>
    <n v="334799.75"/>
    <n v="18648227.365000002"/>
    <n v="18918663.840000011"/>
    <n v="19317.3"/>
    <n v="27959.53"/>
    <n v="0.93571851887352908"/>
    <n v="6.4281481126471016E-2"/>
    <n v="0"/>
  </r>
  <r>
    <x v="1503"/>
    <m/>
    <s v="21060029"/>
    <n v="1"/>
    <s v="Aurora One Develop - Precon"/>
    <m/>
    <m/>
    <n v="0"/>
    <n v="0"/>
    <n v="0"/>
    <n v="0.01"/>
    <n v="3722.98"/>
    <m/>
    <m/>
    <m/>
    <m/>
    <m/>
  </r>
  <r>
    <x v="1504"/>
    <m/>
    <s v="21060033"/>
    <n v="1"/>
    <s v="WCR2 Borrow Pit"/>
    <m/>
    <m/>
    <n v="0"/>
    <n v="92884.97"/>
    <n v="59460"/>
    <n v="501908.99999999994"/>
    <n v="0"/>
    <n v="1810.97"/>
    <n v="0"/>
    <n v="0"/>
    <n v="0"/>
    <n v="0"/>
  </r>
  <r>
    <x v="1505"/>
    <m/>
    <s v="21060041"/>
    <n v="1"/>
    <s v="WCR 2 Borrow Pit"/>
    <m/>
    <m/>
    <n v="0"/>
    <n v="132193.34"/>
    <n v="79189"/>
    <n v="714533.31170000008"/>
    <n v="793314.27"/>
    <n v="1810.97"/>
    <n v="1839.5"/>
    <n v="0.71921717858113621"/>
    <n v="0.28078282141886385"/>
    <n v="0"/>
  </r>
  <r>
    <x v="1506"/>
    <m/>
    <s v="21060042"/>
    <n v="1"/>
    <s v="SCL-SJD Medivator"/>
    <m/>
    <m/>
    <n v="0"/>
    <n v="85"/>
    <n v="95"/>
    <n v="25054.730000000003"/>
    <n v="25902.600000000002"/>
    <n v="108"/>
    <n v="150"/>
    <n v="0.8666666666666667"/>
    <n v="0.13333333333333333"/>
    <n v="0"/>
  </r>
  <r>
    <x v="1507"/>
    <m/>
    <s v="21060044"/>
    <n v="1"/>
    <s v="SCL-Lutheran CT Equipment"/>
    <m/>
    <m/>
    <n v="0"/>
    <n v="1703"/>
    <n v="91"/>
    <n v="28939.099999999995"/>
    <n v="32126.809999999998"/>
    <n v="440.8"/>
    <n v="253"/>
    <n v="0.92490118577075098"/>
    <n v="7.5098814229249009E-2"/>
    <n v="0"/>
  </r>
  <r>
    <x v="1508"/>
    <m/>
    <s v="21060046"/>
    <n v="1"/>
    <s v="Park Creek Filing 34"/>
    <m/>
    <m/>
    <n v="0"/>
    <n v="0"/>
    <n v="3595"/>
    <n v="1298683"/>
    <n v="1246658.3099999996"/>
    <n v="3161"/>
    <n v="3764.5"/>
    <n v="0.98618674458759459"/>
    <n v="1.3813255412405367E-2"/>
    <n v="0"/>
  </r>
  <r>
    <x v="1509"/>
    <m/>
    <s v="21060048"/>
    <n v="1"/>
    <s v="Park Creek-Civil Phase 3"/>
    <m/>
    <m/>
    <n v="0"/>
    <n v="0"/>
    <n v="914"/>
    <n v="515830"/>
    <n v="525001.44000000006"/>
    <n v="1505"/>
    <n v="2025"/>
    <n v="1"/>
    <n v="0"/>
    <n v="0"/>
  </r>
  <r>
    <x v="1510"/>
    <m/>
    <s v="21060050"/>
    <n v="1"/>
    <s v="MC 2022 Capital Improvements"/>
    <m/>
    <m/>
    <n v="0"/>
    <n v="19129.129999999997"/>
    <n v="6648"/>
    <n v="827677.57000000007"/>
    <n v="810024.29999999958"/>
    <n v="314.5"/>
    <n v="3416.5"/>
    <n v="0.8799941460559052"/>
    <n v="0.12000585394409484"/>
    <n v="0"/>
  </r>
  <r>
    <x v="1511"/>
    <m/>
    <s v="21060056"/>
    <n v="1"/>
    <s v="CoorsTek-CCAM R&amp;D"/>
    <m/>
    <m/>
    <n v="0"/>
    <n v="78"/>
    <n v="16"/>
    <n v="598016.12"/>
    <n v="580921.18999999994"/>
    <n v="347"/>
    <n v="180"/>
    <n v="0.82499999999999996"/>
    <n v="0.17499999999999999"/>
    <n v="0"/>
  </r>
  <r>
    <x v="1512"/>
    <m/>
    <s v="21060062"/>
    <n v="1"/>
    <s v="Park Creek- Filing 60"/>
    <m/>
    <m/>
    <n v="0"/>
    <n v="0"/>
    <n v="134"/>
    <n v="306472"/>
    <n v="307316.58000000007"/>
    <n v="873"/>
    <n v="214"/>
    <n v="1"/>
    <n v="0"/>
    <n v="0"/>
  </r>
  <r>
    <x v="1513"/>
    <m/>
    <s v="21060063"/>
    <n v="1"/>
    <s v="DHHA Sterile Processing Dept"/>
    <m/>
    <m/>
    <n v="0"/>
    <n v="1366"/>
    <n v="199.26"/>
    <n v="297373.69999999995"/>
    <n v="283122.34000000008"/>
    <n v="1234.7"/>
    <n v="368.5"/>
    <n v="0.75305291723202172"/>
    <n v="0.24694708276797828"/>
    <n v="0"/>
  </r>
  <r>
    <x v="1514"/>
    <m/>
    <s v="21060064"/>
    <n v="1"/>
    <s v="Box Elder Infrastruct Phas 1"/>
    <m/>
    <m/>
    <n v="0"/>
    <n v="509432.8"/>
    <n v="302200.5"/>
    <n v="25733405.540000007"/>
    <n v="18191955.469999991"/>
    <n v="15181.38"/>
    <n v="7356.2"/>
    <n v="0.81427231451020909"/>
    <n v="0.18572768548979093"/>
    <n v="0"/>
  </r>
  <r>
    <x v="1515"/>
    <m/>
    <s v="21060065"/>
    <n v="1"/>
    <s v="CoorsTek 9th St Utility"/>
    <m/>
    <m/>
    <n v="0"/>
    <n v="7447.5"/>
    <n v="5071.5"/>
    <n v="1780234.3870000001"/>
    <n v="1698977.4500000004"/>
    <n v="7562.5"/>
    <n v="11419.5"/>
    <n v="0.97189018783659531"/>
    <n v="2.8109812163404701E-2"/>
    <n v="0"/>
  </r>
  <r>
    <x v="1516"/>
    <m/>
    <s v="21060003"/>
    <n v="1"/>
    <s v="SCL-LMC DA Tank Controls"/>
    <m/>
    <m/>
    <n v="1"/>
    <n v="136"/>
    <n v="15"/>
    <n v="42921.159999999996"/>
    <n v="42576.17"/>
    <n v="55"/>
    <n v="36"/>
    <n v="0.97222222222222221"/>
    <n v="2.7777777777777776E-2"/>
    <n v="0"/>
  </r>
  <r>
    <x v="1517"/>
    <m/>
    <s v="21060053"/>
    <n v="1"/>
    <s v="SCL-SJH Brachy Therapy"/>
    <m/>
    <m/>
    <n v="1"/>
    <n v="26726"/>
    <n v="1768.8299999999997"/>
    <n v="1204750.2285"/>
    <n v="1217582.53"/>
    <n v="4011.2899999999995"/>
    <n v="4462.59"/>
    <n v="0.87876995197855956"/>
    <n v="0.12123004802144045"/>
    <n v="0"/>
  </r>
  <r>
    <x v="1518"/>
    <m/>
    <s v="21060030"/>
    <n v="1"/>
    <s v="SCL-SJH Midtown Roof"/>
    <m/>
    <m/>
    <n v="2"/>
    <n v="27018"/>
    <n v="608.26"/>
    <n v="1382945.59"/>
    <n v="1410244.1000000003"/>
    <n v="115"/>
    <n v="1272"/>
    <n v="0.91194968553459121"/>
    <n v="8.8050314465408799E-2"/>
    <n v="0"/>
  </r>
  <r>
    <x v="1519"/>
    <m/>
    <s v="21060031"/>
    <n v="1"/>
    <s v="SCL-LMC W Pines Security"/>
    <m/>
    <m/>
    <n v="2"/>
    <n v="330.6"/>
    <n v="0"/>
    <n v="52823.619999999995"/>
    <n v="52405.089999999982"/>
    <n v="325.39999999999998"/>
    <n v="69"/>
    <n v="1"/>
    <n v="0"/>
    <n v="0"/>
  </r>
  <r>
    <x v="1520"/>
    <m/>
    <s v="21060015"/>
    <n v="1"/>
    <s v="SCL SJD Misc AV Support"/>
    <m/>
    <m/>
    <n v="100"/>
    <n v="18.850000000000001"/>
    <n v="24"/>
    <n v="19910.059999999998"/>
    <n v="20076.150000000005"/>
    <n v="129"/>
    <n v="70.5"/>
    <n v="0.90780141843971629"/>
    <n v="9.2198581560283682E-2"/>
    <n v="0"/>
  </r>
  <r>
    <x v="1521"/>
    <m/>
    <s v="21060039"/>
    <n v="1"/>
    <s v="SCL-SJB Steam Hot Water"/>
    <m/>
    <m/>
    <n v="100"/>
    <n v="1020.21"/>
    <n v="0"/>
    <n v="90422.44"/>
    <n v="90043.14"/>
    <m/>
    <m/>
    <m/>
    <m/>
    <m/>
  </r>
  <r>
    <x v="1522"/>
    <m/>
    <s v="21060032"/>
    <n v="1"/>
    <s v="DHHA -Payroll Suite Renovation"/>
    <m/>
    <m/>
    <n v="120"/>
    <n v="38"/>
    <n v="49"/>
    <n v="11540.88"/>
    <n v="11433.4"/>
    <n v="83"/>
    <n v="72"/>
    <n v="0.875"/>
    <n v="0.125"/>
    <n v="0"/>
  </r>
  <r>
    <x v="1523"/>
    <m/>
    <s v="21060057"/>
    <n v="1"/>
    <s v="DHHA-Pav C Milk Prep"/>
    <m/>
    <m/>
    <n v="150"/>
    <n v="261"/>
    <n v="74.2"/>
    <n v="76525.490000000005"/>
    <n v="74124.799999999988"/>
    <n v="214.45"/>
    <n v="338.5"/>
    <n v="0.88035450516986702"/>
    <n v="0.11964549483013294"/>
    <n v="0"/>
  </r>
  <r>
    <x v="1524"/>
    <m/>
    <s v="21060027"/>
    <n v="1"/>
    <s v="SCL-SJB Butte Humidity"/>
    <m/>
    <m/>
    <n v="500"/>
    <n v="1022.17"/>
    <n v="0"/>
    <n v="272353.06"/>
    <n v="270277.18"/>
    <m/>
    <m/>
    <m/>
    <m/>
    <m/>
  </r>
  <r>
    <x v="1525"/>
    <m/>
    <s v="21060028"/>
    <n v="1"/>
    <s v="SCL-SJB Butte Life Safety"/>
    <m/>
    <m/>
    <n v="500"/>
    <n v="1132.27"/>
    <n v="0"/>
    <n v="392598.33999999997"/>
    <n v="410811.72"/>
    <n v="106.6"/>
    <n v="0"/>
    <n v="0"/>
    <n v="0"/>
    <n v="0"/>
  </r>
  <r>
    <x v="1526"/>
    <m/>
    <s v="21060036"/>
    <n v="1"/>
    <s v="SCL-SJB Fire Doors"/>
    <m/>
    <m/>
    <n v="500"/>
    <n v="1093.67"/>
    <n v="0"/>
    <n v="132677.94999999998"/>
    <n v="135343.03"/>
    <m/>
    <m/>
    <m/>
    <m/>
    <m/>
  </r>
  <r>
    <x v="1527"/>
    <m/>
    <s v="21060038"/>
    <n v="1"/>
    <s v="SCL-SJB MRI Roof Replacement"/>
    <m/>
    <m/>
    <n v="500"/>
    <n v="817.6"/>
    <n v="0"/>
    <n v="660661.65"/>
    <n v="676302.2"/>
    <m/>
    <m/>
    <m/>
    <m/>
    <m/>
  </r>
  <r>
    <x v="1528"/>
    <m/>
    <s v="21060055"/>
    <n v="1"/>
    <s v="Highpoint-Phase 1 Metro Dist"/>
    <m/>
    <m/>
    <n v="500"/>
    <n v="70291"/>
    <n v="44340.1"/>
    <n v="7551226.3500000015"/>
    <n v="6857298.9699999997"/>
    <n v="10403.610000000002"/>
    <n v="15239.45"/>
    <n v="0.79420517144647607"/>
    <n v="0.20579482855352388"/>
    <n v="0"/>
  </r>
  <r>
    <x v="1529"/>
    <m/>
    <s v="21060059"/>
    <n v="1"/>
    <s v="SCL-SJB Card Reader Precon"/>
    <m/>
    <m/>
    <n v="500"/>
    <n v="0"/>
    <n v="0"/>
    <n v="0.01"/>
    <n v="0"/>
    <m/>
    <m/>
    <m/>
    <m/>
    <m/>
  </r>
  <r>
    <x v="1530"/>
    <m/>
    <s v="21060006"/>
    <n v="1"/>
    <s v="SCL-SJB RAMP Chiller"/>
    <m/>
    <m/>
    <n v="1000"/>
    <n v="1132.5"/>
    <n v="0"/>
    <n v="411069.02999999997"/>
    <n v="425144.91999999993"/>
    <n v="381.2"/>
    <n v="0"/>
    <n v="0"/>
    <n v="0"/>
    <n v="0"/>
  </r>
  <r>
    <x v="1531"/>
    <m/>
    <s v="21060007"/>
    <n v="1"/>
    <s v="SCL-SJB Deareator Tank"/>
    <m/>
    <m/>
    <n v="1000"/>
    <n v="2858.55"/>
    <n v="0"/>
    <n v="688556.32"/>
    <n v="717909.41000000015"/>
    <n v="347.6"/>
    <n v="0"/>
    <n v="0"/>
    <n v="0"/>
    <n v="0"/>
  </r>
  <r>
    <x v="1532"/>
    <m/>
    <s v="21060052"/>
    <n v="1"/>
    <s v="CHCO-AMC Kitchen Remodel"/>
    <m/>
    <m/>
    <n v="1500"/>
    <n v="1343.5"/>
    <n v="1798.99"/>
    <n v="1278046.0000000002"/>
    <n v="953958.14999999979"/>
    <n v="3888.3"/>
    <n v="2769"/>
    <n v="0.85608522932466591"/>
    <n v="0.14391477067533406"/>
    <n v="0"/>
  </r>
  <r>
    <x v="1533"/>
    <m/>
    <s v="21060021"/>
    <n v="1"/>
    <s v="CoorsTek-STM Gov't Storage"/>
    <m/>
    <m/>
    <n v="2100"/>
    <n v="0"/>
    <n v="41"/>
    <n v="197055.01"/>
    <n v="185830.09"/>
    <n v="412"/>
    <n v="266"/>
    <n v="0.99624060150375937"/>
    <n v="3.7593984962406013E-3"/>
    <n v="0"/>
  </r>
  <r>
    <x v="1534"/>
    <m/>
    <s v="21060047"/>
    <n v="1"/>
    <s v="SCL-Candelas Pharmacy TI's"/>
    <m/>
    <m/>
    <n v="2100"/>
    <n v="0"/>
    <n v="0"/>
    <n v="361027.07"/>
    <n v="360454.97000000003"/>
    <m/>
    <m/>
    <m/>
    <m/>
    <m/>
  </r>
  <r>
    <x v="1535"/>
    <m/>
    <s v="21060002"/>
    <n v="11"/>
    <s v="SCL-SJB Pneumatic Tube System"/>
    <m/>
    <m/>
    <n v="2500"/>
    <n v="21"/>
    <n v="0"/>
    <n v="183983.44999999998"/>
    <n v="190354.87000000002"/>
    <m/>
    <m/>
    <m/>
    <m/>
    <m/>
  </r>
  <r>
    <x v="1536"/>
    <m/>
    <s v="21060049"/>
    <n v="1"/>
    <s v="CoorsTek Pilot Plant Cell"/>
    <m/>
    <m/>
    <n v="5000"/>
    <n v="4"/>
    <n v="214"/>
    <n v="820705.1100000001"/>
    <n v="1156955.18"/>
    <n v="222"/>
    <n v="3364.71"/>
    <n v="0.9250960706866268"/>
    <n v="7.4903929313373224E-2"/>
    <n v="0"/>
  </r>
  <r>
    <x v="1537"/>
    <m/>
    <s v="21060010"/>
    <n v="1"/>
    <s v="SCL-NJH Primary Care Clinic"/>
    <m/>
    <m/>
    <n v="9000"/>
    <n v="190"/>
    <n v="0"/>
    <n v="1613950.38"/>
    <n v="1612235.9899999998"/>
    <n v="190"/>
    <n v="66"/>
    <n v="1"/>
    <n v="0"/>
    <n v="0"/>
  </r>
  <r>
    <x v="1538"/>
    <m/>
    <s v="21060040"/>
    <n v="1"/>
    <s v="Girls Inc. Courtyard"/>
    <m/>
    <m/>
    <n v="9360"/>
    <n v="6190.3899999999994"/>
    <n v="5876"/>
    <n v="404339.31"/>
    <n v="406582.04000000004"/>
    <n v="1394.2"/>
    <n v="2203"/>
    <n v="0.93917385383567864"/>
    <n v="6.082614616432138E-2"/>
    <n v="0"/>
  </r>
  <r>
    <x v="1539"/>
    <m/>
    <s v="21060016"/>
    <n v="1"/>
    <s v="SCL Butte Flats Primary Clinic"/>
    <m/>
    <m/>
    <n v="10000"/>
    <n v="2314"/>
    <n v="0"/>
    <n v="2001598.6899999995"/>
    <n v="2062900.5399999993"/>
    <n v="708.09999999999991"/>
    <n v="0"/>
    <n v="0"/>
    <n v="0"/>
    <n v="0"/>
  </r>
  <r>
    <x v="1540"/>
    <m/>
    <s v="21060008"/>
    <n v="1"/>
    <s v="SCL-LMC Cancer Center"/>
    <m/>
    <m/>
    <n v="12000"/>
    <n v="110188"/>
    <n v="41788.25"/>
    <n v="2811289.9085999993"/>
    <n v="2884669.3499999992"/>
    <n v="4370.92"/>
    <n v="5429.5"/>
    <n v="0.95266599134358598"/>
    <n v="4.7334008656414031E-2"/>
    <n v="0"/>
  </r>
  <r>
    <x v="1541"/>
    <m/>
    <s v="21060045"/>
    <n v="1"/>
    <s v="AEI - Ft Collins Refresh"/>
    <m/>
    <m/>
    <n v="20000"/>
    <n v="11471"/>
    <n v="37.5"/>
    <n v="6449194.4100000001"/>
    <n v="6414181.870000002"/>
    <n v="4900.3"/>
    <n v="3888.91"/>
    <n v="0.91626702597900178"/>
    <n v="8.3732974020998177E-2"/>
    <n v="0"/>
  </r>
  <r>
    <x v="1542"/>
    <m/>
    <s v="21060051"/>
    <n v="1"/>
    <s v="CHCO-Research Enterprise"/>
    <m/>
    <m/>
    <n v="21000"/>
    <n v="7241.5"/>
    <n v="199.41"/>
    <n v="272330.64"/>
    <n v="285193.28999999998"/>
    <n v="1052.8"/>
    <n v="1454.5"/>
    <n v="0.91509109659676868"/>
    <n v="8.4908903403231345E-2"/>
    <n v="0"/>
  </r>
  <r>
    <x v="1543"/>
    <m/>
    <s v="21060066"/>
    <n v="1"/>
    <s v="SCL-Midtown Fireproofing"/>
    <m/>
    <m/>
    <n v="25000"/>
    <n v="294"/>
    <n v="707.84999999999991"/>
    <n v="2185730.3552000001"/>
    <n v="2183983.6699999995"/>
    <n v="3206"/>
    <n v="5564.22"/>
    <n v="0.84678894795676662"/>
    <n v="0.15321105204323338"/>
    <n v="0"/>
  </r>
  <r>
    <x v="1544"/>
    <m/>
    <s v="21060022"/>
    <n v="1"/>
    <s v="TerraCO Comm Plant 1"/>
    <m/>
    <m/>
    <n v="30000"/>
    <n v="0"/>
    <n v="0"/>
    <n v="20072"/>
    <n v="20071.97"/>
    <m/>
    <m/>
    <m/>
    <m/>
    <m/>
  </r>
  <r>
    <x v="1545"/>
    <m/>
    <s v="21060035"/>
    <n v="1"/>
    <s v="Willis Towers 20th &amp; 21st TI"/>
    <m/>
    <m/>
    <n v="40000"/>
    <n v="117089"/>
    <n v="75954.97"/>
    <n v="5957945.3266999992"/>
    <n v="5661634.669999999"/>
    <n v="5739.99"/>
    <n v="11795"/>
    <n v="0.96210258584145825"/>
    <n v="3.7897414158541753E-2"/>
    <n v="0"/>
  </r>
  <r>
    <x v="1546"/>
    <m/>
    <s v="21060013"/>
    <n v="1"/>
    <s v="Tritower - Sterling Campus Lab"/>
    <m/>
    <m/>
    <n v="95292"/>
    <n v="0"/>
    <n v="0"/>
    <n v="76402"/>
    <n v="109429.81"/>
    <m/>
    <m/>
    <m/>
    <m/>
    <m/>
  </r>
  <r>
    <x v="1547"/>
    <m/>
    <s v="21060061"/>
    <n v="1"/>
    <s v="Centura-SAN Tower &amp; Renovation"/>
    <m/>
    <m/>
    <n v="112500"/>
    <n v="788051.30000000028"/>
    <n v="145"/>
    <n v="65750616.090000004"/>
    <n v="4778134.9000000004"/>
    <n v="38298.899999999987"/>
    <n v="953"/>
    <n v="0.90031479538300108"/>
    <n v="9.9685204616998951E-2"/>
    <n v="0"/>
  </r>
  <r>
    <x v="1548"/>
    <m/>
    <s v="21060034"/>
    <n v="1"/>
    <s v="BCSP 1740 Broadway"/>
    <m/>
    <m/>
    <n v="113084"/>
    <n v="50128.58"/>
    <n v="49943"/>
    <n v="14629833.233999997"/>
    <n v="12432192.390000004"/>
    <n v="9941.0999999999985"/>
    <n v="8978"/>
    <n v="0.87104588995321897"/>
    <n v="0.12895411004678101"/>
    <n v="0"/>
  </r>
  <r>
    <x v="1549"/>
    <m/>
    <s v="21060024"/>
    <n v="1"/>
    <s v="Train Denver CM Phase I Office"/>
    <m/>
    <m/>
    <n v="125000"/>
    <n v="0"/>
    <n v="0"/>
    <n v="0.01"/>
    <n v="8548.0299999999988"/>
    <m/>
    <m/>
    <m/>
    <m/>
    <m/>
  </r>
  <r>
    <x v="1550"/>
    <m/>
    <s v="21060037"/>
    <n v="1"/>
    <s v="MDI-Walnut Park Multifamily"/>
    <m/>
    <m/>
    <n v="269000"/>
    <n v="0"/>
    <n v="0"/>
    <n v="0.01"/>
    <n v="70707.259999999995"/>
    <m/>
    <m/>
    <m/>
    <m/>
    <m/>
  </r>
  <r>
    <x v="1551"/>
    <m/>
    <s v="21060001"/>
    <n v="1"/>
    <s v="CoorsTek 9th St. Precon"/>
    <m/>
    <m/>
    <n v="400000"/>
    <n v="0"/>
    <n v="0"/>
    <n v="25000"/>
    <n v="107981.35"/>
    <n v="0"/>
    <n v="0"/>
    <n v="0"/>
    <n v="0"/>
    <n v="0"/>
  </r>
  <r>
    <x v="1552"/>
    <m/>
    <s v="21060043"/>
    <n v="1"/>
    <s v="MDI-SLC Industrial"/>
    <m/>
    <m/>
    <n v="465000"/>
    <n v="0"/>
    <n v="0"/>
    <n v="0.01"/>
    <n v="62023.729999999996"/>
    <m/>
    <m/>
    <m/>
    <m/>
    <m/>
  </r>
  <r>
    <x v="1553"/>
    <m/>
    <s v="21060060"/>
    <n v="1"/>
    <s v="Dollar General"/>
    <m/>
    <m/>
    <n v="918000"/>
    <n v="1778946.96"/>
    <n v="745910"/>
    <n v="120918244.05040005"/>
    <n v="39880276.649999999"/>
    <n v="51149.719999999994"/>
    <n v="23353"/>
    <n v="0.74024964672633065"/>
    <n v="0.25975035327366935"/>
    <n v="0"/>
  </r>
  <r>
    <x v="1554"/>
    <m/>
    <s v="21149001"/>
    <n v="1"/>
    <s v="CATS EV Bus"/>
    <m/>
    <m/>
    <n v="0"/>
    <n v="45097.16"/>
    <n v="41144"/>
    <n v="3407815.1599999992"/>
    <n v="3254909.9200000013"/>
    <n v="2015.31"/>
    <n v="2560.5"/>
    <n v="0.89142745557508296"/>
    <n v="0.10857254442491701"/>
    <n v="0"/>
  </r>
  <r>
    <x v="1555"/>
    <m/>
    <s v="21149002"/>
    <n v="1"/>
    <s v="Fighting Jays BESS"/>
    <m/>
    <m/>
    <n v="0"/>
    <n v="0"/>
    <n v="113"/>
    <n v="748117.4"/>
    <n v="497921.29000000004"/>
    <n v="0"/>
    <n v="123"/>
    <n v="1"/>
    <n v="0"/>
    <n v="0"/>
  </r>
  <r>
    <x v="1556"/>
    <m/>
    <s v="21149003"/>
    <n v="1"/>
    <s v="Sagebrush BESS"/>
    <m/>
    <m/>
    <n v="0"/>
    <n v="342253.64"/>
    <n v="270802.12"/>
    <n v="60448661.84040001"/>
    <n v="57040100.640000015"/>
    <n v="49526.890000000007"/>
    <n v="63227.77"/>
    <n v="0.82905533438867118"/>
    <n v="0.16340051214838039"/>
    <n v="7.5441534629483217E-3"/>
  </r>
  <r>
    <x v="1557"/>
    <m/>
    <s v="21110001"/>
    <n v="1"/>
    <s v="AMJV Tropical Pyramid JV-Int"/>
    <m/>
    <m/>
    <n v="0"/>
    <n v="0"/>
    <n v="0"/>
    <n v="35019"/>
    <n v="32547.940000000002"/>
    <m/>
    <m/>
    <m/>
    <m/>
    <m/>
  </r>
  <r>
    <x v="1558"/>
    <m/>
    <s v="21110002"/>
    <n v="1"/>
    <s v="AMJV Backsaw JV-Int"/>
    <m/>
    <m/>
    <n v="0"/>
    <n v="0"/>
    <n v="0"/>
    <n v="297"/>
    <n v="462.5"/>
    <m/>
    <m/>
    <m/>
    <m/>
    <m/>
  </r>
  <r>
    <x v="1559"/>
    <m/>
    <s v="21110003-159"/>
    <n v="1"/>
    <s v="McCarthy/Mortenson JV-NBAF 8"/>
    <m/>
    <m/>
    <n v="0"/>
    <n v="0"/>
    <n v="0"/>
    <n v="53237697"/>
    <n v="0"/>
    <m/>
    <m/>
    <m/>
    <m/>
    <m/>
  </r>
  <r>
    <x v="1560"/>
    <m/>
    <s v="21110004"/>
    <n v="1"/>
    <s v="AMJV SCADA Upgrades JV-Int"/>
    <m/>
    <m/>
    <n v="0"/>
    <n v="0"/>
    <n v="0"/>
    <n v="524060"/>
    <n v="485586.26999999996"/>
    <n v="0"/>
    <n v="1100"/>
    <n v="1"/>
    <n v="0"/>
    <n v="0"/>
  </r>
  <r>
    <x v="1561"/>
    <m/>
    <s v="21110006"/>
    <n v="1"/>
    <s v="AMJV CHW Upgrade JV-Int"/>
    <m/>
    <m/>
    <n v="0"/>
    <n v="0"/>
    <n v="0"/>
    <n v="21575"/>
    <n v="29706.78"/>
    <m/>
    <m/>
    <m/>
    <m/>
    <m/>
  </r>
  <r>
    <x v="1562"/>
    <m/>
    <s v="21110008"/>
    <n v="1"/>
    <s v="Bolling AFB Photolab"/>
    <m/>
    <m/>
    <n v="0"/>
    <n v="5822"/>
    <n v="0"/>
    <n v="644249.09000000008"/>
    <n v="490565.63"/>
    <m/>
    <m/>
    <m/>
    <m/>
    <m/>
  </r>
  <r>
    <x v="1563"/>
    <m/>
    <s v="21110009"/>
    <n v="1"/>
    <s v="AMJV Abundant Shield JV-Int"/>
    <m/>
    <m/>
    <n v="0"/>
    <n v="0"/>
    <n v="0"/>
    <n v="5572"/>
    <n v="1484.45"/>
    <m/>
    <m/>
    <m/>
    <m/>
    <m/>
  </r>
  <r>
    <x v="1564"/>
    <m/>
    <s v="21110009-174"/>
    <n v="1"/>
    <s v="UDC Abundant Shield"/>
    <m/>
    <m/>
    <n v="0"/>
    <n v="0"/>
    <n v="0"/>
    <n v="128796"/>
    <n v="117205.10999999999"/>
    <m/>
    <m/>
    <m/>
    <m/>
    <m/>
  </r>
  <r>
    <x v="1565"/>
    <m/>
    <s v="21110010"/>
    <n v="1"/>
    <s v="AMJV DCM 4 Pre-Fit Up JV-Int"/>
    <m/>
    <m/>
    <n v="0"/>
    <n v="0"/>
    <n v="0"/>
    <n v="1060138"/>
    <n v="679918.30999999994"/>
    <n v="0"/>
    <n v="1640"/>
    <n v="1"/>
    <n v="0"/>
    <n v="0"/>
  </r>
  <r>
    <x v="1566"/>
    <m/>
    <s v="21110010-174"/>
    <n v="1"/>
    <s v="UDC DCM 4 Pre-Fit Up"/>
    <m/>
    <m/>
    <n v="0"/>
    <n v="0"/>
    <n v="0"/>
    <n v="18842330"/>
    <n v="8795209.089999998"/>
    <m/>
    <m/>
    <m/>
    <m/>
    <m/>
  </r>
  <r>
    <x v="1567"/>
    <m/>
    <s v="21110002-174"/>
    <n v="1"/>
    <s v="UDC Backsaw"/>
    <m/>
    <m/>
    <n v="2000"/>
    <n v="0"/>
    <n v="0"/>
    <n v="12939"/>
    <n v="12072.26"/>
    <m/>
    <m/>
    <m/>
    <m/>
    <m/>
  </r>
  <r>
    <x v="1568"/>
    <m/>
    <s v="21110006-174"/>
    <n v="1"/>
    <s v="UDC Chilled Water Upgrades"/>
    <m/>
    <m/>
    <n v="2000"/>
    <n v="0"/>
    <n v="0"/>
    <n v="276003"/>
    <n v="272960.64000000001"/>
    <m/>
    <m/>
    <m/>
    <m/>
    <m/>
  </r>
  <r>
    <x v="1569"/>
    <m/>
    <s v="21110001-174"/>
    <n v="1"/>
    <s v="UDC Tropical Pyramid"/>
    <m/>
    <m/>
    <n v="6000"/>
    <n v="0"/>
    <n v="0"/>
    <n v="189062"/>
    <n v="181166.83999999997"/>
    <m/>
    <m/>
    <m/>
    <m/>
    <m/>
  </r>
  <r>
    <x v="1570"/>
    <m/>
    <s v="21060012"/>
    <n v="1"/>
    <s v="NREL RAIL"/>
    <m/>
    <m/>
    <n v="16500"/>
    <n v="3360"/>
    <n v="1493.3999999999999"/>
    <n v="16367611.449999999"/>
    <n v="17282503.050000004"/>
    <n v="2221"/>
    <n v="10374.549999999999"/>
    <n v="0.88013937953935351"/>
    <n v="0.11986062046064649"/>
    <n v="0"/>
  </r>
  <r>
    <x v="1571"/>
    <m/>
    <s v="21110003"/>
    <n v="1"/>
    <s v="McCarthy/Mortenson NBAF 8"/>
    <m/>
    <m/>
    <n v="18000"/>
    <n v="0"/>
    <n v="0"/>
    <n v="390000.01000000007"/>
    <n v="2210868.1199999996"/>
    <n v="0"/>
    <n v="7420"/>
    <n v="0.91388140161725062"/>
    <n v="8.6118598382749323E-2"/>
    <n v="0"/>
  </r>
  <r>
    <x v="1572"/>
    <m/>
    <s v="21110004-174"/>
    <n v="1"/>
    <s v="UDC SCADA Upgrades"/>
    <m/>
    <m/>
    <n v="25000"/>
    <n v="0"/>
    <n v="0"/>
    <n v="3046382"/>
    <n v="2997885.3000000007"/>
    <m/>
    <m/>
    <m/>
    <m/>
    <m/>
  </r>
  <r>
    <x v="1573"/>
    <m/>
    <s v="21110007"/>
    <n v="1"/>
    <s v="Bldg 9840 AHU 6 Cooling Coil"/>
    <m/>
    <m/>
    <n v="34306"/>
    <n v="36"/>
    <n v="0"/>
    <n v="319423"/>
    <n v="301269.36999999994"/>
    <m/>
    <m/>
    <m/>
    <m/>
    <m/>
  </r>
  <r>
    <x v="1574"/>
    <m/>
    <s v="21110005"/>
    <n v="1"/>
    <s v="NGIC Rivanna"/>
    <m/>
    <m/>
    <n v="88000"/>
    <n v="117643"/>
    <n v="0"/>
    <n v="62961278.015000008"/>
    <n v="19661576.469999995"/>
    <n v="0"/>
    <n v="2067.5"/>
    <n v="0.99903264812575576"/>
    <n v="9.6735187424425639E-4"/>
    <n v="0"/>
  </r>
  <r>
    <x v="1575"/>
    <m/>
    <s v="21080005"/>
    <n v="1"/>
    <s v="DRS-Dallas Masterplan Study"/>
    <m/>
    <m/>
    <n v="0"/>
    <n v="0"/>
    <n v="0"/>
    <n v="10000"/>
    <n v="9991.7200000000012"/>
    <m/>
    <m/>
    <m/>
    <m/>
    <m/>
  </r>
  <r>
    <x v="1576"/>
    <m/>
    <s v="21080010"/>
    <n v="1"/>
    <s v="Ever Green Misc Project 21-22"/>
    <m/>
    <m/>
    <n v="0"/>
    <n v="13"/>
    <n v="1"/>
    <n v="112155"/>
    <n v="121549.89999999997"/>
    <n v="700"/>
    <n v="676"/>
    <n v="0.97633136094674555"/>
    <n v="2.3668639053254437E-2"/>
    <n v="0"/>
  </r>
  <r>
    <x v="1577"/>
    <m/>
    <s v="21080015"/>
    <n v="1"/>
    <s v="RockGen Concrete Pad 3-3"/>
    <m/>
    <m/>
    <n v="0"/>
    <n v="804.45"/>
    <n v="0"/>
    <n v="41918.960000000006"/>
    <n v="25195.18"/>
    <n v="280.70000000000005"/>
    <n v="227"/>
    <n v="1"/>
    <n v="0"/>
    <n v="0"/>
  </r>
  <r>
    <x v="1578"/>
    <m/>
    <s v="21080018"/>
    <n v="1"/>
    <s v="WisDOT I43 North"/>
    <m/>
    <m/>
    <n v="0"/>
    <n v="0"/>
    <n v="0"/>
    <n v="0.01"/>
    <n v="13139.71"/>
    <m/>
    <m/>
    <m/>
    <m/>
    <m/>
  </r>
  <r>
    <x v="1579"/>
    <m/>
    <s v="21080004"/>
    <n v="1"/>
    <s v="MRMC Cooling Tower Basin"/>
    <m/>
    <m/>
    <n v="100"/>
    <n v="9881.16"/>
    <n v="5974"/>
    <n v="556964.92000000016"/>
    <n v="553310.57999999996"/>
    <n v="1405.4"/>
    <n v="1507.5"/>
    <n v="0.98540630182421229"/>
    <n v="1.4593698175787729E-2"/>
    <n v="0"/>
  </r>
  <r>
    <x v="1580"/>
    <m/>
    <s v="21080002"/>
    <n v="1"/>
    <s v="AAH Misc Projects 2021-2022"/>
    <m/>
    <m/>
    <n v="200"/>
    <n v="19"/>
    <n v="0"/>
    <n v="1357307.48"/>
    <n v="1016449.7800000001"/>
    <n v="2448"/>
    <n v="3043.98"/>
    <n v="0.94119540864263229"/>
    <n v="5.7819039546908979E-2"/>
    <n v="9.8555181045867574E-4"/>
  </r>
  <r>
    <x v="1581"/>
    <m/>
    <s v="21080012"/>
    <n v="1"/>
    <s v="MRMC City Water Office"/>
    <m/>
    <m/>
    <n v="400"/>
    <n v="4125.3"/>
    <n v="0"/>
    <n v="113021.81000000001"/>
    <n v="113894.92"/>
    <n v="304.60000000000002"/>
    <n v="258"/>
    <n v="1"/>
    <n v="0"/>
    <n v="0"/>
  </r>
  <r>
    <x v="1582"/>
    <m/>
    <s v="21080007"/>
    <n v="1"/>
    <s v="AMCMP Misc Projects 21-22"/>
    <m/>
    <m/>
    <n v="1500"/>
    <n v="39037.61"/>
    <n v="11761"/>
    <n v="2431297.9999999995"/>
    <n v="2097083.6900000004"/>
    <n v="3108.8"/>
    <n v="1977.5"/>
    <n v="0.96788874841972183"/>
    <n v="3.2111251580278131E-2"/>
    <n v="0"/>
  </r>
  <r>
    <x v="1583"/>
    <m/>
    <s v="21080017"/>
    <n v="1"/>
    <s v="Froedtert - MF Pharm Reno"/>
    <m/>
    <m/>
    <n v="3800"/>
    <n v="90710"/>
    <n v="13019"/>
    <n v="5844470.2800000003"/>
    <n v="1672524.8899999994"/>
    <n v="4879.4999999999991"/>
    <n v="2430.5"/>
    <n v="0.94651306315572925"/>
    <n v="5.2252622917095246E-2"/>
    <n v="1.2343139271754782E-3"/>
  </r>
  <r>
    <x v="1584"/>
    <m/>
    <s v="21080013"/>
    <n v="1"/>
    <s v="Froedtert Complex Intervention"/>
    <m/>
    <m/>
    <n v="10856"/>
    <n v="102223"/>
    <n v="5394"/>
    <n v="5653850.6999999974"/>
    <n v="5096856.3800000008"/>
    <n v="7434.2999999999984"/>
    <n v="9104"/>
    <n v="0.91481766256590513"/>
    <n v="7.9580404217926184E-2"/>
    <n v="5.6019332161687174E-3"/>
  </r>
  <r>
    <x v="1585"/>
    <m/>
    <s v="21080011"/>
    <n v="1"/>
    <s v="Froedtert GI Diagnostic"/>
    <m/>
    <m/>
    <n v="53500"/>
    <n v="736877"/>
    <n v="56"/>
    <n v="18545006.800000001"/>
    <n v="8787473.959999999"/>
    <n v="24690.1"/>
    <n v="10343"/>
    <n v="0.9845789422798028"/>
    <n v="1.5034322730349029E-2"/>
    <n v="3.8673498984820651E-4"/>
  </r>
  <r>
    <x v="1586"/>
    <m/>
    <s v="21080014"/>
    <n v="1"/>
    <s v="Dane Cty Arpt CA Phase STE"/>
    <m/>
    <m/>
    <n v="60000"/>
    <n v="0"/>
    <n v="0"/>
    <n v="64488"/>
    <n v="31862.339999999997"/>
    <m/>
    <m/>
    <m/>
    <m/>
    <m/>
  </r>
  <r>
    <x v="1587"/>
    <m/>
    <s v="21080006"/>
    <n v="1"/>
    <s v="Mulva Cultural Center"/>
    <m/>
    <m/>
    <n v="80000"/>
    <n v="328608.5"/>
    <n v="5584"/>
    <n v="78591777.260200009"/>
    <n v="51279707.920000002"/>
    <n v="18212.04"/>
    <n v="8644.48"/>
    <n v="0.88911999333678837"/>
    <n v="0.10943399718664397"/>
    <n v="1.4460094765677057E-3"/>
  </r>
  <r>
    <x v="1588"/>
    <m/>
    <s v="21080019"/>
    <n v="1"/>
    <s v="MCW Cancer Research"/>
    <m/>
    <m/>
    <n v="150000"/>
    <n v="40586.630000000005"/>
    <n v="3619.5"/>
    <n v="13891384.419999996"/>
    <n v="2468612.3599999994"/>
    <n v="7417.0999999999995"/>
    <n v="1859"/>
    <n v="0.96880043033889185"/>
    <n v="3.0930607853684778E-2"/>
    <n v="2.6896180742334586E-4"/>
  </r>
  <r>
    <x v="1589"/>
    <m/>
    <s v="21080016"/>
    <n v="1"/>
    <s v="Embassy Suites Madison"/>
    <m/>
    <m/>
    <n v="153800"/>
    <n v="1275910.0699999996"/>
    <n v="226604.5"/>
    <n v="58778015.417999968"/>
    <n v="20216895.809999991"/>
    <n v="43483.72"/>
    <n v="21071.25"/>
    <n v="0.89244824108678888"/>
    <n v="0.10717209467876847"/>
    <n v="3.7966423444266476E-4"/>
  </r>
  <r>
    <x v="1590"/>
    <m/>
    <s v="21080001"/>
    <n v="1"/>
    <s v="Milwaukee Public Museum"/>
    <m/>
    <m/>
    <n v="200000"/>
    <n v="844"/>
    <n v="575"/>
    <n v="874379.93"/>
    <n v="451826.51"/>
    <n v="96"/>
    <n v="133"/>
    <n v="0.98496240601503759"/>
    <n v="1.5037593984962405E-2"/>
    <n v="0"/>
  </r>
  <r>
    <x v="1591"/>
    <m/>
    <s v="21080008"/>
    <n v="1"/>
    <s v="UW Madison - CDIS"/>
    <m/>
    <m/>
    <n v="310000"/>
    <n v="0"/>
    <n v="0"/>
    <n v="19800"/>
    <n v="3667.62"/>
    <m/>
    <m/>
    <m/>
    <m/>
    <m/>
  </r>
  <r>
    <x v="1592"/>
    <m/>
    <s v="21080009"/>
    <n v="1"/>
    <s v="Milwaukee Tool-ProjRed Beacon"/>
    <m/>
    <m/>
    <n v="370000"/>
    <n v="2883936.4699999997"/>
    <n v="1492184.76"/>
    <n v="88187650.429999992"/>
    <n v="81043608.810000002"/>
    <n v="76900.700000000012"/>
    <n v="71137.040000000008"/>
    <n v="0.95232821045126403"/>
    <n v="4.6708859407138668E-2"/>
    <n v="9.6293014159712007E-4"/>
  </r>
  <r>
    <x v="1593"/>
    <m/>
    <s v="21080003"/>
    <n v="1"/>
    <s v="ULINE DISTRIBUTION FAC - FL"/>
    <m/>
    <m/>
    <n v="937000"/>
    <n v="82890"/>
    <n v="0"/>
    <n v="93978580.959999993"/>
    <n v="88223984.189999998"/>
    <n v="0"/>
    <n v="2243.5"/>
    <n v="0.86561176732783596"/>
    <n v="0.13438823267216404"/>
    <n v="0"/>
  </r>
  <r>
    <x v="1594"/>
    <m/>
    <s v="21008"/>
    <n v="1"/>
    <s v="MORTENSON PROPERTIESMORTENSON"/>
    <d v="2002-12-31T00:00:00"/>
    <m/>
    <n v="0"/>
    <n v="0"/>
    <n v="0"/>
    <n v="0"/>
    <n v="6956"/>
    <n v="0"/>
    <n v="102"/>
    <n v="1"/>
    <n v="0"/>
    <n v="0"/>
  </r>
  <r>
    <x v="1595"/>
    <m/>
    <s v="21009"/>
    <n v="1"/>
    <s v="NORTHWIRTH ASSOCIATET.I. 2002"/>
    <d v="2002-12-31T00:00:00"/>
    <m/>
    <n v="0"/>
    <n v="0"/>
    <n v="0"/>
    <n v="9087"/>
    <n v="36245"/>
    <n v="0"/>
    <n v="310"/>
    <n v="1"/>
    <n v="0"/>
    <n v="0"/>
  </r>
  <r>
    <x v="1596"/>
    <m/>
    <s v="21016"/>
    <n v="1"/>
    <s v="MSFC- MISC CONSULTING"/>
    <d v="2002-12-31T00:00:00"/>
    <m/>
    <n v="0"/>
    <n v="0"/>
    <n v="0"/>
    <n v="0"/>
    <n v="18163"/>
    <n v="0"/>
    <n v="5"/>
    <n v="1"/>
    <n v="0"/>
    <n v="0"/>
  </r>
  <r>
    <x v="1597"/>
    <m/>
    <s v="21019"/>
    <n v="1"/>
    <s v="HGA-WAC TEAM BUILD -OUT"/>
    <d v="2002-04-29T00:00:00"/>
    <m/>
    <n v="0"/>
    <n v="0"/>
    <n v="1324"/>
    <n v="0"/>
    <n v="11705"/>
    <n v="0"/>
    <n v="196"/>
    <n v="1"/>
    <n v="0"/>
    <n v="0"/>
  </r>
  <r>
    <x v="1598"/>
    <m/>
    <s v="21027"/>
    <n v="1"/>
    <s v="HABITAT FOR HUMANITY"/>
    <d v="2002-10-31T00:00:00"/>
    <m/>
    <n v="0"/>
    <n v="0"/>
    <n v="0"/>
    <n v="0"/>
    <n v="11193"/>
    <n v="0"/>
    <n v="121"/>
    <n v="1"/>
    <n v="0"/>
    <n v="0"/>
  </r>
  <r>
    <x v="1599"/>
    <m/>
    <s v="21029"/>
    <n v="1"/>
    <s v="MORTENSON DEVELOPMENT-FAIRVIE"/>
    <d v="2003-10-30T00:00:00"/>
    <m/>
    <n v="0"/>
    <n v="129527"/>
    <n v="87770"/>
    <n v="1868019"/>
    <n v="1876591"/>
    <n v="0"/>
    <n v="4599"/>
    <n v="1"/>
    <n v="0"/>
    <n v="0"/>
  </r>
  <r>
    <x v="1600"/>
    <m/>
    <s v="21030001"/>
    <n v="1"/>
    <s v="Fairview Facility Annual 2021"/>
    <m/>
    <m/>
    <n v="0"/>
    <n v="778"/>
    <n v="0"/>
    <n v="3093971.36"/>
    <n v="3742040.3200000008"/>
    <n v="0"/>
    <n v="7598"/>
    <n v="0.94123453540405366"/>
    <n v="4.2708607528296923E-2"/>
    <n v="1.605685706764938E-2"/>
  </r>
  <r>
    <x v="1601"/>
    <m/>
    <s v="21030002"/>
    <n v="1"/>
    <s v="Allina Annual Contract 2021"/>
    <m/>
    <m/>
    <n v="0"/>
    <n v="3519"/>
    <n v="0"/>
    <n v="5105415.2599999988"/>
    <n v="4554673.580000001"/>
    <n v="23028.5"/>
    <n v="20023.25"/>
    <n v="0.85129786623050707"/>
    <n v="0.14415741700273432"/>
    <n v="4.5447167667586434E-3"/>
  </r>
  <r>
    <x v="1602"/>
    <m/>
    <s v="21030003"/>
    <n v="1"/>
    <s v="Fairview Small Cap Proj 2021"/>
    <m/>
    <m/>
    <n v="0"/>
    <n v="52"/>
    <n v="0"/>
    <n v="880892.39999999991"/>
    <n v="854171.40999999957"/>
    <n v="0"/>
    <n v="1805.5"/>
    <n v="0.97756854057047904"/>
    <n v="1.8000553863195792E-2"/>
    <n v="4.4309055663251176E-3"/>
  </r>
  <r>
    <x v="1603"/>
    <m/>
    <s v="21030008"/>
    <n v="1"/>
    <s v="Allina Mercy EP 2 Replacement"/>
    <m/>
    <m/>
    <n v="0"/>
    <n v="15"/>
    <n v="0"/>
    <n v="304482.71999999997"/>
    <n v="320305.4200000001"/>
    <n v="1002"/>
    <n v="1065.5"/>
    <n v="0.97278273111215396"/>
    <n v="2.7217268887846081E-2"/>
    <n v="0"/>
  </r>
  <r>
    <x v="1604"/>
    <m/>
    <s v="21030014"/>
    <n v="1"/>
    <s v="BSC - Access Drive/Parking Exp"/>
    <m/>
    <m/>
    <n v="0"/>
    <n v="24"/>
    <n v="0"/>
    <n v="4375232.1900000004"/>
    <n v="4402212.2700000005"/>
    <n v="24"/>
    <n v="0"/>
    <n v="0"/>
    <n v="0"/>
    <n v="0"/>
  </r>
  <r>
    <x v="1605"/>
    <m/>
    <s v="21030015"/>
    <n v="1"/>
    <s v="MMC - Sanford Cooling Tower"/>
    <m/>
    <m/>
    <n v="0"/>
    <n v="0"/>
    <n v="0"/>
    <n v="172153.09999999998"/>
    <n v="175793.51"/>
    <n v="30"/>
    <n v="8"/>
    <n v="1"/>
    <n v="0"/>
    <n v="0"/>
  </r>
  <r>
    <x v="1606"/>
    <m/>
    <s v="21030018"/>
    <n v="1"/>
    <s v="TA - Edgewood Demo"/>
    <m/>
    <m/>
    <n v="0"/>
    <n v="0"/>
    <n v="0"/>
    <n v="2513015.5869999998"/>
    <n v="2607033.9200000004"/>
    <n v="8"/>
    <n v="225"/>
    <n v="0.81777777777777783"/>
    <n v="0.18222222222222223"/>
    <n v="0"/>
  </r>
  <r>
    <x v="1607"/>
    <m/>
    <s v="21030025"/>
    <n v="1"/>
    <s v="Allina ANW Road Curb Walkway"/>
    <m/>
    <m/>
    <n v="0"/>
    <n v="372"/>
    <n v="0"/>
    <n v="316885.58"/>
    <n v="278351.85999999993"/>
    <n v="1601"/>
    <n v="1310.5"/>
    <n v="0.92216711178939337"/>
    <n v="6.257153758107592E-2"/>
    <n v="1.5261350629530714E-2"/>
  </r>
  <r>
    <x v="1608"/>
    <m/>
    <s v="21030026"/>
    <n v="1"/>
    <s v="Skogman Office Bldg Renovation"/>
    <m/>
    <m/>
    <n v="0"/>
    <n v="0"/>
    <n v="0"/>
    <n v="299214"/>
    <n v="240474.13"/>
    <n v="612"/>
    <n v="306"/>
    <n v="0.77450980392156865"/>
    <n v="0.22549019607843138"/>
    <n v="0"/>
  </r>
  <r>
    <x v="1609"/>
    <m/>
    <s v="21030029"/>
    <n v="1"/>
    <s v="Augustana - East Granskou Park"/>
    <m/>
    <m/>
    <n v="0"/>
    <n v="13"/>
    <n v="0"/>
    <n v="551513.77"/>
    <n v="552491.43999999994"/>
    <m/>
    <m/>
    <m/>
    <m/>
    <m/>
  </r>
  <r>
    <x v="1610"/>
    <m/>
    <s v="21030030"/>
    <n v="1"/>
    <s v="Basilica 2021 Masonry Restore"/>
    <m/>
    <m/>
    <n v="0"/>
    <n v="4109"/>
    <n v="0"/>
    <n v="505321.22999999992"/>
    <n v="471745.61000000004"/>
    <n v="4489"/>
    <n v="2361.1800000000003"/>
    <n v="0.89285018507695302"/>
    <n v="0.10714981492304694"/>
    <n v="0"/>
  </r>
  <r>
    <x v="1611"/>
    <m/>
    <s v="21030032"/>
    <n v="1"/>
    <s v="Augustana - Electrical Infrast"/>
    <m/>
    <m/>
    <n v="0"/>
    <n v="13"/>
    <n v="0"/>
    <n v="539386.44999999995"/>
    <n v="541130.94000000006"/>
    <m/>
    <m/>
    <m/>
    <m/>
    <m/>
  </r>
  <r>
    <x v="1612"/>
    <m/>
    <s v="21030033"/>
    <n v="1"/>
    <s v="Augustana - Bergsaker Hall Ren"/>
    <m/>
    <m/>
    <n v="0"/>
    <n v="105832.65999999999"/>
    <n v="47438"/>
    <n v="8670418.1000000015"/>
    <n v="8752313.019999994"/>
    <n v="5765.7199999999993"/>
    <n v="5619.5"/>
    <n v="0.87000622831212737"/>
    <n v="0.1299937716878726"/>
    <n v="0"/>
  </r>
  <r>
    <x v="1613"/>
    <m/>
    <s v="21030034"/>
    <n v="1"/>
    <s v="Augustana - Campus Greens Impr"/>
    <m/>
    <m/>
    <n v="0"/>
    <n v="27"/>
    <n v="0"/>
    <n v="2486112.1000000006"/>
    <n v="2318185.4999999995"/>
    <n v="432"/>
    <n v="1079.5"/>
    <n v="0.89532190829087543"/>
    <n v="0.10467809170912459"/>
    <n v="0"/>
  </r>
  <r>
    <x v="1614"/>
    <m/>
    <s v="21030037"/>
    <n v="1"/>
    <s v="The Basilica - School Foundati"/>
    <m/>
    <m/>
    <n v="0"/>
    <n v="50"/>
    <n v="0"/>
    <n v="217867.52000000002"/>
    <n v="192859.49000000005"/>
    <n v="424"/>
    <n v="344.59000000000003"/>
    <n v="0.95501900809657858"/>
    <n v="4.4980991903421454E-2"/>
    <n v="0"/>
  </r>
  <r>
    <x v="1615"/>
    <m/>
    <s v="21030044"/>
    <n v="1"/>
    <s v="Cirrus Aircraft - Master Plann"/>
    <m/>
    <m/>
    <n v="0"/>
    <n v="304"/>
    <n v="0"/>
    <n v="139675"/>
    <n v="348987.96"/>
    <m/>
    <m/>
    <m/>
    <m/>
    <m/>
  </r>
  <r>
    <x v="1616"/>
    <m/>
    <s v="21030045"/>
    <n v="1"/>
    <s v="IDT - ECO Stack Replacement"/>
    <m/>
    <m/>
    <n v="0"/>
    <n v="973.06"/>
    <n v="0"/>
    <n v="129279.33000000002"/>
    <n v="108259.84999999999"/>
    <n v="173.59999999999997"/>
    <n v="141.5"/>
    <n v="0.93286219081272082"/>
    <n v="6.7137809187279157E-2"/>
    <n v="0"/>
  </r>
  <r>
    <x v="1617"/>
    <m/>
    <s v="21030049"/>
    <n v="1"/>
    <s v="ANW-CK LL Cafeteria Plmb Rpr"/>
    <m/>
    <m/>
    <n v="0"/>
    <n v="57"/>
    <n v="0"/>
    <n v="414460.29000000004"/>
    <n v="411200.80999999994"/>
    <n v="1437"/>
    <n v="1259.5"/>
    <n v="0.88130210400952758"/>
    <n v="0.11710996427153632"/>
    <n v="1.5879317189360857E-3"/>
  </r>
  <r>
    <x v="1618"/>
    <m/>
    <s v="21030053"/>
    <n v="1"/>
    <s v="Swervo - Ampitheater"/>
    <m/>
    <m/>
    <n v="0"/>
    <n v="0"/>
    <n v="0"/>
    <n v="249438.46000000002"/>
    <n v="185192.93"/>
    <n v="0"/>
    <n v="11"/>
    <n v="0.27272727272727271"/>
    <n v="0.72727272727272729"/>
    <n v="0"/>
  </r>
  <r>
    <x v="1619"/>
    <m/>
    <s v="21030054"/>
    <n v="1"/>
    <s v="IDT - 2400 Oakdale"/>
    <m/>
    <m/>
    <n v="0"/>
    <n v="157751.40999999997"/>
    <n v="54812"/>
    <n v="11658216.819999998"/>
    <n v="9778811.3999999948"/>
    <n v="5733.4999999999991"/>
    <n v="8054.5"/>
    <n v="0.93171519026631078"/>
    <n v="6.7043267738531254E-2"/>
    <n v="1.2415419951579863E-3"/>
  </r>
  <r>
    <x v="1620"/>
    <m/>
    <s v="21030055"/>
    <n v="1"/>
    <s v="Allina-Security Upgrd-Clinics"/>
    <m/>
    <m/>
    <n v="0"/>
    <n v="501"/>
    <n v="0"/>
    <n v="3321290.4999999995"/>
    <n v="2476409.6399999959"/>
    <n v="10999"/>
    <n v="5880.45"/>
    <n v="0.73360882245406389"/>
    <n v="0.26316013230279994"/>
    <n v="3.2310452431361545E-3"/>
  </r>
  <r>
    <x v="1621"/>
    <m/>
    <s v="21030056"/>
    <n v="1"/>
    <s v="Allina-Security Upgrd-Hospital"/>
    <m/>
    <m/>
    <n v="0"/>
    <n v="37"/>
    <n v="0"/>
    <n v="1300502"/>
    <n v="985084.50000000023"/>
    <n v="580"/>
    <n v="4436.05"/>
    <n v="0.72768566630222831"/>
    <n v="0.27231433369777164"/>
    <n v="0"/>
  </r>
  <r>
    <x v="1622"/>
    <m/>
    <s v="21036"/>
    <n v="1"/>
    <s v="EILA KORPI TRUSTEE HUGH-EDINA"/>
    <d v="2002-10-31T00:00:00"/>
    <m/>
    <n v="0"/>
    <n v="0"/>
    <n v="0"/>
    <n v="0"/>
    <n v="3381"/>
    <n v="0"/>
    <n v="45"/>
    <n v="1"/>
    <n v="0"/>
    <n v="0"/>
  </r>
  <r>
    <x v="1623"/>
    <m/>
    <s v="21901"/>
    <n v="1"/>
    <s v="CLOSED JOB - MINNEAPOLIS - MA"/>
    <d v="2002-12-31T00:00:00"/>
    <m/>
    <n v="0"/>
    <n v="0"/>
    <n v="0"/>
    <n v="0"/>
    <n v="27568"/>
    <n v="0"/>
    <n v="0"/>
    <n v="0"/>
    <n v="0"/>
    <n v="0"/>
  </r>
  <r>
    <x v="1624"/>
    <m/>
    <s v="21999"/>
    <n v="1"/>
    <s v="MORTENSON-CLOSED JOBMINNEAPOL"/>
    <d v="2002-12-31T00:00:00"/>
    <m/>
    <n v="0"/>
    <n v="0"/>
    <n v="0"/>
    <n v="0"/>
    <n v="195510"/>
    <n v="0"/>
    <n v="469"/>
    <n v="1"/>
    <n v="0"/>
    <n v="0"/>
  </r>
  <r>
    <x v="1625"/>
    <m/>
    <s v="21030013"/>
    <n v="1"/>
    <s v="UMN - Rebld Tool Shed/PH"/>
    <m/>
    <m/>
    <n v="500"/>
    <n v="180"/>
    <n v="0"/>
    <n v="98644.47"/>
    <n v="85401.91"/>
    <n v="265"/>
    <n v="267"/>
    <n v="1"/>
    <n v="0"/>
    <n v="0"/>
  </r>
  <r>
    <x v="1626"/>
    <m/>
    <s v="21031"/>
    <n v="1"/>
    <s v="GLASRUD ASSOCIATES /WIRTH PAR"/>
    <d v="2002-09-30T00:00:00"/>
    <m/>
    <n v="550"/>
    <n v="0"/>
    <n v="0"/>
    <n v="10393"/>
    <n v="10967"/>
    <n v="0"/>
    <n v="48"/>
    <n v="1"/>
    <n v="0"/>
    <n v="0"/>
  </r>
  <r>
    <x v="1627"/>
    <m/>
    <s v="21041"/>
    <n v="1"/>
    <s v="NORTH STAR STEEL-FURNACE/RAIL"/>
    <d v="2003-01-10T00:00:00"/>
    <m/>
    <n v="775"/>
    <n v="1424"/>
    <n v="1116"/>
    <n v="135234"/>
    <n v="136601"/>
    <n v="0"/>
    <n v="1118"/>
    <n v="1"/>
    <n v="0"/>
    <n v="0"/>
  </r>
  <r>
    <x v="1628"/>
    <m/>
    <s v="21017"/>
    <n v="1"/>
    <s v="MINNESOTA VIKINGS-MEDIA ROOM"/>
    <d v="2002-04-30T00:00:00"/>
    <m/>
    <n v="895"/>
    <n v="0"/>
    <n v="0"/>
    <n v="21460"/>
    <n v="21478"/>
    <n v="0"/>
    <n v="142"/>
    <n v="1"/>
    <n v="0"/>
    <n v="0"/>
  </r>
  <r>
    <x v="1629"/>
    <m/>
    <s v="21030005"/>
    <n v="1"/>
    <s v="MNU Mt Airy B&amp;G Club STEM/Gym"/>
    <m/>
    <m/>
    <n v="1000"/>
    <n v="1"/>
    <n v="0"/>
    <n v="447196"/>
    <n v="430408.85"/>
    <n v="898"/>
    <n v="1515.55"/>
    <n v="1"/>
    <n v="0"/>
    <n v="0"/>
  </r>
  <r>
    <x v="1630"/>
    <m/>
    <s v="21012"/>
    <n v="1"/>
    <s v="WALKER - GUTHRIETHEATER SELEC"/>
    <d v="2002-03-30T00:00:00"/>
    <m/>
    <n v="1200"/>
    <n v="2043"/>
    <n v="0"/>
    <n v="25839"/>
    <n v="128585"/>
    <n v="0"/>
    <n v="157"/>
    <n v="1"/>
    <n v="0"/>
    <n v="0"/>
  </r>
  <r>
    <x v="1631"/>
    <m/>
    <s v="21030046"/>
    <n v="1"/>
    <s v="CentraCare Monticello - Linear"/>
    <m/>
    <m/>
    <n v="1500"/>
    <n v="5"/>
    <n v="0"/>
    <n v="513483.73"/>
    <n v="504081.06999999995"/>
    <n v="1028"/>
    <n v="999"/>
    <n v="0.76576576576576572"/>
    <n v="0.23223223223223224"/>
    <n v="2.002002002002002E-3"/>
  </r>
  <r>
    <x v="1632"/>
    <m/>
    <s v="21030007"/>
    <n v="1"/>
    <s v="Twins - Target Field Market"/>
    <m/>
    <m/>
    <n v="1630"/>
    <n v="7381"/>
    <n v="0"/>
    <n v="774283.82000000007"/>
    <n v="1179589.1000000003"/>
    <n v="1123.8000000000002"/>
    <n v="2520"/>
    <n v="0.97499999999999998"/>
    <n v="2.5000000000000001E-2"/>
    <n v="0"/>
  </r>
  <r>
    <x v="1633"/>
    <m/>
    <s v="21030042"/>
    <n v="1"/>
    <s v="4150 LLC - MNUFC TI"/>
    <m/>
    <m/>
    <n v="1630"/>
    <n v="0"/>
    <n v="0"/>
    <n v="136659"/>
    <n v="127978.38999999998"/>
    <n v="280"/>
    <n v="269.5"/>
    <n v="1"/>
    <n v="0"/>
    <n v="0"/>
  </r>
  <r>
    <x v="1634"/>
    <m/>
    <s v="21030038"/>
    <n v="1"/>
    <s v="Dunwoody Classroom 78 &amp; 80"/>
    <m/>
    <m/>
    <n v="1700"/>
    <n v="256"/>
    <n v="0"/>
    <n v="158745.1"/>
    <n v="127788.35999999999"/>
    <n v="132"/>
    <n v="101"/>
    <n v="0.96039603960396036"/>
    <n v="3.9603960396039604E-2"/>
    <n v="0"/>
  </r>
  <r>
    <x v="1635"/>
    <m/>
    <s v="21030052"/>
    <n v="1"/>
    <s v="Allina Health - Mercy CV-1"/>
    <m/>
    <m/>
    <n v="2000"/>
    <n v="6"/>
    <n v="0"/>
    <n v="305010.95"/>
    <n v="305229.35000000003"/>
    <n v="1123"/>
    <n v="973.5"/>
    <n v="0.93271700051361073"/>
    <n v="6.7282999486389314E-2"/>
    <n v="0"/>
  </r>
  <r>
    <x v="1636"/>
    <m/>
    <s v="21030009"/>
    <n v="1"/>
    <s v="Allina ANW SPS Sinks/Caviwaves"/>
    <m/>
    <m/>
    <n v="2200"/>
    <n v="938"/>
    <n v="0"/>
    <n v="292820.15999999992"/>
    <n v="284531.69999999984"/>
    <n v="905"/>
    <n v="619"/>
    <n v="0.85702746365105009"/>
    <n v="0.13489499192245558"/>
    <n v="8.0775444264943458E-3"/>
  </r>
  <r>
    <x v="1637"/>
    <m/>
    <s v="21030051"/>
    <n v="1"/>
    <s v="Marvin Fargo West - Breakroom"/>
    <m/>
    <m/>
    <n v="5000"/>
    <n v="23800"/>
    <n v="0"/>
    <n v="985434.57999999984"/>
    <n v="992366.20999999985"/>
    <n v="1321.8"/>
    <n v="1001.5"/>
    <n v="0.97154268597104343"/>
    <n v="2.8457314028956564E-2"/>
    <n v="0"/>
  </r>
  <r>
    <x v="1638"/>
    <m/>
    <s v="21030040"/>
    <n v="1"/>
    <s v="Allina - Mercy PET/CT"/>
    <m/>
    <m/>
    <n v="8500"/>
    <n v="26"/>
    <n v="0"/>
    <n v="1250860.8999999997"/>
    <n v="1212289.4799999997"/>
    <n v="5495"/>
    <n v="4881.2"/>
    <n v="0.95437597312136369"/>
    <n v="3.9477997213799881E-2"/>
    <n v="6.1460296648365156E-3"/>
  </r>
  <r>
    <x v="1639"/>
    <m/>
    <s v="21030028"/>
    <n v="1"/>
    <s v="UMN Lind Hall Temp Space"/>
    <m/>
    <m/>
    <n v="9000"/>
    <n v="1"/>
    <n v="0"/>
    <n v="73669"/>
    <n v="66655.960000000006"/>
    <n v="15"/>
    <n v="0"/>
    <n v="0"/>
    <n v="0"/>
    <n v="0"/>
  </r>
  <r>
    <x v="1640"/>
    <m/>
    <s v="21030036"/>
    <n v="1"/>
    <s v="Fairview UMMCH WB AAR 3.0"/>
    <m/>
    <m/>
    <n v="11200"/>
    <n v="4"/>
    <n v="0"/>
    <n v="401560.28"/>
    <n v="172409.76"/>
    <n v="727"/>
    <n v="865"/>
    <n v="0.99710982658959535"/>
    <n v="2.8901734104046241E-3"/>
    <n v="0"/>
  </r>
  <r>
    <x v="1641"/>
    <m/>
    <s v="21030031"/>
    <n v="1"/>
    <s v="UIHC - JohnPappaPav 5FL OR Exp"/>
    <m/>
    <m/>
    <n v="11437"/>
    <n v="35191.72"/>
    <n v="12457"/>
    <n v="830924.87999999977"/>
    <n v="977395.62999999977"/>
    <n v="1711.3999999999999"/>
    <n v="1706"/>
    <n v="0.83909730363423207"/>
    <n v="0.15181711606096132"/>
    <n v="9.0855803048065648E-3"/>
  </r>
  <r>
    <x v="1642"/>
    <m/>
    <s v="21013"/>
    <n v="1"/>
    <s v="GORDY AAMOTH, JR. MEMORIAL ST"/>
    <d v="2002-09-11T00:00:00"/>
    <m/>
    <n v="20000"/>
    <n v="113224"/>
    <n v="113315"/>
    <n v="2078379"/>
    <n v="2224771"/>
    <n v="0"/>
    <n v="11470"/>
    <n v="1"/>
    <n v="0"/>
    <n v="0"/>
  </r>
  <r>
    <x v="1643"/>
    <m/>
    <s v="21030041"/>
    <n v="1"/>
    <s v="Sanford - 7CD Build-out"/>
    <m/>
    <m/>
    <n v="25677"/>
    <n v="36815"/>
    <n v="14763"/>
    <n v="6842499.8499999978"/>
    <n v="6833947.9500000011"/>
    <n v="7018.0999999999995"/>
    <n v="8351.9499999999989"/>
    <n v="0.84985542298505135"/>
    <n v="0.14260142840893447"/>
    <n v="7.5431486060141655E-3"/>
  </r>
  <r>
    <x v="1644"/>
    <m/>
    <s v="21030011"/>
    <n v="1"/>
    <s v="Fairview UMMC Corp Bldg Refrsh"/>
    <m/>
    <m/>
    <n v="30000"/>
    <n v="69"/>
    <n v="0"/>
    <n v="1445541.71"/>
    <n v="1432009.85"/>
    <n v="3646"/>
    <n v="3192.5"/>
    <n v="0.98104933437744712"/>
    <n v="1.8950665622552858E-2"/>
    <n v="0"/>
  </r>
  <r>
    <x v="1645"/>
    <m/>
    <s v="21030027"/>
    <n v="1"/>
    <s v="NS IV - Business Essentials TI"/>
    <m/>
    <m/>
    <n v="31216"/>
    <n v="614"/>
    <n v="24"/>
    <n v="1002360.9600000001"/>
    <n v="988431.84999999986"/>
    <n v="905"/>
    <n v="1424"/>
    <n v="0.96875"/>
    <n v="3.125E-2"/>
    <n v="0"/>
  </r>
  <r>
    <x v="1646"/>
    <m/>
    <s v="21030048"/>
    <n v="1"/>
    <s v="Blake School - New Early Learn"/>
    <m/>
    <m/>
    <n v="33250"/>
    <n v="615453.40999999992"/>
    <n v="120498"/>
    <n v="15244392.059999999"/>
    <n v="6441676.8499999894"/>
    <n v="36070.120000000003"/>
    <n v="20553.5"/>
    <n v="0.96859415671296856"/>
    <n v="3.1405843287031408E-2"/>
    <n v="0"/>
  </r>
  <r>
    <x v="1647"/>
    <m/>
    <s v="21030043"/>
    <n v="1"/>
    <s v="St. Michael Addition &amp; Alterat"/>
    <m/>
    <m/>
    <n v="34980"/>
    <n v="74034.78"/>
    <n v="0"/>
    <n v="6134762.8139999993"/>
    <n v="6038545.8100000015"/>
    <n v="5997.7999999999993"/>
    <n v="8474.6"/>
    <n v="0.97368607367899374"/>
    <n v="2.5369928964198898E-2"/>
    <n v="9.4399735680740092E-4"/>
  </r>
  <r>
    <x v="1648"/>
    <m/>
    <s v="21030012"/>
    <n v="1"/>
    <s v="NS IV - Red Bull TI"/>
    <m/>
    <m/>
    <n v="42994"/>
    <n v="12"/>
    <n v="0"/>
    <n v="1327210.1100000001"/>
    <n v="1124630.3500000003"/>
    <n v="1912"/>
    <n v="1510"/>
    <n v="0.98874172185430464"/>
    <n v="1.1258278145695364E-2"/>
    <n v="0"/>
  </r>
  <r>
    <x v="1649"/>
    <m/>
    <s v="21030039"/>
    <n v="1"/>
    <s v="Wuollet Bakery Commissary Kitc"/>
    <m/>
    <m/>
    <n v="54020"/>
    <n v="406802.9599999999"/>
    <n v="0"/>
    <n v="20059851.270000007"/>
    <n v="967701.2699999999"/>
    <n v="18665.09"/>
    <n v="0"/>
    <n v="0"/>
    <n v="0"/>
    <n v="0"/>
  </r>
  <r>
    <x v="1650"/>
    <m/>
    <s v="21030021"/>
    <n v="1"/>
    <s v="Target Corp - Plymouth T-0664"/>
    <m/>
    <m/>
    <n v="55000"/>
    <n v="8"/>
    <n v="0"/>
    <n v="934569.71"/>
    <n v="960615.66999999993"/>
    <n v="3028"/>
    <n v="1631.5"/>
    <n v="0.84339564817652468"/>
    <n v="0.15660435182347532"/>
    <n v="0"/>
  </r>
  <r>
    <x v="1651"/>
    <m/>
    <s v="21030022"/>
    <n v="1"/>
    <s v="Target Corp - Knollwood T-2189"/>
    <m/>
    <m/>
    <n v="55000"/>
    <n v="5"/>
    <n v="0"/>
    <n v="768602.65250000008"/>
    <n v="818833.35999999987"/>
    <n v="2347"/>
    <n v="2284.15"/>
    <n v="0.99649760304708535"/>
    <n v="3.5023969529146509E-3"/>
    <n v="0"/>
  </r>
  <r>
    <x v="1652"/>
    <m/>
    <s v="21030024"/>
    <n v="1"/>
    <s v="Target Corp - Chaska T-1352"/>
    <m/>
    <m/>
    <n v="55000"/>
    <n v="246"/>
    <n v="0"/>
    <n v="1069174.4714000002"/>
    <n v="1096508.5499999998"/>
    <n v="2613.64"/>
    <n v="2076.33"/>
    <n v="0.95159728944820909"/>
    <n v="4.8402710551790899E-2"/>
    <n v="0"/>
  </r>
  <r>
    <x v="1653"/>
    <m/>
    <s v="21030050"/>
    <n v="1"/>
    <s v="Augustana University - Solberg"/>
    <m/>
    <m/>
    <n v="56938"/>
    <n v="91931.32"/>
    <n v="39579"/>
    <n v="8116026.8399999989"/>
    <n v="4256853.6700000009"/>
    <n v="3783.3"/>
    <n v="4698.5"/>
    <n v="0.84878152601894219"/>
    <n v="0.15121847398105778"/>
    <n v="0"/>
  </r>
  <r>
    <x v="1654"/>
    <m/>
    <s v="21030035"/>
    <n v="1"/>
    <s v="BSC - Weaver Lake 4 Expansion"/>
    <m/>
    <m/>
    <n v="74000"/>
    <n v="214260"/>
    <n v="56837.97"/>
    <n v="46921894.090000004"/>
    <n v="48330684.459999993"/>
    <n v="9969.2999999999993"/>
    <n v="19686"/>
    <n v="0.94798333841308546"/>
    <n v="5.0187950827999595E-2"/>
    <n v="1.828710758914965E-3"/>
  </r>
  <r>
    <x v="1655"/>
    <m/>
    <s v="21030023"/>
    <n v="1"/>
    <s v="Target Corp-Eden PrairieT-0220"/>
    <m/>
    <m/>
    <n v="100000"/>
    <n v="503.28"/>
    <n v="8"/>
    <n v="3617880.2955"/>
    <n v="3645156.89"/>
    <n v="5507.16"/>
    <n v="5118.5"/>
    <n v="0.8584546253785289"/>
    <n v="0.14154537462147113"/>
    <n v="0"/>
  </r>
  <r>
    <x v="1656"/>
    <m/>
    <s v="21030019"/>
    <n v="1"/>
    <s v="MDI - AU South Residence Hall"/>
    <m/>
    <m/>
    <n v="120000"/>
    <n v="145139"/>
    <n v="14113"/>
    <n v="16661900.17"/>
    <n v="16510642.660000002"/>
    <n v="5889"/>
    <n v="4040.22"/>
    <n v="0.81084693407784725"/>
    <n v="0.18841053209973715"/>
    <n v="7.4253382241561106E-4"/>
  </r>
  <r>
    <x v="1657"/>
    <m/>
    <s v="21030016"/>
    <n v="1"/>
    <s v="Tri-County -Replcment Hospital"/>
    <m/>
    <m/>
    <n v="126000"/>
    <n v="186189"/>
    <n v="61920"/>
    <n v="29973964.513"/>
    <n v="27754637.269999988"/>
    <n v="32659.3"/>
    <n v="31054.5"/>
    <n v="0.92129965061424268"/>
    <n v="7.8700349385757304E-2"/>
    <n v="0"/>
  </r>
  <r>
    <x v="1658"/>
    <m/>
    <s v="21028"/>
    <n v="1"/>
    <s v="MINNESOTA PUBLIC RADIO EXPANS"/>
    <m/>
    <m/>
    <n v="129858"/>
    <n v="1650494"/>
    <n v="1431854"/>
    <n v="34807648"/>
    <n v="32809650"/>
    <n v="0"/>
    <n v="84166"/>
    <n v="1"/>
    <n v="0"/>
    <n v="0"/>
  </r>
  <r>
    <x v="1659"/>
    <m/>
    <s v="21030006"/>
    <n v="1"/>
    <s v="Vermeer Legacy 7 Cooling"/>
    <m/>
    <m/>
    <n v="150000"/>
    <n v="714"/>
    <n v="0"/>
    <n v="3033497.35"/>
    <n v="3014841.02"/>
    <n v="789"/>
    <n v="1090.5"/>
    <n v="0.55937643282897753"/>
    <n v="0.35167354424575881"/>
    <n v="8.8950022925263647E-2"/>
  </r>
  <r>
    <x v="1660"/>
    <m/>
    <s v="21030047"/>
    <n v="1"/>
    <s v="Fairview - Unit J Nurse Call"/>
    <m/>
    <m/>
    <n v="207481"/>
    <n v="0"/>
    <n v="0"/>
    <n v="1326110.21"/>
    <n v="396790.00000000012"/>
    <n v="4488"/>
    <n v="1532"/>
    <n v="0.96409921671018273"/>
    <n v="3.0026109660574413E-2"/>
    <n v="5.8746736292428197E-3"/>
  </r>
  <r>
    <x v="1661"/>
    <m/>
    <s v="21030020"/>
    <n v="1"/>
    <s v="Oberlin - Sustain Infra Prog"/>
    <m/>
    <m/>
    <n v="238660"/>
    <n v="71843.5"/>
    <n v="0"/>
    <n v="89533047.329200029"/>
    <n v="59123786.049999975"/>
    <n v="13223"/>
    <n v="15830.25"/>
    <n v="0.76991835252128049"/>
    <n v="0.22325926627816997"/>
    <n v="6.822381200549581E-3"/>
  </r>
  <r>
    <x v="1662"/>
    <m/>
    <s v="21004"/>
    <n v="1"/>
    <s v="CITY OF SIOUX CITY -TYSON/IBP"/>
    <d v="2003-12-20T00:00:00"/>
    <m/>
    <n v="250000"/>
    <n v="0"/>
    <n v="0"/>
    <n v="699038"/>
    <n v="685608"/>
    <n v="0"/>
    <n v="358"/>
    <n v="1"/>
    <n v="0"/>
    <n v="0"/>
  </r>
  <r>
    <x v="1663"/>
    <m/>
    <s v="21035"/>
    <n v="1"/>
    <s v="RAMSEY COUNTY PUBLICWORKS"/>
    <d v="2004-10-01T00:00:00"/>
    <m/>
    <n v="250000"/>
    <n v="3406282"/>
    <n v="2271715"/>
    <n v="43636884"/>
    <n v="43635397"/>
    <n v="0"/>
    <n v="94425"/>
    <n v="1"/>
    <n v="0"/>
    <n v="0"/>
  </r>
  <r>
    <x v="1664"/>
    <m/>
    <s v="21030017"/>
    <n v="1"/>
    <s v="TA - 6400 Replace HVAC/RTU"/>
    <m/>
    <m/>
    <n v="270000"/>
    <n v="6"/>
    <n v="0"/>
    <n v="4156040.3268999998"/>
    <n v="4096181.84"/>
    <n v="1810.1799999999998"/>
    <n v="2161"/>
    <n v="0.78852383155946326"/>
    <n v="0.21147616844053679"/>
    <n v="0"/>
  </r>
  <r>
    <x v="1665"/>
    <m/>
    <s v="21030004"/>
    <n v="1"/>
    <s v="MDI - Augustana Univ Housing"/>
    <m/>
    <m/>
    <n v="280000"/>
    <n v="0"/>
    <n v="0"/>
    <n v="965658.26000000013"/>
    <n v="54536.870000000032"/>
    <m/>
    <m/>
    <m/>
    <m/>
    <m/>
  </r>
  <r>
    <x v="1666"/>
    <m/>
    <s v="21030010"/>
    <n v="1"/>
    <s v="Allina ANW Care Pavilion"/>
    <m/>
    <m/>
    <n v="500000"/>
    <n v="0"/>
    <n v="0"/>
    <n v="261226"/>
    <n v="214711.47999999998"/>
    <n v="100"/>
    <n v="0"/>
    <n v="0"/>
    <n v="0"/>
    <n v="0"/>
  </r>
  <r>
    <x v="1667"/>
    <m/>
    <s v="21157001"/>
    <n v="1"/>
    <s v="Prairie Hills Blade Re-Tension"/>
    <m/>
    <m/>
    <n v="0"/>
    <n v="0"/>
    <n v="0"/>
    <n v="0"/>
    <n v="331870.93"/>
    <n v="0"/>
    <n v="6437.46"/>
    <n v="0.78345962538019653"/>
    <n v="0.21654037461980347"/>
    <n v="0"/>
  </r>
  <r>
    <x v="1668"/>
    <m/>
    <s v="21157002"/>
    <n v="1"/>
    <s v="Sungrow- MN Support 2021"/>
    <m/>
    <m/>
    <n v="0"/>
    <n v="0"/>
    <n v="0"/>
    <n v="0"/>
    <n v="4772.97"/>
    <n v="0"/>
    <n v="90.5"/>
    <n v="0.91160220994475138"/>
    <n v="8.8397790055248615E-2"/>
    <n v="0"/>
  </r>
  <r>
    <x v="1669"/>
    <m/>
    <s v="21157003"/>
    <n v="1"/>
    <s v="Great Plains T63 &amp; T104 GBX Ex"/>
    <m/>
    <m/>
    <n v="0"/>
    <n v="0"/>
    <n v="0"/>
    <n v="0"/>
    <n v="288046.56"/>
    <n v="0"/>
    <n v="1594"/>
    <n v="0.92346298619824341"/>
    <n v="7.6537013801756593E-2"/>
    <n v="0"/>
  </r>
  <r>
    <x v="1670"/>
    <m/>
    <s v="21157004"/>
    <n v="1"/>
    <s v="Roundhouse T52 Rebuild"/>
    <m/>
    <m/>
    <n v="0"/>
    <n v="0"/>
    <n v="0"/>
    <n v="0"/>
    <n v="803782.75"/>
    <n v="0"/>
    <n v="2531"/>
    <n v="0.79869616752271833"/>
    <n v="0.2013038324772817"/>
    <n v="0"/>
  </r>
  <r>
    <x v="1671"/>
    <m/>
    <s v="21157005"/>
    <n v="1"/>
    <s v="GE Gearbox Slip Ring Retrofit"/>
    <m/>
    <m/>
    <n v="0"/>
    <n v="0"/>
    <n v="0"/>
    <n v="0"/>
    <n v="11293.340000000002"/>
    <n v="0"/>
    <n v="133.5"/>
    <n v="0.97003745318352064"/>
    <n v="2.9962546816479401E-2"/>
    <n v="0"/>
  </r>
  <r>
    <x v="1672"/>
    <m/>
    <s v="21157006"/>
    <n v="1"/>
    <s v="Chisholm Battery Commissioning"/>
    <m/>
    <m/>
    <n v="0"/>
    <n v="0"/>
    <n v="0"/>
    <n v="0"/>
    <n v="68025.899999999994"/>
    <n v="0"/>
    <n v="995"/>
    <n v="0.93919597989949744"/>
    <n v="6.0804020100502509E-2"/>
    <n v="0"/>
  </r>
  <r>
    <x v="1673"/>
    <m/>
    <s v="21157007"/>
    <n v="1"/>
    <s v="Battle Mtn. Battery Commission"/>
    <m/>
    <m/>
    <n v="0"/>
    <n v="0"/>
    <n v="0"/>
    <n v="0"/>
    <n v="13635.830000000002"/>
    <n v="0"/>
    <n v="301"/>
    <n v="0.61461794019933558"/>
    <n v="0.38538205980066448"/>
    <n v="0"/>
  </r>
  <r>
    <x v="1674"/>
    <m/>
    <s v="21157008"/>
    <n v="1"/>
    <s v="Blue Canyon T-283 Removal"/>
    <m/>
    <m/>
    <n v="0"/>
    <n v="0"/>
    <n v="0"/>
    <n v="0"/>
    <n v="70987.89"/>
    <m/>
    <m/>
    <m/>
    <m/>
    <m/>
  </r>
  <r>
    <x v="1675"/>
    <m/>
    <s v="21157009"/>
    <n v="1"/>
    <s v="Diamond Springs T36 Tower Demo"/>
    <m/>
    <m/>
    <n v="0"/>
    <n v="0"/>
    <n v="0"/>
    <n v="0"/>
    <n v="53619.82"/>
    <m/>
    <m/>
    <m/>
    <m/>
    <m/>
  </r>
  <r>
    <x v="1676"/>
    <m/>
    <s v="21080018-063"/>
    <n v="1"/>
    <s v="WISDOT Proj I43 North"/>
    <m/>
    <m/>
    <n v="0"/>
    <n v="2"/>
    <n v="0"/>
    <n v="265979.94999999995"/>
    <n v="201103.95"/>
    <m/>
    <m/>
    <m/>
    <m/>
    <m/>
  </r>
  <r>
    <x v="1677"/>
    <m/>
    <s v="21018"/>
    <n v="1"/>
    <s v="MAPBA-MEMPHIS GRIZZLIES NBA A"/>
    <d v="2004-08-01T00:00:00"/>
    <m/>
    <n v="1444385"/>
    <n v="1000715"/>
    <n v="2360430"/>
    <n v="174430351"/>
    <n v="174516331"/>
    <n v="0"/>
    <n v="203716"/>
    <n v="1"/>
    <n v="0"/>
    <n v="0"/>
  </r>
  <r>
    <x v="1678"/>
    <m/>
    <s v="21040001"/>
    <n v="1"/>
    <s v="ASU Misc Small Works"/>
    <m/>
    <m/>
    <n v="0"/>
    <n v="1"/>
    <n v="0"/>
    <n v="35311.990000000005"/>
    <n v="17199.63"/>
    <n v="0"/>
    <n v="166.5"/>
    <n v="0.91891891891891897"/>
    <n v="8.1081081081081086E-2"/>
    <n v="0"/>
  </r>
  <r>
    <x v="1679"/>
    <m/>
    <s v="21040004"/>
    <n v="1"/>
    <s v="Allstate InfoArmor Mod"/>
    <m/>
    <m/>
    <n v="0"/>
    <n v="7"/>
    <n v="0"/>
    <n v="47890.489999999983"/>
    <n v="45265.740000000005"/>
    <n v="21"/>
    <n v="0"/>
    <n v="0"/>
    <n v="0"/>
    <n v="0"/>
  </r>
  <r>
    <x v="1680"/>
    <m/>
    <s v="21040011"/>
    <n v="1"/>
    <s v="AlaskaUSA Branch Flr Repl"/>
    <m/>
    <m/>
    <n v="0"/>
    <n v="1545"/>
    <n v="0"/>
    <n v="26693.389999999996"/>
    <n v="15487.890000000001"/>
    <n v="147.4"/>
    <n v="66"/>
    <n v="0.35606060606060608"/>
    <n v="0.64393939393939392"/>
    <n v="0"/>
  </r>
  <r>
    <x v="1681"/>
    <m/>
    <s v="21040008"/>
    <n v="1"/>
    <s v="Allstate Chandler Legal Off TI"/>
    <m/>
    <m/>
    <n v="1100"/>
    <n v="1956"/>
    <n v="0"/>
    <n v="90075.5"/>
    <n v="68132.66"/>
    <n v="347.8"/>
    <n v="303"/>
    <n v="0.8547854785478548"/>
    <n v="0.14521452145214522"/>
    <n v="0"/>
  </r>
  <r>
    <x v="1682"/>
    <m/>
    <s v="21040006"/>
    <n v="1"/>
    <s v="PCH Mercy Ophthalmology"/>
    <m/>
    <m/>
    <n v="2000"/>
    <n v="220"/>
    <n v="784"/>
    <n v="545634.27"/>
    <n v="519784.86999999994"/>
    <n v="285.3"/>
    <n v="232.75"/>
    <n v="0.98711063372717511"/>
    <n v="1.288936627282492E-2"/>
    <n v="0"/>
  </r>
  <r>
    <x v="1683"/>
    <m/>
    <s v="21040009"/>
    <n v="1"/>
    <s v="PCH Mercy Cardiology"/>
    <m/>
    <m/>
    <n v="2147"/>
    <n v="206"/>
    <n v="1241"/>
    <n v="567943.42000000004"/>
    <n v="542285.17999999993"/>
    <n v="299.89999999999998"/>
    <n v="226.5"/>
    <n v="0.93156732891832228"/>
    <n v="6.8432671081677707E-2"/>
    <n v="0"/>
  </r>
  <r>
    <x v="1684"/>
    <m/>
    <s v="21040002"/>
    <n v="1"/>
    <s v="PCH Mercy Gilbert Audiology TI"/>
    <m/>
    <m/>
    <n v="2700"/>
    <n v="220"/>
    <n v="7"/>
    <n v="540688.15"/>
    <n v="528122.30000000005"/>
    <n v="247.6"/>
    <n v="209.75"/>
    <n v="0.94278903456495833"/>
    <n v="5.7210965435041714E-2"/>
    <n v="0"/>
  </r>
  <r>
    <x v="1685"/>
    <m/>
    <s v="21040005"/>
    <n v="1"/>
    <s v="SanCarlos Hosp JOC"/>
    <m/>
    <m/>
    <n v="5000"/>
    <n v="349.5"/>
    <n v="0"/>
    <n v="79819.170000000013"/>
    <n v="78285.97"/>
    <n v="307.3"/>
    <n v="322.5"/>
    <n v="0.75658914728682169"/>
    <n v="0.24341085271317831"/>
    <n v="0"/>
  </r>
  <r>
    <x v="1686"/>
    <m/>
    <s v="21040010"/>
    <n v="1"/>
    <s v="The Beam Mortenson Office TI"/>
    <m/>
    <m/>
    <n v="15527"/>
    <n v="21433.399999999998"/>
    <n v="0"/>
    <n v="4353344.6800000006"/>
    <n v="287106.12999999971"/>
    <n v="829.29999999999984"/>
    <n v="2051"/>
    <n v="0.85202340321794245"/>
    <n v="0.14797659678205755"/>
    <n v="0"/>
  </r>
  <r>
    <x v="1687"/>
    <m/>
    <s v="21040012"/>
    <n v="1"/>
    <s v="COT Diablo Stadium Reno"/>
    <m/>
    <m/>
    <n v="40000"/>
    <n v="18"/>
    <n v="0"/>
    <n v="834577.23"/>
    <n v="263570.58"/>
    <m/>
    <m/>
    <m/>
    <m/>
    <m/>
  </r>
  <r>
    <x v="1688"/>
    <m/>
    <s v="21040003"/>
    <n v="1"/>
    <s v="Kohler Vikrell West Manu Fac"/>
    <m/>
    <m/>
    <n v="455000"/>
    <n v="191410"/>
    <n v="52756"/>
    <n v="257668584.47999996"/>
    <n v="121853471.54000004"/>
    <n v="37731"/>
    <n v="16920.5"/>
    <n v="0.85848526934783254"/>
    <n v="0.14151473065216749"/>
    <n v="0"/>
  </r>
  <r>
    <x v="1689"/>
    <m/>
    <s v="21040013"/>
    <n v="1"/>
    <s v="MDI Signal Butte"/>
    <m/>
    <m/>
    <n v="896281"/>
    <n v="652195.43999999994"/>
    <n v="83"/>
    <n v="51806855.050000004"/>
    <n v="11299437.249999994"/>
    <n v="4849.6000000000013"/>
    <n v="112"/>
    <n v="1"/>
    <n v="0"/>
    <n v="0"/>
  </r>
  <r>
    <x v="1690"/>
    <m/>
    <s v="21055002"/>
    <n v="1"/>
    <s v="Kaiser WMC SPD Ultra"/>
    <m/>
    <m/>
    <n v="0"/>
    <n v="27"/>
    <n v="0"/>
    <n v="143747.53000000003"/>
    <n v="133649.18"/>
    <n v="284"/>
    <n v="375.02"/>
    <n v="0.92533731534318164"/>
    <n v="5.8663537944642956E-2"/>
    <n v="1.5999146712175352E-2"/>
  </r>
  <r>
    <x v="1691"/>
    <m/>
    <s v="21055003"/>
    <n v="1"/>
    <s v="Kaiser WMS Kiosks"/>
    <m/>
    <m/>
    <n v="0"/>
    <n v="237"/>
    <n v="8"/>
    <n v="143943"/>
    <n v="146872.27000000002"/>
    <n v="416"/>
    <n v="464"/>
    <n v="1"/>
    <n v="0"/>
    <n v="0"/>
  </r>
  <r>
    <x v="1692"/>
    <m/>
    <s v="21055005"/>
    <n v="1"/>
    <s v="BPA T03 HMB Adaptive"/>
    <m/>
    <m/>
    <n v="0"/>
    <n v="42"/>
    <n v="0"/>
    <n v="1824809.5300000003"/>
    <n v="1511108.64"/>
    <m/>
    <m/>
    <m/>
    <m/>
    <m/>
  </r>
  <r>
    <x v="1693"/>
    <m/>
    <s v="21055009"/>
    <n v="1"/>
    <s v="OHSU CDRC Feasibility Study"/>
    <m/>
    <m/>
    <n v="0"/>
    <n v="7"/>
    <n v="0"/>
    <n v="2014.1799999999998"/>
    <n v="1289.92"/>
    <n v="0"/>
    <n v="5"/>
    <n v="1"/>
    <n v="0"/>
    <n v="0"/>
  </r>
  <r>
    <x v="1694"/>
    <m/>
    <s v="21055010"/>
    <n v="1"/>
    <s v="OHSU HRC to CDW Relocation"/>
    <m/>
    <m/>
    <n v="0"/>
    <n v="8056.01"/>
    <n v="0"/>
    <n v="870579.82530000003"/>
    <n v="702481.64"/>
    <n v="438.29999999999995"/>
    <n v="734.3"/>
    <n v="0.98638158790685004"/>
    <n v="1.3618412093149939E-2"/>
    <n v="0"/>
  </r>
  <r>
    <x v="1695"/>
    <m/>
    <s v="21055011"/>
    <n v="1"/>
    <s v="OHSU Sample Prep Microscope"/>
    <m/>
    <m/>
    <n v="0"/>
    <n v="2872.98"/>
    <n v="0"/>
    <n v="677327.04999999993"/>
    <n v="627319.96"/>
    <n v="324.8"/>
    <n v="295"/>
    <n v="0.97627118644067801"/>
    <n v="2.3728813559322035E-2"/>
    <n v="0"/>
  </r>
  <r>
    <x v="1696"/>
    <m/>
    <s v="21055012"/>
    <n v="1"/>
    <s v="OHSU CCSR Seismic Resil"/>
    <m/>
    <m/>
    <n v="0"/>
    <n v="9"/>
    <n v="0"/>
    <n v="6986.2600000000011"/>
    <n v="8132.07"/>
    <n v="12"/>
    <n v="21"/>
    <n v="1"/>
    <n v="0"/>
    <n v="0"/>
  </r>
  <r>
    <x v="1697"/>
    <m/>
    <s v="21055013"/>
    <n v="1"/>
    <s v="Kaiser SAL Arc Flash Upgrade"/>
    <m/>
    <m/>
    <n v="0"/>
    <n v="-1039.52"/>
    <n v="0"/>
    <n v="329955.14"/>
    <n v="324700.93"/>
    <n v="446"/>
    <n v="79"/>
    <n v="0.73417721518987344"/>
    <n v="0.24050632911392406"/>
    <n v="2.5316455696202531E-2"/>
  </r>
  <r>
    <x v="1698"/>
    <m/>
    <s v="21055014"/>
    <n v="1"/>
    <s v="Kaiser TUA Nurse Call Precon"/>
    <m/>
    <m/>
    <n v="0"/>
    <n v="24"/>
    <n v="0"/>
    <n v="17810.86"/>
    <n v="18899.21"/>
    <n v="36"/>
    <n v="48"/>
    <n v="1"/>
    <n v="0"/>
    <n v="0"/>
  </r>
  <r>
    <x v="1699"/>
    <m/>
    <s v="21055015"/>
    <n v="1"/>
    <s v="OHSU Urology Adv POB2"/>
    <m/>
    <m/>
    <n v="0"/>
    <n v="14"/>
    <n v="0"/>
    <n v="5305.09"/>
    <n v="5519.49"/>
    <n v="6"/>
    <n v="32"/>
    <n v="1"/>
    <n v="0"/>
    <n v="0"/>
  </r>
  <r>
    <x v="1700"/>
    <m/>
    <s v="21055016"/>
    <n v="1"/>
    <s v="OHSU Vollum Inst PH3"/>
    <m/>
    <m/>
    <n v="0"/>
    <n v="33424.39"/>
    <n v="0"/>
    <n v="3898541.2500000005"/>
    <n v="3689631.2400000007"/>
    <n v="867"/>
    <n v="1075.8499999999999"/>
    <n v="0.97862155504949577"/>
    <n v="1.76604545243296E-2"/>
    <n v="3.7179904261746529E-3"/>
  </r>
  <r>
    <x v="1701"/>
    <m/>
    <s v="21055017"/>
    <n v="1"/>
    <s v="Kaiser TNB HW 3rd Floor Loop"/>
    <m/>
    <m/>
    <n v="0"/>
    <n v="23"/>
    <n v="0"/>
    <n v="75820.759999999995"/>
    <n v="76374.689999999988"/>
    <n v="136"/>
    <n v="155.97999999999999"/>
    <n v="0.910244903192717"/>
    <n v="1.9233235030132068E-2"/>
    <n v="7.0521861777150918E-2"/>
  </r>
  <r>
    <x v="1702"/>
    <m/>
    <s v="21055018"/>
    <n v="1"/>
    <s v="Kaiser WMC Patient Rm Light"/>
    <m/>
    <m/>
    <n v="0"/>
    <n v="9"/>
    <n v="0"/>
    <n v="839399.49"/>
    <n v="840670.83000000007"/>
    <n v="814"/>
    <n v="514"/>
    <n v="0.97276264591439687"/>
    <n v="2.3346303501945526E-2"/>
    <n v="3.8910505836575876E-3"/>
  </r>
  <r>
    <x v="1703"/>
    <m/>
    <s v="21055019"/>
    <n v="1"/>
    <s v="OHSU HMC OBYN"/>
    <m/>
    <m/>
    <n v="0"/>
    <n v="13"/>
    <n v="0"/>
    <n v="11791.259999999998"/>
    <n v="10626.650000000001"/>
    <n v="16"/>
    <n v="0"/>
    <n v="0"/>
    <n v="0"/>
    <n v="0"/>
  </r>
  <r>
    <x v="1704"/>
    <m/>
    <s v="21055020"/>
    <n v="1"/>
    <s v="Kaiser SST Air Hndlg Precon"/>
    <m/>
    <m/>
    <n v="0"/>
    <n v="13"/>
    <n v="0"/>
    <n v="62609.45"/>
    <n v="65925.17"/>
    <n v="100"/>
    <n v="48"/>
    <n v="1"/>
    <n v="0"/>
    <n v="0"/>
  </r>
  <r>
    <x v="1705"/>
    <m/>
    <s v="21055021"/>
    <n v="1"/>
    <s v="OHSU Urology Adven POB1"/>
    <m/>
    <m/>
    <n v="0"/>
    <n v="0"/>
    <n v="0"/>
    <n v="0.01"/>
    <n v="0"/>
    <m/>
    <m/>
    <m/>
    <m/>
    <m/>
  </r>
  <r>
    <x v="1706"/>
    <m/>
    <s v="21055022"/>
    <n v="1"/>
    <s v="Kaiser WMC Ultrasound Const"/>
    <m/>
    <m/>
    <n v="0"/>
    <n v="29"/>
    <n v="0"/>
    <n v="332311.06"/>
    <n v="334737.92999999993"/>
    <n v="596"/>
    <n v="422"/>
    <n v="1"/>
    <n v="0"/>
    <n v="0"/>
  </r>
  <r>
    <x v="1707"/>
    <m/>
    <s v="21055023"/>
    <n v="1"/>
    <s v="Kaiser BVT Qmatics"/>
    <m/>
    <m/>
    <n v="0"/>
    <n v="38.25"/>
    <n v="0"/>
    <n v="7438.55"/>
    <n v="7565.7100000000009"/>
    <n v="44"/>
    <n v="24"/>
    <n v="1"/>
    <n v="0"/>
    <n v="0"/>
  </r>
  <r>
    <x v="1708"/>
    <m/>
    <s v="21055024"/>
    <n v="1"/>
    <s v="Kaiser SST Arc Flash Const"/>
    <m/>
    <m/>
    <n v="0"/>
    <n v="30"/>
    <n v="0"/>
    <n v="119688.87000000002"/>
    <n v="111601.40000000004"/>
    <n v="52"/>
    <n v="97"/>
    <n v="0.865979381443299"/>
    <n v="0.10309278350515463"/>
    <n v="3.0927835051546393E-2"/>
  </r>
  <r>
    <x v="1709"/>
    <m/>
    <s v="21055026"/>
    <n v="1"/>
    <s v="OHSU MNP DOM Reloc"/>
    <m/>
    <m/>
    <n v="0"/>
    <n v="9200.5"/>
    <n v="0"/>
    <n v="387480.30000000005"/>
    <n v="336730.90999999992"/>
    <n v="378.1"/>
    <n v="219"/>
    <n v="1"/>
    <n v="0"/>
    <n v="0"/>
  </r>
  <r>
    <x v="1710"/>
    <m/>
    <s v="21055027"/>
    <n v="1"/>
    <s v="OHSU HMC Cath Lab"/>
    <m/>
    <m/>
    <n v="0"/>
    <n v="12"/>
    <n v="0"/>
    <n v="5541.2"/>
    <n v="5623.07"/>
    <n v="6"/>
    <n v="0"/>
    <n v="0"/>
    <n v="0"/>
    <n v="0"/>
  </r>
  <r>
    <x v="1711"/>
    <m/>
    <s v="21055028"/>
    <n v="1"/>
    <s v="OHSU CEDAR Lab Buildout"/>
    <m/>
    <m/>
    <n v="0"/>
    <n v="10"/>
    <n v="0"/>
    <n v="2283.71"/>
    <n v="2789.84"/>
    <n v="2"/>
    <n v="0"/>
    <n v="0"/>
    <n v="0"/>
    <n v="0"/>
  </r>
  <r>
    <x v="1712"/>
    <m/>
    <s v="21055029"/>
    <n v="1"/>
    <s v="OHSU CHH1 Family Med Exp"/>
    <m/>
    <m/>
    <n v="0"/>
    <n v="1"/>
    <n v="0"/>
    <n v="6476.86"/>
    <n v="6757.98"/>
    <n v="16"/>
    <n v="0"/>
    <n v="0"/>
    <n v="0"/>
    <n v="0"/>
  </r>
  <r>
    <x v="1713"/>
    <m/>
    <s v="21055030"/>
    <n v="1"/>
    <s v="OHSU RJH Pathology Lab"/>
    <m/>
    <m/>
    <n v="0"/>
    <n v="6472.59"/>
    <n v="0"/>
    <n v="1375843.2100000002"/>
    <n v="303080.92000000004"/>
    <n v="1294.74"/>
    <n v="739.1"/>
    <n v="0.99864700311189281"/>
    <n v="1.3529968881071572E-3"/>
    <n v="0"/>
  </r>
  <r>
    <x v="1714"/>
    <m/>
    <s v="21055031"/>
    <n v="1"/>
    <s v="OHSU EJH Bldg Feas Study"/>
    <m/>
    <m/>
    <n v="0"/>
    <n v="11"/>
    <n v="0"/>
    <n v="9206.69"/>
    <n v="9089.84"/>
    <n v="16"/>
    <n v="0"/>
    <n v="0"/>
    <n v="0"/>
    <n v="0"/>
  </r>
  <r>
    <x v="1715"/>
    <m/>
    <s v="21055032"/>
    <n v="1"/>
    <s v="Kaiser MHO Decommissioning"/>
    <m/>
    <m/>
    <n v="0"/>
    <n v="155"/>
    <n v="0"/>
    <n v="43873.35"/>
    <n v="40276.89"/>
    <n v="136"/>
    <n v="204"/>
    <n v="1"/>
    <n v="0"/>
    <n v="0"/>
  </r>
  <r>
    <x v="1716"/>
    <m/>
    <s v="21055034"/>
    <n v="1"/>
    <s v="Kaiser WMC Scope Wash Const"/>
    <m/>
    <m/>
    <n v="0"/>
    <n v="361"/>
    <n v="0"/>
    <n v="196474.46999999997"/>
    <n v="30764.61"/>
    <n v="440"/>
    <n v="36"/>
    <n v="1"/>
    <n v="0"/>
    <n v="0"/>
  </r>
  <r>
    <x v="1717"/>
    <m/>
    <s v="21055035"/>
    <n v="1"/>
    <s v="Kaiser TNB Exam Lane"/>
    <m/>
    <m/>
    <n v="0"/>
    <n v="37"/>
    <n v="0"/>
    <n v="14833.850000000002"/>
    <n v="16369.54"/>
    <n v="97"/>
    <n v="110"/>
    <n v="1"/>
    <n v="0"/>
    <n v="0"/>
  </r>
  <r>
    <x v="1718"/>
    <m/>
    <s v="21055036"/>
    <n v="1"/>
    <s v="Kaiser ORC Exam Lane Precon"/>
    <m/>
    <m/>
    <n v="0"/>
    <n v="0"/>
    <n v="0"/>
    <n v="3862.26"/>
    <n v="3601.09"/>
    <m/>
    <m/>
    <m/>
    <m/>
    <m/>
  </r>
  <r>
    <x v="1719"/>
    <m/>
    <s v="21055037"/>
    <n v="1"/>
    <s v="Kaiser ORC Boiler Repl Precon"/>
    <m/>
    <m/>
    <n v="0"/>
    <n v="0"/>
    <n v="0"/>
    <n v="0.01"/>
    <n v="0"/>
    <m/>
    <m/>
    <m/>
    <m/>
    <m/>
  </r>
  <r>
    <x v="1720"/>
    <m/>
    <s v="21055038"/>
    <n v="1"/>
    <s v="Kaiser SST Nurse Call Precon"/>
    <m/>
    <m/>
    <n v="0"/>
    <n v="15"/>
    <n v="0"/>
    <n v="10382.699999999999"/>
    <n v="12044.95"/>
    <m/>
    <m/>
    <m/>
    <m/>
    <m/>
  </r>
  <r>
    <x v="1721"/>
    <m/>
    <s v="21055039"/>
    <n v="1"/>
    <s v="OHSU HMC IM GME Remodel"/>
    <m/>
    <m/>
    <n v="0"/>
    <n v="5031.1799999999994"/>
    <n v="0"/>
    <n v="1342685.48"/>
    <n v="1169011.5199999993"/>
    <n v="526.79999999999995"/>
    <n v="1071.5"/>
    <n v="0.92813812412505836"/>
    <n v="5.6929538030797949E-2"/>
    <n v="1.4932337844143724E-2"/>
  </r>
  <r>
    <x v="1722"/>
    <m/>
    <s v="21055040"/>
    <n v="1"/>
    <s v="OHSU FG XRAY"/>
    <m/>
    <m/>
    <n v="0"/>
    <n v="12"/>
    <n v="0"/>
    <n v="3527.61"/>
    <n v="4279.6399999999994"/>
    <n v="12"/>
    <n v="0"/>
    <n v="0"/>
    <n v="0"/>
    <n v="0"/>
  </r>
  <r>
    <x v="1723"/>
    <m/>
    <s v="21055044"/>
    <n v="1"/>
    <s v="Microchip Fab 4.3 Study"/>
    <m/>
    <m/>
    <n v="0"/>
    <n v="0"/>
    <n v="0"/>
    <n v="636100.01"/>
    <n v="578587.79"/>
    <m/>
    <m/>
    <m/>
    <m/>
    <m/>
  </r>
  <r>
    <x v="1724"/>
    <m/>
    <s v="21055045"/>
    <n v="1"/>
    <s v="Kaiser TUA NCPA Repl Const"/>
    <m/>
    <m/>
    <n v="0"/>
    <n v="19"/>
    <n v="0"/>
    <n v="217710.11"/>
    <n v="230077.87"/>
    <n v="196"/>
    <n v="304"/>
    <n v="1"/>
    <n v="0"/>
    <n v="0"/>
  </r>
  <r>
    <x v="1725"/>
    <m/>
    <s v="21055046"/>
    <n v="1"/>
    <s v="OHSU DCH Exp Feas."/>
    <m/>
    <m/>
    <n v="0"/>
    <n v="6"/>
    <n v="0"/>
    <n v="59910.78"/>
    <n v="61557.83"/>
    <m/>
    <m/>
    <m/>
    <m/>
    <m/>
  </r>
  <r>
    <x v="1726"/>
    <m/>
    <s v="21055047"/>
    <n v="1"/>
    <s v="Microchip Fab 4 D-B Scoping"/>
    <m/>
    <m/>
    <n v="0"/>
    <n v="14"/>
    <n v="0"/>
    <n v="309780.77999999997"/>
    <n v="344336.4"/>
    <m/>
    <m/>
    <m/>
    <m/>
    <m/>
  </r>
  <r>
    <x v="1727"/>
    <m/>
    <s v="21055048"/>
    <n v="1"/>
    <s v="Microchip New Office Study"/>
    <m/>
    <m/>
    <n v="0"/>
    <n v="4"/>
    <n v="0"/>
    <n v="156606.07"/>
    <n v="153956.66999999998"/>
    <m/>
    <m/>
    <m/>
    <m/>
    <m/>
  </r>
  <r>
    <x v="1728"/>
    <m/>
    <s v="21055049"/>
    <n v="1"/>
    <s v="Microchip Fab 4 Support Svcs"/>
    <m/>
    <m/>
    <n v="0"/>
    <n v="11"/>
    <n v="0"/>
    <n v="48738.09"/>
    <n v="814.68"/>
    <m/>
    <m/>
    <m/>
    <m/>
    <m/>
  </r>
  <r>
    <x v="1729"/>
    <m/>
    <s v="21055050"/>
    <n v="1"/>
    <s v="Kaiser SST Lghtg Repl Prec"/>
    <m/>
    <m/>
    <n v="0"/>
    <n v="17"/>
    <n v="0"/>
    <n v="13069.630000000001"/>
    <n v="13605.69"/>
    <m/>
    <m/>
    <m/>
    <m/>
    <m/>
  </r>
  <r>
    <x v="1730"/>
    <m/>
    <s v="21055051"/>
    <n v="1"/>
    <s v="OHSU Dotter Seismic Impro"/>
    <m/>
    <m/>
    <n v="0"/>
    <n v="6484.0399999999991"/>
    <n v="0"/>
    <n v="455541.46"/>
    <n v="402860.35000000009"/>
    <n v="928.2"/>
    <n v="1076.5999999999999"/>
    <n v="0.994426899498421"/>
    <n v="5.5731005015790458E-3"/>
    <n v="0"/>
  </r>
  <r>
    <x v="1731"/>
    <m/>
    <s v="21055052"/>
    <n v="1"/>
    <s v="OHSU KVCI Cardiology"/>
    <m/>
    <m/>
    <n v="0"/>
    <n v="12"/>
    <n v="0"/>
    <n v="4217.29"/>
    <n v="4874.9400000000005"/>
    <n v="4"/>
    <n v="0"/>
    <n v="0"/>
    <n v="0"/>
    <n v="0"/>
  </r>
  <r>
    <x v="1732"/>
    <m/>
    <s v="21055043"/>
    <n v="1"/>
    <s v="Microchip Thin Film Exp"/>
    <m/>
    <m/>
    <n v="4500"/>
    <n v="-308"/>
    <n v="0"/>
    <n v="156771.31599999996"/>
    <n v="149426.70000000001"/>
    <n v="962"/>
    <n v="805.95999999999992"/>
    <n v="1"/>
    <n v="0"/>
    <n v="0"/>
  </r>
  <r>
    <x v="1733"/>
    <m/>
    <s v="21055033"/>
    <n v="1"/>
    <s v="Microchip Implant Annex"/>
    <m/>
    <m/>
    <n v="9000"/>
    <n v="75631.13"/>
    <n v="7785"/>
    <n v="11852266.4"/>
    <n v="11637698.620000001"/>
    <n v="5300.2000000000007"/>
    <n v="4280.6499999999996"/>
    <n v="0.96098723324728719"/>
    <n v="3.5742235408173999E-2"/>
    <n v="3.2705313445387969E-3"/>
  </r>
  <r>
    <x v="1734"/>
    <m/>
    <s v="21055025"/>
    <n v="1"/>
    <s v="Micro Systems Flagship Bld"/>
    <m/>
    <m/>
    <n v="40000"/>
    <n v="19"/>
    <n v="0"/>
    <n v="34032.720000000001"/>
    <n v="48473.149999999994"/>
    <n v="0"/>
    <n v="0"/>
    <n v="0"/>
    <n v="0"/>
    <n v="0"/>
  </r>
  <r>
    <x v="1735"/>
    <m/>
    <s v="21055001"/>
    <n v="1"/>
    <s v="BPA T01 TSB"/>
    <m/>
    <m/>
    <n v="60000"/>
    <n v="294429.64"/>
    <n v="185616.5"/>
    <n v="59415006.795600004"/>
    <n v="41333333.689999983"/>
    <n v="15998.000000000004"/>
    <n v="10279.25"/>
    <n v="0.93158547559403648"/>
    <n v="6.7247124060607538E-2"/>
    <n v="1.1674003453559356E-3"/>
  </r>
  <r>
    <x v="1736"/>
    <m/>
    <s v="21055004"/>
    <n v="1"/>
    <s v="BPA T02.1 VCC"/>
    <m/>
    <m/>
    <n v="150000"/>
    <n v="294"/>
    <n v="0"/>
    <n v="71631164.89000003"/>
    <n v="11871938.129999997"/>
    <m/>
    <m/>
    <m/>
    <m/>
    <m/>
  </r>
  <r>
    <x v="1737"/>
    <m/>
    <s v="21055008"/>
    <n v="1"/>
    <s v="Nordstrom Dist Cntr"/>
    <m/>
    <m/>
    <n v="200000"/>
    <n v="3"/>
    <n v="0"/>
    <n v="62939.360000000001"/>
    <n v="62501.68"/>
    <n v="23"/>
    <n v="260.62"/>
    <n v="0.91942291458828951"/>
    <n v="8.0577085411710533E-2"/>
    <n v="0"/>
  </r>
  <r>
    <x v="1738"/>
    <m/>
    <s v="21146002"/>
    <n v="1"/>
    <s v="Glass Sands Wind - Power"/>
    <m/>
    <m/>
    <n v="0"/>
    <n v="242762.4"/>
    <n v="193052"/>
    <n v="12841360.039999995"/>
    <n v="13790645.269999998"/>
    <n v="8787.739999999998"/>
    <n v="27933"/>
    <n v="0.77589123975226426"/>
    <n v="0.22410876024773568"/>
    <n v="0"/>
  </r>
  <r>
    <x v="1739"/>
    <m/>
    <s v="21146003"/>
    <n v="1"/>
    <s v="Orsted Series Cap"/>
    <m/>
    <m/>
    <n v="0"/>
    <n v="47"/>
    <n v="0"/>
    <n v="17486.68"/>
    <n v="10597.34"/>
    <n v="76"/>
    <n v="40"/>
    <n v="1"/>
    <n v="0"/>
    <n v="0"/>
  </r>
  <r>
    <x v="1740"/>
    <m/>
    <s v="21146004"/>
    <n v="1"/>
    <s v="Kirchhoff Series Cap"/>
    <m/>
    <m/>
    <n v="0"/>
    <n v="49"/>
    <n v="0"/>
    <n v="31739.97"/>
    <n v="18614.32"/>
    <n v="60"/>
    <n v="80"/>
    <n v="0.875"/>
    <n v="0.125"/>
    <n v="0"/>
  </r>
  <r>
    <x v="1741"/>
    <m/>
    <s v="21146005"/>
    <n v="1"/>
    <s v="25 Mile Creek Wind - Power"/>
    <m/>
    <m/>
    <n v="0"/>
    <n v="482351.1"/>
    <n v="281886.44"/>
    <n v="23654245.289999999"/>
    <n v="21379265.370000008"/>
    <n v="17920.03"/>
    <n v="23133"/>
    <n v="0.87094194440842088"/>
    <n v="0.12905805559157912"/>
    <n v="0"/>
  </r>
  <r>
    <x v="1742"/>
    <m/>
    <s v="21146006"/>
    <n v="1"/>
    <s v="Abilene Data Center"/>
    <m/>
    <m/>
    <n v="0"/>
    <n v="133697.45000000001"/>
    <n v="108517"/>
    <n v="14927046.770000009"/>
    <n v="12605004.160000002"/>
    <n v="5643.23"/>
    <n v="5465"/>
    <n v="0.86939615736505027"/>
    <n v="0.12987191216834401"/>
    <n v="7.319304666056725E-4"/>
  </r>
  <r>
    <x v="1743"/>
    <m/>
    <s v="21146007"/>
    <n v="1"/>
    <s v="Brass Fork Interconnect"/>
    <m/>
    <m/>
    <n v="0"/>
    <n v="893"/>
    <n v="0"/>
    <n v="6812447.5599999996"/>
    <n v="930490.27000000014"/>
    <m/>
    <m/>
    <m/>
    <m/>
    <m/>
  </r>
  <r>
    <x v="1744"/>
    <m/>
    <s v="21146008"/>
    <n v="1"/>
    <s v="Forest Grove Solar - Power"/>
    <m/>
    <m/>
    <n v="0"/>
    <n v="0"/>
    <n v="0"/>
    <n v="213750"/>
    <n v="150387.26"/>
    <m/>
    <m/>
    <m/>
    <m/>
    <m/>
  </r>
  <r>
    <x v="1745"/>
    <m/>
    <s v="21146009"/>
    <n v="1"/>
    <s v="Oak Hill Solar - Power"/>
    <m/>
    <m/>
    <n v="0"/>
    <n v="0"/>
    <n v="0"/>
    <n v="180805"/>
    <n v="125327"/>
    <m/>
    <m/>
    <m/>
    <m/>
    <m/>
  </r>
  <r>
    <x v="1746"/>
    <m/>
    <s v="21146010"/>
    <n v="1"/>
    <s v="AEP Rio Hondo"/>
    <m/>
    <m/>
    <n v="0"/>
    <n v="0"/>
    <n v="0"/>
    <n v="148598.04"/>
    <n v="121435.63000000002"/>
    <n v="48"/>
    <n v="374"/>
    <n v="0.95588235294117652"/>
    <n v="4.4117647058823532E-2"/>
    <n v="0"/>
  </r>
  <r>
    <x v="1747"/>
    <m/>
    <s v="21146011"/>
    <n v="1"/>
    <s v="Greenfield Substation #498"/>
    <m/>
    <m/>
    <n v="0"/>
    <n v="148"/>
    <n v="0"/>
    <n v="12767998.57"/>
    <n v="8233352.2400000012"/>
    <n v="0"/>
    <n v="308.5"/>
    <n v="0.90761750405186381"/>
    <n v="9.2382495948136148E-2"/>
    <n v="0"/>
  </r>
  <r>
    <x v="1748"/>
    <m/>
    <s v="21146012"/>
    <n v="1"/>
    <s v="Hildreth Solar - Power"/>
    <m/>
    <m/>
    <n v="0"/>
    <n v="69437.23"/>
    <n v="0"/>
    <n v="3678908.7600000021"/>
    <n v="3513138.7999999989"/>
    <n v="3192.2400000000002"/>
    <n v="4083.5"/>
    <n v="0.96742990082037472"/>
    <n v="3.257009917962532E-2"/>
    <n v="0"/>
  </r>
  <r>
    <x v="1749"/>
    <m/>
    <s v="21146013"/>
    <n v="1"/>
    <s v="Ft Stockton"/>
    <m/>
    <m/>
    <n v="0"/>
    <n v="202521.91"/>
    <n v="180328"/>
    <n v="14998579.640000002"/>
    <n v="14083754.440000005"/>
    <n v="7774.76"/>
    <n v="6856.5"/>
    <n v="0.75381025304455629"/>
    <n v="0.24618974695544374"/>
    <n v="0"/>
  </r>
  <r>
    <x v="1750"/>
    <m/>
    <s v="21146014"/>
    <n v="1"/>
    <s v="Greenville"/>
    <m/>
    <m/>
    <n v="0"/>
    <n v="0"/>
    <n v="0"/>
    <n v="113210"/>
    <n v="93432.78"/>
    <n v="0"/>
    <n v="16"/>
    <n v="1"/>
    <n v="0"/>
    <n v="0"/>
  </r>
  <r>
    <x v="1751"/>
    <m/>
    <s v="21146015"/>
    <n v="1"/>
    <s v="Northern Wind Repower-Power"/>
    <m/>
    <m/>
    <n v="0"/>
    <n v="4986.46"/>
    <n v="0"/>
    <n v="3885513.93"/>
    <n v="3418734.8199999984"/>
    <m/>
    <m/>
    <m/>
    <m/>
    <m/>
  </r>
  <r>
    <x v="1752"/>
    <m/>
    <s v="21146016"/>
    <n v="1"/>
    <s v="Stampede Project"/>
    <m/>
    <m/>
    <n v="0"/>
    <n v="439018.72"/>
    <n v="84100"/>
    <n v="16866588.6175"/>
    <n v="15497017.570000006"/>
    <n v="27379.759999999998"/>
    <n v="36011"/>
    <n v="0.7828441309599844"/>
    <n v="0.21715586904001555"/>
    <n v="0"/>
  </r>
  <r>
    <x v="1753"/>
    <m/>
    <s v="21146017"/>
    <n v="1"/>
    <s v="Wolf Hollow Phase 0"/>
    <m/>
    <m/>
    <n v="0"/>
    <n v="55761.599999999999"/>
    <n v="0"/>
    <n v="2475236.1799999997"/>
    <n v="2559581.6600000011"/>
    <n v="4022.08"/>
    <n v="7756.09"/>
    <n v="0.84159673237417321"/>
    <n v="0.1584032676258269"/>
    <n v="0"/>
  </r>
  <r>
    <x v="1754"/>
    <m/>
    <s v="21146018"/>
    <n v="1"/>
    <s v="Colorado Bend Phase 0"/>
    <m/>
    <m/>
    <n v="0"/>
    <n v="0"/>
    <n v="0"/>
    <n v="934804"/>
    <n v="847115.21000000008"/>
    <m/>
    <m/>
    <m/>
    <m/>
    <m/>
  </r>
  <r>
    <x v="1755"/>
    <m/>
    <s v="21146019"/>
    <n v="1"/>
    <s v="Wolf Hollow Phase 1"/>
    <m/>
    <m/>
    <n v="0"/>
    <n v="612933.38"/>
    <n v="174705"/>
    <n v="30232878.889999986"/>
    <n v="27469416.250000011"/>
    <n v="79722.119999999981"/>
    <n v="81763.77"/>
    <n v="0.80961897916399883"/>
    <n v="0.19038102083600109"/>
    <n v="0"/>
  </r>
  <r>
    <x v="1756"/>
    <m/>
    <s v="21146020"/>
    <n v="1"/>
    <s v="Rob Park"/>
    <m/>
    <m/>
    <n v="0"/>
    <n v="88164.03"/>
    <n v="0"/>
    <n v="14788148.339999989"/>
    <n v="627886.52"/>
    <n v="26106.48"/>
    <n v="0"/>
    <n v="0"/>
    <n v="0"/>
    <n v="0"/>
  </r>
  <r>
    <x v="1757"/>
    <m/>
    <s v="21146021"/>
    <n v="1"/>
    <s v="Chevelon Butte Wind - Power"/>
    <m/>
    <m/>
    <n v="0"/>
    <n v="569177.61"/>
    <n v="538803"/>
    <n v="32565763.870000012"/>
    <n v="29748069.830000002"/>
    <n v="16642.09"/>
    <n v="25726.5"/>
    <n v="0.78384156414591954"/>
    <n v="0.21615843585408043"/>
    <n v="0"/>
  </r>
  <r>
    <x v="1758"/>
    <m/>
    <s v="21146022"/>
    <n v="1"/>
    <s v="Texas Solar Nova 1 - Power"/>
    <m/>
    <m/>
    <n v="0"/>
    <n v="198064.16999999998"/>
    <n v="97362"/>
    <n v="6666937.3300000038"/>
    <n v="4602138.8699999992"/>
    <n v="6187.92"/>
    <n v="3960"/>
    <n v="0.9351010101010101"/>
    <n v="6.4898989898989901E-2"/>
    <n v="0"/>
  </r>
  <r>
    <x v="1759"/>
    <m/>
    <s v="21146023"/>
    <n v="1"/>
    <s v="Texas Solar Nova 2 - Power"/>
    <m/>
    <m/>
    <n v="0"/>
    <n v="103429.26000000001"/>
    <n v="41591"/>
    <n v="5135474.8900000015"/>
    <n v="2050589.9699999997"/>
    <n v="3916.33"/>
    <n v="1092"/>
    <n v="0.84020146520146521"/>
    <n v="0.15979853479853479"/>
    <n v="0"/>
  </r>
  <r>
    <x v="1760"/>
    <m/>
    <s v="21146024"/>
    <n v="1"/>
    <s v="King Mountain"/>
    <m/>
    <m/>
    <n v="0"/>
    <n v="490358.86"/>
    <n v="4"/>
    <n v="26369995.999999993"/>
    <n v="23387280.969999995"/>
    <n v="78890.84"/>
    <n v="78380.799999999988"/>
    <n v="0.75681799624397827"/>
    <n v="0.24318200375602192"/>
    <n v="0"/>
  </r>
  <r>
    <x v="1761"/>
    <m/>
    <s v="21146025"/>
    <n v="1"/>
    <s v="Angus Solar - Power"/>
    <m/>
    <m/>
    <n v="0"/>
    <n v="0"/>
    <n v="0"/>
    <n v="180805"/>
    <n v="140432.85999999999"/>
    <m/>
    <m/>
    <m/>
    <m/>
    <m/>
  </r>
  <r>
    <x v="1762"/>
    <m/>
    <s v="21146026"/>
    <n v="1"/>
    <s v="Abilene - Phase 2"/>
    <m/>
    <m/>
    <n v="0"/>
    <n v="0"/>
    <n v="0"/>
    <n v="58995"/>
    <n v="46716.130000000005"/>
    <m/>
    <m/>
    <m/>
    <m/>
    <m/>
  </r>
  <r>
    <x v="1763"/>
    <m/>
    <s v="21060014"/>
    <n v="1"/>
    <s v="324 Office Bldg"/>
    <m/>
    <m/>
    <n v="0"/>
    <n v="1"/>
    <n v="7"/>
    <n v="1676423.8499999999"/>
    <n v="693573.00999999978"/>
    <n v="230"/>
    <n v="295"/>
    <n v="0.81355932203389836"/>
    <n v="0.1864406779661017"/>
    <n v="0"/>
  </r>
  <r>
    <x v="1764"/>
    <m/>
    <s v="21060067"/>
    <n v="1"/>
    <s v="SLC Industrial Inland Logisti"/>
    <m/>
    <m/>
    <n v="0"/>
    <n v="480868"/>
    <n v="0"/>
    <n v="36502649.61999999"/>
    <n v="33221964.329999998"/>
    <n v="737"/>
    <n v="1508.25"/>
    <n v="0.93485827946295375"/>
    <n v="6.5141720537046241E-2"/>
    <n v="0"/>
  </r>
  <r>
    <x v="1765"/>
    <m/>
    <s v="21050001"/>
    <n v="1"/>
    <s v="2021 Virtual Insights"/>
    <m/>
    <m/>
    <n v="0"/>
    <n v="0"/>
    <n v="0"/>
    <n v="0.06"/>
    <n v="16519.009999999922"/>
    <m/>
    <m/>
    <m/>
    <m/>
    <m/>
  </r>
  <r>
    <x v="1766"/>
    <m/>
    <s v="21050002"/>
    <n v="1"/>
    <s v="Arnold Water Intrusion - Swed"/>
    <m/>
    <m/>
    <n v="0"/>
    <n v="0"/>
    <n v="1364"/>
    <n v="3190657.83"/>
    <n v="1592637.2899999998"/>
    <n v="0"/>
    <n v="2744.29"/>
    <n v="0.96447168484380297"/>
    <n v="2.9880224028801621E-2"/>
    <n v="5.6480911273954285E-3"/>
  </r>
  <r>
    <x v="1767"/>
    <m/>
    <s v="21050003"/>
    <n v="1"/>
    <s v="CBRE - Arnold Water Intrusion"/>
    <m/>
    <m/>
    <n v="0"/>
    <n v="0"/>
    <n v="208"/>
    <n v="440492.76"/>
    <n v="440441.58999999997"/>
    <n v="0"/>
    <n v="397.89"/>
    <n v="0.83161175199175652"/>
    <n v="0.14074241624569606"/>
    <n v="2.7645831762547438E-2"/>
  </r>
  <r>
    <x v="1768"/>
    <m/>
    <s v="21050004"/>
    <n v="1"/>
    <s v="PRMCE Instr. Washer Replace"/>
    <m/>
    <m/>
    <n v="0"/>
    <n v="469.9"/>
    <n v="221"/>
    <n v="439146.56750000012"/>
    <n v="426083.10999999993"/>
    <n v="924.5"/>
    <n v="1102"/>
    <n v="0.96823956442831216"/>
    <n v="2.8130671506352088E-2"/>
    <n v="3.629764065335753E-3"/>
  </r>
  <r>
    <x v="1769"/>
    <m/>
    <s v="21050005"/>
    <n v="1"/>
    <s v="Cutline - Swedish"/>
    <m/>
    <m/>
    <n v="0"/>
    <n v="4178.8"/>
    <n v="2994.5"/>
    <n v="10312545.27"/>
    <n v="9459826.8799999952"/>
    <n v="4168.3"/>
    <n v="9278.77"/>
    <n v="0.95872297729117117"/>
    <n v="3.4110124510037428E-2"/>
    <n v="7.1668981987914344E-3"/>
  </r>
  <r>
    <x v="1770"/>
    <m/>
    <s v="21050006"/>
    <n v="1"/>
    <s v="American Air 3428B TI"/>
    <m/>
    <m/>
    <n v="0"/>
    <n v="833"/>
    <n v="6737"/>
    <n v="188278.3"/>
    <n v="190011.81"/>
    <n v="400.83"/>
    <n v="487"/>
    <n v="0.98870636550308011"/>
    <n v="1.1293634496919919E-2"/>
    <n v="0"/>
  </r>
  <r>
    <x v="1771"/>
    <m/>
    <s v="21050007"/>
    <n v="1"/>
    <s v="WWU EE/CSE Building"/>
    <m/>
    <m/>
    <n v="0"/>
    <n v="973"/>
    <n v="44"/>
    <n v="5028016.49"/>
    <n v="1968980.1599999997"/>
    <n v="2.1"/>
    <n v="51.5"/>
    <n v="0.82524271844660191"/>
    <n v="0.1650485436893204"/>
    <n v="9.7087378640776691E-3"/>
  </r>
  <r>
    <x v="1772"/>
    <m/>
    <s v="21050008"/>
    <n v="1"/>
    <s v="PRMCE CM Services"/>
    <m/>
    <m/>
    <n v="0"/>
    <n v="0"/>
    <n v="0"/>
    <n v="1352.12"/>
    <n v="1500.07"/>
    <m/>
    <m/>
    <m/>
    <m/>
    <m/>
  </r>
  <r>
    <x v="1773"/>
    <m/>
    <s v="21050009"/>
    <n v="1"/>
    <s v="Delta A12A Boarding Bridge"/>
    <m/>
    <m/>
    <n v="0"/>
    <n v="5326.3"/>
    <n v="0"/>
    <n v="5866842.8400000017"/>
    <n v="2095822.1"/>
    <n v="299.89999999999998"/>
    <n v="185"/>
    <n v="0.97297297297297303"/>
    <n v="2.7027027027027029E-2"/>
    <n v="0"/>
  </r>
  <r>
    <x v="1774"/>
    <m/>
    <s v="21050010"/>
    <n v="1"/>
    <s v="UW Basketball H2P Center"/>
    <m/>
    <m/>
    <n v="0"/>
    <n v="0"/>
    <n v="0"/>
    <n v="2385533.3200000003"/>
    <n v="2186010.8900000006"/>
    <n v="40"/>
    <n v="40"/>
    <n v="1"/>
    <n v="0"/>
    <n v="0"/>
  </r>
  <r>
    <x v="1775"/>
    <m/>
    <s v="21050011"/>
    <n v="1"/>
    <s v="Swedish NT - Constr"/>
    <m/>
    <m/>
    <n v="0"/>
    <n v="98"/>
    <n v="0"/>
    <n v="13964630.579999998"/>
    <n v="4698820.62"/>
    <m/>
    <m/>
    <m/>
    <m/>
    <m/>
  </r>
  <r>
    <x v="1776"/>
    <m/>
    <s v="21050012"/>
    <n v="1"/>
    <s v="Four106"/>
    <m/>
    <m/>
    <n v="0"/>
    <n v="5428785.7500000009"/>
    <n v="1578"/>
    <n v="211971447.0099999"/>
    <n v="16428527.120000003"/>
    <n v="132886.63"/>
    <n v="3283"/>
    <n v="0.9550715808711544"/>
    <n v="3.9141029546146816E-2"/>
    <n v="5.7873895826987508E-3"/>
  </r>
  <r>
    <x v="1777"/>
    <m/>
    <s v="21050013"/>
    <n v="1"/>
    <s v="Swedish Cancer Institute"/>
    <m/>
    <m/>
    <n v="0"/>
    <n v="0"/>
    <n v="0"/>
    <n v="4378661.24"/>
    <n v="2615068.11"/>
    <m/>
    <m/>
    <m/>
    <m/>
    <m/>
  </r>
  <r>
    <x v="1778"/>
    <m/>
    <s v="21050050"/>
    <n v="1"/>
    <s v="KP Everett IDIQ 2021"/>
    <m/>
    <m/>
    <n v="0"/>
    <n v="12.5"/>
    <n v="0"/>
    <n v="60220.15"/>
    <n v="70591.839999999997"/>
    <n v="13"/>
    <n v="158"/>
    <n v="0.90822784810126578"/>
    <n v="9.1772151898734181E-2"/>
    <n v="0"/>
  </r>
  <r>
    <x v="1779"/>
    <m/>
    <s v="21050051"/>
    <n v="1"/>
    <s v="KP Cap Hill IDIQ 2022"/>
    <m/>
    <m/>
    <n v="0"/>
    <n v="311"/>
    <n v="16"/>
    <n v="2626368.4916999997"/>
    <n v="1752850.14"/>
    <n v="341"/>
    <n v="400"/>
    <n v="0.89875000000000005"/>
    <n v="0.10125000000000001"/>
    <n v="0"/>
  </r>
  <r>
    <x v="1780"/>
    <m/>
    <s v="21145003"/>
    <n v="1"/>
    <s v="Monticello Solar - Vistra"/>
    <m/>
    <m/>
    <n v="0"/>
    <n v="46"/>
    <n v="0"/>
    <n v="137694"/>
    <n v="137603.75"/>
    <n v="40"/>
    <n v="390"/>
    <n v="0.82820512820512826"/>
    <n v="0.1717948717948718"/>
    <n v="0"/>
  </r>
  <r>
    <x v="1781"/>
    <m/>
    <s v="21145005"/>
    <n v="1"/>
    <s v="Misae Solar 1 - Defective Mod"/>
    <m/>
    <m/>
    <n v="0"/>
    <n v="5596"/>
    <n v="0"/>
    <n v="227722.5"/>
    <n v="235446.51"/>
    <n v="2632"/>
    <n v="3613"/>
    <n v="0.65250484362026018"/>
    <n v="0.34749515637973982"/>
    <n v="0"/>
  </r>
  <r>
    <x v="1782"/>
    <m/>
    <s v="21145006"/>
    <n v="1"/>
    <s v="TSN 1 - Clearway"/>
    <m/>
    <m/>
    <n v="0"/>
    <n v="6545913.7200000007"/>
    <n v="708656.5"/>
    <n v="160412656.74000007"/>
    <n v="104588729.51000001"/>
    <n v="436141.84"/>
    <n v="132974"/>
    <n v="0.9002361363875645"/>
    <n v="9.9763863612435513E-2"/>
    <n v="0"/>
  </r>
  <r>
    <x v="1783"/>
    <m/>
    <s v="21145007"/>
    <n v="1"/>
    <s v="TSN 2 - Clearway"/>
    <m/>
    <m/>
    <n v="0"/>
    <n v="8191324.1099999994"/>
    <n v="0"/>
    <n v="123728184.94000004"/>
    <n v="15132961.650000002"/>
    <n v="368094.35000000009"/>
    <n v="302.5"/>
    <n v="0.80991735537190079"/>
    <n v="0.19008264462809918"/>
    <n v="0"/>
  </r>
  <r>
    <x v="1784"/>
    <m/>
    <s v="21145008"/>
    <n v="1"/>
    <s v="Angus Solar - Vistra"/>
    <m/>
    <m/>
    <n v="154"/>
    <n v="93"/>
    <n v="0"/>
    <n v="819067.02"/>
    <n v="825418.62000000023"/>
    <n v="520"/>
    <n v="1327.5"/>
    <n v="0.70847457627118648"/>
    <n v="0.29152542372881357"/>
    <n v="0"/>
  </r>
  <r>
    <x v="1785"/>
    <m/>
    <s v="21145001"/>
    <n v="1"/>
    <s v="Forest Grove Solar - Vistra"/>
    <m/>
    <m/>
    <n v="260"/>
    <n v="172"/>
    <n v="0"/>
    <n v="1551545"/>
    <n v="918416.3400000002"/>
    <n v="500"/>
    <n v="836.5"/>
    <n v="0.82679019725044833"/>
    <n v="0.17320980274955169"/>
    <n v="0"/>
  </r>
  <r>
    <x v="1786"/>
    <m/>
    <s v="21145002"/>
    <n v="1"/>
    <s v="Oak Hill Solar - Vistra"/>
    <m/>
    <m/>
    <n v="260"/>
    <n v="88"/>
    <n v="0"/>
    <n v="1464672"/>
    <n v="851672.85"/>
    <n v="500"/>
    <n v="937"/>
    <n v="0.87081109925293498"/>
    <n v="0.12918890074706507"/>
    <n v="0"/>
  </r>
  <r>
    <x v="1787"/>
    <m/>
    <s v="21145004"/>
    <n v="1"/>
    <s v="Hildreth Solar"/>
    <m/>
    <m/>
    <n v="106606800"/>
    <n v="3178185.6300000004"/>
    <n v="1960390"/>
    <n v="59979283.030000024"/>
    <n v="57272031.30999998"/>
    <n v="184310.59000000008"/>
    <n v="137300.02000000002"/>
    <n v="0.83700643306534106"/>
    <n v="0.16298628361452527"/>
    <n v="7.2833201335294772E-6"/>
  </r>
  <r>
    <x v="1788"/>
    <m/>
    <s v="21150001"/>
    <n v="1"/>
    <s v="Pitt New Football Stadium"/>
    <m/>
    <m/>
    <n v="0"/>
    <n v="0"/>
    <n v="0"/>
    <n v="15000"/>
    <n v="2001.4699999999998"/>
    <m/>
    <m/>
    <m/>
    <m/>
    <m/>
  </r>
  <r>
    <x v="1789"/>
    <m/>
    <s v="21150002"/>
    <n v="1"/>
    <s v="Hudson Valley Renegades"/>
    <m/>
    <m/>
    <n v="0"/>
    <n v="0"/>
    <n v="0"/>
    <n v="9380.01"/>
    <n v="9166.7200000000012"/>
    <m/>
    <m/>
    <m/>
    <m/>
    <m/>
  </r>
  <r>
    <x v="1790"/>
    <m/>
    <s v="21150004"/>
    <n v="1"/>
    <s v="DAS MLS - St. Louis"/>
    <m/>
    <m/>
    <n v="0"/>
    <n v="0"/>
    <n v="0"/>
    <n v="342145"/>
    <n v="311937.07999999996"/>
    <m/>
    <m/>
    <m/>
    <m/>
    <m/>
  </r>
  <r>
    <x v="1791"/>
    <m/>
    <s v="21150004-164"/>
    <n v="1"/>
    <s v="MLS - St. Louis DAS"/>
    <m/>
    <m/>
    <n v="0"/>
    <n v="0"/>
    <n v="0"/>
    <n v="803780"/>
    <n v="519825.2"/>
    <m/>
    <m/>
    <m/>
    <m/>
    <m/>
  </r>
  <r>
    <x v="1792"/>
    <m/>
    <s v="21150006"/>
    <n v="1"/>
    <s v="Gaylord Pacific Resort"/>
    <m/>
    <m/>
    <n v="0"/>
    <n v="0"/>
    <n v="0"/>
    <n v="0.01"/>
    <n v="0"/>
    <m/>
    <m/>
    <m/>
    <m/>
    <m/>
  </r>
  <r>
    <x v="1793"/>
    <m/>
    <s v="21150007"/>
    <n v="1"/>
    <s v="MDI - Titan Industrial Storage"/>
    <m/>
    <m/>
    <n v="0"/>
    <n v="0"/>
    <n v="0"/>
    <n v="52285134.530000001"/>
    <n v="30009661.280000005"/>
    <n v="0"/>
    <n v="607.5"/>
    <n v="0.65843621399176955"/>
    <n v="0.34156378600823045"/>
    <n v="0"/>
  </r>
  <r>
    <x v="1794"/>
    <m/>
    <s v="21150005"/>
    <n v="1"/>
    <s v="DAS - ASU Multi Purpose Arena"/>
    <m/>
    <m/>
    <n v="1000"/>
    <n v="0"/>
    <n v="0"/>
    <n v="1504402"/>
    <n v="1253909.74"/>
    <m/>
    <m/>
    <m/>
    <m/>
    <m/>
  </r>
  <r>
    <x v="1795"/>
    <m/>
    <s v="21150003"/>
    <n v="1"/>
    <s v="MLB - Tampa Bay Rays Precon"/>
    <m/>
    <m/>
    <n v="690000"/>
    <n v="0"/>
    <n v="0"/>
    <n v="103378.54"/>
    <n v="66448.55"/>
    <m/>
    <m/>
    <m/>
    <m/>
    <m/>
  </r>
  <r>
    <x v="1469"/>
    <m/>
    <s v="21141001"/>
    <n v="1"/>
    <s v="Pocahontas Prairie Repower"/>
    <m/>
    <m/>
    <n v="0"/>
    <n v="10438.02"/>
    <n v="745"/>
    <n v="16687154.830000002"/>
    <n v="15725114.599999998"/>
    <n v="51509"/>
    <n v="48709.5"/>
    <n v="0.72974471099066918"/>
    <n v="0.26209466325870723"/>
    <n v="8.1606257506235957E-3"/>
  </r>
  <r>
    <x v="1796"/>
    <m/>
    <s v="21141002"/>
    <n v="1"/>
    <s v="Golden Hills Wind"/>
    <m/>
    <m/>
    <n v="0"/>
    <n v="7139.2000000000007"/>
    <n v="2518"/>
    <n v="94772963.300499946"/>
    <n v="90024634.330000028"/>
    <n v="125801"/>
    <n v="98243.36"/>
    <n v="0.7347926618144982"/>
    <n v="0.23907193320749615"/>
    <n v="2.6135404978005639E-2"/>
  </r>
  <r>
    <x v="1797"/>
    <m/>
    <s v="21141003"/>
    <n v="1"/>
    <s v="Shep Flats (NorH) Repower"/>
    <m/>
    <m/>
    <n v="0"/>
    <n v="13177.59"/>
    <n v="1000"/>
    <n v="32408252.640000008"/>
    <n v="34044809.749999985"/>
    <n v="82767"/>
    <n v="135903.69999999998"/>
    <n v="0.66334294062634069"/>
    <n v="0.24967635171080704"/>
    <n v="8.6980707662852458E-2"/>
  </r>
  <r>
    <x v="1798"/>
    <m/>
    <s v="21141004"/>
    <n v="1"/>
    <s v="Sac County Wind"/>
    <m/>
    <m/>
    <n v="0"/>
    <n v="9993.65"/>
    <n v="1247"/>
    <n v="27559923.622999996"/>
    <n v="27843531.389999986"/>
    <n v="37526"/>
    <n v="38317.4"/>
    <n v="0.66520692948895277"/>
    <n v="0.30985661866410558"/>
    <n v="2.4936451846941599E-2"/>
  </r>
  <r>
    <x v="1799"/>
    <m/>
    <s v="21141005"/>
    <n v="1"/>
    <s v="Cedro Hill Repower"/>
    <m/>
    <m/>
    <n v="0"/>
    <n v="0"/>
    <n v="0"/>
    <n v="110235.65999999999"/>
    <n v="65378.78"/>
    <m/>
    <m/>
    <m/>
    <m/>
    <m/>
  </r>
  <r>
    <x v="1800"/>
    <m/>
    <s v="21141006"/>
    <n v="1"/>
    <s v="Midland Wind"/>
    <m/>
    <m/>
    <n v="0"/>
    <n v="4551.82"/>
    <n v="2440"/>
    <n v="56511014.59959998"/>
    <n v="55422028.510000028"/>
    <n v="75386"/>
    <n v="79370.720000000001"/>
    <n v="0.67318187361787818"/>
    <n v="0.31591990094080036"/>
    <n v="1.0898225441321433E-2"/>
  </r>
  <r>
    <x v="1801"/>
    <m/>
    <s v="21141007"/>
    <n v="1"/>
    <s v="Shep Flats (SouH) Repower"/>
    <m/>
    <m/>
    <n v="0"/>
    <n v="1906"/>
    <n v="1124"/>
    <n v="30554240.831400003"/>
    <n v="31855389.709999993"/>
    <n v="76459"/>
    <n v="129251.65"/>
    <n v="0.64434357317682212"/>
    <n v="0.29693384958721997"/>
    <n v="5.8722577235957918E-2"/>
  </r>
  <r>
    <x v="1802"/>
    <m/>
    <s v="21141008"/>
    <n v="1"/>
    <s v="Shep Flats (HorB) Repower"/>
    <m/>
    <m/>
    <n v="0"/>
    <n v="1455"/>
    <n v="1129"/>
    <n v="29310464.8895"/>
    <n v="30212099.209999993"/>
    <n v="79185"/>
    <n v="124274"/>
    <n v="0.67119228479006066"/>
    <n v="0.3029294140367253"/>
    <n v="2.5878301173214026E-2"/>
  </r>
  <r>
    <x v="1803"/>
    <m/>
    <s v="21141009"/>
    <n v="1"/>
    <s v="Mountain View I &amp; II Full RP"/>
    <m/>
    <m/>
    <n v="0"/>
    <n v="4373.7299999999996"/>
    <n v="1460"/>
    <n v="39950179.909999989"/>
    <n v="35314338.690000013"/>
    <n v="46555"/>
    <n v="39241.599999999999"/>
    <n v="0.77980637894479332"/>
    <n v="0.20401818478349507"/>
    <n v="1.6175436271711655E-2"/>
  </r>
  <r>
    <x v="1804"/>
    <m/>
    <s v="21141010"/>
    <n v="1"/>
    <s v="25 Mile Creek Wind"/>
    <m/>
    <m/>
    <n v="0"/>
    <n v="21153.09"/>
    <n v="5178"/>
    <n v="89634628.309999958"/>
    <n v="80195025.729999989"/>
    <n v="119062"/>
    <n v="113317.5"/>
    <n v="0.82740088688860947"/>
    <n v="0.17259911311139056"/>
    <n v="0"/>
  </r>
  <r>
    <x v="1805"/>
    <m/>
    <s v="21141011"/>
    <n v="1"/>
    <s v="Nobles Repower"/>
    <m/>
    <m/>
    <n v="0"/>
    <n v="17528.86"/>
    <n v="923"/>
    <n v="41101725.521399997"/>
    <n v="31882276.570000011"/>
    <n v="88655.5"/>
    <n v="75951.5"/>
    <n v="0.76347866730742642"/>
    <n v="0.23652133269257358"/>
    <n v="0"/>
  </r>
  <r>
    <x v="1806"/>
    <m/>
    <s v="21141012"/>
    <n v="1"/>
    <s v="Northern Full Repower"/>
    <m/>
    <m/>
    <n v="0"/>
    <n v="3583.4"/>
    <n v="2538"/>
    <n v="53152898.059999965"/>
    <n v="47808476.960000023"/>
    <n v="56703"/>
    <n v="49428.5"/>
    <n v="0.73795482363413822"/>
    <n v="0.26107407669664262"/>
    <n v="9.710996692191752E-4"/>
  </r>
  <r>
    <x v="1807"/>
    <m/>
    <s v="21141013"/>
    <n v="1"/>
    <s v="Steelhead - 25 Mile Creek Wind"/>
    <m/>
    <m/>
    <n v="0"/>
    <n v="0"/>
    <n v="0"/>
    <n v="659490"/>
    <n v="529372.09000000008"/>
    <m/>
    <m/>
    <m/>
    <m/>
    <m/>
  </r>
  <r>
    <x v="1808"/>
    <m/>
    <s v="21141014"/>
    <n v="1"/>
    <s v="Chevelon Butte Wind"/>
    <m/>
    <m/>
    <n v="0"/>
    <n v="18550.900000000001"/>
    <n v="2420.5"/>
    <n v="99886068.562399954"/>
    <n v="87379423.330000028"/>
    <n v="138084"/>
    <n v="74026.25"/>
    <n v="0.88943449114334439"/>
    <n v="0.11056550885665557"/>
    <n v="0"/>
  </r>
  <r>
    <x v="1809"/>
    <m/>
    <s v="21141015"/>
    <n v="1"/>
    <s v="Laurel Mtn AES Repower"/>
    <m/>
    <m/>
    <n v="0"/>
    <n v="0"/>
    <n v="0"/>
    <n v="5242221"/>
    <n v="4379108.2699999986"/>
    <m/>
    <m/>
    <m/>
    <m/>
    <m/>
  </r>
  <r>
    <x v="1810"/>
    <m/>
    <s v="21141016"/>
    <n v="1"/>
    <s v="Laurel Mtn GE Repower"/>
    <m/>
    <m/>
    <n v="0"/>
    <n v="2628.3199999999997"/>
    <n v="1318"/>
    <n v="28468629"/>
    <n v="18600726.479999997"/>
    <n v="63006"/>
    <n v="115200.34"/>
    <n v="0.82721292315630313"/>
    <n v="0.13752763229691856"/>
    <n v="3.5259444546778249E-2"/>
  </r>
  <r>
    <x v="1811"/>
    <m/>
    <s v="21141017"/>
    <n v="1"/>
    <s v="Appaloosa Run Wind"/>
    <m/>
    <m/>
    <n v="0"/>
    <n v="18317.150000000001"/>
    <n v="3210"/>
    <n v="41512364.250000007"/>
    <n v="40574956.179999992"/>
    <n v="68272"/>
    <n v="62092.920000000006"/>
    <n v="0.75064918834546668"/>
    <n v="0.24931860186314311"/>
    <n v="3.2209791390065082E-5"/>
  </r>
  <r>
    <x v="1812"/>
    <m/>
    <s v="21141018"/>
    <n v="1"/>
    <s v="Inertia Wind"/>
    <m/>
    <m/>
    <n v="0"/>
    <n v="22460.1"/>
    <n v="4927.5"/>
    <n v="76615614.294"/>
    <n v="75483978.229999974"/>
    <n v="115720"/>
    <n v="110115.93"/>
    <n v="0.7534332226045769"/>
    <n v="0.24656677739542318"/>
    <n v="0"/>
  </r>
  <r>
    <x v="1813"/>
    <m/>
    <s v="21141019"/>
    <n v="1"/>
    <s v="Eclipse/Morning Light Repower"/>
    <m/>
    <m/>
    <n v="0"/>
    <n v="4805.7299999999996"/>
    <n v="1790"/>
    <n v="43128440.079999983"/>
    <n v="40660102.369999982"/>
    <n v="109745"/>
    <n v="139882.79999999999"/>
    <n v="0.63133866350973822"/>
    <n v="0.31974359964198601"/>
    <n v="4.8917736848275849E-2"/>
  </r>
  <r>
    <x v="1814"/>
    <m/>
    <s v="21141020"/>
    <n v="1"/>
    <s v="Cimarron Grout Install Wind"/>
    <m/>
    <m/>
    <n v="0"/>
    <n v="4"/>
    <n v="4"/>
    <n v="42490.679999999993"/>
    <n v="22706.32"/>
    <n v="152"/>
    <n v="168"/>
    <n v="0.61904761904761907"/>
    <n v="0.38095238095238093"/>
    <n v="0"/>
  </r>
  <r>
    <x v="1815"/>
    <m/>
    <s v="21141021"/>
    <n v="1"/>
    <s v="White Rock Wind"/>
    <m/>
    <m/>
    <n v="0"/>
    <n v="4001.2100000000005"/>
    <n v="0"/>
    <n v="114748898.68000002"/>
    <n v="20810726.899999995"/>
    <n v="171070"/>
    <n v="2715.5"/>
    <n v="0.86300865402320015"/>
    <n v="0.13699134597679985"/>
    <n v="0"/>
  </r>
  <r>
    <x v="1816"/>
    <m/>
    <s v="21141022"/>
    <n v="1"/>
    <s v="Marshal Yd - Laurel Mt GE RP"/>
    <m/>
    <m/>
    <n v="0"/>
    <n v="0"/>
    <n v="0"/>
    <n v="0"/>
    <n v="0"/>
    <n v="0"/>
    <n v="-65565.84"/>
    <n v="0.92861175880611002"/>
    <n v="5.2767264172929075E-2"/>
    <n v="1.8620977020960917E-2"/>
  </r>
  <r>
    <x v="1817"/>
    <m/>
    <s v="20090005"/>
    <n v="1"/>
    <s v="QTS - Misc Projects"/>
    <m/>
    <m/>
    <n v="0"/>
    <n v="48"/>
    <n v="146.5"/>
    <n v="2763551"/>
    <n v="2578027.4900000007"/>
    <n v="329.5"/>
    <n v="602.5"/>
    <n v="0.89294605809128635"/>
    <n v="0.10705394190871369"/>
    <n v="0"/>
  </r>
  <r>
    <x v="1818"/>
    <m/>
    <s v="20090009"/>
    <n v="1"/>
    <s v="QTS - DH3 E1 E2"/>
    <m/>
    <m/>
    <n v="0"/>
    <n v="3028"/>
    <n v="156"/>
    <n v="22769795.329999994"/>
    <n v="22485966.480000004"/>
    <n v="1384.1"/>
    <n v="4360.5"/>
    <n v="0.94610709780988422"/>
    <n v="5.2631578947368418E-2"/>
    <n v="1.2613232427473914E-3"/>
  </r>
  <r>
    <x v="1819"/>
    <m/>
    <s v="20090991"/>
    <n v="1"/>
    <s v="Chicago 2020 Prefab Shop"/>
    <m/>
    <m/>
    <n v="0"/>
    <n v="121"/>
    <n v="52"/>
    <n v="0"/>
    <n v="129499.29"/>
    <n v="212"/>
    <n v="1421.8600000000001"/>
    <n v="0.99331861083369666"/>
    <n v="3.5165206138438381E-3"/>
    <n v="3.1648685524594544E-3"/>
  </r>
  <r>
    <x v="1820"/>
    <m/>
    <s v="20090992"/>
    <n v="1"/>
    <s v="Chicago Laser Scanning 2020"/>
    <m/>
    <m/>
    <n v="0"/>
    <n v="0"/>
    <n v="0"/>
    <n v="0"/>
    <n v="68859.640000000014"/>
    <n v="0"/>
    <n v="237"/>
    <n v="0.86075949367088611"/>
    <n v="0.13924050632911392"/>
    <n v="0"/>
  </r>
  <r>
    <x v="1821"/>
    <m/>
    <s v="20090006"/>
    <n v="1"/>
    <s v="Northwestern-Welsh Ryan Floor"/>
    <m/>
    <m/>
    <n v="20000"/>
    <n v="479.5"/>
    <n v="0"/>
    <n v="421068.05"/>
    <n v="422158.47"/>
    <n v="294"/>
    <n v="167"/>
    <n v="0.91017964071856283"/>
    <n v="5.3892215568862277E-2"/>
    <n v="3.5928143712574849E-2"/>
  </r>
  <r>
    <x v="1822"/>
    <m/>
    <s v="20090004"/>
    <n v="1"/>
    <s v="QTS - DH2W 3MW D1 D2"/>
    <m/>
    <m/>
    <n v="39899"/>
    <n v="5682.8"/>
    <n v="209"/>
    <n v="17247458.929999996"/>
    <n v="17081202.25"/>
    <n v="4224"/>
    <n v="4615.5"/>
    <n v="0.83295417614559641"/>
    <n v="0.14635467446647168"/>
    <n v="2.0691149387931967E-2"/>
  </r>
  <r>
    <x v="1823"/>
    <m/>
    <s v="20090008"/>
    <n v="1"/>
    <s v="UIC - CDRLC Construction"/>
    <m/>
    <m/>
    <n v="65000"/>
    <n v="570.5"/>
    <n v="0"/>
    <n v="7307027.9999999991"/>
    <n v="2240576.0599999991"/>
    <n v="10460"/>
    <n v="3"/>
    <n v="1"/>
    <n v="0"/>
    <n v="0"/>
  </r>
  <r>
    <x v="1824"/>
    <m/>
    <s v="20090003"/>
    <n v="1"/>
    <s v="Wheaton - Traber Hall Reno"/>
    <m/>
    <m/>
    <n v="70000"/>
    <n v="155637.57"/>
    <n v="8.5"/>
    <n v="9050509.7500000019"/>
    <n v="8907815.5699999984"/>
    <n v="2767.8"/>
    <n v="3289"/>
    <n v="0.82532684706597748"/>
    <n v="0.15369413195500153"/>
    <n v="2.097902097902098E-2"/>
  </r>
  <r>
    <x v="1825"/>
    <m/>
    <s v="20090007"/>
    <n v="1"/>
    <s v="FDB&amp;R - Chicago Office"/>
    <m/>
    <m/>
    <n v="105000"/>
    <n v="16670"/>
    <n v="209"/>
    <n v="17787126.069999997"/>
    <n v="16246289.589999998"/>
    <n v="8204"/>
    <n v="7058"/>
    <n v="0.8087985264947577"/>
    <n v="0.11625106262397279"/>
    <n v="7.4950410881269483E-2"/>
  </r>
  <r>
    <x v="1826"/>
    <m/>
    <s v="20090002"/>
    <n v="1"/>
    <s v="UIC - CDRLC Precon"/>
    <m/>
    <m/>
    <n v="160000"/>
    <n v="304"/>
    <n v="0"/>
    <n v="201236"/>
    <n v="204431.18"/>
    <n v="0"/>
    <n v="20"/>
    <n v="1"/>
    <n v="0"/>
    <n v="0"/>
  </r>
  <r>
    <x v="1827"/>
    <m/>
    <s v="20090001"/>
    <n v="1"/>
    <s v="DeKalb Data Center"/>
    <m/>
    <m/>
    <n v="980000"/>
    <n v="0"/>
    <n v="20"/>
    <n v="0"/>
    <n v="55.49"/>
    <n v="0"/>
    <n v="0"/>
    <n v="0"/>
    <n v="0"/>
    <n v="0"/>
  </r>
  <r>
    <x v="1828"/>
    <m/>
    <s v="20148001"/>
    <n v="1"/>
    <s v="TG East Civil (Wind)"/>
    <m/>
    <m/>
    <n v="0"/>
    <n v="14396148"/>
    <n v="840261"/>
    <n v="18289500.000000004"/>
    <n v="14749088.149999999"/>
    <n v="54323.17"/>
    <n v="54183.7"/>
    <n v="0.81055741855945607"/>
    <n v="0.18944258144054396"/>
    <n v="0"/>
  </r>
  <r>
    <x v="1829"/>
    <m/>
    <s v="20148002"/>
    <n v="1"/>
    <s v="Snipesville Civil (Solar)"/>
    <m/>
    <m/>
    <n v="0"/>
    <n v="2820797.62"/>
    <n v="168415"/>
    <n v="2714599.4000000004"/>
    <n v="2545533.419999999"/>
    <n v="5346.2400000000007"/>
    <n v="3740"/>
    <n v="0.82128342245989294"/>
    <n v="0.17871657754010695"/>
    <n v="0"/>
  </r>
  <r>
    <x v="1830"/>
    <m/>
    <s v="20148003"/>
    <n v="1"/>
    <s v="Chokecherry Sierra Madre 2020"/>
    <m/>
    <m/>
    <n v="0"/>
    <n v="20407680.840000004"/>
    <n v="820131"/>
    <n v="17455480.409999996"/>
    <n v="15635223.410000002"/>
    <n v="62797.969999999994"/>
    <n v="61934"/>
    <n v="0.8213420738205186"/>
    <n v="0.17506539219168793"/>
    <n v="3.5925339877934575E-3"/>
  </r>
  <r>
    <x v="1831"/>
    <m/>
    <s v="20148004"/>
    <n v="1"/>
    <s v="Smoky Hills 2 Civil (Wind)"/>
    <m/>
    <m/>
    <n v="0"/>
    <n v="3218196.04"/>
    <n v="110"/>
    <n v="3626246.6300000008"/>
    <n v="2859388.13"/>
    <n v="10617.97"/>
    <n v="4493"/>
    <n v="0.78511017137769867"/>
    <n v="0.21488982862230135"/>
    <n v="0"/>
  </r>
  <r>
    <x v="1832"/>
    <m/>
    <s v="20148005"/>
    <n v="1"/>
    <s v="Hawkeye Civil (Wind)"/>
    <m/>
    <m/>
    <n v="0"/>
    <n v="2214265.7200000002"/>
    <n v="82461"/>
    <n v="3418141.2902000006"/>
    <n v="2718910.1699999995"/>
    <n v="11379.819999999998"/>
    <n v="8766.5"/>
    <n v="0.84446472366394798"/>
    <n v="0.15068727542348714"/>
    <n v="4.8480009125648777E-3"/>
  </r>
  <r>
    <x v="1833"/>
    <m/>
    <s v="20148006"/>
    <n v="1"/>
    <s v="Santa Fe Civil (Solar)"/>
    <m/>
    <m/>
    <n v="0"/>
    <n v="3722575.02"/>
    <n v="160667"/>
    <n v="2865587.3232000014"/>
    <n v="2145765.5300000007"/>
    <n v="11509.259999999998"/>
    <n v="6288.42"/>
    <n v="0.79842631376402973"/>
    <n v="0.20157368623597022"/>
    <n v="0"/>
  </r>
  <r>
    <x v="1834"/>
    <m/>
    <s v="20148007"/>
    <n v="21"/>
    <s v="Phoenix Civil (Solar)"/>
    <m/>
    <m/>
    <n v="0"/>
    <n v="4011675.47"/>
    <n v="229034"/>
    <n v="3974819.4499999997"/>
    <n v="3995743.1199999996"/>
    <n v="13149.09"/>
    <n v="18469.5"/>
    <n v="0.85448983459216543"/>
    <n v="0.14551016540783454"/>
    <n v="0"/>
  </r>
  <r>
    <x v="1835"/>
    <m/>
    <s v="20148008"/>
    <n v="1"/>
    <s v="Langford Civil (Wind)"/>
    <m/>
    <m/>
    <n v="0"/>
    <n v="3160519.77"/>
    <n v="55484"/>
    <n v="3733933.2905000001"/>
    <n v="2443741.1299999994"/>
    <n v="16314.26"/>
    <n v="10327"/>
    <n v="0.79592330783383369"/>
    <n v="0.20407669216616636"/>
    <n v="0"/>
  </r>
  <r>
    <x v="1836"/>
    <m/>
    <s v="20148009"/>
    <n v="11"/>
    <s v="Maiden Creek Civil (Solar)"/>
    <m/>
    <m/>
    <n v="0"/>
    <n v="2019442"/>
    <n v="59765"/>
    <n v="1755947.71"/>
    <n v="1816312.9999999995"/>
    <n v="5516.92"/>
    <n v="6171"/>
    <n v="0.86703937773456485"/>
    <n v="0.13296062226543509"/>
    <n v="0"/>
  </r>
  <r>
    <x v="1837"/>
    <m/>
    <s v="20148010"/>
    <n v="1"/>
    <s v="Trent Mesa Civil (Wind)"/>
    <m/>
    <m/>
    <n v="0"/>
    <n v="0"/>
    <n v="0"/>
    <n v="510659.81"/>
    <n v="308318.12"/>
    <n v="0"/>
    <n v="1442.5"/>
    <n v="0.8010398613518197"/>
    <n v="0.19896013864818024"/>
    <n v="0"/>
  </r>
  <r>
    <x v="1838"/>
    <m/>
    <s v="20148011"/>
    <n v="1"/>
    <s v="Fighting Jays Civil (Solar)"/>
    <m/>
    <m/>
    <n v="0"/>
    <n v="12169845.689999999"/>
    <n v="285334"/>
    <n v="10141490.149999999"/>
    <n v="9559503.6199999955"/>
    <n v="19988.650000000001"/>
    <n v="21607"/>
    <n v="0.85220576664969672"/>
    <n v="0.14779423335030312"/>
    <n v="0"/>
  </r>
  <r>
    <x v="1839"/>
    <m/>
    <s v="20148012"/>
    <n v="1"/>
    <s v="Desert Sky Civil (Wind)"/>
    <m/>
    <m/>
    <n v="0"/>
    <n v="2"/>
    <n v="0"/>
    <n v="416689.61"/>
    <n v="334037.05000000005"/>
    <n v="0"/>
    <n v="891"/>
    <n v="0.86531986531986527"/>
    <n v="0.13468013468013468"/>
    <n v="0"/>
  </r>
  <r>
    <x v="1840"/>
    <m/>
    <s v="20148013"/>
    <n v="1"/>
    <s v="Blue Canyon II RePower Civil"/>
    <m/>
    <m/>
    <n v="0"/>
    <n v="2725795.59"/>
    <n v="140509"/>
    <n v="4449524.5600000005"/>
    <n v="3018492.52"/>
    <n v="17135.169999999998"/>
    <n v="12312.27"/>
    <n v="0.80011809357657038"/>
    <n v="0.19988190642342962"/>
    <n v="0"/>
  </r>
  <r>
    <x v="1841"/>
    <m/>
    <s v="20148014"/>
    <n v="1"/>
    <s v="Rockhaven Civil (Wind)"/>
    <m/>
    <m/>
    <n v="0"/>
    <n v="740130.62"/>
    <n v="437134"/>
    <n v="16252070.379999999"/>
    <n v="15037743.199999996"/>
    <n v="46829.149999999987"/>
    <n v="49803.75"/>
    <n v="0.77107647516502276"/>
    <n v="0.2289235248349773"/>
    <n v="0"/>
  </r>
  <r>
    <x v="1842"/>
    <m/>
    <s v="20120001"/>
    <n v="1"/>
    <s v="Facebook-Program Services 2020"/>
    <m/>
    <m/>
    <n v="0"/>
    <n v="11"/>
    <n v="0"/>
    <n v="1351814"/>
    <n v="1349206.0499999998"/>
    <m/>
    <m/>
    <m/>
    <m/>
    <m/>
  </r>
  <r>
    <x v="1843"/>
    <m/>
    <s v="20120002"/>
    <n v="1"/>
    <s v="Google - Mesa Data Center-MP"/>
    <m/>
    <m/>
    <n v="0"/>
    <n v="1122"/>
    <n v="0"/>
    <n v="267542"/>
    <n v="198978.44999999998"/>
    <m/>
    <m/>
    <m/>
    <m/>
    <m/>
  </r>
  <r>
    <x v="1844"/>
    <m/>
    <s v="20120003"/>
    <n v="1"/>
    <s v="Lego - Facebook Data Centers"/>
    <m/>
    <m/>
    <n v="0"/>
    <n v="0"/>
    <n v="0"/>
    <n v="421834"/>
    <n v="315955.88"/>
    <m/>
    <m/>
    <m/>
    <m/>
    <m/>
  </r>
  <r>
    <x v="1845"/>
    <m/>
    <s v="20126002"/>
    <n v="1"/>
    <s v="Facebook - EAG 5/6"/>
    <m/>
    <m/>
    <n v="0"/>
    <n v="3002553.1999999997"/>
    <n v="458745.62"/>
    <n v="642714803.66859972"/>
    <n v="555767799.29000044"/>
    <n v="253676.23000000013"/>
    <n v="261130.37"/>
    <n v="0.82335153126769589"/>
    <n v="0.17664846873230411"/>
    <n v="0"/>
  </r>
  <r>
    <x v="1846"/>
    <m/>
    <s v="20126001"/>
    <n v="1"/>
    <s v="EAG IBOS Building"/>
    <m/>
    <m/>
    <n v="30000"/>
    <n v="557"/>
    <n v="160"/>
    <n v="9902581.8200000022"/>
    <n v="10070523.770000001"/>
    <n v="144"/>
    <n v="1320.5"/>
    <n v="0.84854221885649372"/>
    <n v="0.15145778114350625"/>
    <n v="0"/>
  </r>
  <r>
    <x v="1847"/>
    <m/>
    <s v="20030079"/>
    <n v="1"/>
    <s v="Google - SLN4A Data Center"/>
    <m/>
    <m/>
    <n v="350000"/>
    <n v="0"/>
    <n v="0"/>
    <n v="545094"/>
    <n v="582649.18000000005"/>
    <m/>
    <m/>
    <m/>
    <m/>
    <m/>
  </r>
  <r>
    <x v="1848"/>
    <m/>
    <s v="20126004"/>
    <n v="1"/>
    <s v="Facebook - DKL 1/2"/>
    <m/>
    <m/>
    <n v="998280"/>
    <n v="1192210.03"/>
    <n v="827920"/>
    <n v="722631143.17650092"/>
    <n v="705265919.49000037"/>
    <n v="216228"/>
    <n v="212599.05000000002"/>
    <n v="0.83122906711013056"/>
    <n v="0.12411880485825312"/>
    <n v="4.465212803161632E-2"/>
  </r>
  <r>
    <x v="1849"/>
    <m/>
    <s v="20060035"/>
    <n v="1"/>
    <s v="Facebook EAG 5/6"/>
    <m/>
    <m/>
    <n v="1000000"/>
    <n v="0"/>
    <n v="0"/>
    <n v="0.01"/>
    <n v="0"/>
    <m/>
    <m/>
    <m/>
    <m/>
    <m/>
  </r>
  <r>
    <x v="1850"/>
    <m/>
    <s v="20060008"/>
    <n v="1"/>
    <s v="Northridge Behavioral Health"/>
    <m/>
    <m/>
    <n v="0"/>
    <n v="0"/>
    <n v="0"/>
    <n v="0.01"/>
    <n v="1106.5100000000011"/>
    <m/>
    <m/>
    <m/>
    <m/>
    <m/>
  </r>
  <r>
    <x v="1851"/>
    <m/>
    <s v="20060017"/>
    <n v="1"/>
    <s v="SCL Lutheran COVID 19"/>
    <m/>
    <m/>
    <n v="0"/>
    <n v="797"/>
    <n v="0"/>
    <n v="65187.397000000004"/>
    <n v="59164.399999999994"/>
    <n v="6"/>
    <n v="0"/>
    <n v="0"/>
    <n v="0"/>
    <n v="0"/>
  </r>
  <r>
    <x v="1535"/>
    <m/>
    <s v="20060018"/>
    <n v="71"/>
    <s v="SCL SJH COVID"/>
    <m/>
    <m/>
    <n v="0"/>
    <n v="0"/>
    <n v="0"/>
    <n v="124525.68"/>
    <n v="125892.03"/>
    <m/>
    <m/>
    <m/>
    <m/>
    <m/>
  </r>
  <r>
    <x v="1852"/>
    <m/>
    <s v="20060019"/>
    <n v="1"/>
    <s v="SCL Lutheran West Hospice"/>
    <m/>
    <m/>
    <n v="0"/>
    <n v="12"/>
    <n v="90"/>
    <n v="183753.99"/>
    <n v="187170.90000000002"/>
    <n v="258"/>
    <n v="106"/>
    <n v="1"/>
    <n v="0"/>
    <n v="0"/>
  </r>
  <r>
    <x v="1853"/>
    <m/>
    <s v="20060020"/>
    <n v="1"/>
    <s v="St Anthony North Rehab"/>
    <m/>
    <m/>
    <n v="0"/>
    <n v="14496.5"/>
    <n v="61"/>
    <n v="1656074.1300000004"/>
    <n v="1674504.8699999999"/>
    <n v="2462.6999999999998"/>
    <n v="710.5"/>
    <n v="0.90147783251231528"/>
    <n v="9.8522167487684734E-2"/>
    <n v="0"/>
  </r>
  <r>
    <x v="1854"/>
    <m/>
    <s v="20060022"/>
    <n v="1"/>
    <s v="Highpoint Logistics Park"/>
    <m/>
    <m/>
    <n v="0"/>
    <n v="937373.48"/>
    <n v="733186.35000000009"/>
    <n v="39356686.586499989"/>
    <n v="38749934.57"/>
    <n v="59365.599999999991"/>
    <n v="31197.25"/>
    <n v="0.83748567582078548"/>
    <n v="0.16251432417921452"/>
    <n v="0"/>
  </r>
  <r>
    <x v="1855"/>
    <m/>
    <s v="20060023"/>
    <n v="1"/>
    <s v="Molson Coors G150"/>
    <m/>
    <m/>
    <n v="0"/>
    <n v="3"/>
    <n v="0"/>
    <n v="228785.56000000003"/>
    <n v="299510.95"/>
    <m/>
    <m/>
    <m/>
    <m/>
    <m/>
  </r>
  <r>
    <x v="1856"/>
    <m/>
    <s v="20060027"/>
    <n v="1"/>
    <s v="MC-Golden Valley"/>
    <m/>
    <m/>
    <n v="0"/>
    <n v="5811.02"/>
    <n v="3492"/>
    <n v="1132548.4499999995"/>
    <n v="1047772.1400000001"/>
    <n v="3095.85"/>
    <n v="2414.25"/>
    <n v="0.8093610852231542"/>
    <n v="0.1906389147768458"/>
    <n v="0"/>
  </r>
  <r>
    <x v="1857"/>
    <m/>
    <s v="20060031"/>
    <n v="1"/>
    <s v="FRA-FIC3 UCH Parking Lot"/>
    <m/>
    <m/>
    <n v="0"/>
    <n v="0"/>
    <n v="0"/>
    <n v="39361.199999999997"/>
    <n v="39404.47"/>
    <m/>
    <m/>
    <m/>
    <m/>
    <m/>
  </r>
  <r>
    <x v="1858"/>
    <m/>
    <s v="20060033"/>
    <n v="1"/>
    <s v="MC Bridge Demo"/>
    <m/>
    <m/>
    <n v="0"/>
    <n v="1298.7"/>
    <n v="858"/>
    <n v="543962.72"/>
    <n v="557841.03999999992"/>
    <n v="790.6"/>
    <n v="901"/>
    <n v="0.91675915649278583"/>
    <n v="8.324084350721421E-2"/>
    <n v="0"/>
  </r>
  <r>
    <x v="1859"/>
    <m/>
    <s v="20060034"/>
    <n v="1"/>
    <s v="FRA Infrastructure-23rd Ave"/>
    <m/>
    <m/>
    <n v="0"/>
    <n v="0"/>
    <n v="0"/>
    <n v="34000"/>
    <n v="38384.719999999994"/>
    <m/>
    <m/>
    <m/>
    <m/>
    <m/>
  </r>
  <r>
    <x v="1860"/>
    <m/>
    <s v="20060037"/>
    <n v="1"/>
    <s v="NJH-UPS800 PHarmacy Remodel"/>
    <m/>
    <m/>
    <n v="0"/>
    <n v="3291.56"/>
    <n v="365"/>
    <n v="187035.04"/>
    <n v="193610.83000000005"/>
    <n v="348.96000000000004"/>
    <n v="745"/>
    <n v="0.9557046979865772"/>
    <n v="4.429530201342282E-2"/>
    <n v="0"/>
  </r>
  <r>
    <x v="1861"/>
    <m/>
    <s v="20060038"/>
    <n v="1"/>
    <s v="MC  Capital Improve"/>
    <m/>
    <m/>
    <n v="0"/>
    <n v="695.64"/>
    <n v="351"/>
    <n v="366372.16750000004"/>
    <n v="448937.93000000005"/>
    <n v="589.20000000000005"/>
    <n v="512"/>
    <n v="0.8466796875"/>
    <n v="0.1533203125"/>
    <n v="0"/>
  </r>
  <r>
    <x v="1862"/>
    <m/>
    <s v="20060048"/>
    <n v="1"/>
    <s v="SCL-LMC COVID19 Exhaust Fans"/>
    <m/>
    <m/>
    <n v="0"/>
    <n v="126"/>
    <n v="30"/>
    <n v="234913.86999999997"/>
    <n v="231947.8"/>
    <n v="120"/>
    <n v="30"/>
    <n v="1"/>
    <n v="0"/>
    <n v="0"/>
  </r>
  <r>
    <x v="1863"/>
    <m/>
    <s v="20060049"/>
    <n v="1"/>
    <s v="MC-Kennys Run Enab"/>
    <m/>
    <m/>
    <n v="0"/>
    <n v="61477.229999999996"/>
    <n v="36693"/>
    <n v="1883646.8700000008"/>
    <n v="1868713.810000001"/>
    <n v="7641.4000000000005"/>
    <n v="7655"/>
    <n v="0.87158719790986283"/>
    <n v="0.12841280209013717"/>
    <n v="0"/>
  </r>
  <r>
    <x v="1864"/>
    <m/>
    <s v="20060003"/>
    <n v="1"/>
    <s v="SCL SJD Cancer Cntr"/>
    <m/>
    <m/>
    <n v="1"/>
    <n v="6"/>
    <n v="44"/>
    <n v="6443.27"/>
    <n v="6930.43"/>
    <n v="0"/>
    <n v="38"/>
    <n v="0.55263157894736847"/>
    <n v="0.44736842105263158"/>
    <n v="0"/>
  </r>
  <r>
    <x v="1865"/>
    <m/>
    <s v="20060005"/>
    <n v="1"/>
    <s v="SCL SJD CCC Roof Replacement"/>
    <m/>
    <m/>
    <n v="1"/>
    <n v="35984.5"/>
    <n v="1457"/>
    <n v="1035284.1000000001"/>
    <n v="1077176.3900000001"/>
    <n v="1145"/>
    <n v="1635.5"/>
    <n v="0.91562213390400493"/>
    <n v="8.437786609599511E-2"/>
    <n v="0"/>
  </r>
  <r>
    <x v="1866"/>
    <m/>
    <s v="20060026"/>
    <n v="1"/>
    <s v="SCL - Lutheran CT (8) Machine"/>
    <m/>
    <m/>
    <n v="1"/>
    <n v="3179.23"/>
    <n v="455"/>
    <n v="141118.24000000002"/>
    <n v="143739.88999999998"/>
    <n v="294.7"/>
    <n v="472"/>
    <n v="0.94915254237288138"/>
    <n v="5.0847457627118647E-2"/>
    <n v="0"/>
  </r>
  <r>
    <x v="1867"/>
    <m/>
    <s v="20060030"/>
    <n v="1"/>
    <s v="DHHA - CT Replacement"/>
    <m/>
    <m/>
    <n v="1"/>
    <n v="5752.96"/>
    <n v="1604"/>
    <n v="396591.02680000011"/>
    <n v="352310.64999999997"/>
    <n v="1498.28"/>
    <n v="703.5"/>
    <n v="0.8720682302771855"/>
    <n v="0.1279317697228145"/>
    <n v="0"/>
  </r>
  <r>
    <x v="1868"/>
    <m/>
    <s v="20060045"/>
    <n v="1"/>
    <s v="SCL-LMC 2020 Sewer Line"/>
    <m/>
    <m/>
    <n v="1"/>
    <n v="28"/>
    <n v="28.01"/>
    <n v="75396.140000000014"/>
    <n v="56415.35"/>
    <n v="42"/>
    <n v="168"/>
    <n v="0.8214285714285714"/>
    <n v="0.17857142857142858"/>
    <n v="0"/>
  </r>
  <r>
    <x v="1869"/>
    <m/>
    <s v="20060046"/>
    <n v="1"/>
    <s v="SCL-LMC West Pines Exhaust Fan"/>
    <m/>
    <m/>
    <n v="1"/>
    <n v="56"/>
    <n v="74"/>
    <n v="221970.03999999998"/>
    <n v="220389.62000000002"/>
    <n v="200"/>
    <n v="66"/>
    <n v="1"/>
    <n v="0"/>
    <n v="0"/>
  </r>
  <r>
    <x v="1870"/>
    <m/>
    <s v="20060053"/>
    <n v="1"/>
    <s v="CHCO Dental Clinic Remodel"/>
    <m/>
    <m/>
    <n v="1"/>
    <n v="1190.25"/>
    <n v="515"/>
    <n v="156261.78999999998"/>
    <n v="208528.47"/>
    <n v="612.9"/>
    <n v="627.5"/>
    <n v="0.82390438247011955"/>
    <n v="0.17609561752988048"/>
    <n v="0"/>
  </r>
  <r>
    <x v="1871"/>
    <m/>
    <s v="20060054"/>
    <n v="1"/>
    <s v="SCL-SJH SPD Medivator"/>
    <m/>
    <m/>
    <n v="1"/>
    <n v="128.75"/>
    <n v="62"/>
    <n v="161713.74"/>
    <n v="160959.04999999999"/>
    <n v="108"/>
    <n v="108"/>
    <n v="1"/>
    <n v="0"/>
    <n v="0"/>
  </r>
  <r>
    <x v="1872"/>
    <m/>
    <s v="20060055"/>
    <n v="1"/>
    <s v="SCL-West Campus Signage"/>
    <m/>
    <m/>
    <n v="1"/>
    <n v="58"/>
    <n v="0"/>
    <n v="17683.519999999997"/>
    <n v="10528.01"/>
    <n v="0"/>
    <n v="27"/>
    <n v="1"/>
    <n v="0"/>
    <n v="0"/>
  </r>
  <r>
    <x v="1873"/>
    <m/>
    <s v="20060057"/>
    <n v="1"/>
    <s v="NJH Test Pod"/>
    <m/>
    <m/>
    <n v="300"/>
    <n v="305"/>
    <n v="0"/>
    <n v="175506"/>
    <n v="190472.01"/>
    <n v="305"/>
    <n v="1236"/>
    <n v="0.92435275080906154"/>
    <n v="7.5647249190938515E-2"/>
    <n v="0"/>
  </r>
  <r>
    <x v="1874"/>
    <m/>
    <s v="20060043"/>
    <n v="1"/>
    <s v="NJH - Radiology Remodels"/>
    <m/>
    <m/>
    <n v="400"/>
    <n v="317"/>
    <n v="0"/>
    <n v="36453.83"/>
    <n v="48042.700000000004"/>
    <n v="308"/>
    <n v="356.5"/>
    <n v="0.89060308555399714"/>
    <n v="0.1093969144460028"/>
    <n v="0"/>
  </r>
  <r>
    <x v="1875"/>
    <m/>
    <s v="20060047"/>
    <n v="1"/>
    <s v="SCL-LMC Front Range Command"/>
    <m/>
    <m/>
    <n v="400"/>
    <n v="108"/>
    <n v="26"/>
    <n v="73088.289999999994"/>
    <n v="72567.8"/>
    <n v="88"/>
    <n v="26"/>
    <n v="0.96153846153846156"/>
    <n v="3.8461538461538464E-2"/>
    <n v="0"/>
  </r>
  <r>
    <x v="1876"/>
    <m/>
    <s v="20060001"/>
    <n v="1"/>
    <s v="SCL - SJH SPD Medivator"/>
    <m/>
    <m/>
    <n v="500"/>
    <n v="82"/>
    <n v="26"/>
    <n v="13344.54"/>
    <n v="14634.470000000001"/>
    <n v="153.4"/>
    <n v="259.5"/>
    <n v="0.87090558766859349"/>
    <n v="0.12909441233140656"/>
    <n v="0"/>
  </r>
  <r>
    <x v="1877"/>
    <m/>
    <s v="20060040"/>
    <n v="1"/>
    <s v="SCL-SJB Mezzaine Repairs"/>
    <m/>
    <m/>
    <n v="1000"/>
    <n v="975.17"/>
    <n v="0"/>
    <n v="127680.9"/>
    <n v="151744.85999999999"/>
    <n v="90"/>
    <n v="0"/>
    <n v="0"/>
    <n v="0"/>
    <n v="0"/>
  </r>
  <r>
    <x v="1878"/>
    <m/>
    <s v="20060041"/>
    <n v="1"/>
    <s v="SCL-SJB Oncology AHU"/>
    <m/>
    <m/>
    <n v="1000"/>
    <n v="33"/>
    <n v="0"/>
    <n v="117358.42"/>
    <n v="123176.29999999999"/>
    <m/>
    <m/>
    <m/>
    <m/>
    <m/>
  </r>
  <r>
    <x v="1879"/>
    <m/>
    <s v="20060059"/>
    <n v="1"/>
    <s v="CoorsTek Small Projects"/>
    <m/>
    <m/>
    <n v="1000"/>
    <n v="133"/>
    <n v="8"/>
    <n v="384617.6650000001"/>
    <n v="403442.42"/>
    <n v="2247.1"/>
    <n v="2497"/>
    <n v="0.97316780136163394"/>
    <n v="2.6832198638366039E-2"/>
    <n v="0"/>
  </r>
  <r>
    <x v="1880"/>
    <m/>
    <s v="20060010"/>
    <n v="1"/>
    <s v="Stoltz Cable Building"/>
    <m/>
    <m/>
    <n v="2000"/>
    <n v="13438.7"/>
    <n v="4502"/>
    <n v="1051254.8700000001"/>
    <n v="376922.45"/>
    <n v="1221.77"/>
    <n v="1274"/>
    <n v="0.92268445839874413"/>
    <n v="7.7315541601255894E-2"/>
    <n v="0"/>
  </r>
  <r>
    <x v="1881"/>
    <m/>
    <s v="20060024"/>
    <n v="1"/>
    <s v="Stadium Mgmt Broncos 2020"/>
    <m/>
    <m/>
    <n v="2000"/>
    <n v="14"/>
    <n v="116"/>
    <n v="291357.59000000003"/>
    <n v="277406.44"/>
    <n v="1286"/>
    <n v="596"/>
    <n v="0.90016778523489938"/>
    <n v="9.9832214765100666E-2"/>
    <n v="0"/>
  </r>
  <r>
    <x v="1882"/>
    <m/>
    <s v="20060060"/>
    <n v="1"/>
    <s v="SCL-SJB MRI Corridor"/>
    <m/>
    <m/>
    <n v="2000"/>
    <n v="16"/>
    <n v="0"/>
    <n v="70935.199999999997"/>
    <n v="78106.289999999994"/>
    <m/>
    <m/>
    <m/>
    <m/>
    <m/>
  </r>
  <r>
    <x v="1883"/>
    <m/>
    <s v="20060036"/>
    <n v="1"/>
    <s v="DHHA-Pav K (Office Reno)"/>
    <m/>
    <m/>
    <n v="2212"/>
    <n v="849.5"/>
    <n v="0"/>
    <n v="99491.51"/>
    <n v="106414.21999999999"/>
    <n v="217.8"/>
    <n v="136"/>
    <n v="0.82720588235294112"/>
    <n v="0.17279411764705882"/>
    <n v="0"/>
  </r>
  <r>
    <x v="1884"/>
    <m/>
    <s v="20060025"/>
    <n v="1"/>
    <s v="Tiny Homes Project"/>
    <m/>
    <m/>
    <n v="5000"/>
    <n v="378"/>
    <n v="164"/>
    <n v="641149"/>
    <n v="-1.6302692529279739E-10"/>
    <n v="1584"/>
    <n v="4416"/>
    <n v="0.98403532608695654"/>
    <n v="1.596467391304348E-2"/>
    <n v="0"/>
  </r>
  <r>
    <x v="1885"/>
    <m/>
    <s v="20060050"/>
    <n v="1"/>
    <s v="CO Rockies-Coors Field Gate E"/>
    <m/>
    <m/>
    <n v="5000"/>
    <n v="60074.89"/>
    <n v="19237"/>
    <n v="593609.74300000002"/>
    <n v="628873.04000000015"/>
    <n v="1931.3900000000003"/>
    <n v="2660.5"/>
    <n v="0.86261980830670926"/>
    <n v="0.13738019169329074"/>
    <n v="0"/>
  </r>
  <r>
    <x v="1535"/>
    <m/>
    <s v="20060056"/>
    <n v="21"/>
    <s v="SCL St James Foundation Roof"/>
    <m/>
    <m/>
    <n v="5000"/>
    <n v="11"/>
    <n v="0"/>
    <n v="43344.069999999992"/>
    <n v="45954.469999999994"/>
    <n v="0"/>
    <n v="0"/>
    <n v="0"/>
    <n v="0"/>
    <n v="0"/>
  </r>
  <r>
    <x v="1886"/>
    <m/>
    <s v="20060062"/>
    <n v="1"/>
    <s v="DHHA 4C"/>
    <m/>
    <m/>
    <n v="6000"/>
    <n v="15"/>
    <n v="397"/>
    <n v="151032.43"/>
    <n v="158010.17000000001"/>
    <n v="602"/>
    <n v="495"/>
    <n v="0.95151515151515154"/>
    <n v="4.8484848484848485E-2"/>
    <n v="0"/>
  </r>
  <r>
    <x v="1887"/>
    <m/>
    <s v="20060014"/>
    <n v="1"/>
    <s v="Stoltz Wazee Exchange"/>
    <m/>
    <m/>
    <n v="7000"/>
    <n v="65346.95"/>
    <n v="28642"/>
    <n v="1883033.06"/>
    <n v="1894931.0799999996"/>
    <n v="2128.4299999999998"/>
    <n v="4602.5"/>
    <n v="0.9561108093427485"/>
    <n v="4.3889190657251491E-2"/>
    <n v="0"/>
  </r>
  <r>
    <x v="1888"/>
    <m/>
    <s v="20060012"/>
    <n v="1"/>
    <s v="Aramark Concessions 2020"/>
    <m/>
    <m/>
    <n v="8500"/>
    <n v="0"/>
    <n v="0"/>
    <n v="0.01"/>
    <n v="41919.440000000002"/>
    <m/>
    <m/>
    <m/>
    <m/>
    <m/>
  </r>
  <r>
    <x v="1889"/>
    <m/>
    <s v="20060004"/>
    <n v="1"/>
    <s v="Stadium Mgmt - Bronco 2020"/>
    <m/>
    <m/>
    <n v="8520"/>
    <n v="1454.5"/>
    <n v="556"/>
    <n v="2026435.57"/>
    <n v="2015753.8599999999"/>
    <n v="2821.7"/>
    <n v="2449"/>
    <n v="0.99040424663127802"/>
    <n v="9.5957533687219265E-3"/>
    <n v="0"/>
  </r>
  <r>
    <x v="1534"/>
    <m/>
    <s v="20060058"/>
    <n v="11"/>
    <s v="SCL Candelas Primary Care"/>
    <m/>
    <m/>
    <n v="9000"/>
    <n v="274"/>
    <n v="38"/>
    <n v="2010240.76"/>
    <n v="2011888.2899999991"/>
    <n v="272"/>
    <n v="396.5"/>
    <n v="0.96469104665825978"/>
    <n v="3.530895334174023E-2"/>
    <n v="0"/>
  </r>
  <r>
    <x v="588"/>
    <m/>
    <s v="20060007"/>
    <n v="11"/>
    <s v="RMPM - 3rd Floor TI"/>
    <m/>
    <m/>
    <n v="10000"/>
    <n v="12954"/>
    <n v="23"/>
    <n v="900219.38650000002"/>
    <n v="917619.22999999986"/>
    <n v="261.3"/>
    <n v="369.5"/>
    <n v="0.99594046008119075"/>
    <n v="4.0595399188092015E-3"/>
    <n v="0"/>
  </r>
  <r>
    <x v="1890"/>
    <m/>
    <s v="20060013"/>
    <n v="1"/>
    <s v="Stoltz - Blake Street"/>
    <m/>
    <m/>
    <n v="11500"/>
    <n v="109413.85"/>
    <n v="56191"/>
    <n v="3398990.4079000005"/>
    <n v="3320578.4700000007"/>
    <n v="6789.9999999999991"/>
    <n v="7279.5"/>
    <n v="0.96751150491105153"/>
    <n v="3.2488495088948417E-2"/>
    <n v="0"/>
  </r>
  <r>
    <x v="1891"/>
    <m/>
    <s v="20060044"/>
    <n v="1"/>
    <s v="NJH-Bridge"/>
    <m/>
    <m/>
    <n v="15000"/>
    <n v="12898"/>
    <n v="1516"/>
    <n v="5941440.4839999992"/>
    <n v="6043227.450000003"/>
    <n v="2969.7"/>
    <n v="6336.5"/>
    <n v="0.80533417501775428"/>
    <n v="0.19466582498224572"/>
    <n v="0"/>
  </r>
  <r>
    <x v="1892"/>
    <m/>
    <s v="20060006"/>
    <n v="21"/>
    <s v="MIC-Buckley SBIRS Operations"/>
    <m/>
    <m/>
    <n v="20000"/>
    <n v="0"/>
    <n v="23414"/>
    <n v="0"/>
    <n v="-1296"/>
    <n v="0"/>
    <n v="0"/>
    <n v="0"/>
    <n v="0"/>
    <n v="0"/>
  </r>
  <r>
    <x v="1892"/>
    <m/>
    <s v="20060028"/>
    <n v="11"/>
    <s v="MIC-Buckley SBIRS Operation"/>
    <m/>
    <m/>
    <n v="20000"/>
    <n v="153331.10999999999"/>
    <n v="203565"/>
    <n v="1290035.7904000001"/>
    <n v="1561183.12"/>
    <n v="13670.899999999998"/>
    <n v="15082"/>
    <n v="0.93157406179551783"/>
    <n v="6.8425938204482159E-2"/>
    <n v="0"/>
  </r>
  <r>
    <x v="1893"/>
    <m/>
    <s v="20060052"/>
    <n v="1"/>
    <s v="Woodward-Windsor Campus"/>
    <m/>
    <m/>
    <n v="20000"/>
    <n v="68131"/>
    <n v="49175.5"/>
    <n v="22826206.672400001"/>
    <n v="20110024.20999999"/>
    <n v="5620"/>
    <n v="17395.04"/>
    <n v="0.89728393841002951"/>
    <n v="0.10271606158997047"/>
    <n v="0"/>
  </r>
  <r>
    <x v="1894"/>
    <m/>
    <s v="20060029"/>
    <n v="1"/>
    <s v="UofU-Public Safety Building"/>
    <m/>
    <m/>
    <n v="26000"/>
    <n v="0"/>
    <n v="0"/>
    <n v="32153"/>
    <n v="31102.510000000002"/>
    <m/>
    <m/>
    <m/>
    <m/>
    <m/>
  </r>
  <r>
    <x v="1895"/>
    <m/>
    <s v="20060011"/>
    <n v="1"/>
    <s v="Facebook-EAG IBOS Building"/>
    <m/>
    <m/>
    <n v="30000"/>
    <n v="0"/>
    <n v="0"/>
    <n v="0.01"/>
    <n v="0"/>
    <m/>
    <m/>
    <m/>
    <m/>
    <m/>
  </r>
  <r>
    <x v="618"/>
    <m/>
    <s v="20060016"/>
    <n v="45"/>
    <s v="FRA Bioscience 3 Bldg Mgt"/>
    <m/>
    <m/>
    <n v="50000"/>
    <n v="600"/>
    <n v="2113"/>
    <n v="91600"/>
    <n v="98795.53"/>
    <n v="600"/>
    <n v="1301"/>
    <n v="0.93312836279784783"/>
    <n v="6.6871637202152195E-2"/>
    <n v="0"/>
  </r>
  <r>
    <x v="1534"/>
    <m/>
    <s v="20060042"/>
    <n v="45"/>
    <s v="SCL Candelas 12&quot; Water Line"/>
    <m/>
    <m/>
    <n v="50000"/>
    <n v="1029"/>
    <n v="965"/>
    <n v="125179.12"/>
    <n v="137165.24"/>
    <n v="616"/>
    <n v="632.5"/>
    <n v="0.9146245059288538"/>
    <n v="8.5375494071146252E-2"/>
    <n v="0"/>
  </r>
  <r>
    <x v="1896"/>
    <m/>
    <s v="20060021"/>
    <n v="1"/>
    <s v="St Mary-Corwin Med Cntr Rehab"/>
    <m/>
    <m/>
    <n v="80000"/>
    <n v="91319.71"/>
    <n v="0"/>
    <n v="6652916.1799999997"/>
    <n v="6720007.9899999993"/>
    <n v="3850.6"/>
    <n v="1444"/>
    <n v="0.76696675900277012"/>
    <n v="0.23303324099722991"/>
    <n v="0"/>
  </r>
  <r>
    <x v="1897"/>
    <m/>
    <s v="20060015"/>
    <n v="1"/>
    <s v="FRA Bioscience 5"/>
    <m/>
    <m/>
    <n v="98000"/>
    <n v="0"/>
    <n v="0"/>
    <n v="227128"/>
    <n v="223011.59000000003"/>
    <m/>
    <m/>
    <m/>
    <m/>
    <m/>
  </r>
  <r>
    <x v="1898"/>
    <m/>
    <s v="20060002"/>
    <n v="1"/>
    <s v="2424 Larimer"/>
    <m/>
    <m/>
    <n v="98254"/>
    <n v="15"/>
    <n v="0"/>
    <n v="45768"/>
    <n v="45333.83"/>
    <m/>
    <m/>
    <m/>
    <m/>
    <m/>
  </r>
  <r>
    <x v="1899"/>
    <m/>
    <s v="20060039"/>
    <n v="1"/>
    <s v="Stoltz-Checkr Atrium Reno"/>
    <m/>
    <m/>
    <n v="180000"/>
    <n v="111010.4"/>
    <n v="21"/>
    <n v="3825876.9900000007"/>
    <n v="3786891.65"/>
    <n v="3376.5"/>
    <n v="4658.5"/>
    <n v="0.91950198561768814"/>
    <n v="8.0498014382311897E-2"/>
    <n v="0"/>
  </r>
  <r>
    <x v="1900"/>
    <m/>
    <s v="20060061"/>
    <n v="1"/>
    <s v="MDI-2506 W Colfax Multifamily"/>
    <m/>
    <m/>
    <n v="234156"/>
    <n v="0"/>
    <n v="16"/>
    <n v="60419545"/>
    <n v="2389825.52"/>
    <n v="0"/>
    <n v="24"/>
    <n v="1"/>
    <n v="0"/>
    <n v="0"/>
  </r>
  <r>
    <x v="1901"/>
    <m/>
    <s v="20060009"/>
    <n v="1"/>
    <s v="Township Resident Apartment"/>
    <m/>
    <m/>
    <n v="400000"/>
    <n v="4"/>
    <n v="0"/>
    <n v="599664.84"/>
    <n v="575833.50000000012"/>
    <n v="3"/>
    <n v="165.5"/>
    <n v="0.89123867069486407"/>
    <n v="0.10876132930513595"/>
    <n v="0"/>
  </r>
  <r>
    <x v="1902"/>
    <m/>
    <s v="20060032"/>
    <n v="1"/>
    <s v="76 Comm Bldg 1"/>
    <m/>
    <m/>
    <n v="546000"/>
    <n v="1703956.79"/>
    <n v="834323.61999999988"/>
    <n v="38239452.150000006"/>
    <n v="36528971.869999982"/>
    <n v="28691.970000000005"/>
    <n v="32855.78"/>
    <n v="0.82693973480465233"/>
    <n v="0.1730602651953477"/>
    <n v="0"/>
  </r>
  <r>
    <x v="1903"/>
    <m/>
    <s v="20149001"/>
    <n v="1"/>
    <s v="Upton 1 BESS"/>
    <m/>
    <m/>
    <n v="0"/>
    <n v="242"/>
    <n v="0"/>
    <n v="228183"/>
    <n v="166861.37"/>
    <m/>
    <m/>
    <m/>
    <m/>
    <m/>
  </r>
  <r>
    <x v="1904"/>
    <m/>
    <s v="20149004"/>
    <n v="1"/>
    <s v="Valley Center Energy Storage"/>
    <m/>
    <m/>
    <n v="0"/>
    <n v="235542"/>
    <n v="260391"/>
    <n v="54914777.355400003"/>
    <n v="63745201.610000007"/>
    <n v="31673.309999999994"/>
    <n v="103437.70999999999"/>
    <n v="0.71047647903264688"/>
    <n v="0.19522860666578951"/>
    <n v="9.4294914301563712E-2"/>
  </r>
  <r>
    <x v="1905"/>
    <m/>
    <s v="20149005"/>
    <n v="1"/>
    <s v="Crossett Battery Storage"/>
    <m/>
    <m/>
    <n v="0"/>
    <n v="399427.17"/>
    <n v="301645"/>
    <n v="15365690.859999998"/>
    <n v="15664912.049999995"/>
    <n v="33992.559999999998"/>
    <n v="43381.5"/>
    <n v="0.78419602826089463"/>
    <n v="0.21580397173910537"/>
    <n v="0"/>
  </r>
  <r>
    <x v="1906"/>
    <m/>
    <s v="20149006"/>
    <n v="1"/>
    <s v="Decordova Battery Storage"/>
    <m/>
    <m/>
    <n v="0"/>
    <n v="622662.68000000017"/>
    <n v="354518"/>
    <n v="27398591.310000006"/>
    <n v="26371911.31000001"/>
    <n v="46380.139999999985"/>
    <n v="43824.25"/>
    <n v="0.8599950940404002"/>
    <n v="0.14000490595960002"/>
    <n v="0"/>
  </r>
  <r>
    <x v="1907"/>
    <m/>
    <s v="20149007"/>
    <n v="1"/>
    <s v="Brookville Bus Depot MicroGrid"/>
    <m/>
    <m/>
    <n v="0"/>
    <n v="182272.28"/>
    <n v="25449"/>
    <n v="10778930.956800001"/>
    <n v="10230104.999999994"/>
    <n v="14131.960000000001"/>
    <n v="24237"/>
    <n v="0.76075834467962211"/>
    <n v="0.23924165532037789"/>
    <n v="0"/>
  </r>
  <r>
    <x v="1908"/>
    <m/>
    <s v="20110001"/>
    <n v="1"/>
    <s v="Site R ITIU"/>
    <m/>
    <m/>
    <n v="0"/>
    <n v="3925"/>
    <n v="0"/>
    <n v="6985160.3679999979"/>
    <n v="6985490.1699999981"/>
    <m/>
    <m/>
    <m/>
    <m/>
    <m/>
  </r>
  <r>
    <x v="21"/>
    <m/>
    <s v="20110002"/>
    <n v="25"/>
    <s v="ECB-MC Elevators JV-Internal"/>
    <m/>
    <m/>
    <n v="0"/>
    <n v="0"/>
    <n v="0"/>
    <n v="82102"/>
    <n v="131721.01"/>
    <n v="0"/>
    <n v="362"/>
    <n v="0.99447513812154698"/>
    <n v="5.5248618784530384E-3"/>
    <n v="0"/>
  </r>
  <r>
    <x v="21"/>
    <m/>
    <s v="20110002-151"/>
    <n v="25"/>
    <s v="ECB-MC Elevators"/>
    <m/>
    <m/>
    <n v="0"/>
    <n v="0"/>
    <n v="0"/>
    <n v="181720.65000000002"/>
    <n v="199597"/>
    <m/>
    <m/>
    <m/>
    <m/>
    <m/>
  </r>
  <r>
    <x v="1909"/>
    <m/>
    <s v="20110004-144"/>
    <n v="1"/>
    <s v="Kings Bay Dry Dock"/>
    <m/>
    <m/>
    <n v="0"/>
    <n v="0"/>
    <n v="0"/>
    <n v="536777413"/>
    <n v="0"/>
    <m/>
    <m/>
    <m/>
    <m/>
    <m/>
  </r>
  <r>
    <x v="1910"/>
    <m/>
    <s v="20110012"/>
    <n v="1"/>
    <s v="Storm Window Prototypes"/>
    <m/>
    <m/>
    <n v="0"/>
    <n v="12"/>
    <n v="0"/>
    <n v="1887827.9998999999"/>
    <n v="687052.62000000011"/>
    <m/>
    <m/>
    <m/>
    <m/>
    <m/>
  </r>
  <r>
    <x v="1911"/>
    <m/>
    <s v="20110014"/>
    <n v="1"/>
    <s v="Aberdeen Proving Ground"/>
    <m/>
    <m/>
    <n v="500"/>
    <n v="579"/>
    <n v="0"/>
    <n v="544692.29"/>
    <n v="471401.52999999997"/>
    <m/>
    <m/>
    <m/>
    <m/>
    <m/>
  </r>
  <r>
    <x v="1912"/>
    <m/>
    <s v="20110003"/>
    <n v="1"/>
    <s v="Tech Library 3B34 Renovation"/>
    <m/>
    <m/>
    <n v="1000"/>
    <n v="502"/>
    <n v="0"/>
    <n v="290930.02"/>
    <n v="225394.45000000004"/>
    <m/>
    <m/>
    <m/>
    <m/>
    <m/>
  </r>
  <r>
    <x v="1913"/>
    <m/>
    <s v="20110013"/>
    <n v="1"/>
    <s v="General Briefing Room"/>
    <m/>
    <m/>
    <n v="1000"/>
    <n v="2069"/>
    <n v="0"/>
    <n v="788425.82000000007"/>
    <n v="775770.8200000003"/>
    <n v="0"/>
    <n v="525"/>
    <n v="0.99047619047619051"/>
    <n v="9.5238095238095247E-3"/>
    <n v="0"/>
  </r>
  <r>
    <x v="1914"/>
    <m/>
    <s v="20110005"/>
    <n v="1"/>
    <s v="UDC Gremlin Prank"/>
    <m/>
    <m/>
    <n v="2000"/>
    <n v="0"/>
    <n v="0"/>
    <n v="35706"/>
    <n v="30670.13"/>
    <m/>
    <m/>
    <m/>
    <m/>
    <m/>
  </r>
  <r>
    <x v="1915"/>
    <m/>
    <s v="20110011"/>
    <n v="1"/>
    <s v="9800 Toilet Room Reno"/>
    <m/>
    <m/>
    <n v="15413"/>
    <n v="37"/>
    <n v="0"/>
    <n v="18650974.580000006"/>
    <n v="12624874.139999997"/>
    <n v="0"/>
    <n v="3380.89"/>
    <n v="0.9606612460032713"/>
    <n v="3.9338753996728676E-2"/>
    <n v="0"/>
  </r>
  <r>
    <x v="1916"/>
    <m/>
    <s v="20110009"/>
    <n v="1"/>
    <s v="Building 9838 Renovation"/>
    <m/>
    <m/>
    <n v="16611"/>
    <n v="17130"/>
    <n v="0"/>
    <n v="15423545.375800006"/>
    <n v="14474864.819999995"/>
    <n v="0"/>
    <n v="36"/>
    <n v="1"/>
    <n v="0"/>
    <n v="0"/>
  </r>
  <r>
    <x v="1917"/>
    <m/>
    <s v="20110004"/>
    <n v="1"/>
    <s v="A-M JV Kings Bay Dry Dock Int"/>
    <m/>
    <m/>
    <n v="21373"/>
    <n v="0"/>
    <n v="8"/>
    <n v="27612978.77"/>
    <n v="25992933.450000003"/>
    <n v="0"/>
    <n v="23839.879999999997"/>
    <n v="0.75751220224262883"/>
    <n v="0.23170754215205785"/>
    <n v="1.0780255605313451E-2"/>
  </r>
  <r>
    <x v="1918"/>
    <m/>
    <s v="20110015"/>
    <n v="1"/>
    <s v="Fort McNair Building 60"/>
    <m/>
    <m/>
    <n v="22657"/>
    <n v="129"/>
    <n v="0"/>
    <n v="16338382.18"/>
    <n v="16054421.000000004"/>
    <n v="0"/>
    <n v="1050"/>
    <n v="0.98285714285714287"/>
    <n v="1.7142857142857144E-2"/>
    <n v="0"/>
  </r>
  <r>
    <x v="1919"/>
    <m/>
    <s v="20110010"/>
    <n v="1"/>
    <s v="Bldg 9840 AHU Replacement"/>
    <m/>
    <m/>
    <n v="34306"/>
    <n v="46283"/>
    <n v="0"/>
    <n v="13363460.499999998"/>
    <n v="11974851.540000001"/>
    <n v="0"/>
    <n v="16.7"/>
    <n v="1"/>
    <n v="0"/>
    <n v="0"/>
  </r>
  <r>
    <x v="1920"/>
    <m/>
    <s v="20110007"/>
    <n v="1"/>
    <s v="9800 Core Renovation"/>
    <m/>
    <m/>
    <n v="65000"/>
    <n v="8182"/>
    <n v="0"/>
    <n v="26910039.737999994"/>
    <n v="26680736.070000015"/>
    <n v="63"/>
    <n v="7924.0499999999993"/>
    <n v="0.87114922293524155"/>
    <n v="0.12885077706475856"/>
    <n v="0"/>
  </r>
  <r>
    <x v="1921"/>
    <m/>
    <s v="20110016"/>
    <n v="1"/>
    <s v="BAO North Parking Lot"/>
    <m/>
    <m/>
    <n v="97621"/>
    <n v="88"/>
    <n v="0"/>
    <n v="3410441.56"/>
    <n v="3409448.5000000005"/>
    <m/>
    <m/>
    <m/>
    <m/>
    <m/>
  </r>
  <r>
    <x v="1922"/>
    <m/>
    <s v="20110006"/>
    <n v="1"/>
    <s v="USDA - ARTC"/>
    <m/>
    <m/>
    <n v="108000"/>
    <n v="154501"/>
    <n v="0"/>
    <n v="88530366.349999994"/>
    <n v="70690450.76000002"/>
    <n v="12040"/>
    <n v="4854"/>
    <n v="1"/>
    <n v="0"/>
    <n v="0"/>
  </r>
  <r>
    <x v="1923"/>
    <m/>
    <s v="20110008"/>
    <n v="1"/>
    <s v="Big 4 Fence Removal"/>
    <m/>
    <m/>
    <n v="2100000"/>
    <n v="263"/>
    <n v="0"/>
    <n v="25654008.449999996"/>
    <n v="13784139.989999996"/>
    <n v="0"/>
    <n v="62"/>
    <n v="0.64516129032258063"/>
    <n v="0.35483870967741937"/>
    <n v="0"/>
  </r>
  <r>
    <x v="1924"/>
    <m/>
    <s v="20080001"/>
    <n v="1"/>
    <s v="Froedtert - Park Temp Lighting"/>
    <m/>
    <m/>
    <n v="0"/>
    <n v="13827.06"/>
    <n v="5039"/>
    <n v="895972.5"/>
    <n v="993356.80000000005"/>
    <n v="2742"/>
    <n v="3154.5"/>
    <n v="0.80377238865113332"/>
    <n v="9.5736249801870343E-2"/>
    <n v="0.10049136154699635"/>
  </r>
  <r>
    <x v="1925"/>
    <m/>
    <s v="20080009"/>
    <n v="1"/>
    <s v="AMC Sheboygan Union Ave"/>
    <m/>
    <m/>
    <n v="0"/>
    <n v="229.5"/>
    <n v="0"/>
    <n v="4695286.03"/>
    <n v="4563492.43"/>
    <n v="277.5"/>
    <n v="32.5"/>
    <n v="0.92307692307692313"/>
    <n v="7.6923076923076927E-2"/>
    <n v="0"/>
  </r>
  <r>
    <x v="1926"/>
    <m/>
    <s v="20080011"/>
    <n v="1"/>
    <s v="Foxconn - Utility Upgrades"/>
    <m/>
    <m/>
    <n v="0"/>
    <n v="3"/>
    <n v="0"/>
    <n v="126272"/>
    <n v="115778.05"/>
    <m/>
    <m/>
    <m/>
    <m/>
    <m/>
  </r>
  <r>
    <x v="1927"/>
    <m/>
    <s v="20080014"/>
    <n v="1"/>
    <s v="RockGen Concrete Repairs"/>
    <m/>
    <m/>
    <n v="0"/>
    <n v="456.27"/>
    <n v="0"/>
    <n v="12176.279999999999"/>
    <n v="11933.89"/>
    <n v="63.6"/>
    <n v="120"/>
    <n v="0.96250000000000002"/>
    <n v="3.7499999999999999E-2"/>
    <n v="0"/>
  </r>
  <r>
    <x v="1928"/>
    <m/>
    <s v="20080010"/>
    <n v="1"/>
    <s v="Harley Davidson Kitch Remodel"/>
    <m/>
    <m/>
    <n v="100"/>
    <n v="65"/>
    <n v="0"/>
    <n v="19993.3"/>
    <n v="23284.9"/>
    <n v="40"/>
    <n v="89"/>
    <n v="0.93258426966292129"/>
    <n v="6.741573033707865E-2"/>
    <n v="0"/>
  </r>
  <r>
    <x v="1929"/>
    <m/>
    <s v="20080004"/>
    <n v="1"/>
    <s v="MRMC E. Tunnel N. Junc"/>
    <m/>
    <m/>
    <n v="500"/>
    <n v="8686.83"/>
    <n v="93"/>
    <n v="699634.4"/>
    <n v="687176.22999999986"/>
    <n v="1538.1000000000001"/>
    <n v="1516.08"/>
    <n v="0.94459395282570835"/>
    <n v="5.5076249274444621E-2"/>
    <n v="3.2979789984697379E-4"/>
  </r>
  <r>
    <x v="1930"/>
    <m/>
    <s v="20080007"/>
    <n v="1"/>
    <s v="Delta DNC Refresh"/>
    <m/>
    <m/>
    <n v="500"/>
    <n v="0"/>
    <n v="0"/>
    <n v="3396"/>
    <n v="3416.48"/>
    <m/>
    <m/>
    <m/>
    <m/>
    <m/>
  </r>
  <r>
    <x v="1931"/>
    <m/>
    <s v="20080006"/>
    <n v="1"/>
    <s v="AHC - At Home Pharm Remodel"/>
    <m/>
    <m/>
    <n v="944"/>
    <n v="13343.320000000002"/>
    <n v="7373"/>
    <n v="1673054.5299999998"/>
    <n v="1729626.4300000004"/>
    <n v="1722.0999999999997"/>
    <n v="3445.2"/>
    <n v="0.93829095553233488"/>
    <n v="5.8516196447230932E-2"/>
    <n v="3.1928480204342275E-3"/>
  </r>
  <r>
    <x v="1932"/>
    <m/>
    <s v="20080013"/>
    <n v="1"/>
    <s v="DRS - CT Equip Demo"/>
    <m/>
    <m/>
    <n v="2000"/>
    <n v="3"/>
    <n v="0"/>
    <n v="11145.44"/>
    <n v="10372.76"/>
    <m/>
    <m/>
    <m/>
    <m/>
    <m/>
  </r>
  <r>
    <x v="1933"/>
    <m/>
    <s v="20080003"/>
    <n v="1"/>
    <s v="Froedtert IPP 9,8,1 Equip Swap"/>
    <m/>
    <m/>
    <n v="2381"/>
    <n v="25313"/>
    <n v="1464"/>
    <n v="1077024.4300000002"/>
    <n v="1113684.42"/>
    <n v="2437.9"/>
    <n v="4104"/>
    <n v="0.91349902534113059"/>
    <n v="5.5921052631578948E-2"/>
    <n v="3.0579922027290447E-2"/>
  </r>
  <r>
    <x v="1934"/>
    <m/>
    <s v="20080008"/>
    <n v="1"/>
    <s v="Leonardo DRS Cafe Reno"/>
    <m/>
    <m/>
    <n v="3550"/>
    <n v="5990.33"/>
    <n v="2539"/>
    <n v="217201.63999999996"/>
    <n v="187145.08000000002"/>
    <n v="304.59999999999997"/>
    <n v="374"/>
    <n v="0.99598930481283421"/>
    <n v="4.0106951871657758E-3"/>
    <n v="0"/>
  </r>
  <r>
    <x v="1935"/>
    <m/>
    <s v="20080012"/>
    <n v="1"/>
    <s v="Lodge Kohler Spa Exp"/>
    <m/>
    <m/>
    <n v="14000"/>
    <n v="204"/>
    <n v="0"/>
    <n v="601873.26"/>
    <n v="633288.16"/>
    <n v="0"/>
    <n v="30.67"/>
    <n v="1"/>
    <n v="0"/>
    <n v="0"/>
  </r>
  <r>
    <x v="1936"/>
    <m/>
    <s v="20080002"/>
    <n v="1"/>
    <s v="Froedtert - North Tower Elev"/>
    <m/>
    <m/>
    <n v="27380"/>
    <n v="201823.76"/>
    <n v="5355"/>
    <n v="16762355.230000002"/>
    <n v="697993.08000000031"/>
    <n v="15596.610000000004"/>
    <n v="863"/>
    <n v="0.99768250289687133"/>
    <n v="2.3174971031286211E-3"/>
    <n v="0"/>
  </r>
  <r>
    <x v="1937"/>
    <m/>
    <s v="20080005"/>
    <n v="1"/>
    <s v="Fii 5052020"/>
    <m/>
    <m/>
    <n v="98000"/>
    <n v="0"/>
    <n v="0"/>
    <n v="0.01"/>
    <n v="0"/>
    <m/>
    <m/>
    <m/>
    <m/>
    <m/>
  </r>
  <r>
    <x v="1938"/>
    <m/>
    <s v="20030001"/>
    <n v="1"/>
    <s v="Fairview Facility Annual 2020"/>
    <m/>
    <m/>
    <n v="0"/>
    <n v="0"/>
    <n v="0"/>
    <n v="1826490.57"/>
    <n v="1945158.19"/>
    <n v="0"/>
    <n v="5453"/>
    <n v="0.9518613607188704"/>
    <n v="4.8138639281129651E-2"/>
    <n v="0"/>
  </r>
  <r>
    <x v="1939"/>
    <m/>
    <s v="20030002"/>
    <n v="1"/>
    <s v="Allina Annual Contract 2020"/>
    <m/>
    <m/>
    <n v="0"/>
    <n v="141355"/>
    <n v="2"/>
    <n v="3648025.8434000034"/>
    <n v="3964892.1799999997"/>
    <n v="24581.200000000001"/>
    <n v="23682.709999999992"/>
    <n v="0.91111659096446318"/>
    <n v="8.6941063754950365E-2"/>
    <n v="1.9423452805865551E-3"/>
  </r>
  <r>
    <x v="1940"/>
    <m/>
    <s v="20030004"/>
    <n v="1"/>
    <s v="Marvin Master Agreement"/>
    <m/>
    <m/>
    <n v="0"/>
    <n v="139.03"/>
    <n v="0"/>
    <n v="807288.62000000011"/>
    <n v="726746.27999999991"/>
    <n v="1570"/>
    <n v="1362"/>
    <n v="0.79001468428781207"/>
    <n v="0.20998531571218795"/>
    <n v="0"/>
  </r>
  <r>
    <x v="1941"/>
    <m/>
    <s v="20030005"/>
    <n v="1"/>
    <s v="Fairview - Unit J CW Infra"/>
    <m/>
    <m/>
    <n v="0"/>
    <n v="0"/>
    <n v="0"/>
    <n v="433434.2"/>
    <n v="431469.26000000007"/>
    <m/>
    <m/>
    <m/>
    <m/>
    <m/>
  </r>
  <r>
    <x v="1942"/>
    <m/>
    <s v="20030010"/>
    <n v="1"/>
    <s v="Fairview -Northland Nurse Call"/>
    <m/>
    <m/>
    <n v="0"/>
    <n v="0"/>
    <n v="0"/>
    <n v="45502.069999999992"/>
    <n v="41310.980000000003"/>
    <n v="1595"/>
    <n v="75"/>
    <n v="0.85333333333333339"/>
    <n v="0.14666666666666667"/>
    <n v="0"/>
  </r>
  <r>
    <x v="1943"/>
    <m/>
    <s v="20030013"/>
    <n v="1"/>
    <s v="MSFA - USB Exterior Envelope"/>
    <m/>
    <m/>
    <n v="0"/>
    <n v="120"/>
    <n v="1000"/>
    <n v="21716975.890000004"/>
    <n v="19662555.259999983"/>
    <n v="7497"/>
    <n v="8304.5"/>
    <n v="0.98585104461436568"/>
    <n v="1.3185622252995364E-2"/>
    <n v="9.6333313263893068E-4"/>
  </r>
  <r>
    <x v="1944"/>
    <m/>
    <s v="20030015"/>
    <n v="1"/>
    <s v="Allianz Field 2020 Sponsor Act"/>
    <m/>
    <m/>
    <n v="0"/>
    <n v="0"/>
    <n v="0"/>
    <n v="212675.58000000002"/>
    <n v="206956.79"/>
    <n v="48"/>
    <n v="40"/>
    <n v="1"/>
    <n v="0"/>
    <n v="0"/>
  </r>
  <r>
    <x v="1945"/>
    <m/>
    <s v="20030017"/>
    <n v="1"/>
    <s v="Sunny Hollow Life Safety"/>
    <m/>
    <m/>
    <n v="0"/>
    <n v="0"/>
    <n v="0"/>
    <n v="157037"/>
    <n v="157768.71"/>
    <n v="280"/>
    <n v="352"/>
    <n v="1"/>
    <n v="0"/>
    <n v="0"/>
  </r>
  <r>
    <x v="1946"/>
    <m/>
    <s v="20030025"/>
    <n v="1"/>
    <s v="Lansing Tenant Improvements"/>
    <m/>
    <m/>
    <n v="0"/>
    <n v="0"/>
    <n v="0"/>
    <n v="1622923"/>
    <n v="1559331.0700000003"/>
    <n v="2002"/>
    <n v="1594"/>
    <n v="0.99435382685069007"/>
    <n v="5.6461731493099125E-3"/>
    <n v="0"/>
  </r>
  <r>
    <x v="1947"/>
    <m/>
    <s v="20030028"/>
    <n v="1"/>
    <s v="City of Mpls - NPSB Site Imprv"/>
    <m/>
    <m/>
    <n v="0"/>
    <n v="40822.18"/>
    <n v="8557"/>
    <n v="766945.80000000028"/>
    <n v="638451.21"/>
    <n v="2935.5"/>
    <n v="1440"/>
    <n v="0.96770833333333328"/>
    <n v="3.229166666666667E-2"/>
    <n v="0"/>
  </r>
  <r>
    <x v="1948"/>
    <m/>
    <s v="20030030"/>
    <n v="1"/>
    <s v="Fairview - Princeton ED Rm #2"/>
    <m/>
    <m/>
    <n v="0"/>
    <n v="0"/>
    <n v="0"/>
    <n v="23229"/>
    <n v="23411.030000000002"/>
    <n v="45"/>
    <n v="77"/>
    <n v="0.89610389610389607"/>
    <n v="0.1038961038961039"/>
    <n v="0"/>
  </r>
  <r>
    <x v="1949"/>
    <m/>
    <s v="20030031"/>
    <n v="1"/>
    <s v="Fairview FRH ED BH Ligature"/>
    <m/>
    <m/>
    <n v="0"/>
    <n v="0"/>
    <n v="0"/>
    <n v="97965"/>
    <n v="96248.14"/>
    <n v="146"/>
    <n v="146.5"/>
    <n v="0.98634812286689422"/>
    <n v="1.3651877133105802E-2"/>
    <n v="0"/>
  </r>
  <r>
    <x v="1950"/>
    <m/>
    <s v="20030039"/>
    <n v="1"/>
    <s v="Fairview - Unit J Cath Lab #5"/>
    <m/>
    <m/>
    <n v="0"/>
    <n v="70"/>
    <n v="0"/>
    <n v="561948.36"/>
    <n v="564418.79999999993"/>
    <n v="1142.5"/>
    <n v="1048.5"/>
    <n v="0.87172150691464001"/>
    <n v="0.12827849308536005"/>
    <n v="0"/>
  </r>
  <r>
    <x v="1951"/>
    <m/>
    <s v="20030040"/>
    <n v="1"/>
    <s v="Twin Cities Community Re-Build"/>
    <m/>
    <m/>
    <n v="0"/>
    <n v="0"/>
    <n v="0"/>
    <n v="0.01"/>
    <n v="149442.63000000009"/>
    <n v="0"/>
    <n v="3338.48"/>
    <n v="0.96540341712396061"/>
    <n v="3.3398432819726341E-2"/>
    <n v="1.1981500563130526E-3"/>
  </r>
  <r>
    <x v="1952"/>
    <m/>
    <s v="20030041"/>
    <n v="1"/>
    <s v="JR Ferche - Miss Heights"/>
    <m/>
    <m/>
    <n v="0"/>
    <n v="1424"/>
    <n v="17259"/>
    <n v="96586"/>
    <n v="121694.26"/>
    <n v="538"/>
    <n v="834"/>
    <n v="0.91067146282973621"/>
    <n v="8.9328537170263789E-2"/>
    <n v="0"/>
  </r>
  <r>
    <x v="1953"/>
    <m/>
    <s v="20030043"/>
    <n v="1"/>
    <s v="MAM Mortenson-M"/>
    <m/>
    <m/>
    <n v="0"/>
    <n v="0"/>
    <n v="0"/>
    <n v="0.01"/>
    <n v="65814.78"/>
    <n v="0"/>
    <n v="502.5"/>
    <n v="0.99502487562189057"/>
    <n v="4.9751243781094526E-3"/>
    <n v="0"/>
  </r>
  <r>
    <x v="1954"/>
    <m/>
    <s v="20030046"/>
    <n v="1"/>
    <s v="UMN PAN Water Infiltration"/>
    <m/>
    <m/>
    <n v="0"/>
    <n v="40"/>
    <n v="0"/>
    <n v="153226.56999999998"/>
    <n v="153431.95000000001"/>
    <n v="68"/>
    <n v="31"/>
    <n v="1"/>
    <n v="0"/>
    <n v="0"/>
  </r>
  <r>
    <x v="1955"/>
    <m/>
    <s v="20030047"/>
    <n v="1"/>
    <s v="Fairview UMMC EB CSSD Washers"/>
    <m/>
    <m/>
    <n v="0"/>
    <n v="119"/>
    <n v="0"/>
    <n v="1041931.1050000001"/>
    <n v="1010097.8900000002"/>
    <n v="2878"/>
    <n v="2310.5"/>
    <n v="0.95780134170093056"/>
    <n v="6.2756979008872539E-3"/>
    <n v="3.5922960398182213E-2"/>
  </r>
  <r>
    <x v="1956"/>
    <m/>
    <s v="20030048"/>
    <n v="1"/>
    <s v="EGE Oberlin Sustainable Infra"/>
    <m/>
    <m/>
    <n v="0"/>
    <n v="0"/>
    <n v="0"/>
    <n v="374425"/>
    <n v="555783.74"/>
    <n v="0"/>
    <n v="90"/>
    <n v="1"/>
    <n v="0"/>
    <n v="0"/>
  </r>
  <r>
    <x v="1957"/>
    <m/>
    <s v="20030051"/>
    <n v="1"/>
    <s v="Fairview MH Unit J Chiller Rep"/>
    <m/>
    <m/>
    <n v="0"/>
    <n v="0"/>
    <n v="0"/>
    <n v="756265.50000000012"/>
    <n v="752484.24999999988"/>
    <n v="62"/>
    <n v="59.5"/>
    <n v="1"/>
    <n v="0"/>
    <n v="0"/>
  </r>
  <r>
    <x v="1958"/>
    <m/>
    <s v="20030063"/>
    <n v="1"/>
    <s v="Baker - Vermeer Sewer Main"/>
    <m/>
    <m/>
    <n v="0"/>
    <n v="0"/>
    <n v="0"/>
    <n v="154030.25"/>
    <n v="131247.18"/>
    <n v="754"/>
    <n v="907"/>
    <n v="0.8114663726571113"/>
    <n v="0.18412348401323042"/>
    <n v="4.410143329658214E-3"/>
  </r>
  <r>
    <x v="1959"/>
    <m/>
    <s v="20030067"/>
    <n v="1"/>
    <s v="Tri-County - Front Entry Mod"/>
    <m/>
    <m/>
    <n v="0"/>
    <n v="64"/>
    <n v="0"/>
    <n v="120381.75999999999"/>
    <n v="125027.62999999999"/>
    <n v="248"/>
    <n v="357"/>
    <n v="1"/>
    <n v="0"/>
    <n v="0"/>
  </r>
  <r>
    <x v="1960"/>
    <m/>
    <s v="20030068"/>
    <n v="1"/>
    <s v="Fairview UMMC WB PCW Upgrade"/>
    <m/>
    <m/>
    <n v="0"/>
    <n v="2"/>
    <n v="0"/>
    <n v="602866.82000000007"/>
    <n v="613399.0199999999"/>
    <n v="532"/>
    <n v="442.5"/>
    <n v="0.99774011299435028"/>
    <n v="2.2598870056497176E-3"/>
    <n v="0"/>
  </r>
  <r>
    <x v="1961"/>
    <m/>
    <s v="20030069"/>
    <n v="1"/>
    <s v="Harris - River Towers HVAC"/>
    <m/>
    <m/>
    <n v="0"/>
    <n v="20"/>
    <n v="0"/>
    <n v="347181.79000000004"/>
    <n v="296501.9599999999"/>
    <n v="2675"/>
    <n v="2212.5"/>
    <n v="0.99728813559322038"/>
    <n v="2.7118644067796612E-3"/>
    <n v="0"/>
  </r>
  <r>
    <x v="1962"/>
    <m/>
    <s v="20030071"/>
    <n v="1"/>
    <s v="FRB MN Security Enhancements"/>
    <m/>
    <m/>
    <n v="0"/>
    <n v="91842.290000000008"/>
    <n v="48760"/>
    <n v="4462359.870000001"/>
    <n v="4617320.6399999997"/>
    <n v="10877.3"/>
    <n v="10906.5"/>
    <n v="0.87782515013982487"/>
    <n v="0.11850731215330308"/>
    <n v="3.667537706872049E-3"/>
  </r>
  <r>
    <x v="1963"/>
    <m/>
    <s v="20030076"/>
    <n v="1"/>
    <s v="Faegre - Capital Improv WO#1"/>
    <m/>
    <m/>
    <n v="0"/>
    <n v="0"/>
    <n v="0"/>
    <n v="15419.26"/>
    <n v="15216.46"/>
    <n v="72"/>
    <n v="62.5"/>
    <n v="1"/>
    <n v="0"/>
    <n v="0"/>
  </r>
  <r>
    <x v="1964"/>
    <m/>
    <s v="20030077"/>
    <n v="1"/>
    <s v="Innovation Assoc Program Mgmt"/>
    <m/>
    <m/>
    <n v="0"/>
    <n v="3"/>
    <n v="0"/>
    <n v="471943.33999999997"/>
    <n v="376904.37"/>
    <m/>
    <m/>
    <m/>
    <m/>
    <m/>
  </r>
  <r>
    <x v="1965"/>
    <m/>
    <s v="20030009"/>
    <n v="1"/>
    <s v="Welltower - Roseville Canopy"/>
    <m/>
    <m/>
    <n v="50"/>
    <n v="0"/>
    <n v="0"/>
    <n v="12193.02"/>
    <n v="12910.590000000002"/>
    <n v="52"/>
    <n v="52"/>
    <n v="1"/>
    <n v="0"/>
    <n v="0"/>
  </r>
  <r>
    <x v="1966"/>
    <m/>
    <s v="20030033"/>
    <n v="1"/>
    <s v="State of Minnesota - ACF"/>
    <m/>
    <m/>
    <n v="50"/>
    <n v="0"/>
    <n v="0"/>
    <n v="185156.77"/>
    <n v="189415.8"/>
    <n v="0"/>
    <n v="80"/>
    <n v="1"/>
    <n v="0"/>
    <n v="0"/>
  </r>
  <r>
    <x v="1967"/>
    <m/>
    <s v="20030019"/>
    <n v="1"/>
    <s v="Cuningham Office Elevator Rpl"/>
    <m/>
    <m/>
    <n v="500"/>
    <n v="0"/>
    <n v="0"/>
    <n v="317514.49"/>
    <n v="323136.58"/>
    <n v="263"/>
    <n v="516"/>
    <n v="0.9941860465116279"/>
    <n v="5.8139534883720929E-3"/>
    <n v="0"/>
  </r>
  <r>
    <x v="1968"/>
    <m/>
    <s v="20030022"/>
    <n v="1"/>
    <s v="BluVera Plant TI"/>
    <m/>
    <m/>
    <n v="500"/>
    <n v="3377"/>
    <n v="0"/>
    <n v="265096.32000000001"/>
    <n v="273630.27999999991"/>
    <n v="792"/>
    <n v="987.5"/>
    <n v="0.99493670886075947"/>
    <n v="5.0632911392405064E-3"/>
    <n v="0"/>
  </r>
  <r>
    <x v="1969"/>
    <m/>
    <s v="20030053"/>
    <n v="1"/>
    <s v="Allina Buffalo Hospital PT/OT"/>
    <m/>
    <m/>
    <n v="700"/>
    <n v="691"/>
    <n v="10"/>
    <n v="243823.29"/>
    <n v="242010.14999999982"/>
    <n v="1229"/>
    <n v="1548"/>
    <n v="0.99354005167958659"/>
    <n v="6.4599483204134363E-3"/>
    <n v="0"/>
  </r>
  <r>
    <x v="1970"/>
    <m/>
    <s v="20030024"/>
    <n v="1"/>
    <s v="FV - UMMC EB Rplc TomoTherapy"/>
    <m/>
    <m/>
    <n v="800"/>
    <n v="4"/>
    <n v="0"/>
    <n v="376475.87"/>
    <n v="374402.38000000012"/>
    <n v="460"/>
    <n v="449.5"/>
    <n v="0.84872080088987767"/>
    <n v="0.13793103448275862"/>
    <n v="1.3348164627363738E-2"/>
  </r>
  <r>
    <x v="1971"/>
    <m/>
    <s v="20030044"/>
    <n v="1"/>
    <s v="Blake Northrop Campus 2020"/>
    <m/>
    <m/>
    <n v="1000"/>
    <n v="12395.07"/>
    <n v="0"/>
    <n v="513192.76120000001"/>
    <n v="509512.49999999994"/>
    <n v="681.93000000000006"/>
    <n v="872.04"/>
    <n v="0.98623916334113115"/>
    <n v="1.3760836658868859E-2"/>
    <n v="0"/>
  </r>
  <r>
    <x v="1972"/>
    <m/>
    <s v="20030055"/>
    <n v="1"/>
    <s v="Basilica 2020 Masonry Restore"/>
    <m/>
    <m/>
    <n v="1000"/>
    <n v="4"/>
    <n v="0"/>
    <n v="93557.459999999992"/>
    <n v="75714.06"/>
    <n v="1527"/>
    <n v="563.66999999999996"/>
    <n v="0.8562988982915537"/>
    <n v="0.14370110170844644"/>
    <n v="0"/>
  </r>
  <r>
    <x v="1973"/>
    <m/>
    <s v="20030054"/>
    <n v="1"/>
    <s v="Fairview UMMC MFM Clinic US"/>
    <m/>
    <m/>
    <n v="1271"/>
    <n v="7"/>
    <n v="0"/>
    <n v="148558.09"/>
    <n v="135202.88"/>
    <n v="625"/>
    <n v="403.5"/>
    <n v="0.98389095415117722"/>
    <n v="1.6109045848822799E-2"/>
    <n v="0"/>
  </r>
  <r>
    <x v="1974"/>
    <m/>
    <s v="20030074"/>
    <n v="1"/>
    <s v="Fairview UMMC WB EB 5B 6B"/>
    <m/>
    <m/>
    <n v="1404"/>
    <n v="339109.71"/>
    <n v="25689"/>
    <n v="13798261.500000007"/>
    <n v="14331653.600000005"/>
    <n v="28409.100000000013"/>
    <n v="33657.599999999999"/>
    <n v="0.9714893515877544"/>
    <n v="2.4767065982125882E-2"/>
    <n v="3.7435824301197949E-3"/>
  </r>
  <r>
    <x v="1975"/>
    <m/>
    <s v="20030027"/>
    <n v="1"/>
    <s v="UMN Larson FB Perf Ctr Rec Ste"/>
    <m/>
    <m/>
    <n v="1500"/>
    <n v="4767"/>
    <n v="2359"/>
    <n v="650995.87"/>
    <n v="646250.74"/>
    <n v="793.2"/>
    <n v="-1267.3800000000001"/>
    <n v="1.0059177200208305"/>
    <n v="-5.9177200208303743E-3"/>
    <n v="0"/>
  </r>
  <r>
    <x v="1976"/>
    <m/>
    <s v="20030008"/>
    <n v="1"/>
    <s v="SLI - ODS100,280 RTU240,350"/>
    <m/>
    <m/>
    <n v="1587"/>
    <n v="0"/>
    <n v="0"/>
    <n v="585308"/>
    <n v="525300.44999999995"/>
    <n v="412"/>
    <n v="334"/>
    <n v="0.9880239520958084"/>
    <n v="1.1976047904191617E-2"/>
    <n v="0"/>
  </r>
  <r>
    <x v="1977"/>
    <m/>
    <s v="20030018"/>
    <n v="1"/>
    <s v="FV -UMMC EB CathLab (OR 18/19)"/>
    <m/>
    <m/>
    <n v="1803"/>
    <n v="0"/>
    <n v="0"/>
    <n v="153549.16"/>
    <n v="164344.80999999997"/>
    <n v="316"/>
    <n v="231"/>
    <n v="0.91341991341991347"/>
    <n v="8.6580086580086577E-2"/>
    <n v="0"/>
  </r>
  <r>
    <x v="1978"/>
    <m/>
    <s v="20030056"/>
    <n v="1"/>
    <s v="Fairview UMMC WB EB IR Suite"/>
    <m/>
    <m/>
    <n v="2261"/>
    <n v="0"/>
    <n v="0"/>
    <n v="573653.80000000005"/>
    <n v="550953.09999999986"/>
    <n v="1199"/>
    <n v="989"/>
    <n v="0.96410515672396357"/>
    <n v="3.5894843276036398E-2"/>
    <n v="0"/>
  </r>
  <r>
    <x v="1979"/>
    <m/>
    <s v="20030034"/>
    <n v="1"/>
    <s v="Allina ANW Omnicell Carousels"/>
    <m/>
    <m/>
    <n v="3800"/>
    <n v="131.61000000000001"/>
    <n v="0"/>
    <n v="208062.96000000005"/>
    <n v="199308.22999999998"/>
    <n v="600.5"/>
    <n v="652.33000000000004"/>
    <n v="0.90112366440298619"/>
    <n v="6.208514095626446E-2"/>
    <n v="3.6791194640749314E-2"/>
  </r>
  <r>
    <x v="1980"/>
    <m/>
    <s v="20030042"/>
    <n v="1"/>
    <s v="Cemstone Project Refresh"/>
    <m/>
    <m/>
    <n v="4000"/>
    <n v="9"/>
    <n v="0"/>
    <n v="20293"/>
    <n v="30332.409999999996"/>
    <n v="164"/>
    <n v="220.5"/>
    <n v="0.97052154195011342"/>
    <n v="2.9478458049886622E-2"/>
    <n v="0"/>
  </r>
  <r>
    <x v="1981"/>
    <m/>
    <s v="20030007"/>
    <n v="1"/>
    <s v="Target Field - Clubhse/Bullpen"/>
    <m/>
    <m/>
    <n v="4300"/>
    <n v="0"/>
    <n v="0"/>
    <n v="339528.56"/>
    <n v="361760.36000000004"/>
    <n v="652"/>
    <n v="-35119.46"/>
    <n v="1.0007545674107745"/>
    <n v="-7.5456741077453932E-4"/>
    <n v="0"/>
  </r>
  <r>
    <x v="1982"/>
    <m/>
    <s v="20030036"/>
    <n v="1"/>
    <s v="Allina Mercy MPP Relocation"/>
    <m/>
    <m/>
    <n v="4500"/>
    <n v="61"/>
    <n v="0"/>
    <n v="695828.7699999999"/>
    <n v="688871.26"/>
    <n v="998"/>
    <n v="1571.58"/>
    <n v="0.94909581440333934"/>
    <n v="2.5452092798330345E-2"/>
    <n v="2.5452092798330345E-2"/>
  </r>
  <r>
    <x v="1983"/>
    <m/>
    <s v="20030012"/>
    <n v="1"/>
    <s v="Allina - Mercy Oncology AHG"/>
    <m/>
    <m/>
    <n v="6300"/>
    <n v="36"/>
    <n v="0"/>
    <n v="1287956.9983999997"/>
    <n v="1243021.8599999999"/>
    <n v="5951.38"/>
    <n v="5192.91"/>
    <n v="0.95224257689811687"/>
    <n v="4.621686106633853E-2"/>
    <n v="1.5405620355446177E-3"/>
  </r>
  <r>
    <x v="1984"/>
    <m/>
    <s v="20030016"/>
    <n v="1"/>
    <s v="Vermeer Central Utility Plant"/>
    <m/>
    <m/>
    <n v="7100"/>
    <n v="51509.579999999987"/>
    <n v="13995"/>
    <n v="10377590.329999996"/>
    <n v="10371853.499999998"/>
    <n v="3293.2"/>
    <n v="2886"/>
    <n v="0.80197505197505192"/>
    <n v="0.19455994455994455"/>
    <n v="3.4650034650034649E-3"/>
  </r>
  <r>
    <x v="1985"/>
    <m/>
    <s v="20030026"/>
    <n v="1"/>
    <s v="Allina ANW 2020 Roof Replace"/>
    <m/>
    <m/>
    <n v="7800"/>
    <n v="32"/>
    <n v="0"/>
    <n v="551089.92999999993"/>
    <n v="549491.64"/>
    <n v="150"/>
    <n v="150.26999999999998"/>
    <n v="0.76708591202502174"/>
    <n v="0.2329140879749784"/>
    <n v="0"/>
  </r>
  <r>
    <x v="1986"/>
    <m/>
    <s v="20030057"/>
    <n v="1"/>
    <s v="Allina Courage Kenny Kids"/>
    <m/>
    <m/>
    <n v="8550"/>
    <n v="29"/>
    <n v="0"/>
    <n v="1239828.7799999998"/>
    <n v="1339532.9299999995"/>
    <n v="4322"/>
    <n v="4385"/>
    <n v="0.98187001140250851"/>
    <n v="1.5621436716077537E-2"/>
    <n v="2.508551881413911E-3"/>
  </r>
  <r>
    <x v="1987"/>
    <m/>
    <s v="20030052"/>
    <n v="1"/>
    <s v="Sanford 8th Flr B wing Bld-out"/>
    <m/>
    <m/>
    <n v="9400"/>
    <n v="11436"/>
    <n v="7510"/>
    <n v="2461155.19"/>
    <n v="2476569.0000000009"/>
    <n v="3379"/>
    <n v="2999.5"/>
    <n v="0.83313885647607933"/>
    <n v="0.16586097682947157"/>
    <n v="1.0001666944490749E-3"/>
  </r>
  <r>
    <x v="1988"/>
    <m/>
    <s v="20030072"/>
    <n v="1"/>
    <s v="Blake Hopkins Campus 2021"/>
    <m/>
    <m/>
    <n v="10000"/>
    <n v="3617"/>
    <n v="8"/>
    <n v="1234624.0319999999"/>
    <n v="1242268.57"/>
    <n v="3498"/>
    <n v="2495.64"/>
    <n v="0.99138497539709258"/>
    <n v="8.6150246029074711E-3"/>
    <n v="0"/>
  </r>
  <r>
    <x v="1989"/>
    <m/>
    <s v="20030029"/>
    <n v="1"/>
    <s v="Fairview 10A ICU UMMC EB"/>
    <m/>
    <m/>
    <n v="10661"/>
    <n v="0"/>
    <n v="0"/>
    <n v="4086996.9200000004"/>
    <n v="4066264.0999999996"/>
    <n v="8054"/>
    <n v="6624"/>
    <n v="0.9375"/>
    <n v="6.25E-2"/>
    <n v="0"/>
  </r>
  <r>
    <x v="1990"/>
    <m/>
    <s v="20030014"/>
    <n v="1"/>
    <s v="The Bakken Museum Renovation"/>
    <m/>
    <m/>
    <n v="11600"/>
    <n v="46294.78"/>
    <n v="4"/>
    <n v="3782590.66"/>
    <n v="3771709.91"/>
    <n v="7278"/>
    <n v="8190"/>
    <n v="0.97606837606837604"/>
    <n v="2.3931623931623933E-2"/>
    <n v="0"/>
  </r>
  <r>
    <x v="1991"/>
    <m/>
    <s v="20030058"/>
    <n v="1"/>
    <s v="St Cloud Surgical Ctr Exp P1"/>
    <m/>
    <m/>
    <n v="12935"/>
    <n v="101693"/>
    <n v="73698"/>
    <n v="7035682.2300000004"/>
    <n v="6865132.3699999982"/>
    <n v="7832"/>
    <n v="9475"/>
    <n v="0.94232189973614777"/>
    <n v="5.6411609498680737E-2"/>
    <n v="1.266490765171504E-3"/>
  </r>
  <r>
    <x v="1992"/>
    <m/>
    <s v="20030049"/>
    <n v="1"/>
    <s v="Fairfax-Parsons Building"/>
    <m/>
    <m/>
    <n v="13000"/>
    <n v="-7500.2100000000009"/>
    <n v="0"/>
    <n v="846533.55000000016"/>
    <n v="1227409.2300000002"/>
    <n v="4914"/>
    <n v="6624"/>
    <n v="0.99486714975845414"/>
    <n v="5.132850241545894E-3"/>
    <n v="0"/>
  </r>
  <r>
    <x v="1993"/>
    <m/>
    <s v="20030021"/>
    <n v="1"/>
    <s v="HHS Redleaf Ctr Family Healing"/>
    <m/>
    <m/>
    <n v="14980"/>
    <n v="83592.58"/>
    <n v="23040"/>
    <n v="4904930.6499999994"/>
    <n v="4903638.1400000006"/>
    <n v="6482.5000000000009"/>
    <n v="6586"/>
    <n v="0.97843911327057398"/>
    <n v="2.1560886729426056E-2"/>
    <n v="0"/>
  </r>
  <r>
    <x v="1994"/>
    <m/>
    <s v="20030073"/>
    <n v="1"/>
    <s v="HHS CSC Front Entrance Repairs"/>
    <m/>
    <m/>
    <n v="14980"/>
    <n v="2"/>
    <n v="0"/>
    <n v="130941"/>
    <n v="97206.090000000011"/>
    <n v="148"/>
    <n v="24.5"/>
    <n v="0.87755102040816324"/>
    <n v="0.12244897959183673"/>
    <n v="0"/>
  </r>
  <r>
    <x v="1995"/>
    <m/>
    <s v="20030066"/>
    <n v="1"/>
    <s v="Cornell College Storm Remed"/>
    <m/>
    <m/>
    <n v="16000"/>
    <n v="2056"/>
    <n v="0"/>
    <n v="2926031.4600000004"/>
    <n v="2094389.19"/>
    <n v="5066.6100000000006"/>
    <n v="4376"/>
    <n v="0.85831809872029252"/>
    <n v="0.13482632541133455"/>
    <n v="6.855575868372943E-3"/>
  </r>
  <r>
    <x v="1996"/>
    <m/>
    <s v="20030032"/>
    <n v="1"/>
    <s v="Allina Mercy Onc Womens Health"/>
    <m/>
    <m/>
    <n v="22500"/>
    <n v="15076"/>
    <n v="0"/>
    <n v="3278429.5361000001"/>
    <n v="3275617.2599999993"/>
    <n v="5961.83"/>
    <n v="6118.5599999999995"/>
    <n v="0.96812975602102458"/>
    <n v="3.1870243978975449E-2"/>
    <n v="0"/>
  </r>
  <r>
    <x v="1997"/>
    <m/>
    <s v="20030037"/>
    <n v="1"/>
    <s v="Cornell - College Hall Renov"/>
    <m/>
    <m/>
    <n v="30000"/>
    <n v="115175.33"/>
    <n v="39502"/>
    <n v="3092281.7400000007"/>
    <n v="3147948.98"/>
    <n v="4337.6000000000004"/>
    <n v="6473.5"/>
    <n v="0.73314281300687423"/>
    <n v="0.23966942148760331"/>
    <n v="2.7187765505522515E-2"/>
  </r>
  <r>
    <x v="1998"/>
    <m/>
    <s v="20030061"/>
    <n v="1"/>
    <s v="Legacy Mpls Data Center Renov"/>
    <m/>
    <m/>
    <n v="34734"/>
    <n v="80"/>
    <n v="0"/>
    <n v="6276071.7705999995"/>
    <n v="6157160.3600000013"/>
    <n v="3014"/>
    <n v="3752"/>
    <n v="0.98587420042643925"/>
    <n v="1.4125799573560768E-2"/>
    <n v="0"/>
  </r>
  <r>
    <x v="1999"/>
    <m/>
    <s v="20030006"/>
    <n v="1"/>
    <s v="TFP - The Family Partnership"/>
    <m/>
    <m/>
    <n v="42450"/>
    <n v="359549.07000000007"/>
    <n v="206305"/>
    <n v="10538171.239999998"/>
    <n v="9620081.5399999991"/>
    <n v="23987.180000000008"/>
    <n v="20923.87"/>
    <n v="0.98023788142442103"/>
    <n v="1.9331987820608711E-2"/>
    <n v="4.3013075497028039E-4"/>
  </r>
  <r>
    <x v="2000"/>
    <m/>
    <s v="20030038"/>
    <n v="1"/>
    <s v="Cornell - Small Sport Center"/>
    <m/>
    <m/>
    <n v="45000"/>
    <n v="418611.35"/>
    <n v="114495"/>
    <n v="17130164.120000001"/>
    <n v="17378621.849999998"/>
    <n v="21314.399999999998"/>
    <n v="27934.210499999997"/>
    <n v="0.83007824760252313"/>
    <n v="0.16354963745977355"/>
    <n v="6.3721149377033593E-3"/>
  </r>
  <r>
    <x v="2001"/>
    <m/>
    <s v="20030070"/>
    <n v="1"/>
    <s v="UMN Lind Hall Renovations"/>
    <m/>
    <m/>
    <n v="58687"/>
    <n v="467608.89"/>
    <n v="101134"/>
    <n v="14081854.847499998"/>
    <n v="13672413.410000002"/>
    <n v="29713.21"/>
    <n v="31657.83"/>
    <n v="0.96683821980217843"/>
    <n v="3.2150971813292316E-2"/>
    <n v="1.0108083845291986E-3"/>
  </r>
  <r>
    <x v="2002"/>
    <m/>
    <s v="20030075"/>
    <n v="1"/>
    <s v="UMN - Mech Eng Phase III"/>
    <m/>
    <m/>
    <n v="59286"/>
    <n v="288222.18"/>
    <n v="89868"/>
    <n v="10986950.016600002"/>
    <n v="11103097.859999999"/>
    <n v="17345.899999999998"/>
    <n v="17727.050000000003"/>
    <n v="0.9836690255851932"/>
    <n v="1.2269384923041339E-2"/>
    <n v="4.0615894917654088E-3"/>
  </r>
  <r>
    <x v="2003"/>
    <m/>
    <s v="20030035"/>
    <n v="1"/>
    <s v="State MN - ACF Presb Langton S"/>
    <m/>
    <m/>
    <n v="80000"/>
    <n v="310299"/>
    <n v="0"/>
    <n v="1283995.68"/>
    <n v="1308361.3900000001"/>
    <n v="3574.7"/>
    <n v="3077.5"/>
    <n v="0.88659626320064988"/>
    <n v="0.11340373679935012"/>
    <n v="0"/>
  </r>
  <r>
    <x v="2004"/>
    <m/>
    <s v="20030045"/>
    <n v="1"/>
    <s v="UMN Fraser Hall Chemistry"/>
    <m/>
    <m/>
    <n v="101600"/>
    <n v="77"/>
    <n v="0"/>
    <n v="278372.2"/>
    <n v="270320.96999999997"/>
    <n v="76"/>
    <n v="72"/>
    <n v="1"/>
    <n v="0"/>
    <n v="0"/>
  </r>
  <r>
    <x v="2005"/>
    <m/>
    <s v="20030062"/>
    <n v="1"/>
    <s v="HERC Hmong College Prep PhV"/>
    <m/>
    <m/>
    <n v="107000"/>
    <n v="517792.48000000004"/>
    <n v="386925"/>
    <n v="15523002.945000013"/>
    <n v="14759618.829999991"/>
    <n v="26448.000000000004"/>
    <n v="26394.04"/>
    <n v="0.9818898508905799"/>
    <n v="1.8110149109420156E-2"/>
    <n v="0"/>
  </r>
  <r>
    <x v="2006"/>
    <m/>
    <s v="20030011"/>
    <n v="1"/>
    <s v="Target Corp - Sun PrairieT2491"/>
    <m/>
    <m/>
    <n v="110000"/>
    <n v="1779.4"/>
    <n v="0"/>
    <n v="1519304.48"/>
    <n v="1480976.8299999996"/>
    <n v="2598"/>
    <n v="-5949"/>
    <n v="1.0874936964195663"/>
    <n v="-7.9425113464447805E-2"/>
    <n v="-8.0685829551185081E-3"/>
  </r>
  <r>
    <x v="2007"/>
    <m/>
    <s v="20030023"/>
    <n v="1"/>
    <s v="Target Corp - Aberdeen T-0848"/>
    <m/>
    <m/>
    <n v="110000"/>
    <n v="-2025"/>
    <n v="0"/>
    <n v="77411.41"/>
    <n v="55291.34"/>
    <n v="2145"/>
    <n v="94"/>
    <n v="0.95744680851063835"/>
    <n v="4.2553191489361701E-2"/>
    <n v="0"/>
  </r>
  <r>
    <x v="2008"/>
    <m/>
    <s v="20030050"/>
    <n v="1"/>
    <s v="Midway Shopping Cntr-Dmg Asmt"/>
    <m/>
    <m/>
    <n v="120000"/>
    <n v="204"/>
    <n v="0"/>
    <n v="1420852.97"/>
    <n v="1347896.39"/>
    <n v="396"/>
    <n v="20"/>
    <n v="1"/>
    <n v="0"/>
    <n v="0"/>
  </r>
  <r>
    <x v="2009"/>
    <m/>
    <s v="20030064"/>
    <n v="1"/>
    <s v="Transamerica Storm Response"/>
    <m/>
    <m/>
    <n v="150000"/>
    <n v="2440"/>
    <n v="0"/>
    <n v="1017267.4700000001"/>
    <n v="1076443.4399999997"/>
    <n v="1441"/>
    <n v="1312"/>
    <n v="0.54344512195121952"/>
    <n v="0.34451219512195119"/>
    <n v="0.11204268292682927"/>
  </r>
  <r>
    <x v="2010"/>
    <m/>
    <s v="20030065"/>
    <n v="1"/>
    <s v="US Bank Storm Response"/>
    <m/>
    <m/>
    <n v="150000"/>
    <n v="583"/>
    <n v="0"/>
    <n v="128229.31"/>
    <n v="146487.32"/>
    <n v="346"/>
    <n v="405.56"/>
    <n v="0.57712792188578754"/>
    <n v="0.33657165400927114"/>
    <n v="8.630042410494132E-2"/>
  </r>
  <r>
    <x v="2011"/>
    <m/>
    <s v="20030059"/>
    <n v="1"/>
    <s v="MDI Platia Place (i4)"/>
    <m/>
    <m/>
    <n v="248000"/>
    <n v="0"/>
    <n v="0"/>
    <n v="72150"/>
    <n v="194441.41"/>
    <m/>
    <m/>
    <m/>
    <m/>
    <m/>
  </r>
  <r>
    <x v="2012"/>
    <m/>
    <s v="20030078"/>
    <n v="1"/>
    <s v="NWA - Bldg Automation Upgrades"/>
    <m/>
    <m/>
    <n v="284000"/>
    <n v="0"/>
    <n v="0"/>
    <n v="612270.75"/>
    <n v="591316.91999999993"/>
    <m/>
    <m/>
    <m/>
    <m/>
    <m/>
  </r>
  <r>
    <x v="2013"/>
    <m/>
    <s v="20030020"/>
    <n v="1"/>
    <s v="Allina ANW Hospital Trans Hub"/>
    <m/>
    <m/>
    <n v="683962"/>
    <n v="3803714.2399999993"/>
    <n v="1960647.2"/>
    <n v="44064770.654499978"/>
    <n v="40156905.539999925"/>
    <n v="114541.86999999997"/>
    <n v="111192.31"/>
    <n v="0.91547077311371627"/>
    <n v="8.3294878935422784E-2"/>
    <n v="1.2343479508609904E-3"/>
  </r>
  <r>
    <x v="2014"/>
    <m/>
    <s v="20030060"/>
    <n v="1"/>
    <s v="MDI US Bank Edina Dev (i4)"/>
    <m/>
    <m/>
    <n v="1000000"/>
    <n v="0"/>
    <n v="0"/>
    <n v="1348654"/>
    <n v="1160878.79"/>
    <n v="0"/>
    <n v="9"/>
    <n v="1"/>
    <n v="0"/>
    <n v="0"/>
  </r>
  <r>
    <x v="2015"/>
    <m/>
    <s v="20157001"/>
    <n v="1"/>
    <s v="GE Hub Stiffener Plates TM"/>
    <m/>
    <m/>
    <n v="0"/>
    <n v="0"/>
    <n v="0"/>
    <n v="0.02"/>
    <n v="1265815.32"/>
    <n v="0"/>
    <n v="26618"/>
    <n v="0.73940566533924412"/>
    <n v="0.26059433466075588"/>
    <n v="0"/>
  </r>
  <r>
    <x v="2016"/>
    <m/>
    <s v="20157002"/>
    <n v="1"/>
    <s v="Chisolm View M08 BT Scrap"/>
    <m/>
    <m/>
    <n v="0"/>
    <n v="0"/>
    <n v="0"/>
    <n v="0"/>
    <n v="33799.72"/>
    <n v="0"/>
    <n v="246.5"/>
    <n v="0.87423935091277893"/>
    <n v="0.12576064908722109"/>
    <n v="0"/>
  </r>
  <r>
    <x v="2017"/>
    <m/>
    <s v="20157003"/>
    <n v="1"/>
    <s v="Canadian Hill T-44 Dismantle"/>
    <m/>
    <m/>
    <n v="0"/>
    <n v="0"/>
    <n v="0"/>
    <n v="0"/>
    <n v="425109.94999999995"/>
    <n v="0"/>
    <n v="681"/>
    <n v="0.74082232011747429"/>
    <n v="0.25917767988252571"/>
    <n v="0"/>
  </r>
  <r>
    <x v="2018"/>
    <m/>
    <s v="20157004"/>
    <n v="1"/>
    <s v="Alamo 6 O&amp;M 2020 Extension"/>
    <m/>
    <m/>
    <n v="0"/>
    <n v="0"/>
    <n v="0"/>
    <n v="1394858"/>
    <n v="1015024.5100000001"/>
    <n v="0"/>
    <n v="11514"/>
    <n v="0.88844015980545421"/>
    <n v="0.11155984019454578"/>
    <n v="0"/>
  </r>
  <r>
    <x v="2019"/>
    <m/>
    <s v="20157005"/>
    <n v="1"/>
    <s v="Pearl O&amp;M 2020 Extension"/>
    <m/>
    <m/>
    <n v="0"/>
    <n v="0"/>
    <n v="0"/>
    <n v="557310"/>
    <n v="247296.17000000004"/>
    <n v="0"/>
    <n v="2520"/>
    <n v="0.9"/>
    <n v="0.1"/>
    <n v="0"/>
  </r>
  <r>
    <x v="2020"/>
    <m/>
    <s v="20157006"/>
    <n v="1"/>
    <s v="GE Commissioning Support"/>
    <m/>
    <m/>
    <n v="0"/>
    <n v="0"/>
    <n v="0"/>
    <n v="0.03"/>
    <n v="716002.20000000007"/>
    <n v="0"/>
    <n v="13937.5"/>
    <n v="0.70952466367713007"/>
    <n v="0.29047533632286998"/>
    <n v="0"/>
  </r>
  <r>
    <x v="2021"/>
    <m/>
    <s v="20157007"/>
    <n v="1"/>
    <s v="Torrecillas WTG T-115 Demo"/>
    <m/>
    <m/>
    <n v="0"/>
    <n v="0"/>
    <n v="0"/>
    <n v="0.01"/>
    <n v="269908.15999999997"/>
    <n v="0"/>
    <n v="1699.5"/>
    <n v="0.70814945572227128"/>
    <n v="0.29185054427772872"/>
    <n v="0"/>
  </r>
  <r>
    <x v="2022"/>
    <m/>
    <s v="20157008"/>
    <n v="1"/>
    <s v="Rim Rock WTG 198 Re-Assembly"/>
    <m/>
    <m/>
    <n v="0"/>
    <n v="0"/>
    <n v="0"/>
    <n v="0"/>
    <n v="116674.15"/>
    <n v="0"/>
    <n v="1966.5"/>
    <n v="0.67302313755402998"/>
    <n v="0.32697686244597002"/>
    <n v="0"/>
  </r>
  <r>
    <x v="2023"/>
    <m/>
    <s v="20157009"/>
    <n v="1"/>
    <s v="Colorado Green MET Tower Demo"/>
    <m/>
    <m/>
    <n v="0"/>
    <n v="0"/>
    <n v="0"/>
    <n v="0.01"/>
    <n v="24245.61"/>
    <n v="0"/>
    <n v="189"/>
    <n v="0.86243386243386244"/>
    <n v="0.13756613756613756"/>
    <n v="0"/>
  </r>
  <r>
    <x v="2024"/>
    <m/>
    <s v="20157010"/>
    <n v="1"/>
    <s v="Mortenson New Wind Assistance"/>
    <m/>
    <m/>
    <n v="0"/>
    <n v="0"/>
    <n v="0"/>
    <n v="0"/>
    <n v="636563.75"/>
    <n v="0"/>
    <n v="17453"/>
    <n v="0.7323955766916862"/>
    <n v="0.26760442330831374"/>
    <n v="0"/>
  </r>
  <r>
    <x v="2025"/>
    <m/>
    <s v="20157011"/>
    <n v="1"/>
    <s v="Rocksprings Tower Disposal"/>
    <m/>
    <m/>
    <n v="0"/>
    <n v="0"/>
    <n v="0"/>
    <n v="0"/>
    <n v="27244.67"/>
    <n v="0"/>
    <n v="239.5"/>
    <n v="0.77244258872651361"/>
    <n v="0.22755741127348644"/>
    <n v="0"/>
  </r>
  <r>
    <x v="2026"/>
    <m/>
    <s v="20157012"/>
    <n v="1"/>
    <s v="Torrecillas T-115 Rebuild"/>
    <m/>
    <m/>
    <n v="0"/>
    <n v="0"/>
    <n v="0"/>
    <n v="0"/>
    <n v="579306.07999999996"/>
    <n v="0"/>
    <n v="1135.5"/>
    <n v="0.76265962131219722"/>
    <n v="0.23734037868780272"/>
    <n v="0"/>
  </r>
  <r>
    <x v="2027"/>
    <m/>
    <s v="20040001"/>
    <n v="1"/>
    <s v="Allstate Facilities Requests"/>
    <m/>
    <m/>
    <n v="0"/>
    <n v="2"/>
    <n v="0"/>
    <n v="14439.46"/>
    <n v="14645.25"/>
    <n v="160"/>
    <n v="169.5"/>
    <n v="0.94100294985250732"/>
    <n v="5.8997050147492625E-2"/>
    <n v="0"/>
  </r>
  <r>
    <x v="2028"/>
    <m/>
    <s v="20040003"/>
    <n v="1"/>
    <s v="San Carlos T&amp;M"/>
    <m/>
    <m/>
    <n v="0"/>
    <n v="0"/>
    <n v="0"/>
    <n v="25087.18"/>
    <n v="24637.010000000002"/>
    <n v="0"/>
    <n v="107.5"/>
    <n v="1"/>
    <n v="0"/>
    <n v="0"/>
  </r>
  <r>
    <x v="2029"/>
    <m/>
    <s v="20040005"/>
    <n v="1"/>
    <s v="Allstate Tempe Facilities"/>
    <m/>
    <m/>
    <n v="0"/>
    <n v="0"/>
    <n v="0"/>
    <n v="0.01"/>
    <n v="0"/>
    <m/>
    <m/>
    <m/>
    <m/>
    <m/>
  </r>
  <r>
    <x v="2030"/>
    <m/>
    <s v="20040006"/>
    <n v="1"/>
    <s v="Allstate-Tempe Facilities"/>
    <m/>
    <m/>
    <n v="0"/>
    <n v="16"/>
    <n v="0"/>
    <n v="11119.08"/>
    <n v="10400.380000000001"/>
    <n v="16"/>
    <n v="44.5"/>
    <n v="1"/>
    <n v="0"/>
    <n v="0"/>
  </r>
  <r>
    <x v="2031"/>
    <m/>
    <s v="20040007"/>
    <n v="1"/>
    <s v="Lucid Tempe Renovation"/>
    <m/>
    <m/>
    <n v="0"/>
    <n v="27447.62"/>
    <n v="3502"/>
    <n v="3451381.9071999984"/>
    <n v="3248499.99"/>
    <n v="1172.0999999999999"/>
    <n v="994.5"/>
    <n v="0.96882855706385118"/>
    <n v="3.1171442936148819E-2"/>
    <n v="0"/>
  </r>
  <r>
    <x v="2032"/>
    <m/>
    <s v="20040008"/>
    <n v="1"/>
    <s v="AlaskaUSA Safeway Peoria"/>
    <m/>
    <m/>
    <n v="0"/>
    <n v="2647"/>
    <n v="2616"/>
    <n v="53339.34"/>
    <n v="56670.819999999985"/>
    <n v="273.10000000000002"/>
    <n v="302.5"/>
    <n v="0.8"/>
    <n v="0.2"/>
    <n v="0"/>
  </r>
  <r>
    <x v="2033"/>
    <m/>
    <s v="20040009"/>
    <n v="1"/>
    <s v="AlaskaUSA Safeway Arcadia"/>
    <m/>
    <m/>
    <n v="0"/>
    <n v="2048"/>
    <n v="0"/>
    <n v="52281.479999999996"/>
    <n v="49663.619999999995"/>
    <n v="215.7"/>
    <n v="305"/>
    <n v="0.88196721311475412"/>
    <n v="0.11803278688524591"/>
    <n v="0"/>
  </r>
  <r>
    <x v="2034"/>
    <m/>
    <s v="20040010"/>
    <n v="1"/>
    <s v="AlaskaUSA Frys Tempe"/>
    <m/>
    <m/>
    <n v="0"/>
    <n v="2572"/>
    <n v="2540"/>
    <n v="64168.85"/>
    <n v="56968.380000000012"/>
    <n v="319.89999999999998"/>
    <n v="279"/>
    <n v="0.98566308243727596"/>
    <n v="1.4336917562724014E-2"/>
    <n v="0"/>
  </r>
  <r>
    <x v="2035"/>
    <m/>
    <s v="20040004"/>
    <n v="1"/>
    <s v="AlaskaUSA 2nd Floor TI"/>
    <m/>
    <m/>
    <n v="25000"/>
    <n v="27910"/>
    <n v="10910"/>
    <n v="3433225.1099999989"/>
    <n v="3235182.9299999992"/>
    <n v="1579.7"/>
    <n v="2170"/>
    <n v="0.93271889400921659"/>
    <n v="6.7281105990783407E-2"/>
    <n v="0"/>
  </r>
  <r>
    <x v="2036"/>
    <m/>
    <s v="20040002"/>
    <n v="1"/>
    <s v="MDI-ASU Arena"/>
    <m/>
    <m/>
    <n v="166500"/>
    <n v="4793524.58"/>
    <n v="123075"/>
    <n v="117336071.78000005"/>
    <n v="111117966.11000007"/>
    <n v="47289.399999999987"/>
    <n v="49949.35"/>
    <n v="0.87486824152866849"/>
    <n v="0.12513175847133146"/>
    <n v="0"/>
  </r>
  <r>
    <x v="2037"/>
    <m/>
    <s v="20055004"/>
    <n v="1"/>
    <s v="OHSU Baird Hall Lab"/>
    <m/>
    <m/>
    <n v="0"/>
    <n v="8"/>
    <n v="0"/>
    <n v="883.05000000000007"/>
    <n v="542.30999999999995"/>
    <m/>
    <m/>
    <m/>
    <m/>
    <m/>
  </r>
  <r>
    <x v="2038"/>
    <m/>
    <s v="20055005"/>
    <n v="1"/>
    <s v="Kaiser WMC Emerg Triage"/>
    <m/>
    <m/>
    <n v="0"/>
    <n v="1"/>
    <n v="0"/>
    <n v="73604.47"/>
    <n v="73910.899999999994"/>
    <n v="0"/>
    <n v="140.5"/>
    <n v="0.86476868327402134"/>
    <n v="0.13523131672597866"/>
    <n v="0"/>
  </r>
  <r>
    <x v="2039"/>
    <m/>
    <s v="20055007"/>
    <n v="1"/>
    <s v="Kaiser Sunset Boiler Constr"/>
    <m/>
    <m/>
    <n v="0"/>
    <n v="677"/>
    <n v="0"/>
    <n v="426686.04449999996"/>
    <n v="434363.04"/>
    <n v="885"/>
    <n v="843.57999999999993"/>
    <n v="0.99762915194765167"/>
    <n v="2.3708480523483254E-3"/>
    <n v="0"/>
  </r>
  <r>
    <x v="2040"/>
    <m/>
    <s v="20055008"/>
    <n v="1"/>
    <s v="Adventist Med Air Compressor"/>
    <m/>
    <m/>
    <n v="0"/>
    <n v="25"/>
    <n v="0"/>
    <n v="229967.22"/>
    <n v="223157.63000000003"/>
    <n v="31"/>
    <n v="0"/>
    <n v="0"/>
    <n v="0"/>
    <n v="0"/>
  </r>
  <r>
    <x v="2041"/>
    <m/>
    <s v="20055011"/>
    <n v="1"/>
    <s v="Kaiser WMU Vaporizer Replace"/>
    <m/>
    <m/>
    <n v="0"/>
    <n v="19"/>
    <n v="0"/>
    <n v="28927.739999999994"/>
    <n v="28738.26"/>
    <n v="80"/>
    <n v="44"/>
    <n v="1"/>
    <n v="0"/>
    <n v="0"/>
  </r>
  <r>
    <x v="2042"/>
    <m/>
    <s v="20055012"/>
    <n v="1"/>
    <s v="Kaiser WMC SPD Ultrasonics"/>
    <m/>
    <m/>
    <n v="0"/>
    <n v="15"/>
    <n v="0"/>
    <n v="12147.14"/>
    <n v="12754.59"/>
    <n v="24"/>
    <n v="8"/>
    <n v="1"/>
    <n v="0"/>
    <n v="0"/>
  </r>
  <r>
    <x v="2043"/>
    <m/>
    <s v="20055013"/>
    <n v="1"/>
    <s v="Kaiser WMC Radio Rd"/>
    <m/>
    <m/>
    <n v="0"/>
    <n v="61"/>
    <n v="56"/>
    <n v="98038.190000000017"/>
    <n v="93604.770000000019"/>
    <n v="208"/>
    <n v="176.85"/>
    <n v="1"/>
    <n v="0"/>
    <n v="0"/>
  </r>
  <r>
    <x v="2044"/>
    <m/>
    <s v="20055014"/>
    <n v="1"/>
    <s v="Kaiser SST Infusion Clinic"/>
    <m/>
    <m/>
    <n v="0"/>
    <n v="1925"/>
    <n v="0"/>
    <n v="162491.21"/>
    <n v="170070.84000000003"/>
    <n v="345"/>
    <n v="438"/>
    <n v="0.98858447488584478"/>
    <n v="1.1415525114155251E-2"/>
    <n v="0"/>
  </r>
  <r>
    <x v="2045"/>
    <m/>
    <s v="20055015"/>
    <n v="1"/>
    <s v="Kaiser Fac Direct Sml Wrks"/>
    <m/>
    <m/>
    <n v="0"/>
    <n v="65"/>
    <n v="10"/>
    <n v="392165.62999999971"/>
    <n v="357355.92999999988"/>
    <n v="753"/>
    <n v="1167"/>
    <n v="0.94173093401885177"/>
    <n v="5.8269065981148241E-2"/>
    <n v="0"/>
  </r>
  <r>
    <x v="2046"/>
    <m/>
    <s v="20055016"/>
    <n v="1"/>
    <s v="Kaiser Red Message Mgmt Precon"/>
    <m/>
    <m/>
    <n v="0"/>
    <n v="15"/>
    <n v="0"/>
    <n v="10776.55"/>
    <n v="10352.240000000002"/>
    <n v="24"/>
    <n v="0"/>
    <n v="0"/>
    <n v="0"/>
    <n v="0"/>
  </r>
  <r>
    <x v="2047"/>
    <m/>
    <s v="20055017"/>
    <n v="1"/>
    <s v="Kaiser WMC TJC Door Mod Constr"/>
    <m/>
    <m/>
    <n v="0"/>
    <n v="87"/>
    <n v="0"/>
    <n v="48199.750000000007"/>
    <n v="48914.590000000004"/>
    <n v="152"/>
    <n v="133"/>
    <n v="0.36090225563909772"/>
    <n v="0.63909774436090228"/>
    <n v="0"/>
  </r>
  <r>
    <x v="2048"/>
    <m/>
    <s v="20055019"/>
    <n v="1"/>
    <s v="OHSU/Adven WHV Fam Med Clinic"/>
    <m/>
    <m/>
    <n v="0"/>
    <n v="145.80000000000001"/>
    <n v="0"/>
    <n v="115836.33"/>
    <n v="112835.29999999997"/>
    <n v="505"/>
    <n v="427"/>
    <n v="0.99063231850117095"/>
    <n v="9.3676814988290398E-3"/>
    <n v="0"/>
  </r>
  <r>
    <x v="2049"/>
    <m/>
    <s v="20055020"/>
    <n v="1"/>
    <s v="UO Huestis Hall Surge"/>
    <m/>
    <m/>
    <n v="0"/>
    <n v="26523.65"/>
    <n v="1605"/>
    <n v="2969457.2300000004"/>
    <n v="3086484.9500000011"/>
    <n v="3848.5"/>
    <n v="4048.0699999999997"/>
    <n v="0.89167677436407966"/>
    <n v="0.10190041180117934"/>
    <n v="6.4228138347410006E-3"/>
  </r>
  <r>
    <x v="2050"/>
    <m/>
    <s v="20055021"/>
    <n v="1"/>
    <s v="Kaiser Red Message Mgmt"/>
    <m/>
    <m/>
    <n v="0"/>
    <n v="63"/>
    <n v="0"/>
    <n v="28877.989999999998"/>
    <n v="30010.639999999999"/>
    <n v="138"/>
    <n v="149"/>
    <n v="0.96644295302013428"/>
    <n v="3.3557046979865772E-2"/>
    <n v="0"/>
  </r>
  <r>
    <x v="2051"/>
    <m/>
    <s v="20055022"/>
    <n v="1"/>
    <s v="Kaiser WMC Ultrasound Precon"/>
    <m/>
    <m/>
    <n v="0"/>
    <n v="9"/>
    <n v="0"/>
    <n v="11250.38"/>
    <n v="9171.4500000000007"/>
    <n v="16"/>
    <n v="0"/>
    <n v="0"/>
    <n v="0"/>
    <n v="0"/>
  </r>
  <r>
    <x v="2052"/>
    <m/>
    <s v="20055025"/>
    <n v="1"/>
    <s v="Kaiser WMC Replace SPB"/>
    <m/>
    <m/>
    <n v="0"/>
    <n v="10"/>
    <n v="0"/>
    <n v="6506.9800000000005"/>
    <n v="7187.9"/>
    <n v="16"/>
    <n v="8"/>
    <n v="1"/>
    <n v="0"/>
    <n v="0"/>
  </r>
  <r>
    <x v="2053"/>
    <m/>
    <s v="20055003"/>
    <n v="1"/>
    <s v="OHSU Emerg Med Off Reloc"/>
    <m/>
    <m/>
    <n v="1400"/>
    <n v="8"/>
    <n v="0"/>
    <n v="983.32999999999993"/>
    <n v="565.78"/>
    <m/>
    <m/>
    <m/>
    <m/>
    <m/>
  </r>
  <r>
    <x v="2054"/>
    <m/>
    <s v="20055002"/>
    <n v="1"/>
    <s v="OHSU 9A Remodel"/>
    <m/>
    <m/>
    <n v="6000"/>
    <n v="13"/>
    <n v="0"/>
    <n v="5518.6200000000008"/>
    <n v="8096.33"/>
    <m/>
    <m/>
    <m/>
    <m/>
    <m/>
  </r>
  <r>
    <x v="2055"/>
    <m/>
    <s v="20055001"/>
    <n v="1"/>
    <s v="Nike Cool Pads"/>
    <m/>
    <m/>
    <n v="16000"/>
    <n v="13"/>
    <n v="0"/>
    <n v="23929.54"/>
    <n v="10616.51"/>
    <m/>
    <m/>
    <m/>
    <m/>
    <m/>
  </r>
  <r>
    <x v="2056"/>
    <m/>
    <s v="20055006"/>
    <n v="1"/>
    <s v="Studio PPS Terwilliger Study"/>
    <m/>
    <m/>
    <n v="21000"/>
    <n v="0"/>
    <n v="0"/>
    <n v="9000"/>
    <n v="1167.96"/>
    <m/>
    <m/>
    <m/>
    <m/>
    <m/>
  </r>
  <r>
    <x v="2057"/>
    <m/>
    <s v="20055024"/>
    <n v="1"/>
    <s v="UO Huestis Hall Renovation"/>
    <m/>
    <m/>
    <n v="60000"/>
    <n v="22314.890000000007"/>
    <n v="0"/>
    <n v="29395131.520000003"/>
    <n v="5452996"/>
    <n v="3796.5000000000005"/>
    <n v="2024.43"/>
    <n v="0.9340555119218743"/>
    <n v="6.5697504976709495E-2"/>
    <n v="2.4698310141620111E-4"/>
  </r>
  <r>
    <x v="2058"/>
    <m/>
    <s v="20055010"/>
    <n v="1"/>
    <s v="CitizenM Hotel - FB Menlo"/>
    <m/>
    <m/>
    <n v="90868"/>
    <n v="493629.22"/>
    <n v="5084.59"/>
    <n v="87844527.25999999"/>
    <n v="42565862.539999992"/>
    <n v="6039.2"/>
    <n v="929"/>
    <n v="0.94886975242195915"/>
    <n v="5.1130247578040904E-2"/>
    <n v="0"/>
  </r>
  <r>
    <x v="2059"/>
    <m/>
    <s v="20055009"/>
    <n v="1"/>
    <s v="PPS Emerg COVID Support"/>
    <m/>
    <m/>
    <n v="2500000"/>
    <n v="25"/>
    <n v="0"/>
    <n v="119242.56999999999"/>
    <n v="102041.39"/>
    <n v="256"/>
    <n v="411.5"/>
    <n v="0.98177399756986639"/>
    <n v="1.8226002430133656E-2"/>
    <n v="0"/>
  </r>
  <r>
    <x v="2060"/>
    <m/>
    <s v="20146001"/>
    <n v="1"/>
    <s v="Corazon Solar Interconnection"/>
    <m/>
    <m/>
    <n v="0"/>
    <n v="280328.92000000004"/>
    <n v="254705"/>
    <n v="12552025.930000002"/>
    <n v="12608755.319999991"/>
    <n v="14280.67"/>
    <n v="16347"/>
    <n v="0.76291613140025694"/>
    <n v="0.23708386859974306"/>
    <n v="0"/>
  </r>
  <r>
    <x v="2061"/>
    <m/>
    <s v="20146002"/>
    <n v="1"/>
    <s v="West Raymond Interconnect"/>
    <m/>
    <m/>
    <n v="0"/>
    <n v="144337.16"/>
    <n v="161307"/>
    <n v="4381781.5999999987"/>
    <n v="4018678.9500000016"/>
    <n v="4863.47"/>
    <n v="7406.5"/>
    <n v="0.78114088975899543"/>
    <n v="0.21885911024100455"/>
    <n v="0"/>
  </r>
  <r>
    <x v="2062"/>
    <m/>
    <s v="20146003"/>
    <n v="1"/>
    <s v="Blackjack Creek Interconnect"/>
    <m/>
    <m/>
    <n v="0"/>
    <n v="391370"/>
    <n v="377076"/>
    <n v="8799109.0800000001"/>
    <n v="8357171.4300000034"/>
    <n v="11845.34"/>
    <n v="9745.5"/>
    <n v="0.90709147811810598"/>
    <n v="9.2908521881894218E-2"/>
    <n v="0"/>
  </r>
  <r>
    <x v="2063"/>
    <m/>
    <s v="20146004"/>
    <n v="1"/>
    <s v="Dakota Range Wind - Power"/>
    <m/>
    <m/>
    <n v="0"/>
    <n v="618915.97"/>
    <n v="613472"/>
    <n v="21073600.000000004"/>
    <n v="20035902.710000001"/>
    <n v="23565.840000000004"/>
    <n v="21477"/>
    <n v="0.82171532336918562"/>
    <n v="0.17828467663081435"/>
    <n v="0"/>
  </r>
  <r>
    <x v="2064"/>
    <m/>
    <s v="20146005"/>
    <n v="1"/>
    <s v="Toms Fork"/>
    <m/>
    <m/>
    <n v="0"/>
    <n v="957"/>
    <n v="0"/>
    <n v="7237514.25"/>
    <n v="29182.66"/>
    <m/>
    <m/>
    <m/>
    <m/>
    <m/>
  </r>
  <r>
    <x v="2065"/>
    <m/>
    <s v="20146006"/>
    <n v="1"/>
    <s v="Fighting Jays Solar - Power"/>
    <m/>
    <m/>
    <n v="0"/>
    <n v="191200.8"/>
    <n v="191448.8"/>
    <n v="7563984"/>
    <n v="7364813.6400000043"/>
    <n v="7972.25"/>
    <n v="12907"/>
    <n v="0.89014953126210572"/>
    <n v="0.10985046873789418"/>
    <n v="0"/>
  </r>
  <r>
    <x v="2066"/>
    <m/>
    <s v="20146007"/>
    <n v="1"/>
    <s v="Andrews 4 Solar - Power"/>
    <m/>
    <m/>
    <n v="0"/>
    <n v="0"/>
    <n v="0"/>
    <n v="1399065"/>
    <n v="945979.39"/>
    <m/>
    <m/>
    <m/>
    <m/>
    <m/>
  </r>
  <r>
    <x v="2067"/>
    <m/>
    <s v="20146008"/>
    <n v="1"/>
    <s v="Emerald Grove Solar - Power"/>
    <m/>
    <m/>
    <n v="0"/>
    <n v="94420.459999999992"/>
    <n v="86813"/>
    <n v="6208916.7599999988"/>
    <n v="6163106.2900000028"/>
    <n v="4928.6900000000005"/>
    <n v="4746"/>
    <n v="0.87852928782132322"/>
    <n v="0.12147071217867678"/>
    <n v="0"/>
  </r>
  <r>
    <x v="2068"/>
    <m/>
    <s v="20146009"/>
    <n v="1"/>
    <s v="Dawn Solar - Power"/>
    <m/>
    <m/>
    <n v="0"/>
    <n v="240"/>
    <n v="0"/>
    <n v="1444815"/>
    <n v="1039331.91"/>
    <m/>
    <m/>
    <m/>
    <m/>
    <m/>
  </r>
  <r>
    <x v="2069"/>
    <m/>
    <s v="20146010"/>
    <n v="1"/>
    <s v="Blue Canyon II Repower-Power"/>
    <m/>
    <m/>
    <n v="0"/>
    <n v="33537.56"/>
    <n v="1652"/>
    <n v="3792652.05"/>
    <n v="3815632.0500000003"/>
    <n v="5737"/>
    <n v="7309.5"/>
    <n v="0.80409056707025117"/>
    <n v="0.19590943292974894"/>
    <n v="0"/>
  </r>
  <r>
    <x v="1841"/>
    <m/>
    <s v="20146011"/>
    <n v="21"/>
    <s v="Rockhaven Wind - Power"/>
    <m/>
    <m/>
    <n v="0"/>
    <n v="170082.69"/>
    <n v="161860"/>
    <n v="12593137.539999999"/>
    <n v="14039633.029999997"/>
    <n v="6529.54"/>
    <n v="15203.5"/>
    <n v="0.79142500082217915"/>
    <n v="0.20857499917782091"/>
    <n v="0"/>
  </r>
  <r>
    <x v="2070"/>
    <m/>
    <s v="20050001"/>
    <n v="1"/>
    <s v="PRMCE Colby 4A Behavioral"/>
    <m/>
    <m/>
    <n v="0"/>
    <n v="34931.299999999996"/>
    <n v="2440"/>
    <n v="7014752.8576000007"/>
    <n v="7145040.3999999985"/>
    <n v="2530.1"/>
    <n v="4431"/>
    <n v="0.91570751523358163"/>
    <n v="8.0230196343940421E-2"/>
    <n v="4.062288422477996E-3"/>
  </r>
  <r>
    <x v="2071"/>
    <m/>
    <s v="20050002"/>
    <n v="1"/>
    <s v="PRMCE Colby D Wing CT Install"/>
    <m/>
    <m/>
    <n v="0"/>
    <n v="4302"/>
    <n v="509"/>
    <n v="451496.77199999994"/>
    <n v="440220.6999999999"/>
    <n v="452.20000000000005"/>
    <n v="604.74"/>
    <n v="0.85820352548202539"/>
    <n v="0.10376360088633131"/>
    <n v="3.803287363164335E-2"/>
  </r>
  <r>
    <x v="2072"/>
    <m/>
    <s v="20050003"/>
    <n v="1"/>
    <s v="Hyla Crossing Pump Station"/>
    <m/>
    <m/>
    <n v="0"/>
    <n v="0"/>
    <n v="0"/>
    <n v="12141.06"/>
    <n v="8745.85"/>
    <m/>
    <m/>
    <m/>
    <m/>
    <m/>
  </r>
  <r>
    <x v="2073"/>
    <m/>
    <s v="20050004"/>
    <n v="1"/>
    <s v="KP ESC Demolition"/>
    <m/>
    <m/>
    <n v="0"/>
    <n v="284"/>
    <n v="0"/>
    <n v="553260.16999999993"/>
    <n v="523244.61000000004"/>
    <n v="282.39999999999998"/>
    <n v="307.81"/>
    <n v="1"/>
    <n v="0"/>
    <n v="0"/>
  </r>
  <r>
    <x v="2074"/>
    <m/>
    <s v="20050005"/>
    <n v="1"/>
    <s v="Make Ready - Swedish"/>
    <m/>
    <m/>
    <n v="0"/>
    <n v="31"/>
    <n v="495"/>
    <n v="1306111.45"/>
    <n v="1301925.7300000004"/>
    <n v="960"/>
    <n v="715"/>
    <n v="0.97482517482517483"/>
    <n v="2.5174825174825177E-2"/>
    <n v="0"/>
  </r>
  <r>
    <x v="2075"/>
    <m/>
    <s v="20050006"/>
    <n v="1"/>
    <s v="Swedish NT - Demo/Abatement"/>
    <m/>
    <m/>
    <n v="0"/>
    <n v="5746"/>
    <n v="0"/>
    <n v="26601901.970000003"/>
    <n v="19126341.109999999"/>
    <n v="7531.5"/>
    <n v="5485.1"/>
    <n v="0.94613042606333508"/>
    <n v="5.3504949773021455E-2"/>
    <n v="3.6462416364332461E-4"/>
  </r>
  <r>
    <x v="2076"/>
    <m/>
    <s v="20050007"/>
    <n v="1"/>
    <s v="Block 95 - Swedish"/>
    <m/>
    <m/>
    <n v="0"/>
    <n v="32969.5"/>
    <n v="32"/>
    <n v="42016452.390000001"/>
    <n v="12883303.76"/>
    <n v="7939.4"/>
    <n v="1717"/>
    <n v="0.96592894583575994"/>
    <n v="2.9411764705882353E-2"/>
    <n v="4.6592894583576006E-3"/>
  </r>
  <r>
    <x v="2077"/>
    <m/>
    <s v="20050008"/>
    <n v="1"/>
    <s v="KP ESC Site Prep"/>
    <m/>
    <m/>
    <n v="0"/>
    <n v="21"/>
    <n v="0"/>
    <n v="303001.52"/>
    <n v="284289.65000000002"/>
    <n v="8"/>
    <n v="4"/>
    <n v="0"/>
    <n v="1"/>
    <n v="0"/>
  </r>
  <r>
    <x v="2078"/>
    <m/>
    <s v="20050009"/>
    <n v="1"/>
    <s v="Swedish COVID19 Response"/>
    <m/>
    <m/>
    <n v="0"/>
    <n v="0"/>
    <n v="2"/>
    <n v="416668.62"/>
    <n v="378954.69"/>
    <n v="0"/>
    <n v="5"/>
    <n v="1"/>
    <n v="0"/>
    <n v="0"/>
  </r>
  <r>
    <x v="2079"/>
    <m/>
    <s v="20050010"/>
    <n v="1"/>
    <s v="Bend Interceptor Phase 2"/>
    <m/>
    <m/>
    <n v="0"/>
    <n v="1392"/>
    <n v="1"/>
    <n v="19647142.829999994"/>
    <n v="20134910.920000006"/>
    <n v="254"/>
    <n v="24"/>
    <n v="1"/>
    <n v="0"/>
    <n v="0"/>
  </r>
  <r>
    <x v="2080"/>
    <m/>
    <s v="20050011"/>
    <n v="1"/>
    <s v="Fifth and Union Hotel (Mstrwrk"/>
    <m/>
    <m/>
    <n v="0"/>
    <n v="0"/>
    <n v="0"/>
    <n v="43228.32"/>
    <n v="49891.519999999997"/>
    <m/>
    <m/>
    <m/>
    <m/>
    <m/>
  </r>
  <r>
    <x v="2081"/>
    <m/>
    <s v="20050012"/>
    <n v="1"/>
    <s v="Kaiser ASC Parking Garage"/>
    <m/>
    <m/>
    <n v="0"/>
    <n v="1103397.77"/>
    <n v="21724.959999999999"/>
    <n v="23388914.899999999"/>
    <n v="4813468.5599999996"/>
    <n v="19664"/>
    <n v="7840.5"/>
    <n v="0.94866398826605447"/>
    <n v="4.6808239270454688E-2"/>
    <n v="4.5277724634908492E-3"/>
  </r>
  <r>
    <x v="2082"/>
    <m/>
    <s v="20050013"/>
    <n v="1"/>
    <s v="Fana Four106"/>
    <m/>
    <m/>
    <n v="0"/>
    <n v="0"/>
    <n v="0"/>
    <n v="507127.75"/>
    <n v="546825.97"/>
    <m/>
    <m/>
    <m/>
    <m/>
    <m/>
  </r>
  <r>
    <x v="2083"/>
    <m/>
    <s v="20050014"/>
    <n v="1"/>
    <s v="Prov NWSA EP Lab Reno"/>
    <m/>
    <m/>
    <n v="0"/>
    <n v="3165.1"/>
    <n v="430"/>
    <n v="1048236.1"/>
    <n v="1039431.2100000002"/>
    <n v="568.20000000000005"/>
    <n v="746.76"/>
    <n v="0.61065134715303448"/>
    <n v="0.36457496384380522"/>
    <n v="2.4773689003160321E-2"/>
  </r>
  <r>
    <x v="2084"/>
    <m/>
    <s v="20050015"/>
    <n v="1"/>
    <s v="Cedar Mills No 6882"/>
    <m/>
    <m/>
    <n v="0"/>
    <n v="55"/>
    <n v="0"/>
    <n v="11553677.647100002"/>
    <n v="11177565.440000001"/>
    <m/>
    <m/>
    <m/>
    <m/>
    <m/>
  </r>
  <r>
    <x v="2085"/>
    <m/>
    <s v="20050050"/>
    <n v="1"/>
    <s v="Kaiser Everett IDIQ 2020"/>
    <m/>
    <m/>
    <n v="0"/>
    <n v="1008.13"/>
    <n v="483"/>
    <n v="626237.3544999999"/>
    <n v="641456.83999999985"/>
    <n v="708.13"/>
    <n v="728"/>
    <n v="0.9553571428571429"/>
    <n v="2.2664835164835164E-2"/>
    <n v="2.197802197802198E-2"/>
  </r>
  <r>
    <x v="2086"/>
    <m/>
    <s v="20050051"/>
    <n v="1"/>
    <s v="Kaiser Lynwood IDIQ 2020"/>
    <m/>
    <m/>
    <n v="0"/>
    <n v="2319"/>
    <n v="0"/>
    <n v="4368.72"/>
    <n v="5874.33"/>
    <n v="0"/>
    <n v="0"/>
    <n v="0"/>
    <n v="0"/>
    <n v="0"/>
  </r>
  <r>
    <x v="2087"/>
    <m/>
    <s v="20050052"/>
    <n v="1"/>
    <s v="KP Port Orchard IDIQ 2020"/>
    <m/>
    <m/>
    <n v="0"/>
    <n v="1232"/>
    <n v="0"/>
    <n v="384987.95"/>
    <n v="394749.52999999997"/>
    <n v="701.8"/>
    <n v="725.95"/>
    <n v="0.98897995729733457"/>
    <n v="1.1020042702665472E-2"/>
    <n v="0"/>
  </r>
  <r>
    <x v="2088"/>
    <m/>
    <s v="20050053"/>
    <n v="1"/>
    <s v="KP EVM Roof Replacement"/>
    <m/>
    <m/>
    <n v="0"/>
    <n v="39.5"/>
    <n v="0"/>
    <n v="518237.35000000003"/>
    <n v="480019.79000000004"/>
    <n v="34.299999999999997"/>
    <n v="0"/>
    <n v="0"/>
    <n v="0"/>
    <n v="0"/>
  </r>
  <r>
    <x v="2089"/>
    <m/>
    <s v="20145002"/>
    <n v="1"/>
    <s v="Texas Solar Nova 2 Geotech"/>
    <m/>
    <m/>
    <n v="0"/>
    <n v="260"/>
    <n v="0"/>
    <n v="194265"/>
    <n v="187905.75000000003"/>
    <n v="160"/>
    <n v="276"/>
    <n v="0.86956521739130432"/>
    <n v="0.13043478260869565"/>
    <n v="0"/>
  </r>
  <r>
    <x v="2090"/>
    <m/>
    <s v="20145006"/>
    <n v="1"/>
    <s v="Emerald Grove Solar - Vistra"/>
    <m/>
    <m/>
    <n v="140"/>
    <n v="3023127.7112000003"/>
    <n v="2724497.39"/>
    <n v="65503365.329999968"/>
    <n v="66327681.079999998"/>
    <n v="261326.74000000002"/>
    <n v="317287.34000000003"/>
    <n v="0.86186461142760995"/>
    <n v="0.13813538857238991"/>
    <n v="0"/>
  </r>
  <r>
    <x v="2091"/>
    <m/>
    <s v="20145005"/>
    <n v="1"/>
    <s v="Andrews 4 Solar - Vistra"/>
    <m/>
    <m/>
    <n v="261"/>
    <n v="585"/>
    <n v="0"/>
    <n v="4302346.0399999991"/>
    <n v="2639820.77"/>
    <n v="386"/>
    <n v="384.5"/>
    <n v="0.72431729518855659"/>
    <n v="0.27568270481144341"/>
    <n v="0"/>
  </r>
  <r>
    <x v="2092"/>
    <m/>
    <s v="20145001"/>
    <n v="1"/>
    <s v="Fighting Jays Solar-CIP"/>
    <m/>
    <m/>
    <n v="476"/>
    <n v="12961792.560000001"/>
    <n v="8790948.7300000004"/>
    <n v="236866438.17000002"/>
    <n v="232598848.76999995"/>
    <n v="1054810.0199999998"/>
    <n v="1131922.42"/>
    <n v="0.86357170131854133"/>
    <n v="0.1364234396912114"/>
    <n v="4.8589902477592061E-6"/>
  </r>
  <r>
    <x v="2093"/>
    <m/>
    <s v="20145008"/>
    <n v="1"/>
    <s v="Dawn Solar-Blue Planet"/>
    <m/>
    <m/>
    <n v="683"/>
    <n v="1387"/>
    <n v="0"/>
    <n v="7796037"/>
    <n v="2896120.54"/>
    <n v="600"/>
    <n v="238"/>
    <n v="0.79831932773109249"/>
    <n v="0.20168067226890757"/>
    <n v="0"/>
  </r>
  <r>
    <x v="2094"/>
    <m/>
    <s v="20145007"/>
    <n v="1"/>
    <s v="Edwards &amp; Sanborn 1A&amp;1B"/>
    <m/>
    <m/>
    <n v="1113"/>
    <n v="16817754.460000001"/>
    <n v="14360299.08"/>
    <n v="836870271.28999972"/>
    <n v="732549556.04999948"/>
    <n v="2155844.6100000003"/>
    <n v="2180545.5199999996"/>
    <n v="0.8445691149799982"/>
    <n v="0.14547172580923695"/>
    <n v="9.95915921076484E-3"/>
  </r>
  <r>
    <x v="2095"/>
    <m/>
    <s v="20150003"/>
    <n v="1"/>
    <s v="MPLS Enterprise DAS Projects"/>
    <m/>
    <m/>
    <n v="0"/>
    <n v="0"/>
    <n v="0"/>
    <n v="115208"/>
    <n v="130924.12000000001"/>
    <m/>
    <m/>
    <m/>
    <m/>
    <m/>
  </r>
  <r>
    <x v="2096"/>
    <m/>
    <s v="20150004"/>
    <n v="1"/>
    <s v="MCC - CANA - Calgary Flames"/>
    <m/>
    <m/>
    <n v="0"/>
    <n v="0"/>
    <n v="0"/>
    <n v="0.02"/>
    <n v="578583.72"/>
    <m/>
    <m/>
    <m/>
    <m/>
    <m/>
  </r>
  <r>
    <x v="2097"/>
    <m/>
    <s v="20150004-110"/>
    <n v="1"/>
    <s v="CANA - Calgary Flames Arena"/>
    <m/>
    <m/>
    <n v="0"/>
    <n v="0"/>
    <n v="0"/>
    <n v="1069573.98"/>
    <n v="756106.4"/>
    <m/>
    <m/>
    <m/>
    <m/>
    <m/>
  </r>
  <r>
    <x v="2098"/>
    <m/>
    <s v="20150006"/>
    <n v="1"/>
    <s v="Climate Pledge Arena DAS"/>
    <m/>
    <m/>
    <n v="0"/>
    <n v="1"/>
    <n v="0"/>
    <n v="12957558.8358"/>
    <n v="12093720.929999998"/>
    <n v="16435"/>
    <n v="0"/>
    <n v="0"/>
    <n v="0"/>
    <n v="0"/>
  </r>
  <r>
    <x v="2099"/>
    <m/>
    <s v="20150007"/>
    <n v="1"/>
    <s v="MLS - Nashville - DAS"/>
    <m/>
    <m/>
    <n v="100"/>
    <n v="0"/>
    <n v="0"/>
    <n v="606593.71199999994"/>
    <n v="666102.89"/>
    <m/>
    <m/>
    <m/>
    <m/>
    <m/>
  </r>
  <r>
    <x v="2100"/>
    <m/>
    <s v="20150005"/>
    <n v="1"/>
    <s v="PSU - Lasch Phase 4 - QB Lab"/>
    <m/>
    <m/>
    <n v="1200"/>
    <n v="1227"/>
    <n v="0"/>
    <n v="1975172.7300000004"/>
    <n v="1930091.6500000001"/>
    <m/>
    <m/>
    <m/>
    <m/>
    <m/>
  </r>
  <r>
    <x v="2101"/>
    <m/>
    <s v="20150001"/>
    <n v="1"/>
    <s v="MLS - Sacramento Republic FC"/>
    <m/>
    <m/>
    <n v="404875"/>
    <n v="0"/>
    <n v="0"/>
    <n v="1"/>
    <n v="1078098.4200000002"/>
    <m/>
    <m/>
    <m/>
    <m/>
    <m/>
  </r>
  <r>
    <x v="2102"/>
    <m/>
    <s v="20141001"/>
    <n v="1"/>
    <s v="Smoky Hills II Repower"/>
    <m/>
    <m/>
    <n v="0"/>
    <n v="1601.68"/>
    <n v="734"/>
    <n v="16294067.101999998"/>
    <n v="10931550.620000003"/>
    <n v="38410"/>
    <n v="31350"/>
    <n v="0.81324625199362033"/>
    <n v="0.18675374800637956"/>
    <n v="0"/>
  </r>
  <r>
    <x v="1832"/>
    <m/>
    <s v="20141002"/>
    <n v="11"/>
    <s v="Hawkeye Wind"/>
    <m/>
    <m/>
    <n v="0"/>
    <n v="13562.18"/>
    <n v="643"/>
    <n v="25703700.519999992"/>
    <n v="16812095.929999996"/>
    <n v="31640"/>
    <n v="21618.5"/>
    <n v="0.78573906607766497"/>
    <n v="0.18162684737608992"/>
    <n v="3.2634086546245111E-2"/>
  </r>
  <r>
    <x v="2103"/>
    <m/>
    <s v="20141003"/>
    <n v="1"/>
    <s v="Langford Repower"/>
    <m/>
    <m/>
    <n v="0"/>
    <n v="2984"/>
    <n v="1285"/>
    <n v="23227823.879999995"/>
    <n v="18687352.520000003"/>
    <n v="78840"/>
    <n v="81256.58"/>
    <n v="0.79766967795100396"/>
    <n v="0.20233032204899593"/>
    <n v="0"/>
  </r>
  <r>
    <x v="2104"/>
    <m/>
    <s v="20141004"/>
    <n v="1"/>
    <s v="Dakota Range Wind"/>
    <m/>
    <m/>
    <n v="0"/>
    <n v="11456.68"/>
    <n v="4726"/>
    <n v="101827957.57180002"/>
    <n v="91177666.11999999"/>
    <n v="159155.5"/>
    <n v="115278.5"/>
    <n v="0.78232280954384403"/>
    <n v="0.21029940535312305"/>
    <n v="7.3777851030330894E-3"/>
  </r>
  <r>
    <x v="2105"/>
    <m/>
    <s v="20141005"/>
    <n v="1"/>
    <s v="Trent Mesa Repower"/>
    <m/>
    <m/>
    <n v="0"/>
    <n v="6"/>
    <n v="0"/>
    <n v="599210.14"/>
    <n v="595006.60000000009"/>
    <m/>
    <m/>
    <m/>
    <m/>
    <m/>
  </r>
  <r>
    <x v="2106"/>
    <m/>
    <s v="20141006"/>
    <n v="1"/>
    <s v="Mesa Alta &amp; Mesa Wind"/>
    <m/>
    <m/>
    <n v="0"/>
    <n v="0"/>
    <n v="0"/>
    <n v="758962.5"/>
    <n v="671012.09"/>
    <m/>
    <m/>
    <m/>
    <m/>
    <m/>
  </r>
  <r>
    <x v="2107"/>
    <m/>
    <s v="20141007"/>
    <n v="1"/>
    <s v="Mulqueeney Ranch Wind"/>
    <m/>
    <m/>
    <n v="0"/>
    <n v="0"/>
    <n v="0"/>
    <n v="340349"/>
    <n v="259112.45"/>
    <m/>
    <m/>
    <m/>
    <m/>
    <m/>
  </r>
  <r>
    <x v="2108"/>
    <m/>
    <s v="20141008"/>
    <n v="1"/>
    <s v="Desert Sky Repower"/>
    <m/>
    <m/>
    <n v="0"/>
    <n v="4"/>
    <n v="0"/>
    <n v="860359"/>
    <n v="477135.83"/>
    <n v="0"/>
    <n v="145"/>
    <n v="1"/>
    <n v="0"/>
    <n v="0"/>
  </r>
  <r>
    <x v="2109"/>
    <m/>
    <s v="20141009"/>
    <n v="1"/>
    <s v="Big Sky Repower"/>
    <m/>
    <m/>
    <n v="0"/>
    <n v="0"/>
    <n v="0"/>
    <n v="154035.66999999998"/>
    <n v="147415.4"/>
    <m/>
    <m/>
    <m/>
    <m/>
    <m/>
  </r>
  <r>
    <x v="2110"/>
    <m/>
    <s v="20141010"/>
    <n v="1"/>
    <s v="Blue Canyon Repower"/>
    <m/>
    <m/>
    <n v="0"/>
    <n v="3944"/>
    <n v="2555"/>
    <n v="39353923.719799995"/>
    <n v="34076940.329999998"/>
    <n v="81081"/>
    <n v="82518"/>
    <n v="0.74201992292590713"/>
    <n v="0.25798007707409287"/>
    <n v="0"/>
  </r>
  <r>
    <x v="2111"/>
    <m/>
    <s v="20141011"/>
    <n v="1"/>
    <s v="Oasis Wind"/>
    <m/>
    <m/>
    <n v="0"/>
    <n v="1772"/>
    <n v="1295"/>
    <n v="38618613.979999967"/>
    <n v="36561723.040000007"/>
    <n v="47420"/>
    <n v="43481.5"/>
    <n v="0.75678161976932723"/>
    <n v="0.19998160137069787"/>
    <n v="4.3236778859974935E-2"/>
  </r>
  <r>
    <x v="1841"/>
    <m/>
    <s v="20141012"/>
    <n v="11"/>
    <s v="Rockhaven Wind"/>
    <m/>
    <m/>
    <n v="0"/>
    <n v="27206.77"/>
    <n v="5950"/>
    <n v="65035217.158699967"/>
    <n v="62157948.230000012"/>
    <n v="106504"/>
    <n v="89888.33"/>
    <n v="0.79447866035557724"/>
    <n v="0.20552133964442326"/>
    <n v="0"/>
  </r>
  <r>
    <x v="2112"/>
    <m/>
    <s v="20141013"/>
    <n v="1"/>
    <s v="Glass Sands Wind"/>
    <m/>
    <m/>
    <n v="0"/>
    <n v="6128"/>
    <n v="6172"/>
    <n v="52718623.013199985"/>
    <n v="52828054.31000001"/>
    <n v="69002.09"/>
    <n v="86343.349999999991"/>
    <n v="0.79342138103281867"/>
    <n v="0.20657861896718152"/>
    <n v="0"/>
  </r>
  <r>
    <x v="2113"/>
    <m/>
    <s v="19090001"/>
    <n v="1"/>
    <s v="FermiLab Engineering Research"/>
    <d v="2019-07-01T00:00:00"/>
    <d v="2023-08-01T00:00:00"/>
    <n v="102000"/>
    <n v="404891"/>
    <n v="8487"/>
    <n v="62164929.917400017"/>
    <n v="59937279.780000009"/>
    <n v="13485.14"/>
    <n v="15106.5"/>
    <n v="0.82977526230430609"/>
    <n v="0.15559527355774005"/>
    <n v="1.462946413795386E-2"/>
  </r>
  <r>
    <x v="2114"/>
    <m/>
    <s v="19030027"/>
    <n v="1"/>
    <s v="HCMC - MCP Phase 2A"/>
    <d v="2020-02-01T00:00:00"/>
    <d v="2022-02-28T00:00:00"/>
    <n v="100000"/>
    <n v="0"/>
    <n v="0"/>
    <n v="45162"/>
    <n v="29437.120000000003"/>
    <m/>
    <m/>
    <m/>
    <m/>
    <m/>
  </r>
  <r>
    <x v="2115"/>
    <m/>
    <s v="19080004"/>
    <n v="11"/>
    <s v="AMC Mount Pleasant"/>
    <d v="2019-09-01T00:00:00"/>
    <d v="2022-02-01T00:00:00"/>
    <n v="299000"/>
    <n v="3552220.8899999992"/>
    <n v="2252566"/>
    <n v="155409326.91070029"/>
    <n v="155865635.29999959"/>
    <n v="137235.83999999994"/>
    <n v="159813.37"/>
    <n v="0.90779557430019775"/>
    <n v="9.1656912059360246E-2"/>
    <n v="5.4751364044197301E-4"/>
  </r>
  <r>
    <x v="2116"/>
    <m/>
    <s v="19060011"/>
    <n v="15"/>
    <s v="MDI-NJH COH"/>
    <d v="2019-10-01T00:00:00"/>
    <d v="2021-07-30T00:00:00"/>
    <n v="104820"/>
    <n v="1425129.7600000002"/>
    <n v="901412"/>
    <n v="62888862.209600009"/>
    <n v="60432420.689999908"/>
    <n v="82353.960000000021"/>
    <n v="85860.5"/>
    <n v="0.8884760745628083"/>
    <n v="0.11152392543719172"/>
    <n v="0"/>
  </r>
  <r>
    <x v="2117"/>
    <m/>
    <s v="19030008"/>
    <n v="1"/>
    <s v="UMN-CMRR MDT Optical Imaging"/>
    <d v="2019-06-07T00:00:00"/>
    <d v="2021-03-26T00:00:00"/>
    <n v="30170"/>
    <n v="285346.52"/>
    <n v="158967"/>
    <n v="12809997.990000002"/>
    <n v="13215131.100000003"/>
    <n v="21088.700000000004"/>
    <n v="24339.469999999998"/>
    <n v="0.98204562383650917"/>
    <n v="1.7954376163490826E-2"/>
    <n v="0"/>
  </r>
  <r>
    <x v="1892"/>
    <m/>
    <s v="19110001"/>
    <n v="1"/>
    <s v="SBIRS Operations Facility"/>
    <d v="2019-06-01T00:00:00"/>
    <d v="2021-03-11T00:00:00"/>
    <n v="58760"/>
    <n v="1308"/>
    <n v="0"/>
    <n v="33895292.379999995"/>
    <n v="35924451.920000024"/>
    <n v="0"/>
    <n v="0"/>
    <n v="0"/>
    <n v="0"/>
    <n v="0"/>
  </r>
  <r>
    <x v="2118"/>
    <m/>
    <s v="19090991"/>
    <n v="1"/>
    <s v="Chicago 2019 Prefab Shop"/>
    <d v="2019-01-01T00:00:00"/>
    <d v="2020-12-31T00:00:00"/>
    <n v="0"/>
    <n v="1921"/>
    <n v="2990"/>
    <n v="226487"/>
    <n v="617038.24000000011"/>
    <n v="1044"/>
    <n v="3479.45"/>
    <n v="0.99396456336489958"/>
    <n v="6.035436635100375E-3"/>
    <n v="0"/>
  </r>
  <r>
    <x v="2119"/>
    <m/>
    <s v="19060019"/>
    <n v="1"/>
    <s v="EX Vail-Vail Four Seasons"/>
    <d v="2019-04-22T00:00:00"/>
    <d v="2020-12-07T00:00:00"/>
    <n v="0"/>
    <n v="161115"/>
    <n v="10769"/>
    <n v="5696911.169999999"/>
    <n v="5833592.6700000009"/>
    <n v="14595.1"/>
    <n v="14192"/>
    <n v="0.93457581736189399"/>
    <n v="6.5424182638105982E-2"/>
    <n v="0"/>
  </r>
  <r>
    <x v="2120"/>
    <m/>
    <s v="19141018"/>
    <n v="1"/>
    <s v="Gonzaga Ridge Wind"/>
    <d v="2020-04-06T00:00:00"/>
    <d v="2020-12-01T00:00:00"/>
    <n v="0"/>
    <n v="0"/>
    <n v="0"/>
    <n v="91100"/>
    <n v="72401.66"/>
    <m/>
    <m/>
    <m/>
    <m/>
    <m/>
  </r>
  <r>
    <x v="2121"/>
    <m/>
    <s v="19141015"/>
    <n v="1"/>
    <s v="Diamond Trail Wind"/>
    <d v="2019-08-01T00:00:00"/>
    <d v="2020-11-09T00:00:00"/>
    <n v="0"/>
    <n v="6811"/>
    <n v="4016"/>
    <n v="122586746.18939999"/>
    <n v="109282444.92999999"/>
    <n v="240797.2"/>
    <n v="146442.75"/>
    <n v="0.66476148529032675"/>
    <n v="0.33031508900235756"/>
    <n v="4.9234257073156578E-3"/>
  </r>
  <r>
    <x v="2122"/>
    <m/>
    <s v="19040004"/>
    <n v="1"/>
    <s v="MDI - The Beam on Farmer"/>
    <d v="2019-04-19T00:00:00"/>
    <d v="2020-10-31T00:00:00"/>
    <n v="0"/>
    <n v="866886.60000000009"/>
    <n v="0"/>
    <n v="52557329.800000019"/>
    <n v="54088575.699999996"/>
    <n v="7855.5999999999995"/>
    <n v="9981.7800000000007"/>
    <n v="0.83705311076781896"/>
    <n v="0.16294688923218104"/>
    <n v="0"/>
  </r>
  <r>
    <x v="2123"/>
    <m/>
    <s v="19145001"/>
    <n v="21"/>
    <s v="Crane Solar - CED Crane Solar"/>
    <d v="2019-01-14T00:00:00"/>
    <d v="2020-10-31T00:00:00"/>
    <n v="212592800"/>
    <n v="1814148.5399999996"/>
    <n v="9321186"/>
    <n v="84328075.019999996"/>
    <n v="87807940.379999936"/>
    <n v="378456.13"/>
    <n v="407869.83"/>
    <n v="0.85016587277367406"/>
    <n v="0.14982432017587569"/>
    <n v="9.8070504503851138E-6"/>
  </r>
  <r>
    <x v="2124"/>
    <m/>
    <s v="19060029"/>
    <n v="1"/>
    <s v="LoneTree-Ridgegate Pkwy Exp P2"/>
    <d v="2019-06-01T00:00:00"/>
    <d v="2020-10-28T00:00:00"/>
    <n v="0"/>
    <n v="390843.08"/>
    <n v="508776"/>
    <n v="11411748.85"/>
    <n v="16364311.159999995"/>
    <n v="29700"/>
    <n v="56951"/>
    <n v="0.78039893943916705"/>
    <n v="0.21960106056083301"/>
    <n v="0"/>
  </r>
  <r>
    <x v="647"/>
    <m/>
    <s v="19146004"/>
    <n v="21"/>
    <s v="Palo Alto Wind - HVT"/>
    <d v="2019-04-01T00:00:00"/>
    <d v="2020-10-17T00:00:00"/>
    <n v="0"/>
    <n v="804789"/>
    <n v="38375"/>
    <n v="30701338.890000001"/>
    <n v="30458883.910000004"/>
    <n v="21257"/>
    <n v="34863.5"/>
    <n v="0.78879171626486144"/>
    <n v="0.21120828373513847"/>
    <n v="0"/>
  </r>
  <r>
    <x v="2125"/>
    <m/>
    <s v="19141003"/>
    <n v="11"/>
    <s v="El Campo"/>
    <d v="2019-06-17T00:00:00"/>
    <d v="2020-10-01T00:00:00"/>
    <n v="0"/>
    <n v="4841"/>
    <n v="3710"/>
    <n v="69310825.077600017"/>
    <n v="70827585.390000001"/>
    <n v="154313"/>
    <n v="169954.75"/>
    <n v="0.8203913100398782"/>
    <n v="0.17960868996012172"/>
    <n v="0"/>
  </r>
  <r>
    <x v="2126"/>
    <m/>
    <s v="19090002"/>
    <n v="15"/>
    <s v="MDI-Hilton Garden Inn Madison"/>
    <d v="2019-06-03T00:00:00"/>
    <d v="2020-09-30T00:00:00"/>
    <n v="220000"/>
    <n v="97515.65"/>
    <n v="5860"/>
    <n v="38200931.959999971"/>
    <n v="38169437.029999979"/>
    <n v="4990.1999999999989"/>
    <n v="2824.4"/>
    <n v="0.85182693669451914"/>
    <n v="0.13861351083415946"/>
    <n v="9.559552471321342E-3"/>
  </r>
  <r>
    <x v="2127"/>
    <m/>
    <s v="19146015"/>
    <n v="11"/>
    <s v="Cheyenne Ridge Wind - HVT"/>
    <d v="2019-05-01T00:00:00"/>
    <d v="2020-09-01T00:00:00"/>
    <n v="0"/>
    <n v="641887"/>
    <n v="610941"/>
    <n v="48921315.329999998"/>
    <n v="47594183.340000026"/>
    <n v="141513"/>
    <n v="87180.75999999998"/>
    <n v="0.7228888575873853"/>
    <n v="0.27711114241261486"/>
    <n v="0"/>
  </r>
  <r>
    <x v="2128"/>
    <m/>
    <s v="19146013"/>
    <n v="1"/>
    <s v="Misae II Interconnect"/>
    <d v="2020-03-01T00:00:00"/>
    <d v="2020-08-31T00:00:00"/>
    <n v="0"/>
    <n v="360838.11"/>
    <n v="255306"/>
    <n v="12485275.450000005"/>
    <n v="6221918.3899999997"/>
    <n v="12680.699999999999"/>
    <n v="3195"/>
    <n v="0.80234741784037555"/>
    <n v="0.19765258215962442"/>
    <n v="0"/>
  </r>
  <r>
    <x v="2129"/>
    <m/>
    <s v="19030017"/>
    <n v="1"/>
    <s v="RiverView Health - AC&amp;IP"/>
    <d v="2019-04-29T00:00:00"/>
    <d v="2020-08-28T00:00:00"/>
    <n v="80657"/>
    <n v="244252.26"/>
    <n v="71670"/>
    <n v="24308389.436000016"/>
    <n v="24540639.64999998"/>
    <n v="27721.099999999995"/>
    <n v="25587.5"/>
    <n v="0.94817782120175864"/>
    <n v="5.0806057645334635E-2"/>
    <n v="1.0161211529066928E-3"/>
  </r>
  <r>
    <x v="2130"/>
    <m/>
    <s v="19030015"/>
    <n v="1"/>
    <s v="Blake Lobby Addition"/>
    <d v="2019-06-03T00:00:00"/>
    <d v="2020-08-11T00:00:00"/>
    <n v="19617"/>
    <n v="329537.78999999998"/>
    <n v="151810"/>
    <n v="7878956.4999999972"/>
    <n v="8008407.3000000017"/>
    <n v="20134.800000000007"/>
    <n v="23567.67"/>
    <n v="0.96537629727503826"/>
    <n v="3.4453978691996283E-2"/>
    <n v="1.6972403296549893E-4"/>
  </r>
  <r>
    <x v="2131"/>
    <m/>
    <s v="19030016"/>
    <n v="1"/>
    <s v="Vermeer Building 5 &amp; 6"/>
    <d v="2019-06-01T00:00:00"/>
    <d v="2020-08-01T00:00:00"/>
    <n v="500000"/>
    <n v="618522.4"/>
    <n v="49852"/>
    <n v="73830787.479999989"/>
    <n v="73280737.429999933"/>
    <n v="17569.600000000002"/>
    <n v="18158.25"/>
    <n v="0.74580424875745188"/>
    <n v="0.2466509713215756"/>
    <n v="7.544779920972561E-3"/>
  </r>
  <r>
    <x v="2132"/>
    <m/>
    <s v="19146008"/>
    <n v="1"/>
    <s v="Kings Point Wind Design-HVT"/>
    <d v="2020-02-01T00:00:00"/>
    <d v="2020-08-01T00:00:00"/>
    <n v="0"/>
    <n v="8"/>
    <n v="0"/>
    <n v="231306"/>
    <n v="211741.99999999997"/>
    <m/>
    <m/>
    <m/>
    <m/>
    <m/>
  </r>
  <r>
    <x v="2133"/>
    <m/>
    <s v="19060023"/>
    <n v="1"/>
    <s v="Park Creek-Filing MF Dstrct IV"/>
    <m/>
    <d v="2020-07-30T00:00:00"/>
    <n v="0"/>
    <n v="0"/>
    <n v="0"/>
    <n v="989999.7"/>
    <n v="982037.73999999987"/>
    <n v="3750"/>
    <n v="4389"/>
    <n v="0.96388699020277968"/>
    <n v="3.6113009797220326E-2"/>
    <n v="0"/>
  </r>
  <r>
    <x v="2134"/>
    <m/>
    <s v="19146016"/>
    <n v="1"/>
    <s v="Chisholm Energy Storage"/>
    <d v="2019-07-08T00:00:00"/>
    <d v="2020-07-24T00:00:00"/>
    <n v="0"/>
    <n v="292464.06"/>
    <n v="229691"/>
    <n v="20736968.630000018"/>
    <n v="18007760.030000001"/>
    <n v="38673.109999999993"/>
    <n v="39370.5"/>
    <n v="0.8050377820957314"/>
    <n v="0.19496221790426843"/>
    <n v="0"/>
  </r>
  <r>
    <x v="2135"/>
    <m/>
    <s v="19040002"/>
    <n v="25"/>
    <s v="MDI-ASU HH/HP FFE"/>
    <d v="2019-02-11T00:00:00"/>
    <d v="2020-07-21T00:00:00"/>
    <n v="156611"/>
    <n v="7"/>
    <n v="0"/>
    <n v="4262041.3899999997"/>
    <n v="4235659.9899999993"/>
    <m/>
    <m/>
    <m/>
    <m/>
    <m/>
  </r>
  <r>
    <x v="2136"/>
    <m/>
    <s v="19050003"/>
    <n v="1"/>
    <s v="PRMCE Colby 9D Patient Rms"/>
    <d v="2019-04-01T00:00:00"/>
    <d v="2020-06-30T00:00:00"/>
    <n v="0"/>
    <n v="136839.13"/>
    <n v="4524"/>
    <n v="17740173.816100009"/>
    <n v="17597139.510000009"/>
    <n v="9500.1800000000021"/>
    <n v="8387.7400000000016"/>
    <n v="0.93031495969116818"/>
    <n v="4.697332058456747E-2"/>
    <n v="2.271171972426422E-2"/>
  </r>
  <r>
    <x v="2137"/>
    <m/>
    <s v="19146012"/>
    <n v="11"/>
    <s v="King Plains Wind - HVT"/>
    <d v="2019-08-15T00:00:00"/>
    <d v="2020-06-29T00:00:00"/>
    <n v="0"/>
    <n v="567317"/>
    <n v="640552"/>
    <n v="20785778.7425"/>
    <n v="20534244.820000015"/>
    <n v="59027.3"/>
    <n v="35908.5"/>
    <n v="0.84116546221646693"/>
    <n v="0.15883453778353318"/>
    <n v="0"/>
  </r>
  <r>
    <x v="2138"/>
    <m/>
    <s v="19146010"/>
    <n v="1"/>
    <s v="Nobles 2 Wind - HVT"/>
    <d v="2019-09-10T00:00:00"/>
    <d v="2020-06-09T00:00:00"/>
    <n v="0"/>
    <n v="3092"/>
    <n v="0"/>
    <n v="6600792.4299999997"/>
    <n v="6063273.25"/>
    <m/>
    <m/>
    <m/>
    <m/>
    <m/>
  </r>
  <r>
    <x v="1834"/>
    <m/>
    <s v="19145005"/>
    <n v="1"/>
    <s v="Phoenix Solar - Pattern Energy"/>
    <d v="2019-07-29T00:00:00"/>
    <d v="2020-06-05T00:00:00"/>
    <n v="0"/>
    <n v="2320878.09"/>
    <n v="2581904"/>
    <n v="58248046.220000044"/>
    <n v="63617220.620000064"/>
    <n v="218675.17"/>
    <n v="281291.25"/>
    <n v="0.88402628947754336"/>
    <n v="0.1159737105224567"/>
    <n v="0"/>
  </r>
  <r>
    <x v="2125"/>
    <m/>
    <s v="19146006"/>
    <n v="1"/>
    <s v="El Campo Wind - HVT"/>
    <d v="2019-08-01T00:00:00"/>
    <d v="2020-06-01T00:00:00"/>
    <n v="0"/>
    <n v="0"/>
    <n v="0"/>
    <n v="108697.7"/>
    <n v="148702.61000000002"/>
    <m/>
    <m/>
    <m/>
    <m/>
    <m/>
  </r>
  <r>
    <x v="2139"/>
    <m/>
    <s v="19146009"/>
    <n v="1"/>
    <s v="North Fork Rdg Wind Design-HVT"/>
    <d v="2019-10-01T00:00:00"/>
    <d v="2020-06-01T00:00:00"/>
    <n v="0"/>
    <n v="195367"/>
    <n v="0"/>
    <n v="270750"/>
    <n v="184118.13"/>
    <m/>
    <m/>
    <m/>
    <m/>
    <m/>
  </r>
  <r>
    <x v="2140"/>
    <m/>
    <s v="19060020"/>
    <n v="1"/>
    <s v="MDI-Bioscience 5"/>
    <d v="2019-08-01T00:00:00"/>
    <d v="2020-05-01T00:00:00"/>
    <n v="90000"/>
    <n v="0"/>
    <n v="0"/>
    <n v="373718"/>
    <n v="391969.66"/>
    <m/>
    <m/>
    <m/>
    <m/>
    <m/>
  </r>
  <r>
    <x v="2123"/>
    <m/>
    <s v="19146003"/>
    <n v="1"/>
    <s v="Crane I Solar - HVT"/>
    <d v="2019-10-17T00:00:00"/>
    <d v="2020-04-29T00:00:00"/>
    <n v="0"/>
    <n v="103822.75"/>
    <n v="66329"/>
    <n v="5291076.7199999988"/>
    <n v="5050260.4700000016"/>
    <n v="3614.6800000000003"/>
    <n v="3973"/>
    <n v="0.85037503146237114"/>
    <n v="0.14962496853762902"/>
    <n v="0"/>
  </r>
  <r>
    <x v="2141"/>
    <m/>
    <s v="19080003"/>
    <n v="1"/>
    <s v="Project Walleye"/>
    <d v="2019-04-08T00:00:00"/>
    <d v="2020-04-01T00:00:00"/>
    <n v="350098"/>
    <n v="11"/>
    <n v="0"/>
    <n v="1026419.0900000001"/>
    <n v="873427.94000000018"/>
    <m/>
    <m/>
    <m/>
    <m/>
    <m/>
  </r>
  <r>
    <x v="2142"/>
    <m/>
    <s v="19030012"/>
    <n v="1"/>
    <s v="Thrivent Financial TI"/>
    <d v="2019-10-01T00:00:00"/>
    <d v="2020-04-01T00:00:00"/>
    <n v="110000"/>
    <n v="304175"/>
    <n v="81018"/>
    <n v="14667001.550000003"/>
    <n v="14705950.41"/>
    <n v="11380.6"/>
    <n v="15200"/>
    <n v="0.92957236842105262"/>
    <n v="6.9901315789473686E-2"/>
    <n v="5.263157894736842E-4"/>
  </r>
  <r>
    <x v="2143"/>
    <m/>
    <s v="19090003"/>
    <n v="1"/>
    <s v="Allstate Jacksonville 2019"/>
    <d v="2019-04-01T00:00:00"/>
    <d v="2020-03-31T00:00:00"/>
    <n v="27750"/>
    <n v="1003"/>
    <n v="0"/>
    <n v="3699934.8662"/>
    <n v="3581834.8300000005"/>
    <m/>
    <m/>
    <m/>
    <m/>
    <m/>
  </r>
  <r>
    <x v="2144"/>
    <m/>
    <s v="19060022"/>
    <n v="1"/>
    <s v="Broadmoor Exhibit Hall"/>
    <m/>
    <d v="2020-03-20T00:00:00"/>
    <n v="172988"/>
    <n v="951312.6599999998"/>
    <n v="619504"/>
    <n v="37503685.43999999"/>
    <n v="37496766.889999986"/>
    <n v="40684.599999999984"/>
    <n v="43022.75"/>
    <n v="0.79525948480745656"/>
    <n v="0.20474051519254349"/>
    <n v="0"/>
  </r>
  <r>
    <x v="2145"/>
    <m/>
    <s v="19060001"/>
    <n v="1"/>
    <s v="BMD-Baseline W Sheridan"/>
    <d v="2019-01-04T00:00:00"/>
    <d v="2020-01-31T00:00:00"/>
    <n v="0"/>
    <n v="0"/>
    <n v="0"/>
    <n v="14581"/>
    <n v="8189.6699999999992"/>
    <m/>
    <m/>
    <m/>
    <m/>
    <m/>
  </r>
  <r>
    <x v="2146"/>
    <m/>
    <s v="19060010"/>
    <n v="1"/>
    <s v="CDOT-Hwy 72 Coal Creek Canyon"/>
    <d v="2019-04-01T00:00:00"/>
    <d v="2020-01-13T00:00:00"/>
    <n v="0"/>
    <n v="640445.44999999995"/>
    <n v="136268"/>
    <n v="13066982.969999999"/>
    <n v="16418354.059999989"/>
    <n v="49488"/>
    <n v="78835.25"/>
    <n v="0.76091596081702029"/>
    <n v="0.23908403918297969"/>
    <n v="0"/>
  </r>
  <r>
    <x v="2147"/>
    <m/>
    <s v="19060007"/>
    <n v="1"/>
    <s v="Park Creek - Filing PC Park"/>
    <d v="2019-04-01T00:00:00"/>
    <d v="2019-12-31T00:00:00"/>
    <n v="0"/>
    <n v="1"/>
    <n v="0"/>
    <n v="577344.99739999999"/>
    <n v="605189.40999999992"/>
    <n v="482"/>
    <n v="215"/>
    <n v="0.99302325581395345"/>
    <n v="6.9767441860465115E-3"/>
    <n v="0"/>
  </r>
  <r>
    <x v="2148"/>
    <m/>
    <s v="19060009"/>
    <n v="1"/>
    <s v="Woodward-2019 Misc Projects"/>
    <d v="2019-01-28T00:00:00"/>
    <d v="2019-12-31T00:00:00"/>
    <n v="0"/>
    <n v="623"/>
    <n v="164"/>
    <n v="296952.68859999999"/>
    <n v="304539.71000000002"/>
    <n v="376"/>
    <n v="1486.5"/>
    <n v="0.89841910528086111"/>
    <n v="0.10158089471913892"/>
    <n v="0"/>
  </r>
  <r>
    <x v="2149"/>
    <m/>
    <s v="19060012"/>
    <n v="1"/>
    <s v="SCL-LMC Foothills Renovation"/>
    <d v="2019-02-18T00:00:00"/>
    <d v="2019-12-31T00:00:00"/>
    <n v="0"/>
    <n v="20890.82"/>
    <n v="381"/>
    <n v="2581422.5699999998"/>
    <n v="2784058.7299999977"/>
    <n v="1615.6"/>
    <n v="5406"/>
    <n v="0.85146133925268219"/>
    <n v="0.14853866074731781"/>
    <n v="0"/>
  </r>
  <r>
    <x v="2150"/>
    <m/>
    <s v="19030001"/>
    <n v="1"/>
    <s v="FUMC-Annual Contract 2019"/>
    <d v="2019-01-01T00:00:00"/>
    <d v="2019-12-31T00:00:00"/>
    <n v="0"/>
    <n v="0"/>
    <n v="0"/>
    <n v="1183843.94"/>
    <n v="1195962.1799999992"/>
    <n v="0"/>
    <n v="3955.5"/>
    <n v="0.92339780053090637"/>
    <n v="5.9158134243458477E-2"/>
    <n v="1.7444065225635193E-2"/>
  </r>
  <r>
    <x v="2151"/>
    <m/>
    <s v="19030002"/>
    <n v="1"/>
    <s v="Allina Annual Contract - 2019"/>
    <d v="2019-01-01T00:00:00"/>
    <d v="2019-12-31T00:00:00"/>
    <n v="0"/>
    <n v="0"/>
    <n v="0"/>
    <n v="5931787.0700000003"/>
    <n v="5931786.9799999977"/>
    <n v="0"/>
    <n v="28840.130000000008"/>
    <n v="0.91432077455961536"/>
    <n v="7.9819335072345357E-2"/>
    <n v="5.8598903680392549E-3"/>
  </r>
  <r>
    <x v="2152"/>
    <m/>
    <s v="19030013"/>
    <n v="1"/>
    <s v="Basilica Annual 2019"/>
    <d v="2019-05-01T00:00:00"/>
    <d v="2019-12-31T00:00:00"/>
    <n v="0"/>
    <n v="672"/>
    <n v="176"/>
    <n v="293976.86030000006"/>
    <n v="338402.5"/>
    <n v="1412"/>
    <n v="-1976.67"/>
    <n v="1.0384485017731842"/>
    <n v="-3.4907192399338281E-2"/>
    <n v="-3.5413093738459124E-3"/>
  </r>
  <r>
    <x v="2153"/>
    <m/>
    <s v="19145002"/>
    <n v="1"/>
    <s v="Grazing Yak - NextEra Energy"/>
    <d v="2019-06-07T00:00:00"/>
    <d v="2019-12-31T00:00:00"/>
    <n v="47251000"/>
    <n v="7687464"/>
    <n v="1130118"/>
    <n v="21019294.330000002"/>
    <n v="19789713.980000008"/>
    <n v="90270"/>
    <n v="74350"/>
    <n v="0.81407585743106947"/>
    <n v="0.18592414256893069"/>
    <n v="0"/>
  </r>
  <r>
    <x v="2154"/>
    <m/>
    <s v="19146014"/>
    <n v="1"/>
    <s v="Asheville Rock Hill BESS"/>
    <d v="2019-04-01T00:00:00"/>
    <d v="2019-12-20T00:00:00"/>
    <n v="0"/>
    <n v="176562"/>
    <n v="22265"/>
    <n v="2575676.29"/>
    <n v="2574732.41"/>
    <n v="3004"/>
    <n v="5860"/>
    <n v="0.78242320819112643"/>
    <n v="0.21757679180887371"/>
    <n v="0"/>
  </r>
  <r>
    <x v="2155"/>
    <m/>
    <s v="19030023"/>
    <n v="1"/>
    <s v="Philips Elec Realty - TI DS"/>
    <d v="2019-09-20T00:00:00"/>
    <d v="2019-12-09T00:00:00"/>
    <n v="5973"/>
    <n v="6500"/>
    <n v="0"/>
    <n v="1642487.0799999998"/>
    <n v="1494179.2600000005"/>
    <n v="477.7"/>
    <n v="575.5"/>
    <n v="0.98088618592528232"/>
    <n v="1.9113814074717638E-2"/>
    <n v="0"/>
  </r>
  <r>
    <x v="1535"/>
    <m/>
    <s v="19060015"/>
    <n v="61"/>
    <s v="SCL-SJB P Tube Expansion"/>
    <d v="2019-01-01T00:00:00"/>
    <d v="2019-12-01T00:00:00"/>
    <n v="0"/>
    <n v="0"/>
    <n v="0"/>
    <n v="852026.33"/>
    <n v="853632.22"/>
    <m/>
    <m/>
    <m/>
    <m/>
    <m/>
  </r>
  <r>
    <x v="2156"/>
    <m/>
    <s v="19060016"/>
    <n v="1"/>
    <s v="SCL-SJB Boiler Phase II"/>
    <d v="2019-01-01T00:00:00"/>
    <d v="2019-12-01T00:00:00"/>
    <n v="0"/>
    <n v="0"/>
    <n v="0"/>
    <n v="550796.1100000001"/>
    <n v="550833.01000000013"/>
    <m/>
    <m/>
    <m/>
    <m/>
    <m/>
  </r>
  <r>
    <x v="2157"/>
    <m/>
    <s v="19148001"/>
    <n v="1"/>
    <s v="Chokecherry Sierra Madre 2019"/>
    <d v="2019-03-18T00:00:00"/>
    <d v="2019-11-30T00:00:00"/>
    <n v="0"/>
    <n v="1174897"/>
    <n v="725358"/>
    <n v="17298436.149999999"/>
    <n v="18145102.16"/>
    <n v="73310"/>
    <n v="71736.5"/>
    <n v="0.762296738759209"/>
    <n v="0.23448314316979502"/>
    <n v="3.2201180709959367E-3"/>
  </r>
  <r>
    <x v="2158"/>
    <m/>
    <s v="19050004"/>
    <n v="1"/>
    <s v="PRMCE Colby 2D OR Pre OP"/>
    <d v="2019-06-01T00:00:00"/>
    <d v="2019-11-30T00:00:00"/>
    <n v="0"/>
    <n v="28881"/>
    <n v="2539"/>
    <n v="2754581.2704000003"/>
    <n v="2704985.1300000018"/>
    <n v="2127.9"/>
    <n v="1334.5"/>
    <n v="0.82577744473585613"/>
    <n v="0.15961034095166729"/>
    <n v="1.4612214312476583E-2"/>
  </r>
  <r>
    <x v="2159"/>
    <m/>
    <s v="19146007"/>
    <n v="1"/>
    <s v="Ida Grove II Wind - HVT"/>
    <d v="2019-04-01T00:00:00"/>
    <d v="2019-11-23T00:00:00"/>
    <n v="0"/>
    <n v="497926"/>
    <n v="5588"/>
    <n v="21258838.880000003"/>
    <n v="19430680.129999995"/>
    <n v="25932"/>
    <n v="22566.5"/>
    <n v="0.79411782952606735"/>
    <n v="0.20588217047393259"/>
    <n v="0"/>
  </r>
  <r>
    <x v="2160"/>
    <m/>
    <s v="19060030"/>
    <n v="1"/>
    <s v="SCL-LMC Foothills PrimCare"/>
    <m/>
    <d v="2019-11-22T00:00:00"/>
    <n v="11500"/>
    <n v="28482.120000000003"/>
    <n v="3000"/>
    <n v="1965241.0600000003"/>
    <n v="2063237.2199999995"/>
    <n v="2238.8000000000002"/>
    <n v="5802.5"/>
    <n v="0.89797501077121933"/>
    <n v="0.1020249892287807"/>
    <n v="0"/>
  </r>
  <r>
    <x v="2161"/>
    <m/>
    <s v="19030024"/>
    <n v="1"/>
    <s v="Boston Scientific - TI DS"/>
    <d v="2019-08-28T00:00:00"/>
    <d v="2019-11-22T00:00:00"/>
    <n v="5973"/>
    <n v="3769"/>
    <n v="0"/>
    <n v="487657.41"/>
    <n v="480722.05"/>
    <n v="370.9"/>
    <n v="376"/>
    <n v="0.98936170212765961"/>
    <n v="1.0638297872340425E-2"/>
    <n v="0"/>
  </r>
  <r>
    <x v="2162"/>
    <m/>
    <s v="19146011"/>
    <n v="1"/>
    <s v="Arbor Hill 2019 Wind - HVT"/>
    <d v="2019-07-08T00:00:00"/>
    <d v="2019-11-18T00:00:00"/>
    <n v="0"/>
    <n v="382143"/>
    <n v="150669"/>
    <n v="8661883.8399999999"/>
    <n v="7984380"/>
    <n v="7596"/>
    <n v="2965"/>
    <n v="0.80026644182124806"/>
    <n v="0.19973355817875207"/>
    <n v="0"/>
  </r>
  <r>
    <x v="1535"/>
    <m/>
    <s v="19060002"/>
    <n v="41"/>
    <s v="SCL-SJB 4th Floor-AHU"/>
    <d v="2019-01-01T00:00:00"/>
    <d v="2019-11-01T00:00:00"/>
    <n v="0"/>
    <n v="0"/>
    <n v="0"/>
    <n v="399622.08"/>
    <n v="400245.84000000008"/>
    <m/>
    <m/>
    <m/>
    <m/>
    <m/>
  </r>
  <r>
    <x v="1535"/>
    <m/>
    <s v="19060003"/>
    <n v="31"/>
    <s v="SCL-SJB Admin/Cath/Enab"/>
    <d v="2019-01-01T00:00:00"/>
    <d v="2019-11-01T00:00:00"/>
    <n v="0"/>
    <n v="2"/>
    <n v="0"/>
    <n v="3597140.52"/>
    <n v="3707737.58"/>
    <n v="0"/>
    <n v="0"/>
    <n v="0"/>
    <n v="0"/>
    <n v="0"/>
  </r>
  <r>
    <x v="2163"/>
    <m/>
    <s v="19060013"/>
    <n v="1"/>
    <s v="SCL-SJB Facilities Agreement"/>
    <d v="2019-01-01T00:00:00"/>
    <d v="2019-11-01T00:00:00"/>
    <n v="0"/>
    <n v="0"/>
    <n v="0"/>
    <n v="1047603.87"/>
    <n v="1362052.02"/>
    <m/>
    <m/>
    <m/>
    <m/>
    <m/>
  </r>
  <r>
    <x v="2164"/>
    <m/>
    <s v="19060026"/>
    <n v="1"/>
    <s v="SCL-SJB Fluoroscopy Ph2"/>
    <d v="2019-01-01T00:00:00"/>
    <d v="2019-11-01T00:00:00"/>
    <n v="0"/>
    <n v="0"/>
    <n v="0"/>
    <n v="113845"/>
    <n v="113683.93000000001"/>
    <n v="0"/>
    <n v="0"/>
    <n v="0"/>
    <n v="0"/>
    <n v="0"/>
  </r>
  <r>
    <x v="2165"/>
    <m/>
    <s v="19146001"/>
    <n v="1"/>
    <s v="Clear Creek Wind - HVT"/>
    <d v="2019-06-01T00:00:00"/>
    <d v="2019-11-01T00:00:00"/>
    <n v="0"/>
    <n v="8409"/>
    <n v="9240"/>
    <n v="7370991.0000000009"/>
    <n v="6308965.0199999996"/>
    <n v="8381"/>
    <n v="9211.5"/>
    <n v="0.78407425500732775"/>
    <n v="0.2159257449926722"/>
    <n v="0"/>
  </r>
  <r>
    <x v="2166"/>
    <m/>
    <s v="19141016"/>
    <n v="1"/>
    <s v="Glenrock-Rolling Hills Repower"/>
    <d v="2019-04-01T00:00:00"/>
    <d v="2019-10-31T00:00:00"/>
    <n v="0"/>
    <n v="2007"/>
    <n v="1868"/>
    <n v="22677279.859999999"/>
    <n v="22181079.180000003"/>
    <n v="64928"/>
    <n v="88060.79"/>
    <n v="0.79217356555624807"/>
    <n v="0.20505562123619378"/>
    <n v="2.770813207558097E-3"/>
  </r>
  <r>
    <x v="2167"/>
    <m/>
    <s v="19060031"/>
    <n v="1"/>
    <s v="SCL-LMC Foothills Scheduling"/>
    <d v="2019-06-01T00:00:00"/>
    <d v="2019-10-23T00:00:00"/>
    <n v="7000"/>
    <n v="22211.759999999998"/>
    <n v="1098"/>
    <n v="921833.41999999993"/>
    <n v="952097.42"/>
    <n v="1556"/>
    <n v="2835"/>
    <n v="0.83227513227513228"/>
    <n v="0.16772486772486772"/>
    <n v="0"/>
  </r>
  <r>
    <x v="2168"/>
    <m/>
    <s v="19146005"/>
    <n v="1"/>
    <s v="Rondo SVC"/>
    <d v="2019-07-15T00:00:00"/>
    <d v="2019-10-15T00:00:00"/>
    <n v="0"/>
    <n v="94750"/>
    <n v="4579"/>
    <n v="1370711"/>
    <n v="1070694.75"/>
    <n v="10496"/>
    <n v="3434"/>
    <n v="0.82265579499126384"/>
    <n v="0.17734420500873616"/>
    <n v="0"/>
  </r>
  <r>
    <x v="2169"/>
    <m/>
    <s v="19146002"/>
    <n v="1"/>
    <s v="Stadium Rebuild"/>
    <d v="2019-01-21T00:00:00"/>
    <d v="2019-09-30T00:00:00"/>
    <n v="0"/>
    <n v="27312"/>
    <n v="14831"/>
    <n v="2132339.94"/>
    <n v="1952621.7999999991"/>
    <n v="6459"/>
    <n v="6334.75"/>
    <n v="0.74446978965231458"/>
    <n v="0.25553021034768542"/>
    <n v="0"/>
  </r>
  <r>
    <x v="2170"/>
    <m/>
    <s v="19145003"/>
    <n v="1"/>
    <s v="Alamo 7 Expansion"/>
    <d v="2019-04-29T00:00:00"/>
    <d v="2019-09-06T00:00:00"/>
    <n v="993630"/>
    <n v="23889"/>
    <n v="45190"/>
    <n v="1133919"/>
    <n v="1155307.6899999997"/>
    <n v="8490"/>
    <n v="5605.5"/>
    <n v="0.81276781732227277"/>
    <n v="0.18723218267772723"/>
    <n v="0"/>
  </r>
  <r>
    <x v="2171"/>
    <m/>
    <s v="19030028"/>
    <n v="1"/>
    <s v="NS II - Certified Power TI"/>
    <d v="2019-05-13T00:00:00"/>
    <d v="2019-09-03T00:00:00"/>
    <n v="55237"/>
    <n v="144"/>
    <n v="0"/>
    <n v="1966531.44"/>
    <n v="1994000.3800000006"/>
    <n v="1622"/>
    <n v="1073"/>
    <n v="0.94408201304753026"/>
    <n v="5.591798695246971E-2"/>
    <n v="0"/>
  </r>
  <r>
    <x v="2172"/>
    <m/>
    <s v="19060025"/>
    <n v="1"/>
    <s v="Westfield-Parcel B/C Demo"/>
    <d v="2019-04-15T00:00:00"/>
    <d v="2019-09-01T00:00:00"/>
    <n v="0"/>
    <n v="0"/>
    <n v="0"/>
    <n v="1716388.6"/>
    <n v="1719292.77"/>
    <m/>
    <m/>
    <m/>
    <m/>
    <m/>
  </r>
  <r>
    <x v="2173"/>
    <m/>
    <s v="19060027"/>
    <n v="1"/>
    <s v="Westfield-Pecos Logistics Park"/>
    <d v="2019-04-15T00:00:00"/>
    <d v="2019-09-01T00:00:00"/>
    <n v="0"/>
    <n v="0"/>
    <n v="0"/>
    <n v="0"/>
    <n v="-4019.1699999999996"/>
    <m/>
    <m/>
    <m/>
    <m/>
    <m/>
  </r>
  <r>
    <x v="2174"/>
    <m/>
    <s v="19060018"/>
    <n v="1"/>
    <s v="Murphy-AB Clarifier"/>
    <d v="2019-04-09T00:00:00"/>
    <d v="2019-08-30T00:00:00"/>
    <n v="0"/>
    <n v="0"/>
    <n v="0"/>
    <n v="0.01"/>
    <n v="0"/>
    <m/>
    <m/>
    <m/>
    <m/>
    <m/>
  </r>
  <r>
    <x v="2175"/>
    <m/>
    <s v="19060024"/>
    <n v="1"/>
    <s v="Stadium Mgmt-Aramark Conc"/>
    <m/>
    <d v="2019-08-30T00:00:00"/>
    <n v="13684"/>
    <n v="0"/>
    <n v="1080"/>
    <n v="2634323.61"/>
    <n v="2756130.2400000012"/>
    <n v="366.4"/>
    <n v="4101.5"/>
    <n v="0.81360477873948556"/>
    <n v="0.18639522126051444"/>
    <n v="0"/>
  </r>
  <r>
    <x v="2176"/>
    <m/>
    <s v="19030007"/>
    <n v="1"/>
    <s v="UMN Volleyball Remodel"/>
    <d v="2019-04-01T00:00:00"/>
    <d v="2019-08-23T00:00:00"/>
    <n v="9000"/>
    <n v="56190.149999999987"/>
    <n v="44002"/>
    <n v="3080257.5100000007"/>
    <n v="3115299.7899999996"/>
    <n v="4892.7"/>
    <n v="4294.5"/>
    <n v="0.99173361276050764"/>
    <n v="6.4035394108743742E-3"/>
    <n v="1.8628478286179997E-3"/>
  </r>
  <r>
    <x v="2177"/>
    <m/>
    <s v="19030026"/>
    <n v="1"/>
    <s v="MPI-Upper Miss Academy TI"/>
    <d v="2019-05-06T00:00:00"/>
    <d v="2019-08-16T00:00:00"/>
    <n v="35160"/>
    <n v="23"/>
    <n v="55"/>
    <n v="1628183.6800000002"/>
    <n v="1587808.57"/>
    <n v="1642"/>
    <n v="2212.5"/>
    <n v="0.98372881355932207"/>
    <n v="1.6271186440677966E-2"/>
    <n v="0"/>
  </r>
  <r>
    <x v="2178"/>
    <m/>
    <s v="19110003"/>
    <n v="1"/>
    <s v="DC Office Remodel-To Be Cap."/>
    <d v="2019-01-01T00:00:00"/>
    <d v="2019-08-09T00:00:00"/>
    <n v="12000"/>
    <n v="0"/>
    <n v="0"/>
    <n v="1397721"/>
    <n v="2.3283064365386963E-10"/>
    <m/>
    <m/>
    <m/>
    <m/>
    <m/>
  </r>
  <r>
    <x v="2179"/>
    <m/>
    <s v="19145004"/>
    <n v="1"/>
    <s v="Alamo 4 ACT Labor - OCI"/>
    <d v="2019-04-15T00:00:00"/>
    <d v="2019-08-02T00:00:00"/>
    <n v="0"/>
    <n v="142668"/>
    <n v="124605"/>
    <n v="2079297.81"/>
    <n v="1356520.3599999996"/>
    <n v="33561"/>
    <n v="27333"/>
    <n v="0.88934621153916515"/>
    <n v="0.11065378846083489"/>
    <n v="0"/>
  </r>
  <r>
    <x v="2180"/>
    <m/>
    <s v="19030010"/>
    <n v="1"/>
    <s v="ANW-Punched Windows"/>
    <d v="2018-12-26T00:00:00"/>
    <d v="2019-07-31T00:00:00"/>
    <n v="0"/>
    <n v="9988.6"/>
    <n v="0"/>
    <n v="2850440"/>
    <n v="2774861.37"/>
    <n v="7605.6"/>
    <n v="5283"/>
    <n v="0.95693734620480786"/>
    <n v="4.1548362672723833E-2"/>
    <n v="1.5142911224682945E-3"/>
  </r>
  <r>
    <x v="2181"/>
    <m/>
    <s v="19030021"/>
    <n v="1"/>
    <s v="Target Corp - StillwaterT0931"/>
    <d v="2019-04-15T00:00:00"/>
    <d v="2019-07-31T00:00:00"/>
    <n v="110000"/>
    <n v="0"/>
    <n v="0"/>
    <n v="1194268.3900000001"/>
    <n v="1202164.7599999998"/>
    <n v="1680"/>
    <n v="1876"/>
    <n v="0.94349680170575689"/>
    <n v="5.6503198294243072E-2"/>
    <n v="0"/>
  </r>
  <r>
    <x v="2181"/>
    <m/>
    <s v="19030022"/>
    <n v="11"/>
    <s v="Target Corp - Crystal T0003"/>
    <d v="2019-04-15T00:00:00"/>
    <d v="2019-07-31T00:00:00"/>
    <n v="110000"/>
    <n v="5"/>
    <n v="0"/>
    <n v="2063757.82"/>
    <n v="1927390.14"/>
    <n v="1680"/>
    <n v="1866.83"/>
    <n v="0.91723938441100694"/>
    <n v="8.2760615588993114E-2"/>
    <n v="0"/>
  </r>
  <r>
    <x v="2182"/>
    <m/>
    <s v="19030029"/>
    <n v="1"/>
    <s v="Fairview - SBldg AV 5122-5123"/>
    <d v="2019-06-20T00:00:00"/>
    <d v="2019-07-20T00:00:00"/>
    <n v="2000"/>
    <n v="0"/>
    <n v="0"/>
    <n v="87035.11"/>
    <n v="84375.87999999999"/>
    <n v="56"/>
    <n v="56.5"/>
    <n v="0.99115044247787609"/>
    <n v="8.8495575221238937E-3"/>
    <n v="0"/>
  </r>
  <r>
    <x v="2183"/>
    <m/>
    <s v="19145008"/>
    <n v="1"/>
    <s v="Greasewood Solar - Concho"/>
    <d v="2019-04-15T00:00:00"/>
    <d v="2019-06-28T00:00:00"/>
    <n v="0"/>
    <n v="8461855.75"/>
    <n v="8718497"/>
    <n v="136700537.03599998"/>
    <n v="126952753.44000006"/>
    <n v="575202.73"/>
    <n v="513053.3"/>
    <n v="0.87424023975676635"/>
    <n v="0.12575976024323396"/>
    <n v="0"/>
  </r>
  <r>
    <x v="2184"/>
    <m/>
    <s v="19040006"/>
    <n v="1"/>
    <s v="Allstate Tempe"/>
    <d v="2019-04-22T00:00:00"/>
    <d v="2019-06-13T00:00:00"/>
    <n v="2000"/>
    <n v="28483"/>
    <n v="0"/>
    <n v="860313.15"/>
    <n v="646017.30999999994"/>
    <n v="406"/>
    <n v="1797.5"/>
    <n v="0.92712100139082054"/>
    <n v="7.2878998609179416E-2"/>
    <n v="0"/>
  </r>
  <r>
    <x v="2185"/>
    <m/>
    <s v="19141001"/>
    <n v="1"/>
    <s v="WY Reload Repower Wind"/>
    <d v="2019-01-16T00:00:00"/>
    <d v="2019-06-01T00:00:00"/>
    <n v="0"/>
    <n v="201"/>
    <n v="0"/>
    <n v="6142681.540000001"/>
    <n v="4745100.2100000009"/>
    <n v="11000"/>
    <n v="16249.41"/>
    <n v="0.80127955414996621"/>
    <n v="0.19872044585003396"/>
    <n v="0"/>
  </r>
  <r>
    <x v="2186"/>
    <m/>
    <s v="19060014"/>
    <n v="1"/>
    <s v="Ardent Mills-Commerce City Br"/>
    <d v="2019-03-01T00:00:00"/>
    <d v="2019-05-31T00:00:00"/>
    <n v="0"/>
    <n v="0"/>
    <n v="0"/>
    <n v="3623"/>
    <n v="4740.6099999999997"/>
    <n v="0"/>
    <n v="48"/>
    <n v="0.875"/>
    <n v="0.125"/>
    <n v="0"/>
  </r>
  <r>
    <x v="2187"/>
    <m/>
    <s v="19060004"/>
    <n v="1"/>
    <s v="SCL-LMC Security Camera Prep"/>
    <d v="2019-02-01T00:00:00"/>
    <d v="2019-05-31T00:00:00"/>
    <n v="480"/>
    <n v="806"/>
    <n v="131"/>
    <n v="114074.67"/>
    <n v="115357.81999999998"/>
    <n v="659"/>
    <n v="263"/>
    <n v="0.8954372623574145"/>
    <n v="0.10456273764258556"/>
    <n v="0"/>
  </r>
  <r>
    <x v="2188"/>
    <m/>
    <s v="19060017"/>
    <n v="1"/>
    <s v="Mile High United Way Tenant"/>
    <d v="2019-04-01T00:00:00"/>
    <d v="2019-05-31T00:00:00"/>
    <n v="2600"/>
    <n v="4774"/>
    <n v="0"/>
    <n v="188595.302"/>
    <n v="189569.47999999998"/>
    <n v="1939.9"/>
    <n v="493"/>
    <n v="0.94726166328600403"/>
    <n v="5.2738336713995942E-2"/>
    <n v="0"/>
  </r>
  <r>
    <x v="2189"/>
    <m/>
    <s v="19157016"/>
    <n v="1"/>
    <s v="Horse Hollow Main Bearing Rep"/>
    <d v="2019-05-21T00:00:00"/>
    <d v="2019-05-25T00:00:00"/>
    <n v="0"/>
    <n v="0"/>
    <n v="0"/>
    <n v="46562"/>
    <n v="41408.199999999997"/>
    <n v="320"/>
    <n v="698"/>
    <n v="0.67621776504297992"/>
    <n v="0.32378223495702008"/>
    <n v="0"/>
  </r>
  <r>
    <x v="2190"/>
    <m/>
    <s v="19060006"/>
    <n v="1"/>
    <s v="MillerCoors-Condenser Pads"/>
    <d v="2019-01-18T00:00:00"/>
    <d v="2019-05-13T00:00:00"/>
    <n v="282"/>
    <n v="3"/>
    <n v="0"/>
    <n v="72800.3"/>
    <n v="54854.86"/>
    <n v="255"/>
    <n v="468"/>
    <n v="0.95940170940170943"/>
    <n v="4.05982905982906E-2"/>
    <n v="0"/>
  </r>
  <r>
    <x v="2191"/>
    <m/>
    <s v="19060008"/>
    <n v="1"/>
    <s v="SCL-SJH Cancer Center Pharmacy"/>
    <d v="2019-01-21T00:00:00"/>
    <d v="2019-05-01T00:00:00"/>
    <n v="0"/>
    <n v="23"/>
    <n v="60"/>
    <n v="11602.45"/>
    <n v="17612.03"/>
    <n v="59"/>
    <n v="67"/>
    <n v="0.94029850746268662"/>
    <n v="5.9701492537313432E-2"/>
    <n v="0"/>
  </r>
  <r>
    <x v="2192"/>
    <m/>
    <s v="19080002"/>
    <n v="1"/>
    <s v="Fiserv Forum New Signage Work"/>
    <d v="2019-01-21T00:00:00"/>
    <d v="2019-05-01T00:00:00"/>
    <n v="0"/>
    <n v="399"/>
    <n v="0"/>
    <n v="2844848.4800000004"/>
    <n v="2925976.3"/>
    <n v="255"/>
    <n v="244"/>
    <n v="0.85040983606557374"/>
    <n v="0.14959016393442623"/>
    <n v="0"/>
  </r>
  <r>
    <x v="2181"/>
    <m/>
    <s v="19030005"/>
    <n v="31"/>
    <s v="Target Corp - BlmngtonT-0005"/>
    <d v="2019-01-01T00:00:00"/>
    <d v="2019-05-01T00:00:00"/>
    <n v="0"/>
    <n v="3756"/>
    <n v="0"/>
    <n v="2066049.02"/>
    <n v="2040417.5999999999"/>
    <n v="2008"/>
    <n v="2377"/>
    <n v="0.96676482961716448"/>
    <n v="3.3235170382835508E-2"/>
    <n v="0"/>
  </r>
  <r>
    <x v="2181"/>
    <m/>
    <s v="19030006"/>
    <n v="21"/>
    <s v="Target Corp - CottGroveT-0062"/>
    <d v="2019-02-01T00:00:00"/>
    <d v="2019-05-01T00:00:00"/>
    <n v="0"/>
    <n v="1607"/>
    <n v="0"/>
    <n v="1299715.9099999999"/>
    <n v="1323654.9400000002"/>
    <n v="906"/>
    <n v="2176.5"/>
    <n v="0.96668963932919827"/>
    <n v="3.3310360670801745E-2"/>
    <n v="0"/>
  </r>
  <r>
    <x v="2193"/>
    <m/>
    <s v="19030014"/>
    <n v="1"/>
    <s v="Fairview-MB236 &amp; MB241"/>
    <d v="2019-02-04T00:00:00"/>
    <d v="2019-04-30T00:00:00"/>
    <n v="0"/>
    <n v="1"/>
    <n v="0"/>
    <n v="22446.11"/>
    <n v="23268.41"/>
    <n v="93.5"/>
    <n v="88.5"/>
    <n v="1"/>
    <n v="0"/>
    <n v="0"/>
  </r>
  <r>
    <x v="2194"/>
    <m/>
    <s v="19040001"/>
    <n v="1"/>
    <s v="Allstate Chandler Bldg 5"/>
    <d v="2019-02-01T00:00:00"/>
    <d v="2019-04-30T00:00:00"/>
    <n v="118953"/>
    <n v="0"/>
    <n v="0"/>
    <n v="2052182.5200000003"/>
    <n v="2109691.89"/>
    <n v="16"/>
    <n v="2070"/>
    <n v="0.92705314009661832"/>
    <n v="7.2946859903381636E-2"/>
    <n v="0"/>
  </r>
  <r>
    <x v="2195"/>
    <m/>
    <s v="19030011"/>
    <n v="1"/>
    <s v="Allina-Cambridge USP-800 Ph"/>
    <d v="2018-11-19T00:00:00"/>
    <d v="2019-04-12T00:00:00"/>
    <n v="950"/>
    <n v="0"/>
    <n v="0"/>
    <n v="465273.48"/>
    <n v="438167.06"/>
    <n v="1919"/>
    <n v="2242.5"/>
    <n v="0.93712374581939795"/>
    <n v="6.2876254180602012E-2"/>
    <n v="0"/>
  </r>
  <r>
    <x v="2196"/>
    <m/>
    <s v="19030004"/>
    <n v="1"/>
    <s v="NS VI-ThyssenKrupp TI"/>
    <d v="2019-01-14T00:00:00"/>
    <d v="2019-04-01T00:00:00"/>
    <n v="23938"/>
    <n v="0"/>
    <n v="0"/>
    <n v="1153212.51"/>
    <n v="1091074.17"/>
    <n v="1169"/>
    <n v="1360.5"/>
    <n v="0.99081220139654536"/>
    <n v="9.1877986034546114E-3"/>
    <n v="0"/>
  </r>
  <r>
    <x v="2197"/>
    <m/>
    <s v="19030009"/>
    <n v="1"/>
    <s v="ANW-Curtainwall"/>
    <d v="2018-12-26T00:00:00"/>
    <d v="2019-03-15T00:00:00"/>
    <n v="0"/>
    <n v="162"/>
    <n v="0"/>
    <n v="153627"/>
    <n v="124661.47999999997"/>
    <n v="90"/>
    <n v="60"/>
    <n v="0.96666666666666667"/>
    <n v="3.3333333333333333E-2"/>
    <n v="0"/>
  </r>
  <r>
    <x v="2198"/>
    <m/>
    <s v="19030018"/>
    <n v="1"/>
    <s v="MPR-Fitzgerald Satellite"/>
    <d v="2019-02-01T00:00:00"/>
    <d v="2019-02-08T00:00:00"/>
    <n v="0"/>
    <n v="0"/>
    <n v="0"/>
    <n v="248246.70000000004"/>
    <n v="248183.54000000007"/>
    <n v="1491.12"/>
    <n v="1509.12"/>
    <n v="0.99171702714164545"/>
    <n v="8.282972858354538E-3"/>
    <n v="0"/>
  </r>
  <r>
    <x v="2199"/>
    <m/>
    <s v="19060005"/>
    <n v="1"/>
    <s v="Molson Coors-Keenesburg Energy"/>
    <d v="2019-01-01T00:00:00"/>
    <d v="2019-02-01T00:00:00"/>
    <n v="0"/>
    <n v="0"/>
    <n v="0"/>
    <n v="15000"/>
    <n v="723.87999999999988"/>
    <m/>
    <m/>
    <m/>
    <m/>
    <m/>
  </r>
  <r>
    <x v="2200"/>
    <m/>
    <s v="19030003"/>
    <n v="1"/>
    <s v="Cresa Minneapolis Inc-CresaTI"/>
    <d v="2018-12-18T00:00:00"/>
    <d v="2019-01-30T00:00:00"/>
    <n v="1500"/>
    <n v="0"/>
    <n v="0"/>
    <n v="57490.57"/>
    <n v="58670.450000000004"/>
    <n v="120"/>
    <n v="122.67"/>
    <n v="1"/>
    <n v="0"/>
    <n v="0"/>
  </r>
  <r>
    <x v="2201"/>
    <m/>
    <s v="19090008"/>
    <n v="1"/>
    <s v="AHC-AMC Sheboygan Wall Panels"/>
    <m/>
    <m/>
    <n v="0"/>
    <n v="211476"/>
    <n v="27223"/>
    <n v="2849752.810000001"/>
    <n v="3198251.8"/>
    <n v="5076.8"/>
    <n v="3165.93"/>
    <n v="0.92482461709513475"/>
    <n v="7.0279507127447544E-2"/>
    <n v="4.8958757774176945E-3"/>
  </r>
  <r>
    <x v="2202"/>
    <m/>
    <s v="19090009"/>
    <n v="1"/>
    <s v="Sheboygan Wall Panels Install"/>
    <m/>
    <m/>
    <n v="0"/>
    <n v="36357"/>
    <n v="68749"/>
    <n v="-1.1095835361629725E-10"/>
    <n v="-2.0008883439004421E-11"/>
    <n v="10940.199999999999"/>
    <n v="16207.5"/>
    <n v="0.96029615918556221"/>
    <n v="3.9703840814437757E-2"/>
    <n v="0"/>
  </r>
  <r>
    <x v="2203"/>
    <m/>
    <s v="19090010"/>
    <n v="1"/>
    <s v="RRU 134-Robbins Biorefinery"/>
    <m/>
    <m/>
    <n v="0"/>
    <n v="2"/>
    <n v="0"/>
    <n v="99206"/>
    <n v="92121.42"/>
    <m/>
    <m/>
    <m/>
    <m/>
    <m/>
  </r>
  <r>
    <x v="2204"/>
    <m/>
    <s v="19090013"/>
    <n v="1"/>
    <s v="QTS - South DH Munters Install"/>
    <m/>
    <m/>
    <n v="0"/>
    <n v="939"/>
    <n v="4"/>
    <n v="852998.52000000014"/>
    <n v="800318.25999999989"/>
    <n v="716.4"/>
    <n v="618"/>
    <n v="0.98381877022653719"/>
    <n v="1.6181229773462782E-2"/>
    <n v="0"/>
  </r>
  <r>
    <x v="2205"/>
    <m/>
    <s v="19090016"/>
    <n v="1"/>
    <s v="Ascent - Project Consulting"/>
    <m/>
    <m/>
    <n v="0"/>
    <n v="0"/>
    <n v="0"/>
    <n v="171600"/>
    <n v="170759.62"/>
    <m/>
    <m/>
    <m/>
    <m/>
    <m/>
  </r>
  <r>
    <x v="2206"/>
    <m/>
    <s v="19090018"/>
    <n v="1"/>
    <s v="SAIC - 25 E Washington"/>
    <m/>
    <m/>
    <n v="0"/>
    <n v="0"/>
    <n v="0"/>
    <n v="133111"/>
    <n v="116203.75"/>
    <m/>
    <m/>
    <m/>
    <m/>
    <m/>
  </r>
  <r>
    <x v="2207"/>
    <m/>
    <s v="19090017"/>
    <n v="1"/>
    <s v="Allstate - Drift"/>
    <m/>
    <m/>
    <n v="1500"/>
    <n v="0"/>
    <n v="0"/>
    <n v="10644"/>
    <n v="8364.5"/>
    <n v="0"/>
    <n v="97"/>
    <n v="0.5670103092783505"/>
    <n v="0.4329896907216495"/>
    <n v="0"/>
  </r>
  <r>
    <x v="2208"/>
    <m/>
    <s v="19090019"/>
    <n v="1"/>
    <s v="Lurie - Pharmacy 7-18"/>
    <m/>
    <m/>
    <n v="2500"/>
    <n v="14989.54"/>
    <n v="2"/>
    <n v="3529523"/>
    <n v="3326029.69"/>
    <n v="12548.009999999998"/>
    <n v="4826.5"/>
    <n v="0.85786802030456855"/>
    <n v="9.5307158396353467E-2"/>
    <n v="4.6824821299078008E-2"/>
  </r>
  <r>
    <x v="2209"/>
    <m/>
    <s v="19090006"/>
    <n v="1"/>
    <s v="COD Gallery Addition"/>
    <m/>
    <m/>
    <n v="3000"/>
    <n v="9253.09"/>
    <n v="8"/>
    <n v="2426682.6999999997"/>
    <n v="2368572.29"/>
    <n v="1991.5"/>
    <n v="2052.1799999999998"/>
    <n v="0.96126070812501829"/>
    <n v="3.4840998352970991E-2"/>
    <n v="3.8982935220107399E-3"/>
  </r>
  <r>
    <x v="2210"/>
    <m/>
    <s v="19090005"/>
    <n v="1"/>
    <s v="Mercy Riverside Misc."/>
    <m/>
    <m/>
    <n v="5000"/>
    <n v="131"/>
    <n v="72"/>
    <n v="406575.337"/>
    <n v="383782.71000000008"/>
    <n v="586.20000000000005"/>
    <n v="367"/>
    <n v="0.73569482288828336"/>
    <n v="0.17711171662125341"/>
    <n v="8.7193460490463212E-2"/>
  </r>
  <r>
    <x v="2211"/>
    <m/>
    <s v="19090004"/>
    <n v="1"/>
    <s v="Mercy Riverside MPUS"/>
    <m/>
    <m/>
    <n v="5500"/>
    <n v="48241.31"/>
    <n v="26084"/>
    <n v="2037118.2700000005"/>
    <n v="1982613.8999999997"/>
    <n v="1256.8"/>
    <n v="2064.8199999999997"/>
    <n v="0.94624228746331407"/>
    <n v="4.9398979087765527E-2"/>
    <n v="4.3587334489204876E-3"/>
  </r>
  <r>
    <x v="2212"/>
    <m/>
    <s v="19090021"/>
    <n v="1"/>
    <s v="Mercy Rockton - GI Suite Reno"/>
    <m/>
    <m/>
    <n v="12381"/>
    <n v="35410"/>
    <n v="3530"/>
    <n v="2497110.1799999997"/>
    <n v="2505412.7399999998"/>
    <n v="1717.1000000000001"/>
    <n v="2046.81"/>
    <n v="0.85245332981566435"/>
    <n v="0.13142402079333207"/>
    <n v="1.6122649391003562E-2"/>
  </r>
  <r>
    <x v="2213"/>
    <m/>
    <s v="19090020"/>
    <n v="1"/>
    <s v="QTS - DH2W B1 C3"/>
    <m/>
    <m/>
    <n v="42500"/>
    <n v="1717"/>
    <n v="2302"/>
    <n v="9548207.7199999988"/>
    <n v="9409335.9500000048"/>
    <n v="1600"/>
    <n v="2740.5"/>
    <n v="0.93596059113300489"/>
    <n v="6.0755336617405585E-2"/>
    <n v="3.2840722495894909E-3"/>
  </r>
  <r>
    <x v="2214"/>
    <m/>
    <s v="19090014"/>
    <n v="1"/>
    <s v="MDI-Ann Arbor Campus Hotel"/>
    <m/>
    <m/>
    <n v="85000"/>
    <n v="0"/>
    <n v="0"/>
    <n v="0"/>
    <n v="187322.41999999998"/>
    <m/>
    <m/>
    <m/>
    <m/>
    <m/>
  </r>
  <r>
    <x v="2126"/>
    <m/>
    <s v="19090011"/>
    <n v="35"/>
    <s v="Madison HGI Light Gauge Panels"/>
    <m/>
    <m/>
    <n v="104936"/>
    <n v="214844.94"/>
    <n v="131435"/>
    <n v="2306347.36"/>
    <n v="2932267.0600000005"/>
    <n v="5690.9000000000005"/>
    <n v="6988.48"/>
    <n v="0.93811243646687115"/>
    <n v="6.1458285635789187E-2"/>
    <n v="4.2927789733962181E-4"/>
  </r>
  <r>
    <x v="2126"/>
    <m/>
    <s v="19090012"/>
    <n v="25"/>
    <s v="HGI Light Gauge Panels Install"/>
    <m/>
    <m/>
    <n v="104936"/>
    <n v="171678"/>
    <n v="32341"/>
    <n v="-3.865352482534945E-11"/>
    <n v="6.0026650317013264E-11"/>
    <n v="3679.6"/>
    <n v="5322.5"/>
    <n v="0.90220760920620013"/>
    <n v="9.4598403006106155E-2"/>
    <n v="3.1939877876937528E-3"/>
  </r>
  <r>
    <x v="2215"/>
    <m/>
    <s v="19090007"/>
    <n v="1"/>
    <s v="Ferrero - Master Plan"/>
    <m/>
    <m/>
    <n v="150000"/>
    <n v="15746.66"/>
    <n v="0"/>
    <n v="7654407.120000001"/>
    <n v="7392185.2999999998"/>
    <n v="937.6"/>
    <n v="1144.5"/>
    <n v="0.76714722586282225"/>
    <n v="0.18173875054608998"/>
    <n v="5.1114023591087812E-2"/>
  </r>
  <r>
    <x v="2216"/>
    <m/>
    <s v="19090015"/>
    <n v="1"/>
    <s v="PGA-Four Winds Casino &amp; Hotel"/>
    <m/>
    <m/>
    <n v="417771"/>
    <n v="240"/>
    <n v="0"/>
    <n v="5212945.88"/>
    <n v="5075152.99"/>
    <n v="477"/>
    <n v="2452.21"/>
    <n v="0.96554128724701394"/>
    <n v="2.9361270038047314E-2"/>
    <n v="5.0974427149387694E-3"/>
  </r>
  <r>
    <x v="2165"/>
    <m/>
    <s v="19148002"/>
    <n v="21"/>
    <s v="Clear Creek Civil (Wind)"/>
    <d v="2019-02-06T00:00:00"/>
    <m/>
    <n v="0"/>
    <n v="4391454"/>
    <n v="2622299"/>
    <n v="33188179.162700001"/>
    <n v="42113777.159999982"/>
    <n v="111697"/>
    <n v="182761.21"/>
    <n v="0.72998066712296339"/>
    <n v="0.27001933287703667"/>
    <n v="0"/>
  </r>
  <r>
    <x v="2123"/>
    <m/>
    <s v="19148003"/>
    <n v="11"/>
    <s v="Crane I Civil (Solar)"/>
    <d v="2019-01-17T00:00:00"/>
    <m/>
    <n v="0"/>
    <n v="3571657.5"/>
    <n v="175626"/>
    <n v="4252755.0500000007"/>
    <n v="4465275.6000000006"/>
    <n v="8433.4599999999991"/>
    <n v="13635"/>
    <n v="0.7907260726072608"/>
    <n v="0.20927392739273928"/>
    <n v="0"/>
  </r>
  <r>
    <x v="2217"/>
    <m/>
    <s v="19148004"/>
    <n v="1"/>
    <s v="Wilkinson Civil (Solar)"/>
    <d v="2019-04-29T00:00:00"/>
    <m/>
    <n v="0"/>
    <n v="38432"/>
    <n v="14895"/>
    <n v="3482590.0852000006"/>
    <n v="3424152.5700000003"/>
    <n v="20410"/>
    <n v="10501.5"/>
    <n v="0.83164309860496122"/>
    <n v="0.16835690139503881"/>
    <n v="0"/>
  </r>
  <r>
    <x v="2218"/>
    <m/>
    <s v="19148005"/>
    <n v="11"/>
    <s v="Bonilla Station Civil"/>
    <m/>
    <m/>
    <n v="0"/>
    <n v="221"/>
    <n v="233235"/>
    <n v="2791834.7600000002"/>
    <n v="2360231.1100000003"/>
    <n v="5301"/>
    <n v="4462.5"/>
    <n v="0.73400560224089639"/>
    <n v="0.26599439775910366"/>
    <n v="0"/>
  </r>
  <r>
    <x v="2159"/>
    <m/>
    <s v="19148006"/>
    <n v="11"/>
    <s v="Ida Grove II Civil (Wind)"/>
    <d v="2019-04-01T00:00:00"/>
    <m/>
    <n v="0"/>
    <n v="972269.07"/>
    <n v="446908"/>
    <n v="18927419.293800004"/>
    <n v="15542005.280000003"/>
    <n v="54907.9"/>
    <n v="55336.55"/>
    <n v="0.6593472126469756"/>
    <n v="0.33737285754171514"/>
    <n v="3.2799298113091618E-3"/>
  </r>
  <r>
    <x v="2219"/>
    <m/>
    <s v="19148007"/>
    <n v="1"/>
    <s v="Trenton Solar - Civil"/>
    <d v="2019-05-13T00:00:00"/>
    <m/>
    <n v="0"/>
    <n v="343038"/>
    <n v="228949"/>
    <n v="2962056.36"/>
    <n v="3849081.4400000004"/>
    <n v="8700"/>
    <n v="15684.5"/>
    <n v="0.7401466415888297"/>
    <n v="0.25985335841117024"/>
    <n v="0"/>
  </r>
  <r>
    <x v="2220"/>
    <m/>
    <s v="19148008"/>
    <n v="11"/>
    <s v="Columbia Civil (Solar)"/>
    <m/>
    <m/>
    <n v="0"/>
    <n v="4637340.0999999996"/>
    <n v="243642"/>
    <n v="2662128.2300000014"/>
    <n v="2841052.8499999996"/>
    <n v="7521.54"/>
    <n v="9857.5"/>
    <n v="0.70646715698706564"/>
    <n v="0.29353284301293431"/>
    <n v="0"/>
  </r>
  <r>
    <x v="2162"/>
    <m/>
    <s v="19148009"/>
    <n v="21"/>
    <s v="Arbor Hill 2019 Civil (Wind)"/>
    <d v="2019-08-01T00:00:00"/>
    <m/>
    <n v="0"/>
    <n v="3368353.08"/>
    <n v="111885"/>
    <n v="4986903.2649999978"/>
    <n v="4630267.2299999995"/>
    <n v="10299.520000000002"/>
    <n v="16313.25"/>
    <n v="0.64242257060978036"/>
    <n v="0.35065054480253782"/>
    <n v="6.9268845876817925E-3"/>
  </r>
  <r>
    <x v="2153"/>
    <m/>
    <s v="19148010"/>
    <n v="11"/>
    <s v="Grazing Yak Civil (Solar)"/>
    <m/>
    <m/>
    <n v="0"/>
    <n v="204"/>
    <n v="0"/>
    <n v="1955558"/>
    <n v="2305865.7999999998"/>
    <m/>
    <m/>
    <m/>
    <m/>
    <m/>
  </r>
  <r>
    <x v="2121"/>
    <m/>
    <s v="19148011"/>
    <n v="11"/>
    <s v="Diamond Trail Civil (Wind)"/>
    <d v="2019-08-05T00:00:00"/>
    <m/>
    <n v="0"/>
    <n v="1383924.84"/>
    <n v="1264255"/>
    <n v="18281953.586499996"/>
    <n v="15978016.440000007"/>
    <n v="62591.930000000008"/>
    <n v="56563.25"/>
    <n v="0.71537614970851215"/>
    <n v="0.28347469425819766"/>
    <n v="1.1491560332901663E-3"/>
  </r>
  <r>
    <x v="2127"/>
    <m/>
    <s v="19148012"/>
    <n v="1"/>
    <s v="Cheyenne Ridge Civil (Wind)"/>
    <d v="2019-05-15T00:00:00"/>
    <m/>
    <n v="0"/>
    <n v="21109936"/>
    <n v="2277818"/>
    <n v="23474911.490000006"/>
    <n v="22207298.180000003"/>
    <n v="75085.97"/>
    <n v="85991.3"/>
    <n v="0.7798847092671003"/>
    <n v="0.2201152907328997"/>
    <n v="0"/>
  </r>
  <r>
    <x v="2125"/>
    <m/>
    <s v="19148013"/>
    <n v="21"/>
    <s v="El Campo Civil (Wind)"/>
    <m/>
    <m/>
    <n v="0"/>
    <n v="4249894.62"/>
    <n v="588432"/>
    <n v="9444392.0299999993"/>
    <n v="9720547.1599999964"/>
    <n v="25019.890000000003"/>
    <n v="34301"/>
    <n v="0.8371744264015627"/>
    <n v="0.16282557359843736"/>
    <n v="0"/>
  </r>
  <r>
    <x v="2221"/>
    <m/>
    <s v="19148014"/>
    <n v="1"/>
    <s v="Walnut Repower Civil (Wind)"/>
    <m/>
    <m/>
    <n v="0"/>
    <n v="18"/>
    <n v="332"/>
    <n v="2892275.6762000001"/>
    <n v="2620479.1299999994"/>
    <n v="8781.5"/>
    <n v="10596.5"/>
    <n v="0.71559005331949233"/>
    <n v="0.27837021658094652"/>
    <n v="6.0397300995611762E-3"/>
  </r>
  <r>
    <x v="2138"/>
    <m/>
    <s v="19148015"/>
    <n v="21"/>
    <s v="Nobles 2 Civil (Wind)"/>
    <m/>
    <m/>
    <n v="0"/>
    <n v="8637346.4000000004"/>
    <n v="427473"/>
    <n v="17304386.386300001"/>
    <n v="16660011.6"/>
    <n v="51795.659999999996"/>
    <n v="52665.5"/>
    <n v="0.73290864038127423"/>
    <n v="0.26215454139806893"/>
    <n v="4.936818220656787E-3"/>
  </r>
  <r>
    <x v="2222"/>
    <m/>
    <s v="19148016"/>
    <n v="11"/>
    <s v="Bitter Ridge Civil (Wind)"/>
    <m/>
    <m/>
    <n v="0"/>
    <n v="11162343.5"/>
    <n v="384947"/>
    <n v="8400240.0800000038"/>
    <n v="9279446.3899999969"/>
    <n v="24062.36"/>
    <n v="32396"/>
    <n v="0.71694036300777875"/>
    <n v="0.27657735522904064"/>
    <n v="6.4822817631806397E-3"/>
  </r>
  <r>
    <x v="2137"/>
    <m/>
    <s v="19148017"/>
    <n v="21"/>
    <s v="King Plains Civil (Wind)"/>
    <m/>
    <m/>
    <n v="0"/>
    <n v="10888027.5"/>
    <n v="848653"/>
    <n v="14437586.779999997"/>
    <n v="15316114.490000004"/>
    <n v="49066.96"/>
    <n v="63163.5"/>
    <n v="0.78272166678540611"/>
    <n v="0.21697752657784955"/>
    <n v="3.0080663674432229E-4"/>
  </r>
  <r>
    <x v="2223"/>
    <m/>
    <s v="19148018"/>
    <n v="11"/>
    <s v="Grissom Substation (HVT)"/>
    <m/>
    <m/>
    <n v="0"/>
    <n v="1802226.29"/>
    <n v="80903"/>
    <n v="2592359.9"/>
    <n v="1894648.0999999999"/>
    <n v="4597.38"/>
    <n v="3629.5"/>
    <n v="0.76608348257335723"/>
    <n v="0.23391651742664279"/>
    <n v="0"/>
  </r>
  <r>
    <x v="2139"/>
    <m/>
    <s v="19148019"/>
    <n v="21"/>
    <s v="North Fork Ridge Civil (Wind)"/>
    <m/>
    <m/>
    <n v="0"/>
    <n v="8210413.7300000004"/>
    <n v="762585"/>
    <n v="15784736.382299999"/>
    <n v="15801231.219999997"/>
    <n v="309803.17000000004"/>
    <n v="59101"/>
    <n v="0.75304935618686675"/>
    <n v="0.24695064381313342"/>
    <n v="0"/>
  </r>
  <r>
    <x v="2132"/>
    <m/>
    <s v="19148020"/>
    <n v="21"/>
    <s v="Kings Point Civil (Wind)"/>
    <m/>
    <m/>
    <n v="0"/>
    <n v="8532717.0099999998"/>
    <n v="823078"/>
    <n v="21588398.949999981"/>
    <n v="23413752.639999997"/>
    <n v="38771.590000000004"/>
    <n v="75690.5"/>
    <n v="0.76355619265297514"/>
    <n v="0.23644380734702505"/>
    <n v="0"/>
  </r>
  <r>
    <x v="2224"/>
    <m/>
    <s v="19148021"/>
    <n v="1"/>
    <s v="White Hills Civil (Wind)"/>
    <m/>
    <m/>
    <n v="0"/>
    <n v="21890510.48"/>
    <n v="2247818"/>
    <n v="27405427.827500004"/>
    <n v="24318731.279999994"/>
    <n v="96819.040000000008"/>
    <n v="87808.5"/>
    <n v="0.75621369229630397"/>
    <n v="0.24378630770369608"/>
    <n v="0"/>
  </r>
  <r>
    <x v="2225"/>
    <m/>
    <s v="19148022"/>
    <n v="1"/>
    <s v="Pryor Mountain Civil (Wind)"/>
    <m/>
    <m/>
    <n v="0"/>
    <n v="13458843"/>
    <n v="778195"/>
    <n v="13599567.958799999"/>
    <n v="10654932.279999996"/>
    <n v="41765.19"/>
    <n v="35023"/>
    <n v="0.82578591211489594"/>
    <n v="0.17421408788510406"/>
    <n v="0"/>
  </r>
  <r>
    <x v="2226"/>
    <m/>
    <s v="19148023"/>
    <n v="11"/>
    <s v="Prairie Hill Civil (Wind)"/>
    <m/>
    <m/>
    <n v="0"/>
    <n v="16746899.119999999"/>
    <n v="671061"/>
    <n v="21318623.609899998"/>
    <n v="19444651.66"/>
    <n v="74529.58"/>
    <n v="80578.559999999998"/>
    <n v="0.80437736787552427"/>
    <n v="0.19562263212447578"/>
    <n v="0"/>
  </r>
  <r>
    <x v="2183"/>
    <m/>
    <s v="19148024"/>
    <n v="11"/>
    <s v="Greasewood Civil (Solar)"/>
    <m/>
    <m/>
    <n v="0"/>
    <n v="5489583.5499999998"/>
    <n v="288275"/>
    <n v="6009647.830000001"/>
    <n v="5960952.7599999979"/>
    <n v="22185.37"/>
    <n v="17485.5"/>
    <n v="0.78905378742386545"/>
    <n v="0.21094621257613452"/>
    <n v="0"/>
  </r>
  <r>
    <x v="574"/>
    <m/>
    <s v="19148025"/>
    <n v="21"/>
    <s v="Blazing Star II Civil (Wind)"/>
    <m/>
    <m/>
    <n v="0"/>
    <n v="9426201"/>
    <n v="990054"/>
    <n v="16668060.550000003"/>
    <n v="17159729.899999999"/>
    <n v="50183.39"/>
    <n v="61737.1"/>
    <n v="0.75458678817113212"/>
    <n v="0.24423077857560527"/>
    <n v="1.1824332532626249E-3"/>
  </r>
  <r>
    <x v="2227"/>
    <m/>
    <s v="19126001"/>
    <n v="1"/>
    <s v="Facebook EAG 3"/>
    <m/>
    <m/>
    <n v="450000"/>
    <n v="1558762.9999999998"/>
    <n v="465739.4"/>
    <n v="371701186.58580035"/>
    <n v="343485684.59000021"/>
    <n v="226102.38"/>
    <n v="202813.27000000002"/>
    <n v="0.83506182805493934"/>
    <n v="0.16491351872587032"/>
    <n v="2.4653219190243317E-5"/>
  </r>
  <r>
    <x v="2228"/>
    <m/>
    <s v="19060033"/>
    <n v="1"/>
    <s v="City of CO Spg-Garden of Gods"/>
    <d v="2019-06-01T00:00:00"/>
    <m/>
    <n v="0"/>
    <n v="680666"/>
    <n v="538230"/>
    <n v="7678608.0500000007"/>
    <n v="9922862.3299999926"/>
    <n v="30212"/>
    <n v="33318.25"/>
    <n v="0.73357694356696401"/>
    <n v="0.26642305643303593"/>
    <n v="0"/>
  </r>
  <r>
    <x v="2229"/>
    <m/>
    <s v="19060036"/>
    <n v="1"/>
    <s v="MillerCoors-CBU Floor Penetrat"/>
    <d v="2019-05-28T00:00:00"/>
    <m/>
    <n v="0"/>
    <n v="680"/>
    <n v="1698"/>
    <n v="379634.95189999987"/>
    <n v="363623.85"/>
    <n v="2431"/>
    <n v="2033"/>
    <n v="0.88342351205115588"/>
    <n v="0.11657648794884408"/>
    <n v="0"/>
  </r>
  <r>
    <x v="2230"/>
    <m/>
    <s v="19060039"/>
    <n v="1"/>
    <s v="Charles Schwab P3 Parking"/>
    <m/>
    <m/>
    <n v="0"/>
    <n v="0"/>
    <n v="0"/>
    <n v="993427.08"/>
    <n v="1006897.9"/>
    <m/>
    <m/>
    <m/>
    <m/>
    <m/>
  </r>
  <r>
    <x v="2231"/>
    <m/>
    <s v="19060040"/>
    <n v="1"/>
    <s v="SCL-SJB Exhaust Fans"/>
    <m/>
    <m/>
    <n v="0"/>
    <n v="0"/>
    <n v="0"/>
    <n v="288787.56"/>
    <n v="292278.41000000003"/>
    <m/>
    <m/>
    <m/>
    <m/>
    <m/>
  </r>
  <r>
    <x v="2232"/>
    <m/>
    <s v="19060041"/>
    <n v="1"/>
    <s v="SCL-SJB Laundry HVAC Upgrades"/>
    <m/>
    <m/>
    <n v="0"/>
    <n v="0"/>
    <n v="0"/>
    <n v="1250487.21"/>
    <n v="1203634.4800000002"/>
    <m/>
    <m/>
    <m/>
    <m/>
    <m/>
  </r>
  <r>
    <x v="2233"/>
    <m/>
    <s v="19060042"/>
    <n v="1"/>
    <s v="SCL-SJB Window Repl/Bldg Envel"/>
    <m/>
    <m/>
    <n v="0"/>
    <n v="0"/>
    <n v="0"/>
    <n v="258288.13"/>
    <n v="218163.75"/>
    <m/>
    <m/>
    <m/>
    <m/>
    <m/>
  </r>
  <r>
    <x v="2234"/>
    <m/>
    <s v="19060043"/>
    <n v="1"/>
    <s v="SCL-SJB MPOP/CPOP Upgrades"/>
    <m/>
    <m/>
    <n v="0"/>
    <n v="0"/>
    <n v="0"/>
    <n v="1056671.3500000001"/>
    <n v="1052695.3600000003"/>
    <m/>
    <m/>
    <m/>
    <m/>
    <m/>
  </r>
  <r>
    <x v="2235"/>
    <m/>
    <s v="19060044"/>
    <n v="1"/>
    <s v="SCL-SJB Life Safety Deficiency"/>
    <m/>
    <m/>
    <n v="0"/>
    <n v="0"/>
    <n v="0"/>
    <n v="449931"/>
    <n v="434233.28999999992"/>
    <n v="0"/>
    <n v="0"/>
    <n v="0"/>
    <n v="0"/>
    <n v="0"/>
  </r>
  <r>
    <x v="2116"/>
    <m/>
    <s v="19060050"/>
    <n v="25"/>
    <s v="NJH-Non MDI COH"/>
    <m/>
    <m/>
    <n v="0"/>
    <n v="0"/>
    <n v="212"/>
    <n v="682334"/>
    <n v="553999.52999999991"/>
    <n v="0"/>
    <n v="926.5"/>
    <n v="0.66324878575283319"/>
    <n v="0.33675121424716675"/>
    <n v="0"/>
  </r>
  <r>
    <x v="2236"/>
    <m/>
    <s v="19060052"/>
    <n v="1"/>
    <s v="SCL-SJH MPOP UPS"/>
    <m/>
    <m/>
    <n v="0"/>
    <n v="7634.3"/>
    <n v="48"/>
    <n v="194753.43"/>
    <n v="195313.33999999997"/>
    <n v="547.29999999999995"/>
    <n v="837"/>
    <n v="0.91756272401433692"/>
    <n v="8.2437275985663083E-2"/>
    <n v="0"/>
  </r>
  <r>
    <x v="2237"/>
    <m/>
    <s v="19060057"/>
    <n v="1"/>
    <s v="Park Creek-Filing 59"/>
    <m/>
    <m/>
    <n v="0"/>
    <n v="150"/>
    <n v="0"/>
    <n v="196358"/>
    <n v="224627.25999999998"/>
    <n v="190"/>
    <n v="1005.5"/>
    <n v="0.96916956737941318"/>
    <n v="3.0830432620586774E-2"/>
    <n v="0"/>
  </r>
  <r>
    <x v="2238"/>
    <m/>
    <s v="19060058"/>
    <n v="1"/>
    <s v="Stadium Mgmt-Light Pole Work"/>
    <m/>
    <m/>
    <n v="0"/>
    <n v="0"/>
    <n v="0"/>
    <n v="155451"/>
    <n v="136983.91"/>
    <n v="0"/>
    <n v="0"/>
    <n v="0"/>
    <n v="0"/>
    <n v="0"/>
  </r>
  <r>
    <x v="2239"/>
    <m/>
    <s v="19060059"/>
    <n v="1"/>
    <s v="MillerCoors RMCC Bldg 33 Concr"/>
    <m/>
    <m/>
    <n v="0"/>
    <n v="16"/>
    <n v="897"/>
    <n v="117912"/>
    <n v="104174.04999999999"/>
    <n v="1068"/>
    <n v="991.5"/>
    <n v="0.86737266767523957"/>
    <n v="0.13262733232476046"/>
    <n v="0"/>
  </r>
  <r>
    <x v="2240"/>
    <m/>
    <s v="19060034"/>
    <n v="1"/>
    <s v="SCL-LMC Sewer Line Repl"/>
    <m/>
    <m/>
    <n v="100"/>
    <n v="726"/>
    <n v="38"/>
    <n v="47971.89"/>
    <n v="55450.62999999999"/>
    <n v="386"/>
    <n v="915"/>
    <n v="0.93825136612021853"/>
    <n v="6.1748633879781419E-2"/>
    <n v="0"/>
  </r>
  <r>
    <x v="2241"/>
    <m/>
    <s v="19060051"/>
    <n v="1"/>
    <s v="SCL-LMC CT Equipment"/>
    <m/>
    <m/>
    <n v="336"/>
    <n v="571"/>
    <n v="0"/>
    <n v="87336.73"/>
    <n v="87174.87999999999"/>
    <n v="284"/>
    <n v="11.5"/>
    <n v="1"/>
    <n v="0"/>
    <n v="0"/>
  </r>
  <r>
    <x v="2242"/>
    <m/>
    <s v="19060070"/>
    <n v="1"/>
    <s v="SCL SJH SPD Sonic Irrigator"/>
    <m/>
    <m/>
    <n v="500"/>
    <n v="20"/>
    <n v="29"/>
    <n v="44534.96"/>
    <n v="45402.399999999994"/>
    <n v="14"/>
    <n v="446.5"/>
    <n v="0.94400895856662936"/>
    <n v="5.5991041433370664E-2"/>
    <n v="0"/>
  </r>
  <r>
    <x v="2243"/>
    <m/>
    <s v="19060071"/>
    <n v="1"/>
    <s v="SCL-SJH Pharmacy Workstations"/>
    <m/>
    <m/>
    <n v="500"/>
    <n v="415.4"/>
    <n v="3"/>
    <n v="7377.4800000000014"/>
    <n v="8906.6900000000023"/>
    <n v="108"/>
    <n v="135.5"/>
    <n v="0.80811808118081185"/>
    <n v="0.1918819188191882"/>
    <n v="0"/>
  </r>
  <r>
    <x v="2244"/>
    <m/>
    <s v="19060028"/>
    <n v="1"/>
    <s v="NJH-NucMed Spect/CT Repl"/>
    <m/>
    <m/>
    <n v="504"/>
    <n v="645"/>
    <n v="485"/>
    <n v="139267"/>
    <n v="137480.09000000003"/>
    <n v="496"/>
    <n v="580"/>
    <n v="0.8318965517241379"/>
    <n v="0.16810344827586207"/>
    <n v="0"/>
  </r>
  <r>
    <x v="2245"/>
    <m/>
    <s v="19060062"/>
    <n v="1"/>
    <s v="Lockheed Martin-ADM Restrm"/>
    <m/>
    <m/>
    <n v="550"/>
    <n v="1186.2"/>
    <n v="0"/>
    <n v="188217.94999999998"/>
    <n v="195479.25"/>
    <n v="577.20000000000005"/>
    <n v="681.5"/>
    <n v="0.9244314013206163"/>
    <n v="7.5568598679383717E-2"/>
    <n v="0"/>
  </r>
  <r>
    <x v="2246"/>
    <m/>
    <s v="19060060"/>
    <n v="1"/>
    <s v="SCL-SJH Mammography Reno"/>
    <m/>
    <m/>
    <n v="600"/>
    <n v="40"/>
    <n v="0"/>
    <n v="10084.039999999999"/>
    <n v="11550"/>
    <n v="24"/>
    <n v="11"/>
    <n v="0.81818181818181823"/>
    <n v="0.18181818181818182"/>
    <n v="0"/>
  </r>
  <r>
    <x v="2247"/>
    <m/>
    <s v="19060021"/>
    <n v="1"/>
    <s v="NJH-Boiler Replacement"/>
    <m/>
    <m/>
    <n v="676"/>
    <n v="208"/>
    <n v="966"/>
    <n v="545405.22"/>
    <n v="534210.78"/>
    <n v="1093"/>
    <n v="1144"/>
    <n v="0.8924825174825175"/>
    <n v="0.10751748251748251"/>
    <n v="0"/>
  </r>
  <r>
    <x v="2248"/>
    <m/>
    <s v="19060064"/>
    <n v="1"/>
    <s v="NJH Tunnel Washer"/>
    <m/>
    <m/>
    <n v="1000"/>
    <n v="518"/>
    <n v="316"/>
    <n v="107239"/>
    <n v="107688.90999999997"/>
    <n v="469"/>
    <n v="377"/>
    <n v="0.70026525198938994"/>
    <n v="0.29973474801061006"/>
    <n v="0"/>
  </r>
  <r>
    <x v="2249"/>
    <m/>
    <s v="19060037"/>
    <n v="1"/>
    <s v="SCL-SJH LinAcc Remodel"/>
    <d v="2019-06-11T00:00:00"/>
    <m/>
    <n v="1240"/>
    <n v="10344.5"/>
    <n v="733"/>
    <n v="1119652.1299999999"/>
    <n v="1143292.3999999997"/>
    <n v="3602.9"/>
    <n v="4558"/>
    <n v="0.82623957876261522"/>
    <n v="0.1737604212373848"/>
    <n v="0"/>
  </r>
  <r>
    <x v="2250"/>
    <m/>
    <s v="19060045"/>
    <n v="1"/>
    <s v="SCL SJH Spec CT Replacement"/>
    <m/>
    <m/>
    <n v="1240"/>
    <n v="6374.75"/>
    <n v="197"/>
    <n v="645233.32999999984"/>
    <n v="647319.1599999998"/>
    <n v="1962.2499999999998"/>
    <n v="2495"/>
    <n v="0.80260521042084165"/>
    <n v="0.19739478957915832"/>
    <n v="0"/>
  </r>
  <r>
    <x v="2251"/>
    <m/>
    <s v="19060049"/>
    <n v="1"/>
    <s v="SCL-MG Wellmore Decommiss"/>
    <m/>
    <m/>
    <n v="1240"/>
    <n v="0"/>
    <n v="17"/>
    <n v="31708.98"/>
    <n v="29552.420000000002"/>
    <n v="90"/>
    <n v="62.5"/>
    <n v="0.84799999999999998"/>
    <n v="0.152"/>
    <n v="0"/>
  </r>
  <r>
    <x v="2252"/>
    <m/>
    <s v="19060066"/>
    <n v="1"/>
    <s v="NJH - USP800"/>
    <m/>
    <m/>
    <n v="1500"/>
    <n v="102"/>
    <n v="8"/>
    <n v="163741.01"/>
    <n v="158065.27000000005"/>
    <n v="250"/>
    <n v="223.5"/>
    <n v="0.7494407158836689"/>
    <n v="0.2505592841163311"/>
    <n v="0"/>
  </r>
  <r>
    <x v="2253"/>
    <m/>
    <s v="19060047"/>
    <n v="1"/>
    <s v="Lockheed-FAC Chem Lab"/>
    <m/>
    <m/>
    <n v="2964"/>
    <n v="14104"/>
    <n v="0"/>
    <n v="7378488.5539999958"/>
    <n v="7798534.7000000011"/>
    <n v="2692.7"/>
    <n v="6669.5"/>
    <n v="0.8751780493290352"/>
    <n v="0.12482195067096484"/>
    <n v="0"/>
  </r>
  <r>
    <x v="2254"/>
    <m/>
    <s v="19060067"/>
    <n v="1"/>
    <s v="SCL-LMC Temp Conference Space"/>
    <m/>
    <m/>
    <n v="4500"/>
    <n v="1643"/>
    <n v="0"/>
    <n v="263938.34999999998"/>
    <n v="271346.75000000006"/>
    <n v="294"/>
    <n v="297"/>
    <n v="0.96632996632996637"/>
    <n v="3.3670033670033669E-2"/>
    <n v="0"/>
  </r>
  <r>
    <x v="2255"/>
    <m/>
    <s v="19060054"/>
    <n v="1"/>
    <s v="Childrens Hospital-Tejon UC"/>
    <m/>
    <m/>
    <n v="10000"/>
    <n v="18"/>
    <n v="0"/>
    <n v="630303.93999999994"/>
    <n v="722041.45999999985"/>
    <n v="0"/>
    <n v="382.5"/>
    <n v="0.96862745098039216"/>
    <n v="3.1372549019607843E-2"/>
    <n v="0"/>
  </r>
  <r>
    <x v="2256"/>
    <m/>
    <s v="19060053"/>
    <n v="1"/>
    <s v="Childrens Hosp-Briargate MOB"/>
    <m/>
    <m/>
    <n v="12000"/>
    <n v="19270.900000000001"/>
    <n v="813.01"/>
    <n v="2872294.4499999993"/>
    <n v="3035264.14"/>
    <n v="3434.3999999999996"/>
    <n v="5341"/>
    <n v="0.86790863134244522"/>
    <n v="0.13209136865755478"/>
    <n v="0"/>
  </r>
  <r>
    <x v="2257"/>
    <m/>
    <s v="19060046"/>
    <n v="1"/>
    <s v="Dominican Friars-St Dominic"/>
    <m/>
    <m/>
    <n v="24761"/>
    <n v="83036.509999999995"/>
    <n v="33978"/>
    <n v="6724028.6001000013"/>
    <n v="7057229.1000000006"/>
    <n v="7714.9999999999991"/>
    <n v="13973.75"/>
    <n v="0.93332140620806869"/>
    <n v="6.6678593791931307E-2"/>
    <n v="0"/>
  </r>
  <r>
    <x v="2258"/>
    <m/>
    <s v="19060068"/>
    <n v="1"/>
    <s v="FireFly-Hoyt School Renova"/>
    <m/>
    <m/>
    <n v="30000"/>
    <n v="87525.86"/>
    <n v="68225"/>
    <n v="2344338.0664000013"/>
    <n v="2235089.6900000004"/>
    <n v="2546.23"/>
    <n v="5471"/>
    <n v="0.92332297569000188"/>
    <n v="7.6677024309998176E-2"/>
    <n v="0"/>
  </r>
  <r>
    <x v="2259"/>
    <m/>
    <s v="19060055"/>
    <n v="1"/>
    <s v="Children's Hosp-Telstar MOB"/>
    <m/>
    <m/>
    <n v="30001"/>
    <n v="7"/>
    <n v="0"/>
    <n v="35811.53"/>
    <n v="87131.89"/>
    <m/>
    <m/>
    <m/>
    <m/>
    <m/>
  </r>
  <r>
    <x v="2260"/>
    <m/>
    <s v="19060065"/>
    <n v="1"/>
    <s v="Clayton ELC Bldg 3506 Office"/>
    <m/>
    <m/>
    <n v="35000"/>
    <n v="20486.98"/>
    <n v="8745"/>
    <n v="447251.4000000002"/>
    <n v="453264.76999999967"/>
    <n v="681.76"/>
    <n v="785"/>
    <n v="0.98216560509554141"/>
    <n v="1.7834394904458598E-2"/>
    <n v="0"/>
  </r>
  <r>
    <x v="2261"/>
    <m/>
    <s v="19060063"/>
    <n v="1"/>
    <s v="Stoltz-Denver Renovations"/>
    <m/>
    <m/>
    <n v="37945"/>
    <n v="42205.760000000002"/>
    <n v="32930"/>
    <n v="1359904.9299999992"/>
    <n v="1371069.51"/>
    <n v="1347.3700000000001"/>
    <n v="3804.5"/>
    <n v="0.96885267446445"/>
    <n v="3.1147325535550007E-2"/>
    <n v="0"/>
  </r>
  <r>
    <x v="2262"/>
    <m/>
    <s v="19060035"/>
    <n v="1"/>
    <s v="MIC-Buckley AFB Doc Dest Fac"/>
    <d v="2019-06-03T00:00:00"/>
    <m/>
    <n v="50000"/>
    <n v="45194.229999999996"/>
    <n v="6095"/>
    <n v="408984.18359999999"/>
    <n v="592613.79000000027"/>
    <n v="1992.6"/>
    <n v="6347.25"/>
    <n v="0.90464374335342079"/>
    <n v="9.5356256646579221E-2"/>
    <n v="0"/>
  </r>
  <r>
    <x v="2263"/>
    <m/>
    <s v="19060061"/>
    <n v="1"/>
    <s v="WelArm-EG Glenarm Retail"/>
    <m/>
    <m/>
    <n v="50000"/>
    <n v="274"/>
    <n v="20"/>
    <n v="3746503.2399999998"/>
    <n v="3779296.61"/>
    <n v="141"/>
    <n v="506"/>
    <n v="0.91798418972332019"/>
    <n v="8.201581027667984E-2"/>
    <n v="0"/>
  </r>
  <r>
    <x v="2264"/>
    <m/>
    <s v="19060032"/>
    <n v="1"/>
    <s v="MDI-Bio3 Parking Garage"/>
    <d v="2019-05-13T00:00:00"/>
    <m/>
    <n v="153000"/>
    <n v="805066.66999999993"/>
    <n v="504514"/>
    <n v="9328049.1802000012"/>
    <n v="9525803.2399999965"/>
    <n v="31067.300000000003"/>
    <n v="39861.5"/>
    <n v="0.90601206678123003"/>
    <n v="9.3987933218769998E-2"/>
    <n v="0"/>
  </r>
  <r>
    <x v="2265"/>
    <m/>
    <s v="19060072"/>
    <n v="1"/>
    <s v="Wiens-8383 Arista Place"/>
    <m/>
    <m/>
    <n v="194000"/>
    <n v="0"/>
    <n v="0"/>
    <n v="117753"/>
    <n v="107949.01999999999"/>
    <m/>
    <m/>
    <m/>
    <m/>
    <m/>
  </r>
  <r>
    <x v="2266"/>
    <m/>
    <s v="19060048"/>
    <n v="1"/>
    <s v="76 Commerce Bldg 4"/>
    <m/>
    <m/>
    <n v="352240"/>
    <n v="413792.07999999996"/>
    <n v="274634"/>
    <n v="23041045.997300025"/>
    <n v="21329306.629999977"/>
    <n v="10977.74"/>
    <n v="15396"/>
    <n v="0.92166796570537801"/>
    <n v="7.8332034294621974E-2"/>
    <n v="0"/>
  </r>
  <r>
    <x v="2267"/>
    <m/>
    <s v="19060069"/>
    <n v="1"/>
    <s v="Wewatta-Dwntwn Denver Marriott"/>
    <m/>
    <m/>
    <n v="433858"/>
    <n v="3008"/>
    <n v="0"/>
    <n v="505079.7"/>
    <n v="543292.24999999988"/>
    <n v="0"/>
    <n v="129.5"/>
    <n v="1"/>
    <n v="0"/>
    <n v="0"/>
  </r>
  <r>
    <x v="2268"/>
    <m/>
    <s v="19060056"/>
    <n v="1"/>
    <s v="76 Commerce Bldg 3"/>
    <m/>
    <m/>
    <n v="526400"/>
    <n v="407978.68"/>
    <n v="385712"/>
    <n v="27867060.673300005"/>
    <n v="25199542.429999992"/>
    <n v="18696.82"/>
    <n v="21154.5"/>
    <n v="0.84041220544092277"/>
    <n v="0.15958779455907726"/>
    <n v="0"/>
  </r>
  <r>
    <x v="2269"/>
    <m/>
    <s v="19110010"/>
    <n v="1"/>
    <s v="ECB Elevator Inspection"/>
    <m/>
    <m/>
    <n v="0"/>
    <n v="31"/>
    <n v="0"/>
    <n v="559684.13"/>
    <n v="539831.79"/>
    <n v="720"/>
    <n v="499"/>
    <n v="0.96192384769539074"/>
    <n v="3.8076152304609222E-2"/>
    <n v="0"/>
  </r>
  <r>
    <x v="2270"/>
    <m/>
    <s v="19110012"/>
    <n v="1"/>
    <s v="21ST BDE HEMP - VA"/>
    <m/>
    <m/>
    <n v="0"/>
    <n v="0"/>
    <n v="0"/>
    <n v="534882.45000000007"/>
    <n v="533882.49000000011"/>
    <m/>
    <m/>
    <m/>
    <m/>
    <m/>
  </r>
  <r>
    <x v="2271"/>
    <m/>
    <s v="19110013"/>
    <n v="1"/>
    <s v="21ST BDE HEMP - PA"/>
    <m/>
    <m/>
    <n v="0"/>
    <n v="0"/>
    <n v="0"/>
    <n v="476396"/>
    <n v="474224.18"/>
    <m/>
    <m/>
    <m/>
    <m/>
    <m/>
  </r>
  <r>
    <x v="2272"/>
    <m/>
    <s v="19110014"/>
    <n v="1"/>
    <s v="21ST BDE HEMP - MD"/>
    <m/>
    <m/>
    <n v="0"/>
    <n v="0"/>
    <n v="0"/>
    <n v="175944"/>
    <n v="175192.86000000004"/>
    <m/>
    <m/>
    <m/>
    <m/>
    <m/>
  </r>
  <r>
    <x v="2273"/>
    <m/>
    <s v="19110006"/>
    <n v="1"/>
    <s v="UDC Turtle Power"/>
    <m/>
    <m/>
    <n v="1000"/>
    <n v="0"/>
    <n v="0"/>
    <n v="29756"/>
    <n v="25057.290000000005"/>
    <m/>
    <m/>
    <m/>
    <m/>
    <m/>
  </r>
  <r>
    <x v="2274"/>
    <m/>
    <s v="19110008"/>
    <n v="1"/>
    <s v="UDC HVAC Replacements"/>
    <m/>
    <m/>
    <n v="1000"/>
    <n v="0"/>
    <n v="0"/>
    <n v="1695708.0100000002"/>
    <n v="1713953.8699999999"/>
    <m/>
    <m/>
    <m/>
    <m/>
    <m/>
  </r>
  <r>
    <x v="2275"/>
    <m/>
    <s v="19110002"/>
    <n v="1"/>
    <s v="UDC Mystic Potions 3"/>
    <d v="2019-01-22T00:00:00"/>
    <m/>
    <n v="2000"/>
    <n v="0"/>
    <n v="0"/>
    <n v="480502.98"/>
    <n v="476462.67"/>
    <m/>
    <m/>
    <m/>
    <m/>
    <m/>
  </r>
  <r>
    <x v="2276"/>
    <m/>
    <s v="19110015"/>
    <n v="1"/>
    <s v="UDC Typhoon Vortex"/>
    <m/>
    <m/>
    <n v="2000"/>
    <n v="0"/>
    <n v="0"/>
    <n v="30740"/>
    <n v="30685.870000000003"/>
    <m/>
    <m/>
    <m/>
    <m/>
    <m/>
  </r>
  <r>
    <x v="2277"/>
    <m/>
    <s v="19110007"/>
    <n v="1"/>
    <s v="Sugar Grove Research Station"/>
    <m/>
    <m/>
    <n v="3200"/>
    <n v="0"/>
    <n v="0"/>
    <n v="9533937.6700000018"/>
    <n v="8969127.0700000022"/>
    <n v="0"/>
    <n v="6562.8"/>
    <n v="0.96518254403608217"/>
    <n v="3.4817455963917839E-2"/>
    <n v="0"/>
  </r>
  <r>
    <x v="2278"/>
    <m/>
    <s v="19110016"/>
    <n v="1"/>
    <s v="UDC Silvermind"/>
    <m/>
    <m/>
    <n v="4000"/>
    <n v="0"/>
    <n v="0"/>
    <n v="2088584.92"/>
    <n v="2090174.6800000002"/>
    <m/>
    <m/>
    <m/>
    <m/>
    <m/>
  </r>
  <r>
    <x v="2279"/>
    <m/>
    <s v="19110009"/>
    <n v="1"/>
    <s v="Bldg 3245 Cages"/>
    <m/>
    <m/>
    <n v="8000"/>
    <n v="1069"/>
    <n v="0"/>
    <n v="1712771.19"/>
    <n v="1715331.6"/>
    <m/>
    <m/>
    <m/>
    <m/>
    <m/>
  </r>
  <r>
    <x v="2280"/>
    <m/>
    <s v="19110011"/>
    <n v="1"/>
    <s v="BAO Bldg 13 Renovation"/>
    <m/>
    <m/>
    <n v="8820"/>
    <n v="0"/>
    <n v="0"/>
    <n v="1519681.8499999996"/>
    <n v="1552119.32"/>
    <m/>
    <m/>
    <m/>
    <m/>
    <m/>
  </r>
  <r>
    <x v="2281"/>
    <m/>
    <s v="19110005"/>
    <n v="1"/>
    <s v="Chiller Plant Building 9706"/>
    <m/>
    <m/>
    <n v="13800"/>
    <n v="0"/>
    <n v="0"/>
    <n v="11647008.7092"/>
    <n v="11323043.260000004"/>
    <n v="0"/>
    <n v="204.38"/>
    <n v="1"/>
    <n v="0"/>
    <n v="0"/>
  </r>
  <r>
    <x v="2282"/>
    <m/>
    <s v="19110004"/>
    <n v="1"/>
    <s v="SAB4 Renovation"/>
    <d v="2019-07-23T00:00:00"/>
    <m/>
    <n v="19667"/>
    <n v="0"/>
    <n v="0"/>
    <n v="6368367.2399999993"/>
    <n v="6163361.7899999972"/>
    <m/>
    <m/>
    <m/>
    <m/>
    <m/>
  </r>
  <r>
    <x v="2283"/>
    <m/>
    <s v="19150002-LOW"/>
    <n v="1"/>
    <s v="St Louis MLS - SPW Low Voltage"/>
    <m/>
    <m/>
    <n v="0"/>
    <n v="0"/>
    <n v="0"/>
    <n v="19543600"/>
    <n v="0"/>
    <m/>
    <m/>
    <m/>
    <m/>
    <m/>
  </r>
  <r>
    <x v="2284"/>
    <m/>
    <s v="19150002-ETH"/>
    <n v="1"/>
    <s v="St Louis MLS - SPW Earthwork"/>
    <m/>
    <m/>
    <n v="0"/>
    <n v="0"/>
    <n v="0"/>
    <n v="72185058"/>
    <n v="0"/>
    <m/>
    <m/>
    <m/>
    <m/>
    <m/>
  </r>
  <r>
    <x v="2285"/>
    <m/>
    <s v="19150002-STE"/>
    <n v="1"/>
    <s v="St Louis MLS - SPW Steel"/>
    <m/>
    <m/>
    <n v="0"/>
    <n v="0"/>
    <n v="0"/>
    <n v="58633641"/>
    <n v="0"/>
    <m/>
    <m/>
    <m/>
    <m/>
    <m/>
  </r>
  <r>
    <x v="2286"/>
    <m/>
    <s v="19080005"/>
    <n v="1"/>
    <s v="2019 Master Agmt Fiserv Forum"/>
    <d v="2019-04-24T00:00:00"/>
    <m/>
    <n v="0"/>
    <n v="-629"/>
    <n v="0"/>
    <n v="134814"/>
    <n v="133707.22999999998"/>
    <n v="222"/>
    <n v="284"/>
    <n v="0.99647887323943662"/>
    <n v="3.5211267605633804E-3"/>
    <n v="0"/>
  </r>
  <r>
    <x v="2287"/>
    <m/>
    <s v="19080013"/>
    <n v="1"/>
    <s v="AAH Misc Jobs 2019-2020"/>
    <m/>
    <m/>
    <n v="500"/>
    <n v="139"/>
    <n v="0"/>
    <n v="543664"/>
    <n v="474232.57999999996"/>
    <n v="889"/>
    <n v="1050.5"/>
    <n v="0.87386958591147068"/>
    <n v="0.12613041408852926"/>
    <n v="0"/>
  </r>
  <r>
    <x v="2288"/>
    <m/>
    <s v="19080007"/>
    <n v="1"/>
    <s v="Intel 360 Cameras"/>
    <m/>
    <m/>
    <n v="3000"/>
    <n v="0"/>
    <n v="0"/>
    <n v="780332.76"/>
    <n v="752558.71"/>
    <n v="336"/>
    <n v="320.5"/>
    <n v="0.97815912636505464"/>
    <n v="2.1840873634945399E-2"/>
    <n v="0"/>
  </r>
  <r>
    <x v="2289"/>
    <m/>
    <s v="19080014"/>
    <n v="1"/>
    <s v="AHC Grafton Medical Obs"/>
    <m/>
    <m/>
    <n v="6060"/>
    <n v="14731.43"/>
    <n v="5459"/>
    <n v="665251.35000000009"/>
    <n v="655560.20000000007"/>
    <n v="1364.4"/>
    <n v="1616.96"/>
    <n v="0.87878488026914703"/>
    <n v="0.11255689689293488"/>
    <n v="8.6582228379180684E-3"/>
  </r>
  <r>
    <x v="2290"/>
    <m/>
    <s v="19080001"/>
    <n v="1"/>
    <s v="Froedtert - Loading Dock Reno"/>
    <d v="2019-08-19T00:00:00"/>
    <m/>
    <n v="11500"/>
    <n v="59108.289999999994"/>
    <n v="29143"/>
    <n v="2411723.5999999982"/>
    <n v="2442581.4699999997"/>
    <n v="4503.7"/>
    <n v="5281"/>
    <n v="0.91923878053398977"/>
    <n v="7.6974057943571289E-2"/>
    <n v="3.7871615224389322E-3"/>
  </r>
  <r>
    <x v="2291"/>
    <m/>
    <s v="19080012"/>
    <n v="1"/>
    <s v="Fii HPC DC"/>
    <m/>
    <m/>
    <n v="28000"/>
    <n v="379095.06000000011"/>
    <n v="201052"/>
    <n v="30104819.144099999"/>
    <n v="28841788.629999995"/>
    <n v="25501.12999999999"/>
    <n v="22997.89"/>
    <n v="0.92443872024781404"/>
    <n v="7.2256628760290625E-2"/>
    <n v="3.3046509918953433E-3"/>
  </r>
  <r>
    <x v="2292"/>
    <m/>
    <s v="19080006"/>
    <n v="1"/>
    <s v="WEC - Master Planning"/>
    <m/>
    <m/>
    <n v="30000"/>
    <n v="798"/>
    <n v="0"/>
    <n v="389652.51000000007"/>
    <n v="432638.98"/>
    <m/>
    <m/>
    <m/>
    <m/>
    <m/>
  </r>
  <r>
    <x v="2293"/>
    <m/>
    <s v="19080011"/>
    <n v="1"/>
    <s v="NM Data Center Mod"/>
    <m/>
    <m/>
    <n v="31600"/>
    <n v="116775.18000000001"/>
    <n v="4461"/>
    <n v="25850702.640000001"/>
    <n v="24448211.590000011"/>
    <n v="7086.7000000000016"/>
    <n v="5946.4400000000005"/>
    <n v="0.94240251310027512"/>
    <n v="5.6083976295060567E-2"/>
    <n v="1.5135106046643032E-3"/>
  </r>
  <r>
    <x v="2294"/>
    <m/>
    <s v="19080008"/>
    <n v="1"/>
    <s v="UHS/West Allis - Psych Hosp."/>
    <m/>
    <m/>
    <n v="78000"/>
    <n v="932338.64999999991"/>
    <n v="480130"/>
    <n v="33721466.064099997"/>
    <n v="33553251.029999994"/>
    <n v="31572.549999999992"/>
    <n v="37454.76"/>
    <n v="0.94705612851343857"/>
    <n v="5.2209652391311541E-2"/>
    <n v="7.3421909524984267E-4"/>
  </r>
  <r>
    <x v="2295"/>
    <m/>
    <s v="19080009"/>
    <n v="1"/>
    <s v="Fii SMC"/>
    <m/>
    <m/>
    <n v="290023"/>
    <n v="272800.48"/>
    <n v="84647"/>
    <n v="54236408.285000034"/>
    <n v="50134415.86999999"/>
    <n v="22824.2"/>
    <n v="18407.32"/>
    <n v="0.93005499985875184"/>
    <n v="6.9619042859036515E-2"/>
    <n v="3.259572822116419E-4"/>
  </r>
  <r>
    <x v="2296"/>
    <m/>
    <s v="19080010"/>
    <n v="1"/>
    <s v="UW Health ECD"/>
    <m/>
    <m/>
    <n v="440000"/>
    <n v="1754202.8"/>
    <n v="0"/>
    <n v="22381147.460899998"/>
    <n v="7482637.3900000006"/>
    <n v="51528.249999999993"/>
    <n v="6140.75"/>
    <n v="0.92863249603061515"/>
    <n v="7.1367503969384849E-2"/>
    <n v="0"/>
  </r>
  <r>
    <x v="2297"/>
    <m/>
    <s v="19080010-142"/>
    <n v="1"/>
    <s v="UW Health ECD-JV"/>
    <m/>
    <m/>
    <n v="440000"/>
    <n v="3257817.75"/>
    <n v="0"/>
    <n v="247499802.01000011"/>
    <n v="54945585.080000006"/>
    <n v="179963.65"/>
    <n v="34311.75"/>
    <n v="0.93140105066048806"/>
    <n v="6.859894933951198E-2"/>
    <n v="0"/>
  </r>
  <r>
    <x v="2298"/>
    <m/>
    <s v="19030020"/>
    <n v="1"/>
    <s v="Fairview-M246 2FL Pharm Mech"/>
    <m/>
    <m/>
    <n v="0"/>
    <n v="1"/>
    <n v="0"/>
    <n v="580589.3899999999"/>
    <n v="570438.74"/>
    <n v="1008"/>
    <n v="972.25"/>
    <n v="0.97814348161481102"/>
    <n v="2.1856518385188994E-2"/>
    <n v="0"/>
  </r>
  <r>
    <x v="2299"/>
    <m/>
    <s v="19030032"/>
    <n v="1"/>
    <s v="Colwell Partners -Glenwd Site"/>
    <m/>
    <m/>
    <n v="0"/>
    <n v="1685.44"/>
    <n v="7744"/>
    <n v="154428.93"/>
    <n v="198867.86"/>
    <n v="1057"/>
    <n v="1480"/>
    <n v="0.98885135135135138"/>
    <n v="1.1148648648648649E-2"/>
    <n v="0"/>
  </r>
  <r>
    <x v="2300"/>
    <m/>
    <s v="19030033"/>
    <n v="1"/>
    <s v="30 Group - YMCA Demolition"/>
    <m/>
    <m/>
    <n v="0"/>
    <n v="5936.3"/>
    <n v="46463"/>
    <n v="2375901.4649999994"/>
    <n v="2599923.3199999998"/>
    <n v="8021.85"/>
    <n v="20326.5"/>
    <n v="0.97244975770545838"/>
    <n v="2.7550242294541609E-2"/>
    <n v="0"/>
  </r>
  <r>
    <x v="2301"/>
    <m/>
    <s v="19030044"/>
    <n v="11"/>
    <s v="City of Mpls - NPSB Carpentry"/>
    <m/>
    <m/>
    <n v="0"/>
    <n v="162516.5"/>
    <n v="71645"/>
    <n v="6114883.9300000053"/>
    <n v="6212186.0200000005"/>
    <n v="27906.799999999999"/>
    <n v="19935"/>
    <n v="0.96945071482317535"/>
    <n v="3.0549285176824679E-2"/>
    <n v="0"/>
  </r>
  <r>
    <x v="2302"/>
    <m/>
    <s v="19030054"/>
    <n v="1"/>
    <s v="FUMC -UMMC WB EB M2722 Rad RM3"/>
    <m/>
    <m/>
    <n v="0"/>
    <n v="0"/>
    <n v="0"/>
    <n v="79746.31"/>
    <n v="80222.529999999984"/>
    <n v="0"/>
    <n v="197"/>
    <n v="0.9974619289340102"/>
    <n v="2.5380710659898475E-3"/>
    <n v="0"/>
  </r>
  <r>
    <x v="2303"/>
    <m/>
    <s v="19030055"/>
    <n v="1"/>
    <s v="MAM - Kimball Misc 2019"/>
    <m/>
    <m/>
    <n v="0"/>
    <n v="0"/>
    <n v="0"/>
    <n v="0.01"/>
    <n v="1727.08"/>
    <m/>
    <m/>
    <m/>
    <m/>
    <m/>
  </r>
  <r>
    <x v="2304"/>
    <m/>
    <s v="19030056"/>
    <n v="1"/>
    <s v="WFPS - Heritage MS Consultant"/>
    <m/>
    <m/>
    <n v="0"/>
    <n v="0"/>
    <n v="0"/>
    <n v="9858"/>
    <n v="7910.64"/>
    <m/>
    <m/>
    <m/>
    <m/>
    <m/>
  </r>
  <r>
    <x v="2305"/>
    <m/>
    <s v="19030062"/>
    <n v="1"/>
    <s v="Transamerica 6910 Bollard Proj"/>
    <m/>
    <m/>
    <n v="0"/>
    <n v="0"/>
    <n v="0"/>
    <n v="142152.87"/>
    <n v="112400.96000000001"/>
    <n v="348"/>
    <n v="126"/>
    <n v="1"/>
    <n v="0"/>
    <n v="0"/>
  </r>
  <r>
    <x v="2306"/>
    <m/>
    <s v="19030063"/>
    <n v="1"/>
    <s v="Target Field Scoreboard 2.0 DP"/>
    <m/>
    <m/>
    <n v="0"/>
    <n v="13194"/>
    <n v="0"/>
    <n v="25268403.419999998"/>
    <n v="15722369.400000004"/>
    <n v="3796.0000000000005"/>
    <n v="3315"/>
    <n v="0.99879336349924586"/>
    <n v="1.2066365007541479E-3"/>
    <n v="0"/>
  </r>
  <r>
    <x v="2307"/>
    <m/>
    <s v="19030064"/>
    <n v="1"/>
    <s v="FUMC -UMMC Unit-J Nurse Call"/>
    <m/>
    <m/>
    <n v="0"/>
    <n v="3"/>
    <n v="0"/>
    <n v="163426.34"/>
    <n v="137844.43"/>
    <n v="6662"/>
    <n v="516"/>
    <n v="0.94961240310077522"/>
    <n v="5.0387596899224806E-2"/>
    <n v="0"/>
  </r>
  <r>
    <x v="2308"/>
    <m/>
    <s v="19030066"/>
    <n v="1"/>
    <s v="Fairview-WB InPatient PhrmM246"/>
    <m/>
    <m/>
    <n v="0"/>
    <n v="199"/>
    <n v="0"/>
    <n v="51803.62000000001"/>
    <n v="49823.460000000006"/>
    <n v="199"/>
    <n v="175.5"/>
    <n v="0.82905982905982911"/>
    <n v="0.10256410256410256"/>
    <n v="6.8376068376068383E-2"/>
  </r>
  <r>
    <x v="2309"/>
    <m/>
    <s v="19030067"/>
    <n v="1"/>
    <s v="Fairview -1 FL Bridging Clinic"/>
    <m/>
    <m/>
    <n v="0"/>
    <n v="0"/>
    <n v="0"/>
    <n v="174525.47500000001"/>
    <n v="187272.2"/>
    <n v="473.5"/>
    <n v="469"/>
    <n v="0.99680170575692961"/>
    <n v="3.1982942430703624E-3"/>
    <n v="0"/>
  </r>
  <r>
    <x v="2310"/>
    <m/>
    <s v="19030068"/>
    <n v="1"/>
    <s v="Fairview -WB Lact MB106 &amp; F190"/>
    <m/>
    <m/>
    <n v="0"/>
    <n v="0"/>
    <n v="0"/>
    <n v="15421.109999999999"/>
    <n v="14807.12"/>
    <n v="0"/>
    <n v="58"/>
    <n v="1"/>
    <n v="0"/>
    <n v="0"/>
  </r>
  <r>
    <x v="2311"/>
    <m/>
    <s v="1999"/>
    <n v="1"/>
    <s v="MORTENSON-CLOSED JOBMINNEAPOL"/>
    <d v="2000-12-31T00:00:00"/>
    <m/>
    <n v="0"/>
    <n v="0"/>
    <n v="0"/>
    <n v="0"/>
    <n v="327608"/>
    <n v="0"/>
    <n v="1118"/>
    <n v="1"/>
    <n v="0"/>
    <n v="0"/>
  </r>
  <r>
    <x v="2312"/>
    <m/>
    <s v="19030051"/>
    <n v="1"/>
    <s v="ANW - ETO Sterilizer Replcmnt"/>
    <m/>
    <m/>
    <n v="150"/>
    <n v="-171"/>
    <n v="0"/>
    <n v="263845.40000000002"/>
    <n v="227920.29"/>
    <n v="760"/>
    <n v="529.1"/>
    <n v="0.71649971649971655"/>
    <n v="0.2835002835002835"/>
    <n v="0"/>
  </r>
  <r>
    <x v="2313"/>
    <m/>
    <s v="19030065"/>
    <n v="1"/>
    <s v="St. Davids -Wall Removal et al"/>
    <m/>
    <m/>
    <n v="400"/>
    <n v="81.3"/>
    <n v="0"/>
    <n v="16010.970000000001"/>
    <n v="23402.080000000002"/>
    <n v="3.5"/>
    <n v="205.5"/>
    <n v="0.9975669099756691"/>
    <n v="2.4330900243309003E-3"/>
    <n v="0"/>
  </r>
  <r>
    <x v="2314"/>
    <m/>
    <s v="19030043"/>
    <n v="1"/>
    <s v="SCCR - Site Concrete Repair"/>
    <m/>
    <m/>
    <n v="450"/>
    <n v="100"/>
    <n v="0"/>
    <n v="12264"/>
    <n v="10163.94"/>
    <n v="96"/>
    <n v="87"/>
    <n v="0.65517241379310343"/>
    <n v="0.34482758620689657"/>
    <n v="0"/>
  </r>
  <r>
    <x v="2315"/>
    <m/>
    <s v="19030045"/>
    <n v="1"/>
    <s v="CentraCare - Master Ag 2019"/>
    <m/>
    <m/>
    <n v="896"/>
    <n v="0"/>
    <n v="0"/>
    <n v="228629.01"/>
    <n v="189786.27000000002"/>
    <n v="712"/>
    <n v="633.51"/>
    <n v="0.9605373237991508"/>
    <n v="3.9462676200849235E-2"/>
    <n v="0"/>
  </r>
  <r>
    <x v="2316"/>
    <m/>
    <s v="19030030"/>
    <n v="1"/>
    <s v="Fairview - SBldg PICULight3123"/>
    <m/>
    <m/>
    <n v="1000"/>
    <n v="0"/>
    <n v="0"/>
    <n v="5144.0700000000006"/>
    <n v="2555.54"/>
    <n v="0"/>
    <n v="2"/>
    <n v="1"/>
    <n v="0"/>
    <n v="0"/>
  </r>
  <r>
    <x v="2317"/>
    <m/>
    <s v="19030060"/>
    <n v="1"/>
    <s v="Westminster - WPC Bells Tower"/>
    <m/>
    <m/>
    <n v="1000"/>
    <n v="13917.75"/>
    <n v="0"/>
    <n v="338244.75000000006"/>
    <n v="363611.97"/>
    <n v="279"/>
    <n v="444.5"/>
    <n v="0.88751406074240724"/>
    <n v="5.8492688413948259E-2"/>
    <n v="5.3993250843644543E-2"/>
  </r>
  <r>
    <x v="2318"/>
    <m/>
    <s v="19030025"/>
    <n v="1"/>
    <s v="ANW Imaging Prep and Recovery"/>
    <d v="2019-04-08T00:00:00"/>
    <m/>
    <n v="1489"/>
    <n v="12866.73"/>
    <n v="0"/>
    <n v="626547.90999999992"/>
    <n v="594479.41999999993"/>
    <n v="1792"/>
    <n v="2011.9099999999999"/>
    <n v="0.94681670651271677"/>
    <n v="4.9704012604937599E-2"/>
    <n v="3.4792808823456318E-3"/>
  </r>
  <r>
    <x v="2319"/>
    <m/>
    <s v="19030036"/>
    <n v="1"/>
    <s v="Blake Black Box Restoration"/>
    <m/>
    <m/>
    <n v="2682"/>
    <n v="2331.5"/>
    <n v="0"/>
    <n v="787037.4800000001"/>
    <n v="806418.82999999984"/>
    <n v="1606"/>
    <n v="2580.12"/>
    <n v="0.98255895074647692"/>
    <n v="1.7441049253523092E-2"/>
    <n v="0"/>
  </r>
  <r>
    <x v="2320"/>
    <m/>
    <s v="19030042"/>
    <n v="1"/>
    <s v="ES - Suite240 TI - Disc Sq"/>
    <m/>
    <m/>
    <n v="2885"/>
    <n v="2700"/>
    <n v="0"/>
    <n v="773327.59000000008"/>
    <n v="642898.62"/>
    <n v="228"/>
    <n v="-2258.56"/>
    <n v="1"/>
    <n v="0"/>
    <n v="0"/>
  </r>
  <r>
    <x v="2321"/>
    <m/>
    <s v="19030049"/>
    <n v="1"/>
    <s v="Fairview - M-Health MG LINAC"/>
    <m/>
    <m/>
    <n v="3000"/>
    <n v="447"/>
    <n v="0"/>
    <n v="860803.79999999993"/>
    <n v="851608.7200000002"/>
    <n v="1555"/>
    <n v="1805.5"/>
    <n v="0.78703960121849903"/>
    <n v="0.21296039878150097"/>
    <n v="0"/>
  </r>
  <r>
    <x v="2322"/>
    <m/>
    <s v="19030057"/>
    <n v="1"/>
    <s v="Graco Koch PO Work"/>
    <m/>
    <m/>
    <n v="3600"/>
    <n v="0"/>
    <n v="143"/>
    <n v="270725.01"/>
    <n v="215908.15000000002"/>
    <n v="752"/>
    <n v="277.5"/>
    <n v="0.92792792792792789"/>
    <n v="7.2072072072072071E-2"/>
    <n v="0"/>
  </r>
  <r>
    <x v="2323"/>
    <m/>
    <s v="19030059"/>
    <n v="1"/>
    <s v="Target Field 2020 Improvements"/>
    <m/>
    <m/>
    <n v="4300"/>
    <n v="95"/>
    <n v="0"/>
    <n v="656000.80999999994"/>
    <n v="669274.32000000007"/>
    <n v="1939"/>
    <n v="2418"/>
    <n v="0.99710504549214229"/>
    <n v="2.8949545078577337E-3"/>
    <n v="0"/>
  </r>
  <r>
    <x v="2324"/>
    <m/>
    <s v="19030052"/>
    <n v="1"/>
    <s v="Fairview-MHealthWB EB 1.5T MRI"/>
    <m/>
    <m/>
    <n v="4371"/>
    <n v="19535.809999999998"/>
    <n v="0"/>
    <n v="1328799.3400000003"/>
    <n v="1313217.8"/>
    <n v="1918.4000000000003"/>
    <n v="2076"/>
    <n v="0.86729287090558771"/>
    <n v="0.11681117533718689"/>
    <n v="1.5895953757225433E-2"/>
  </r>
  <r>
    <x v="2325"/>
    <m/>
    <s v="19030069"/>
    <n v="1"/>
    <s v="Fairview - UMH FV E 11FL NICU"/>
    <m/>
    <m/>
    <n v="4531"/>
    <n v="24789"/>
    <n v="0"/>
    <n v="1200437.9600000002"/>
    <n v="1179091.5699999998"/>
    <n v="2101"/>
    <n v="2467.5"/>
    <n v="0.96089159067882468"/>
    <n v="3.9108409321175278E-2"/>
    <n v="0"/>
  </r>
  <r>
    <x v="2326"/>
    <m/>
    <s v="19030034"/>
    <n v="1"/>
    <s v="Fairview - L4&amp;5 B2512 Nurse"/>
    <m/>
    <m/>
    <n v="5000"/>
    <n v="0"/>
    <n v="0"/>
    <n v="310282.82"/>
    <n v="284135.24"/>
    <n v="1178"/>
    <n v="1072"/>
    <n v="0.99580223880597019"/>
    <n v="4.1977611940298507E-3"/>
    <n v="0"/>
  </r>
  <r>
    <x v="2327"/>
    <m/>
    <s v="19030048"/>
    <n v="1"/>
    <s v="Nura PA - Edina 7400 Remodel"/>
    <m/>
    <m/>
    <n v="7600"/>
    <n v="26"/>
    <n v="1367"/>
    <n v="2577737.29"/>
    <n v="2522789.0400000014"/>
    <n v="3431"/>
    <n v="2923.5"/>
    <n v="0.97896357106208309"/>
    <n v="2.1036428937916879E-2"/>
    <n v="0"/>
  </r>
  <r>
    <x v="2328"/>
    <m/>
    <s v="19030041"/>
    <n v="1"/>
    <s v="UGC - McNamara Alumni TO"/>
    <m/>
    <m/>
    <n v="8000"/>
    <n v="57442"/>
    <n v="24500"/>
    <n v="1436814.4"/>
    <n v="1203465.54"/>
    <n v="5739"/>
    <n v="3875.5"/>
    <n v="0.96839117533221519"/>
    <n v="3.16088246677848E-2"/>
    <n v="0"/>
  </r>
  <r>
    <x v="2329"/>
    <m/>
    <s v="19030058"/>
    <n v="1"/>
    <s v="ANW - TAF 3FL HIM Renovation"/>
    <m/>
    <m/>
    <n v="9000"/>
    <n v="49"/>
    <n v="0"/>
    <n v="475310.56999999995"/>
    <n v="433110.94000000006"/>
    <n v="714"/>
    <n v="792.3"/>
    <n v="0.977912406916572"/>
    <n v="2.2087593083427996E-2"/>
    <n v="0"/>
  </r>
  <r>
    <x v="2330"/>
    <m/>
    <s v="19030035"/>
    <n v="1"/>
    <s v="UMN Moos 2FL CancerCtr Lab Exp"/>
    <m/>
    <m/>
    <n v="12000"/>
    <n v="37271.980000000003"/>
    <n v="538"/>
    <n v="2563800.6199999987"/>
    <n v="2676798.7799999989"/>
    <n v="1745.8000000000002"/>
    <n v="1807.5"/>
    <n v="0.99059474412171511"/>
    <n v="9.4052558782849235E-3"/>
    <n v="0"/>
  </r>
  <r>
    <x v="2331"/>
    <m/>
    <s v="19030037"/>
    <n v="1"/>
    <s v="Axalta Coatings Expansion"/>
    <m/>
    <m/>
    <n v="15000"/>
    <n v="0"/>
    <n v="0"/>
    <n v="1835650.57"/>
    <n v="1689610.6300000001"/>
    <n v="1299"/>
    <n v="946"/>
    <n v="0.95930232558139539"/>
    <n v="4.0697674418604654E-2"/>
    <n v="0"/>
  </r>
  <r>
    <x v="2332"/>
    <m/>
    <s v="19030050"/>
    <n v="1"/>
    <s v="Fabcon - Roof Repair &amp; Modif"/>
    <m/>
    <m/>
    <n v="15500"/>
    <n v="11610"/>
    <n v="2"/>
    <n v="1940696.9956"/>
    <n v="1816438.9899999998"/>
    <n v="2730"/>
    <n v="6404.25"/>
    <n v="0.84760120232657998"/>
    <n v="0.11242534254596558"/>
    <n v="3.9973455127454427E-2"/>
  </r>
  <r>
    <x v="2333"/>
    <m/>
    <s v="19030061"/>
    <n v="1"/>
    <s v="NS VII - Laird Plastics TI"/>
    <m/>
    <m/>
    <n v="25475"/>
    <n v="0"/>
    <n v="0"/>
    <n v="824534.07"/>
    <n v="710092.68000000028"/>
    <n v="769"/>
    <n v="629.5"/>
    <n v="0.94598888006354254"/>
    <n v="5.4011119936457505E-2"/>
    <n v="0"/>
  </r>
  <r>
    <x v="2334"/>
    <m/>
    <s v="19030019"/>
    <n v="1"/>
    <s v="Marvin Windows Corp Office Ren"/>
    <d v="2019-03-25T00:00:00"/>
    <m/>
    <n v="30000"/>
    <n v="465679.69"/>
    <n v="255850"/>
    <n v="29126742.189999994"/>
    <n v="23708234.370000001"/>
    <n v="46461.600000000006"/>
    <n v="37041.5"/>
    <n v="0.76218565662837623"/>
    <n v="0.23697744421797173"/>
    <n v="8.3689915365198491E-4"/>
  </r>
  <r>
    <x v="2335"/>
    <m/>
    <s v="19030046"/>
    <n v="1"/>
    <s v="NS V - Heraeus Medical TI"/>
    <m/>
    <m/>
    <n v="62257"/>
    <n v="0"/>
    <n v="0"/>
    <n v="3865381.46"/>
    <n v="3901247.5300000012"/>
    <n v="4393"/>
    <n v="3205"/>
    <n v="0.94399375975039002"/>
    <n v="5.3510140405616226E-2"/>
    <n v="2.4960998439937598E-3"/>
  </r>
  <r>
    <x v="2336"/>
    <m/>
    <s v="19030053"/>
    <n v="1"/>
    <s v="Ramsey - Vadnais Sports Turf"/>
    <m/>
    <m/>
    <n v="80000"/>
    <n v="140914.32999999996"/>
    <n v="18252"/>
    <n v="7816003.71"/>
    <n v="7816377.4999999981"/>
    <n v="3763.5"/>
    <n v="-4472.5"/>
    <n v="1.0111794298490777"/>
    <n v="-1.1179429849077696E-2"/>
    <n v="0"/>
  </r>
  <r>
    <x v="2337"/>
    <m/>
    <s v="19030031"/>
    <n v="1"/>
    <s v="Sanford - Ortho Clinic Relo"/>
    <m/>
    <m/>
    <n v="81685"/>
    <n v="166138.72999999998"/>
    <n v="162096"/>
    <n v="18068311.077300005"/>
    <n v="18541618.879999999"/>
    <n v="13610.460000000003"/>
    <n v="18975.03"/>
    <n v="0.93844542011264276"/>
    <n v="5.7312162352312492E-2"/>
    <n v="4.2424175350447403E-3"/>
  </r>
  <r>
    <x v="2181"/>
    <m/>
    <s v="19030038"/>
    <n v="61"/>
    <s v="Target Corp - VadnaisHtsT0751"/>
    <m/>
    <m/>
    <n v="110000"/>
    <n v="6"/>
    <n v="0"/>
    <n v="1634116.3"/>
    <n v="1624918.81"/>
    <n v="1120"/>
    <n v="1277.5"/>
    <n v="0.92720156555772992"/>
    <n v="7.2798434442270063E-2"/>
    <n v="0"/>
  </r>
  <r>
    <x v="2181"/>
    <m/>
    <s v="19030039"/>
    <n v="51"/>
    <s v="Target Corp - HutchinsonT1210"/>
    <m/>
    <m/>
    <n v="110000"/>
    <n v="6"/>
    <n v="0"/>
    <n v="1283459.5899999999"/>
    <n v="1260574.1199999999"/>
    <n v="1120"/>
    <n v="1280"/>
    <n v="0.90937500000000004"/>
    <n v="9.0624999999999997E-2"/>
    <n v="0"/>
  </r>
  <r>
    <x v="2181"/>
    <m/>
    <s v="19030040"/>
    <n v="41"/>
    <s v="Target Corp - Carson CityT1239"/>
    <m/>
    <m/>
    <n v="110000"/>
    <n v="178"/>
    <n v="0"/>
    <n v="1421806"/>
    <n v="1492455.5399999998"/>
    <n v="800"/>
    <n v="1375"/>
    <n v="0.96"/>
    <n v="0.04"/>
    <n v="0"/>
  </r>
  <r>
    <x v="2338"/>
    <m/>
    <s v="19030047"/>
    <n v="1"/>
    <s v="BSC - Bldg 2 East Expansion"/>
    <m/>
    <m/>
    <n v="110000"/>
    <n v="840474.7"/>
    <n v="486589"/>
    <n v="41771089.05249995"/>
    <n v="42837255.709999956"/>
    <n v="36681.159999999989"/>
    <n v="39465.5"/>
    <n v="0.85617818094284881"/>
    <n v="0.1341804867542537"/>
    <n v="9.6413323028974682E-3"/>
  </r>
  <r>
    <x v="2339"/>
    <m/>
    <s v="19157001"/>
    <n v="1"/>
    <s v="GE 2019 MSA MCE"/>
    <m/>
    <m/>
    <n v="0"/>
    <n v="0"/>
    <n v="0"/>
    <n v="2.0799999999999996"/>
    <n v="7991830.8000000054"/>
    <n v="0"/>
    <n v="201574.59999999998"/>
    <n v="0.73347584467487481"/>
    <n v="0.26622897924639316"/>
    <n v="2.9517607873214187E-4"/>
  </r>
  <r>
    <x v="2340"/>
    <m/>
    <s v="19157002"/>
    <n v="1"/>
    <s v="GE 2019 MCE MSA LS"/>
    <m/>
    <m/>
    <n v="0"/>
    <n v="0"/>
    <n v="0"/>
    <n v="0.01"/>
    <n v="2660552.33"/>
    <n v="0"/>
    <n v="53580.5"/>
    <n v="0.69219212213398529"/>
    <n v="0.30780787786601471"/>
    <n v="0"/>
  </r>
  <r>
    <x v="2341"/>
    <m/>
    <s v="19157003"/>
    <n v="1"/>
    <s v="GE Gen Alignment LS"/>
    <m/>
    <m/>
    <n v="0"/>
    <n v="0"/>
    <n v="0"/>
    <n v="0"/>
    <n v="168095.28999999998"/>
    <n v="0"/>
    <n v="1681"/>
    <n v="0.88994646044021419"/>
    <n v="0.11005353955978585"/>
    <n v="0"/>
  </r>
  <r>
    <x v="2342"/>
    <m/>
    <s v="19157004"/>
    <n v="1"/>
    <s v="GE Mech/Electrical CP"/>
    <m/>
    <m/>
    <n v="0"/>
    <n v="0"/>
    <n v="0"/>
    <n v="0.03"/>
    <n v="5099160.71"/>
    <n v="0"/>
    <n v="115202.5"/>
    <n v="0.74808706408281067"/>
    <n v="0.25191293591718927"/>
    <n v="0"/>
  </r>
  <r>
    <x v="2343"/>
    <m/>
    <s v="19157005"/>
    <n v="1"/>
    <s v="GE Blades 2019 CP"/>
    <m/>
    <m/>
    <n v="0"/>
    <n v="0"/>
    <n v="0"/>
    <n v="0.04"/>
    <n v="2962229.83"/>
    <n v="0"/>
    <n v="68787.520000000004"/>
    <n v="0.84987102311582097"/>
    <n v="0.15012897688417898"/>
    <n v="0"/>
  </r>
  <r>
    <x v="2344"/>
    <m/>
    <s v="19157006"/>
    <n v="1"/>
    <s v="GE Blades 2019 LS"/>
    <m/>
    <m/>
    <n v="0"/>
    <n v="0"/>
    <n v="0"/>
    <n v="57637.01"/>
    <n v="24483.739999999998"/>
    <n v="272"/>
    <n v="273"/>
    <n v="0.87912087912087911"/>
    <n v="0.12087912087912088"/>
    <n v="0"/>
  </r>
  <r>
    <x v="2345"/>
    <m/>
    <s v="19157007"/>
    <n v="1"/>
    <s v="Mortenson Repower"/>
    <m/>
    <m/>
    <n v="0"/>
    <n v="0"/>
    <n v="0"/>
    <n v="0.02"/>
    <n v="614524.73"/>
    <n v="0"/>
    <n v="13468"/>
    <n v="0.75738788238788235"/>
    <n v="0.23934511434511435"/>
    <n v="3.2670032670032668E-3"/>
  </r>
  <r>
    <x v="2346"/>
    <m/>
    <s v="19157008"/>
    <n v="1"/>
    <s v="FPL No Co Pitch Cylinder RE"/>
    <m/>
    <m/>
    <n v="0"/>
    <n v="0"/>
    <n v="0"/>
    <n v="0"/>
    <n v="20953.12"/>
    <n v="0"/>
    <n v="262.5"/>
    <n v="0.62095238095238092"/>
    <n v="0.37904761904761902"/>
    <n v="0"/>
  </r>
  <r>
    <x v="2347"/>
    <m/>
    <s v="19157009"/>
    <n v="1"/>
    <s v="BLUEarth A&amp;D Wind Farm 2019"/>
    <m/>
    <m/>
    <n v="0"/>
    <n v="0"/>
    <n v="0"/>
    <n v="0"/>
    <n v="18226.43"/>
    <n v="0"/>
    <n v="530.5"/>
    <n v="0.7266729500471254"/>
    <n v="0.27332704995287466"/>
    <n v="0"/>
  </r>
  <r>
    <x v="2348"/>
    <m/>
    <s v="19157010"/>
    <n v="1"/>
    <s v="Ewington Due Diligence Walk D"/>
    <m/>
    <m/>
    <n v="0"/>
    <n v="0"/>
    <n v="0"/>
    <n v="0"/>
    <n v="9369.2799999999988"/>
    <n v="0"/>
    <n v="182"/>
    <n v="0.92307692307692313"/>
    <n v="7.6923076923076927E-2"/>
    <n v="0"/>
  </r>
  <r>
    <x v="2349"/>
    <m/>
    <s v="19157011"/>
    <n v="1"/>
    <s v="Nextera-No Co Main Shaft Rep"/>
    <m/>
    <m/>
    <n v="0"/>
    <n v="0"/>
    <n v="0"/>
    <n v="0"/>
    <n v="74537.97"/>
    <n v="0"/>
    <n v="704.5"/>
    <n v="0.63591199432221435"/>
    <n v="0.36408800567778565"/>
    <n v="0"/>
  </r>
  <r>
    <x v="2350"/>
    <m/>
    <s v="19157012"/>
    <n v="1"/>
    <s v="GE Casa Mesa Wind Demolition"/>
    <d v="2019-04-15T00:00:00"/>
    <m/>
    <n v="0"/>
    <n v="0"/>
    <n v="0"/>
    <n v="433132.0001"/>
    <n v="246774.49"/>
    <n v="2043"/>
    <n v="1377"/>
    <n v="0.6986201888162672"/>
    <n v="0.30137981118373275"/>
    <n v="0"/>
  </r>
  <r>
    <x v="2351"/>
    <m/>
    <s v="19157013"/>
    <n v="1"/>
    <s v="Rim Rock Wind Farm Decomm"/>
    <m/>
    <m/>
    <n v="0"/>
    <n v="0"/>
    <n v="0"/>
    <n v="0"/>
    <n v="75334.559999999998"/>
    <n v="0"/>
    <n v="835"/>
    <n v="0.61796407185628743"/>
    <n v="0.38203592814371257"/>
    <n v="0"/>
  </r>
  <r>
    <x v="2352"/>
    <m/>
    <s v="19157014"/>
    <n v="1"/>
    <s v="OG&amp;E MISC SERVICES"/>
    <m/>
    <m/>
    <n v="0"/>
    <n v="0"/>
    <n v="0"/>
    <n v="0.02"/>
    <n v="545867.53999999992"/>
    <n v="0"/>
    <n v="9657"/>
    <n v="0.72900486693590139"/>
    <n v="0.27099513306409856"/>
    <n v="0"/>
  </r>
  <r>
    <x v="2353"/>
    <m/>
    <s v="19157015"/>
    <n v="1"/>
    <s v="Geronimo Nordic 1 SWPPP Mon"/>
    <m/>
    <m/>
    <n v="0"/>
    <n v="0"/>
    <n v="0"/>
    <n v="0.01"/>
    <n v="42347.7"/>
    <n v="0"/>
    <n v="317.5"/>
    <n v="0.88346456692913389"/>
    <n v="0.11653543307086614"/>
    <n v="0"/>
  </r>
  <r>
    <x v="2354"/>
    <m/>
    <s v="19157017"/>
    <n v="1"/>
    <s v="Chisolm View II Wind Farm Demo"/>
    <m/>
    <m/>
    <n v="0"/>
    <n v="0"/>
    <n v="0"/>
    <n v="377875"/>
    <n v="233003.86000000002"/>
    <n v="1320"/>
    <n v="1461.5"/>
    <n v="0.69141293191926101"/>
    <n v="0.30858706808073899"/>
    <n v="0"/>
  </r>
  <r>
    <x v="2355"/>
    <m/>
    <s v="19157018"/>
    <n v="1"/>
    <s v="GE Garden City Hub Stiffeners"/>
    <m/>
    <m/>
    <n v="0"/>
    <n v="267"/>
    <n v="0"/>
    <n v="688095.02"/>
    <n v="705412.52999999991"/>
    <n v="4145"/>
    <n v="7516.5"/>
    <n v="0.64079026142486528"/>
    <n v="0.34204749550987829"/>
    <n v="1.7162243065256436E-2"/>
  </r>
  <r>
    <x v="2356"/>
    <m/>
    <s v="19157019"/>
    <n v="1"/>
    <s v="Sungrow Commissioning Support"/>
    <m/>
    <m/>
    <n v="0"/>
    <n v="0"/>
    <n v="0"/>
    <n v="0.02"/>
    <n v="308799.81"/>
    <n v="0"/>
    <n v="6458"/>
    <n v="0.86241870548157329"/>
    <n v="0.13758129451842677"/>
    <n v="0"/>
  </r>
  <r>
    <x v="2357"/>
    <m/>
    <s v="19157020"/>
    <n v="1"/>
    <s v="GE Upstream T-57 Tower Demo"/>
    <m/>
    <m/>
    <n v="0"/>
    <n v="0"/>
    <n v="0"/>
    <n v="374529"/>
    <n v="211178.28"/>
    <n v="1320"/>
    <n v="1806.5"/>
    <n v="0.64821477996125099"/>
    <n v="0.35178522003874896"/>
    <n v="0"/>
  </r>
  <r>
    <x v="2358"/>
    <m/>
    <s v="19157021"/>
    <n v="1"/>
    <s v="Stockyard Due Diligence Inspec"/>
    <m/>
    <m/>
    <n v="0"/>
    <n v="0"/>
    <n v="0"/>
    <n v="0.01"/>
    <n v="34183.949999999997"/>
    <n v="0"/>
    <n v="501"/>
    <n v="0.79540918163672658"/>
    <n v="0.20459081836327345"/>
    <n v="0"/>
  </r>
  <r>
    <x v="2359"/>
    <m/>
    <s v="19157022"/>
    <n v="1"/>
    <s v="GE Bolt Tensioning LS"/>
    <m/>
    <m/>
    <n v="0"/>
    <n v="180"/>
    <n v="0"/>
    <n v="243336"/>
    <n v="280097.87000000005"/>
    <n v="1920"/>
    <n v="5313"/>
    <n v="0.80679465462074162"/>
    <n v="0.19320534537925843"/>
    <n v="0"/>
  </r>
  <r>
    <x v="2360"/>
    <m/>
    <s v="19157997"/>
    <n v="1"/>
    <s v="Direct Overhead SC"/>
    <m/>
    <m/>
    <n v="0"/>
    <n v="0"/>
    <n v="0"/>
    <n v="0.05"/>
    <n v="21723481.539999992"/>
    <n v="0"/>
    <n v="109617.92"/>
    <n v="0.93927516595826666"/>
    <n v="6.0724834041733323E-2"/>
    <n v="0"/>
  </r>
  <r>
    <x v="2361"/>
    <m/>
    <s v="19156001"/>
    <n v="1"/>
    <s v="Engineering Svs Direct Costs"/>
    <m/>
    <m/>
    <n v="0"/>
    <n v="0"/>
    <n v="0"/>
    <n v="42.78"/>
    <n v="15465646.539999992"/>
    <m/>
    <m/>
    <m/>
    <m/>
    <m/>
  </r>
  <r>
    <x v="2362"/>
    <m/>
    <s v="19040003"/>
    <n v="1"/>
    <s v="Chandler Office Remodel"/>
    <d v="2019-01-14T00:00:00"/>
    <m/>
    <n v="0"/>
    <n v="0"/>
    <n v="0"/>
    <n v="0"/>
    <n v="0"/>
    <m/>
    <m/>
    <m/>
    <m/>
    <m/>
  </r>
  <r>
    <x v="2363"/>
    <m/>
    <s v="19040011"/>
    <n v="1"/>
    <s v="MDI - Hyatt DT - FFE"/>
    <m/>
    <m/>
    <n v="0"/>
    <n v="0"/>
    <n v="0"/>
    <n v="4140860.49"/>
    <n v="4118145.06"/>
    <m/>
    <m/>
    <m/>
    <m/>
    <m/>
  </r>
  <r>
    <x v="2364"/>
    <m/>
    <s v="19040015"/>
    <n v="1"/>
    <s v="SRF Patio Bars"/>
    <m/>
    <m/>
    <n v="0"/>
    <n v="9376.35"/>
    <n v="9204"/>
    <n v="169215.43999999992"/>
    <n v="191138.50000000003"/>
    <n v="495.33999999999992"/>
    <n v="804.5"/>
    <n v="0.75077688004972032"/>
    <n v="0.24922311995027968"/>
    <n v="0"/>
  </r>
  <r>
    <x v="2365"/>
    <m/>
    <s v="19040010"/>
    <n v="1"/>
    <s v="White Sox Expansion"/>
    <m/>
    <m/>
    <n v="9132"/>
    <n v="51744"/>
    <n v="28065"/>
    <n v="3012194.3000000003"/>
    <n v="2951514.39"/>
    <n v="378"/>
    <n v="469.5"/>
    <n v="0.94675186368477104"/>
    <n v="5.3248136315228969E-2"/>
    <n v="0"/>
  </r>
  <r>
    <x v="2366"/>
    <m/>
    <s v="19040013"/>
    <n v="1"/>
    <s v="Clarence Wesley Health Center"/>
    <m/>
    <m/>
    <n v="19325"/>
    <n v="0"/>
    <n v="0"/>
    <n v="19337.28"/>
    <n v="23241.98"/>
    <n v="0"/>
    <n v="35"/>
    <n v="0"/>
    <n v="1"/>
    <n v="0"/>
  </r>
  <r>
    <x v="2367"/>
    <m/>
    <s v="19040014"/>
    <n v="1"/>
    <s v="Allstate InfoArmor 2"/>
    <m/>
    <m/>
    <n v="24000"/>
    <n v="132338"/>
    <n v="132323"/>
    <n v="290311.7"/>
    <n v="290311.7"/>
    <n v="1649.9"/>
    <n v="1031"/>
    <n v="0.84481086323957322"/>
    <n v="0.15518913676042678"/>
    <n v="0"/>
  </r>
  <r>
    <x v="2368"/>
    <m/>
    <s v="19040009"/>
    <n v="1"/>
    <s v="Allstate - InfoArmor TI"/>
    <m/>
    <m/>
    <n v="36805"/>
    <n v="39277"/>
    <n v="0"/>
    <n v="4780233.330000001"/>
    <n v="4483800.2699999986"/>
    <n v="252.7"/>
    <n v="2734.5"/>
    <n v="0.76906198573779483"/>
    <n v="0.23093801426220514"/>
    <n v="0"/>
  </r>
  <r>
    <x v="2369"/>
    <m/>
    <s v="19040005"/>
    <n v="1"/>
    <s v="Alaska USA GDC TI"/>
    <d v="2019-05-13T00:00:00"/>
    <m/>
    <n v="60000"/>
    <n v="15134"/>
    <n v="0"/>
    <n v="675373.22"/>
    <n v="676989.95000000007"/>
    <n v="325"/>
    <n v="198"/>
    <n v="0.56565656565656564"/>
    <n v="0.43434343434343436"/>
    <n v="0"/>
  </r>
  <r>
    <x v="2363"/>
    <m/>
    <s v="19040008"/>
    <n v="25"/>
    <s v="MDI Hyatt Place - Downtn PHX"/>
    <m/>
    <m/>
    <n v="111885"/>
    <n v="411681"/>
    <n v="0"/>
    <n v="38511301.040000007"/>
    <n v="37409173.780000009"/>
    <n v="7402.7000000000007"/>
    <n v="9248.5"/>
    <n v="0.92182516083689248"/>
    <n v="7.8174839163107537E-2"/>
    <n v="0"/>
  </r>
  <r>
    <x v="2370"/>
    <m/>
    <s v="19040012"/>
    <n v="1"/>
    <s v="SRP ISB Modernization Precon"/>
    <m/>
    <m/>
    <n v="303902"/>
    <n v="0"/>
    <n v="0"/>
    <n v="101391.28"/>
    <n v="51871.39"/>
    <m/>
    <m/>
    <m/>
    <m/>
    <m/>
  </r>
  <r>
    <x v="2371"/>
    <m/>
    <s v="19040007"/>
    <n v="11"/>
    <s v="Nike - Project 40"/>
    <m/>
    <m/>
    <n v="900000"/>
    <n v="317062.18"/>
    <n v="140956"/>
    <n v="47303012.527700007"/>
    <n v="46727128.650000021"/>
    <n v="32102.320000000003"/>
    <n v="33376"/>
    <n v="0.9694391179290508"/>
    <n v="3.0560882070949185E-2"/>
    <n v="0"/>
  </r>
  <r>
    <x v="2372"/>
    <m/>
    <s v="19055003"/>
    <n v="1"/>
    <s v="Mortenson Portland 2nd Flr Exp"/>
    <m/>
    <m/>
    <n v="0"/>
    <n v="0"/>
    <n v="1"/>
    <n v="0.01"/>
    <n v="-1.8189894035458565E-11"/>
    <n v="0"/>
    <n v="1258.5"/>
    <n v="0.92649980135081444"/>
    <n v="6.3965037743345249E-2"/>
    <n v="9.5351609058402856E-3"/>
  </r>
  <r>
    <x v="2373"/>
    <m/>
    <s v="19055004"/>
    <n v="1"/>
    <s v="OHSU Tram Laser Scanning"/>
    <m/>
    <m/>
    <n v="0"/>
    <n v="0"/>
    <n v="0"/>
    <n v="15550.28"/>
    <n v="27085.809999999998"/>
    <m/>
    <m/>
    <m/>
    <m/>
    <m/>
  </r>
  <r>
    <x v="2374"/>
    <m/>
    <s v="19055005"/>
    <n v="1"/>
    <s v="OHSU Building ReAddressing"/>
    <m/>
    <m/>
    <n v="0"/>
    <n v="0"/>
    <n v="0"/>
    <n v="8478.2000000000007"/>
    <n v="26433.690000000002"/>
    <m/>
    <m/>
    <m/>
    <m/>
    <m/>
  </r>
  <r>
    <x v="2375"/>
    <m/>
    <s v="19055006"/>
    <n v="1"/>
    <s v="OHSU Tuality Block 67 TI"/>
    <m/>
    <m/>
    <n v="0"/>
    <n v="0"/>
    <n v="0"/>
    <n v="9677.630000000001"/>
    <n v="37206.589999999997"/>
    <m/>
    <m/>
    <m/>
    <m/>
    <m/>
  </r>
  <r>
    <x v="2376"/>
    <m/>
    <s v="19055007"/>
    <n v="1"/>
    <s v="OHSU Modular Bldg/Assoc Moves"/>
    <m/>
    <m/>
    <n v="0"/>
    <n v="0"/>
    <n v="0"/>
    <n v="14025.08"/>
    <n v="19965.18"/>
    <m/>
    <m/>
    <m/>
    <m/>
    <m/>
  </r>
  <r>
    <x v="2377"/>
    <m/>
    <s v="19055008"/>
    <n v="1"/>
    <s v="Kaiser SST Boiler Replacement"/>
    <m/>
    <m/>
    <n v="0"/>
    <n v="7"/>
    <n v="0"/>
    <n v="38862.7068"/>
    <n v="30814.83"/>
    <m/>
    <m/>
    <m/>
    <m/>
    <m/>
  </r>
  <r>
    <x v="2378"/>
    <m/>
    <s v="19055012"/>
    <n v="1"/>
    <s v="Adventist Mill Plain Sign"/>
    <m/>
    <m/>
    <n v="0"/>
    <n v="0"/>
    <n v="0"/>
    <n v="8101.13"/>
    <n v="7733.5100000000011"/>
    <m/>
    <m/>
    <m/>
    <m/>
    <m/>
  </r>
  <r>
    <x v="2379"/>
    <m/>
    <s v="19055014"/>
    <n v="1"/>
    <s v="Everett Hotel 14th &amp; Everett"/>
    <m/>
    <m/>
    <n v="0"/>
    <n v="0"/>
    <n v="0"/>
    <n v="0.01"/>
    <n v="99724.76"/>
    <m/>
    <m/>
    <m/>
    <m/>
    <m/>
  </r>
  <r>
    <x v="2380"/>
    <m/>
    <s v="19055015"/>
    <n v="1"/>
    <s v="PAM Ceiling Emergency"/>
    <m/>
    <m/>
    <n v="0"/>
    <n v="10"/>
    <n v="1917"/>
    <n v="989464.84000000008"/>
    <n v="1000865.5100000001"/>
    <n v="1312"/>
    <n v="1726.0700000000002"/>
    <n v="0.98957168596870348"/>
    <n v="1.0428314031296529E-2"/>
    <n v="0"/>
  </r>
  <r>
    <x v="2381"/>
    <m/>
    <s v="19055016"/>
    <n v="1"/>
    <s v="Metro Schnitzer Concert Hall"/>
    <m/>
    <m/>
    <n v="0"/>
    <n v="66119.539999999994"/>
    <n v="20740"/>
    <n v="7126171.0652000001"/>
    <n v="7125196.5700000003"/>
    <n v="3135.7000000000003"/>
    <n v="4444.22"/>
    <n v="0.99707485228004011"/>
    <n v="2.9251477199598577E-3"/>
    <n v="0"/>
  </r>
  <r>
    <x v="2382"/>
    <m/>
    <s v="19055021"/>
    <n v="1"/>
    <s v="Prosper - OCC Off Exp"/>
    <m/>
    <m/>
    <n v="0"/>
    <n v="25"/>
    <n v="0"/>
    <n v="1434196.0099999998"/>
    <n v="1282385.57"/>
    <m/>
    <m/>
    <m/>
    <m/>
    <m/>
  </r>
  <r>
    <x v="2383"/>
    <m/>
    <s v="19055022"/>
    <n v="1"/>
    <s v="OHSU KPV-6 Controls"/>
    <m/>
    <m/>
    <n v="0"/>
    <n v="0"/>
    <n v="0"/>
    <n v="0.01"/>
    <n v="0"/>
    <m/>
    <m/>
    <m/>
    <m/>
    <m/>
  </r>
  <r>
    <x v="2384"/>
    <m/>
    <s v="19055023"/>
    <n v="1"/>
    <s v="OHSU Tuality Forest Grove TI"/>
    <m/>
    <m/>
    <n v="0"/>
    <n v="10"/>
    <n v="0"/>
    <n v="2482.3200000000002"/>
    <n v="179.98999999999998"/>
    <m/>
    <m/>
    <m/>
    <m/>
    <m/>
  </r>
  <r>
    <x v="2385"/>
    <m/>
    <s v="19055025"/>
    <n v="1"/>
    <s v="LOSD Hallinan Elementary"/>
    <m/>
    <m/>
    <n v="0"/>
    <n v="0"/>
    <n v="0"/>
    <n v="65000"/>
    <n v="75001.659999999989"/>
    <n v="0"/>
    <n v="64"/>
    <n v="1"/>
    <n v="0"/>
    <n v="0"/>
  </r>
  <r>
    <x v="2386"/>
    <m/>
    <s v="19055027"/>
    <n v="1"/>
    <s v="JLL Fac Direct Small Works"/>
    <m/>
    <m/>
    <n v="0"/>
    <n v="1"/>
    <n v="3"/>
    <n v="12391"/>
    <n v="9730.8100000000013"/>
    <n v="86"/>
    <n v="79.5"/>
    <n v="0.85534591194968557"/>
    <n v="0.14465408805031446"/>
    <n v="0"/>
  </r>
  <r>
    <x v="2387"/>
    <m/>
    <s v="19055028"/>
    <n v="1"/>
    <s v="OHSU CCSR Study"/>
    <m/>
    <m/>
    <n v="0"/>
    <n v="0"/>
    <n v="0"/>
    <n v="5683.6399999999994"/>
    <n v="8390.76"/>
    <m/>
    <m/>
    <m/>
    <m/>
    <m/>
  </r>
  <r>
    <x v="2388"/>
    <m/>
    <s v="19055011"/>
    <n v="1"/>
    <s v="Kaiser WMC TJC OR"/>
    <m/>
    <m/>
    <n v="500"/>
    <n v="13"/>
    <n v="0"/>
    <n v="18630.334999999999"/>
    <n v="17407.169999999998"/>
    <n v="83.5"/>
    <n v="80"/>
    <n v="0.75"/>
    <n v="0.25"/>
    <n v="0"/>
  </r>
  <r>
    <x v="2389"/>
    <m/>
    <s v="19055024"/>
    <n v="1"/>
    <s v="Oregon Sport Office TI"/>
    <m/>
    <m/>
    <n v="2200"/>
    <n v="86"/>
    <n v="0"/>
    <n v="217233.4"/>
    <n v="217295.4"/>
    <n v="718"/>
    <n v="671.5"/>
    <n v="0.94638868205510052"/>
    <n v="3.5740878629932984E-2"/>
    <n v="1.7870439314966492E-2"/>
  </r>
  <r>
    <x v="2390"/>
    <m/>
    <s v="19055018"/>
    <n v="1"/>
    <s v="OHSU MRB Survivial"/>
    <m/>
    <m/>
    <n v="4000"/>
    <n v="10"/>
    <n v="0"/>
    <n v="2126.33"/>
    <n v="7171.9699999999993"/>
    <m/>
    <m/>
    <m/>
    <m/>
    <m/>
  </r>
  <r>
    <x v="2391"/>
    <m/>
    <s v="19055019"/>
    <n v="1"/>
    <s v="OHSU CDRC Feasibility"/>
    <m/>
    <m/>
    <n v="4000"/>
    <n v="10"/>
    <n v="0"/>
    <n v="14126.88"/>
    <n v="14811.24"/>
    <m/>
    <m/>
    <m/>
    <m/>
    <m/>
  </r>
  <r>
    <x v="2392"/>
    <m/>
    <s v="19055020"/>
    <n v="1"/>
    <s v="Crane Bldg TI"/>
    <m/>
    <m/>
    <n v="5000"/>
    <n v="16645.57"/>
    <n v="0"/>
    <n v="371528.24999999983"/>
    <n v="396692.17999999988"/>
    <n v="397.49999999999994"/>
    <n v="962"/>
    <n v="0.92099792099792099"/>
    <n v="7.9002079002079006E-2"/>
    <n v="0"/>
  </r>
  <r>
    <x v="2393"/>
    <m/>
    <s v="19055009"/>
    <n v="1"/>
    <s v="Adventist West HV Clinic TI"/>
    <m/>
    <m/>
    <n v="20250"/>
    <n v="7905.27"/>
    <n v="62"/>
    <n v="4349423.7199999988"/>
    <n v="4243450.79"/>
    <n v="3349.0799999999995"/>
    <n v="3035"/>
    <n v="0.91350906095551898"/>
    <n v="6.4579901153212521E-2"/>
    <n v="2.1911037891268532E-2"/>
  </r>
  <r>
    <x v="2394"/>
    <m/>
    <s v="19055017"/>
    <n v="1"/>
    <s v="Multnomah Behavioral Health"/>
    <m/>
    <m/>
    <n v="27000"/>
    <n v="91099.000000000015"/>
    <n v="60838"/>
    <n v="18163149.82689999"/>
    <n v="19493310.14999998"/>
    <n v="17511.43"/>
    <n v="25566.499999999996"/>
    <n v="0.9183454911700859"/>
    <n v="8.1087360413040516E-2"/>
    <n v="5.6714841687364331E-4"/>
  </r>
  <r>
    <x v="2395"/>
    <m/>
    <s v="19055002"/>
    <n v="1"/>
    <s v="KYDO Dalles Data Center"/>
    <m/>
    <m/>
    <n v="51000"/>
    <n v="0"/>
    <n v="0"/>
    <n v="25179"/>
    <n v="27381.66"/>
    <m/>
    <m/>
    <m/>
    <m/>
    <m/>
  </r>
  <r>
    <x v="2396"/>
    <m/>
    <s v="19055013"/>
    <n v="1"/>
    <s v="OHSU CHH-2 I-2"/>
    <m/>
    <m/>
    <n v="60000"/>
    <n v="0"/>
    <n v="0"/>
    <n v="52803.62"/>
    <n v="98542.34"/>
    <m/>
    <m/>
    <m/>
    <m/>
    <m/>
  </r>
  <r>
    <x v="2397"/>
    <m/>
    <s v="19055026"/>
    <n v="1"/>
    <s v="MDI - Prov Reeds Crossing"/>
    <m/>
    <m/>
    <n v="118000"/>
    <n v="593794.97"/>
    <n v="324119.72000000003"/>
    <n v="53872853"/>
    <n v="54754503.18"/>
    <n v="30200.079999999998"/>
    <n v="27665.07"/>
    <n v="0.91515944112919279"/>
    <n v="8.4153772247820086E-2"/>
    <n v="6.8678662298703749E-4"/>
  </r>
  <r>
    <x v="2371"/>
    <m/>
    <s v="19055001"/>
    <n v="1"/>
    <s v="Nike Project 40"/>
    <m/>
    <m/>
    <n v="160000"/>
    <n v="0"/>
    <n v="0"/>
    <n v="91055"/>
    <n v="81532.510000000009"/>
    <m/>
    <m/>
    <m/>
    <m/>
    <m/>
  </r>
  <r>
    <x v="2398"/>
    <m/>
    <s v="19055010"/>
    <n v="1"/>
    <s v="Nike Dunk"/>
    <m/>
    <m/>
    <n v="210000"/>
    <n v="1023.5"/>
    <n v="0"/>
    <n v="600386.00000000012"/>
    <n v="510388.04"/>
    <n v="12"/>
    <n v="936"/>
    <n v="1"/>
    <n v="0"/>
    <n v="0"/>
  </r>
  <r>
    <x v="1834"/>
    <m/>
    <s v="19146017"/>
    <n v="11"/>
    <s v="Phoenix Solar - HVT"/>
    <m/>
    <m/>
    <n v="0"/>
    <n v="89785.260000000009"/>
    <n v="93709"/>
    <n v="3522167.78"/>
    <n v="3454142.9800000009"/>
    <n v="3038.54"/>
    <n v="5217"/>
    <n v="0.94515046961855442"/>
    <n v="5.4849530381445272E-2"/>
    <n v="0"/>
  </r>
  <r>
    <x v="2399"/>
    <m/>
    <s v="19146018"/>
    <n v="1"/>
    <s v="Solemio Solar - HVT"/>
    <m/>
    <m/>
    <n v="0"/>
    <n v="0"/>
    <n v="0"/>
    <n v="52999"/>
    <n v="11178.86"/>
    <m/>
    <m/>
    <m/>
    <m/>
    <m/>
  </r>
  <r>
    <x v="2226"/>
    <m/>
    <s v="19146019"/>
    <n v="21"/>
    <s v="Prairie Hill Wind - HVT"/>
    <m/>
    <m/>
    <n v="0"/>
    <n v="653487"/>
    <n v="668531"/>
    <n v="24893846.000000007"/>
    <n v="23496316.800000012"/>
    <n v="32555"/>
    <n v="38571"/>
    <n v="0.80417152783179069"/>
    <n v="0.19582847216820928"/>
    <n v="0"/>
  </r>
  <r>
    <x v="2400"/>
    <m/>
    <s v="19146020"/>
    <n v="1"/>
    <s v="Old Jackson Solar - HVT"/>
    <m/>
    <m/>
    <n v="0"/>
    <n v="0"/>
    <n v="0"/>
    <n v="59383"/>
    <n v="38675.71"/>
    <m/>
    <m/>
    <m/>
    <m/>
    <m/>
  </r>
  <r>
    <x v="2183"/>
    <m/>
    <s v="19146021"/>
    <n v="21"/>
    <s v="Greasewood Solar - HVT"/>
    <m/>
    <m/>
    <n v="0"/>
    <n v="163570.06"/>
    <n v="73588"/>
    <n v="8835274.2599999942"/>
    <n v="8637634.5700000096"/>
    <n v="6676.1799999999994"/>
    <n v="6264"/>
    <n v="0.84897828863346114"/>
    <n v="0.15102171136653897"/>
    <n v="0"/>
  </r>
  <r>
    <x v="2139"/>
    <m/>
    <s v="19146022"/>
    <n v="31"/>
    <s v="North Fork Ridge Wind - HVT"/>
    <m/>
    <m/>
    <n v="0"/>
    <n v="311826"/>
    <n v="33266"/>
    <n v="20111992.780000012"/>
    <n v="19262952.869999982"/>
    <n v="13453.23"/>
    <n v="20152.5"/>
    <n v="0.80338320307654143"/>
    <n v="0.19661679692345863"/>
    <n v="0"/>
  </r>
  <r>
    <x v="2132"/>
    <m/>
    <s v="19146023"/>
    <n v="31"/>
    <s v="Kings Point Wind - HVT"/>
    <m/>
    <m/>
    <n v="0"/>
    <n v="331030.26"/>
    <n v="100115"/>
    <n v="28358161.479999993"/>
    <n v="27622693.569999997"/>
    <n v="14364.59"/>
    <n v="23665"/>
    <n v="0.84636129304880636"/>
    <n v="0.15363870695119372"/>
    <n v="0"/>
  </r>
  <r>
    <x v="1828"/>
    <m/>
    <s v="19146024"/>
    <n v="21"/>
    <s v="TG East Wind - Power"/>
    <m/>
    <m/>
    <n v="0"/>
    <n v="198529.33"/>
    <n v="549121"/>
    <n v="18912147.370000001"/>
    <n v="17766932.100000005"/>
    <n v="16878.809999999998"/>
    <n v="22964.05"/>
    <n v="0.8809073312416581"/>
    <n v="0.11909266875834186"/>
    <n v="0"/>
  </r>
  <r>
    <x v="2401"/>
    <m/>
    <s v="19146025"/>
    <n v="1"/>
    <s v="Liberty 91-0 Line Rebuild"/>
    <m/>
    <m/>
    <n v="0"/>
    <n v="1002"/>
    <n v="2070"/>
    <n v="33138305.359999996"/>
    <n v="31564205.529999994"/>
    <n v="14842.419999999998"/>
    <n v="25140.5"/>
    <n v="0.82454446013404659"/>
    <n v="0.17545553986595333"/>
    <n v="0"/>
  </r>
  <r>
    <x v="2402"/>
    <m/>
    <s v="19050001"/>
    <n v="1"/>
    <s v="WWU Academic Facility"/>
    <d v="2019-07-03T00:00:00"/>
    <m/>
    <n v="0"/>
    <n v="1087.02"/>
    <n v="0"/>
    <n v="437069.7"/>
    <n v="425648.33999999997"/>
    <n v="188.14"/>
    <n v="14.5"/>
    <n v="0.96551724137931039"/>
    <n v="3.4482758620689655E-2"/>
    <n v="0"/>
  </r>
  <r>
    <x v="2403"/>
    <m/>
    <s v="19050002"/>
    <n v="1"/>
    <s v="2019/2020 Virtual Insights"/>
    <m/>
    <m/>
    <n v="0"/>
    <n v="0"/>
    <n v="0"/>
    <n v="137465"/>
    <n v="335958.61999999982"/>
    <m/>
    <m/>
    <m/>
    <m/>
    <m/>
  </r>
  <r>
    <x v="2404"/>
    <m/>
    <s v="19050005"/>
    <n v="1"/>
    <s v="UW Softball Performance Center"/>
    <m/>
    <m/>
    <n v="0"/>
    <n v="37439"/>
    <n v="27647"/>
    <n v="4247299.9899999993"/>
    <n v="5055867.7300000023"/>
    <n v="2415.5"/>
    <n v="4868.5"/>
    <n v="0.9116771079387902"/>
    <n v="8.8322892061209815E-2"/>
    <n v="0"/>
  </r>
  <r>
    <x v="2405"/>
    <m/>
    <s v="19050006"/>
    <n v="1"/>
    <s v="Swedish Edmonds Behavioral"/>
    <m/>
    <m/>
    <n v="0"/>
    <n v="28091.83"/>
    <n v="512"/>
    <n v="2164348.5099999998"/>
    <n v="2182750.7999999998"/>
    <n v="1865.7"/>
    <n v="1430.5"/>
    <n v="0.92415239426773854"/>
    <n v="7.5847605732261444E-2"/>
    <n v="0"/>
  </r>
  <r>
    <x v="2406"/>
    <m/>
    <s v="19050008"/>
    <n v="1"/>
    <s v="POS MTLV (MC-0320490/U00159)"/>
    <m/>
    <m/>
    <n v="0"/>
    <n v="63389.440000000002"/>
    <n v="0"/>
    <n v="72755363.939999983"/>
    <n v="3168457.5199999996"/>
    <n v="15160.9"/>
    <n v="204.5"/>
    <n v="0.9828850855745721"/>
    <n v="1.7114914425427872E-2"/>
    <n v="0"/>
  </r>
  <r>
    <x v="2407"/>
    <m/>
    <s v="19050009"/>
    <n v="1"/>
    <s v="KP Everett Specialty Center"/>
    <m/>
    <m/>
    <n v="0"/>
    <n v="1072945.67"/>
    <n v="140650.24000000002"/>
    <n v="96311699.881300032"/>
    <n v="28941755.300000001"/>
    <n v="38701.070000000007"/>
    <n v="26975.599999999999"/>
    <n v="0.89166135322291251"/>
    <n v="0.10619782321801925"/>
    <n v="2.140823559068195E-3"/>
  </r>
  <r>
    <x v="2408"/>
    <m/>
    <s v="19050010"/>
    <n v="1"/>
    <s v="Everett CC LRC"/>
    <m/>
    <m/>
    <n v="0"/>
    <n v="251285.87"/>
    <n v="251420.5"/>
    <n v="32289406.890000004"/>
    <n v="29723115.060000002"/>
    <n v="14129.099999999999"/>
    <n v="14750.93"/>
    <n v="0.9075312539616146"/>
    <n v="8.8299517386361395E-2"/>
    <n v="4.1692286520239744E-3"/>
  </r>
  <r>
    <x v="2409"/>
    <m/>
    <s v="19050011"/>
    <n v="1"/>
    <s v="5th &amp; John Hotel"/>
    <m/>
    <m/>
    <n v="0"/>
    <n v="0"/>
    <n v="0"/>
    <n v="86168.42"/>
    <n v="77314.789999999994"/>
    <m/>
    <m/>
    <m/>
    <m/>
    <m/>
  </r>
  <r>
    <x v="2410"/>
    <m/>
    <s v="19050012"/>
    <n v="1"/>
    <s v="Kaiser Yesler Terrace"/>
    <m/>
    <m/>
    <n v="0"/>
    <n v="27"/>
    <n v="0"/>
    <n v="435303.2"/>
    <n v="113067.32"/>
    <m/>
    <m/>
    <m/>
    <m/>
    <m/>
  </r>
  <r>
    <x v="2411"/>
    <m/>
    <s v="19050050"/>
    <n v="1"/>
    <s v="KPWA PBO Brand"/>
    <m/>
    <m/>
    <n v="0"/>
    <n v="2516.25"/>
    <n v="0"/>
    <n v="276180.1139"/>
    <n v="263242.90000000002"/>
    <n v="343.83"/>
    <n v="310.14000000000004"/>
    <n v="0.87908686399690461"/>
    <n v="0.12091313600309536"/>
    <n v="0"/>
  </r>
  <r>
    <x v="2412"/>
    <m/>
    <s v="19050051"/>
    <n v="1"/>
    <s v="KP Master Plan Cost Model"/>
    <m/>
    <m/>
    <n v="0"/>
    <n v="0"/>
    <n v="0"/>
    <n v="17519.650000000001"/>
    <n v="17323.64"/>
    <m/>
    <m/>
    <m/>
    <m/>
    <m/>
  </r>
  <r>
    <x v="2413"/>
    <m/>
    <s v="19145007"/>
    <n v="1"/>
    <s v="Solemio Solar - Pattern Energy"/>
    <d v="2019-10-07T00:00:00"/>
    <m/>
    <n v="0"/>
    <n v="764"/>
    <n v="0"/>
    <n v="464146"/>
    <n v="329118.10000000003"/>
    <n v="0"/>
    <n v="136.5"/>
    <n v="0.87912087912087911"/>
    <n v="0.12087912087912088"/>
    <n v="0"/>
  </r>
  <r>
    <x v="2414"/>
    <m/>
    <s v="19145009"/>
    <n v="1"/>
    <s v="Old Jackson - Pattern Energy"/>
    <m/>
    <m/>
    <n v="0"/>
    <n v="201"/>
    <n v="0"/>
    <n v="175448.3"/>
    <n v="93834.28"/>
    <m/>
    <m/>
    <m/>
    <m/>
    <m/>
  </r>
  <r>
    <x v="2415"/>
    <m/>
    <s v="19145010"/>
    <n v="1"/>
    <s v="Renegade - Blue Planet"/>
    <m/>
    <m/>
    <n v="0"/>
    <n v="0"/>
    <n v="0"/>
    <n v="120897"/>
    <n v="61128.039999999994"/>
    <m/>
    <m/>
    <m/>
    <m/>
    <m/>
  </r>
  <r>
    <x v="2416"/>
    <m/>
    <s v="19145011"/>
    <n v="1"/>
    <s v="Texas Solar Nova 1 - Clearway"/>
    <m/>
    <m/>
    <n v="0"/>
    <n v="295"/>
    <n v="0"/>
    <n v="223137"/>
    <n v="216096.36000000002"/>
    <n v="600"/>
    <n v="475.5"/>
    <n v="0.73756046267087283"/>
    <n v="0.26243953732912723"/>
    <n v="0"/>
  </r>
  <r>
    <x v="1836"/>
    <m/>
    <s v="19145012"/>
    <n v="1"/>
    <s v="Maiden Creek Solar - Duke"/>
    <m/>
    <m/>
    <n v="0"/>
    <n v="3013835.4499999997"/>
    <n v="3396721"/>
    <n v="41010356.87999998"/>
    <n v="46191289.999999978"/>
    <n v="210537.85000000003"/>
    <n v="276050"/>
    <n v="0.85545538851657321"/>
    <n v="0.1445446114834269"/>
    <n v="0"/>
  </r>
  <r>
    <x v="2417"/>
    <m/>
    <s v="19145013"/>
    <n v="1"/>
    <s v="Alamo 5 - DC Addition"/>
    <m/>
    <m/>
    <n v="0"/>
    <n v="0"/>
    <n v="0"/>
    <n v="82114.980000000025"/>
    <n v="46874.069999999992"/>
    <m/>
    <m/>
    <m/>
    <m/>
    <m/>
  </r>
  <r>
    <x v="2418"/>
    <m/>
    <s v="19145014"/>
    <n v="1"/>
    <s v="Snipesville I - Silicon Ranch"/>
    <m/>
    <m/>
    <n v="0"/>
    <n v="3279971.5899999994"/>
    <n v="3665057"/>
    <n v="58085762.409999996"/>
    <n v="63973749.540000059"/>
    <n v="237783.19000000006"/>
    <n v="307536.68"/>
    <n v="0.84839610026355239"/>
    <n v="0.15160389973644769"/>
    <n v="0"/>
  </r>
  <r>
    <x v="1833"/>
    <m/>
    <s v="19145015"/>
    <n v="11"/>
    <s v="Santa Fe Solar - Duke Energy"/>
    <m/>
    <m/>
    <n v="0"/>
    <n v="3384092.54"/>
    <n v="2905406"/>
    <n v="52112309.78709998"/>
    <n v="47831327.940000005"/>
    <n v="216933.47000000003"/>
    <n v="165008.5"/>
    <n v="0.88895826578630843"/>
    <n v="0.11104173421369204"/>
    <n v="0"/>
  </r>
  <r>
    <x v="2419"/>
    <m/>
    <s v="19150001"/>
    <n v="1"/>
    <s v="Mortenson/Consigli - NER SS"/>
    <m/>
    <m/>
    <n v="0"/>
    <n v="0"/>
    <n v="0"/>
    <n v="1015000"/>
    <n v="521203.05000000005"/>
    <m/>
    <m/>
    <m/>
    <m/>
    <m/>
  </r>
  <r>
    <x v="2420"/>
    <m/>
    <s v="19150002"/>
    <n v="1"/>
    <s v="MAK - St Louis MLS"/>
    <m/>
    <m/>
    <n v="0"/>
    <n v="0"/>
    <n v="266"/>
    <n v="59960055.209999964"/>
    <n v="48328399.809999995"/>
    <n v="0"/>
    <n v="0"/>
    <n v="0"/>
    <n v="0"/>
    <n v="0"/>
  </r>
  <r>
    <x v="2421"/>
    <m/>
    <s v="19150005"/>
    <n v="1"/>
    <s v="PSU - Holuba Hall Renovations"/>
    <m/>
    <m/>
    <n v="0"/>
    <n v="0"/>
    <n v="0"/>
    <n v="109089"/>
    <n v="14993.57"/>
    <m/>
    <m/>
    <m/>
    <m/>
    <m/>
  </r>
  <r>
    <x v="2422"/>
    <m/>
    <s v="19150006"/>
    <n v="1"/>
    <s v="PSU - Nittany Outdoor Football"/>
    <m/>
    <m/>
    <n v="0"/>
    <n v="0"/>
    <n v="0"/>
    <n v="856815.63400000008"/>
    <n v="792904.98"/>
    <m/>
    <m/>
    <m/>
    <m/>
    <m/>
  </r>
  <r>
    <x v="2423"/>
    <m/>
    <s v="19150004"/>
    <n v="1"/>
    <s v="PSU - Lasch Phase 6"/>
    <m/>
    <m/>
    <n v="53100"/>
    <n v="675"/>
    <n v="0"/>
    <n v="37200138.790600002"/>
    <n v="35488928.490000002"/>
    <n v="436"/>
    <n v="1052"/>
    <n v="0.86692015209125473"/>
    <n v="0.13307984790874525"/>
    <n v="0"/>
  </r>
  <r>
    <x v="2424"/>
    <m/>
    <s v="19150001-172"/>
    <n v="1"/>
    <s v="New England Revolution Soccer."/>
    <m/>
    <m/>
    <n v="450000"/>
    <n v="0"/>
    <n v="0"/>
    <n v="818284.9800000001"/>
    <n v="1076955.99"/>
    <m/>
    <m/>
    <m/>
    <m/>
    <m/>
  </r>
  <r>
    <x v="2425"/>
    <m/>
    <s v="19150002-164"/>
    <n v="1"/>
    <s v="TKFC - St Louis MLS"/>
    <m/>
    <m/>
    <n v="520000"/>
    <n v="5229427.5600000005"/>
    <n v="0"/>
    <n v="484540873.86019993"/>
    <n v="486561788"/>
    <n v="632534.38000000012"/>
    <n v="698570.75"/>
    <n v="1"/>
    <n v="0"/>
    <n v="0"/>
  </r>
  <r>
    <x v="2159"/>
    <m/>
    <s v="19141002"/>
    <n v="21"/>
    <s v="Ida Grove II Wind"/>
    <d v="2019-04-15T00:00:00"/>
    <m/>
    <n v="0"/>
    <n v="9217"/>
    <n v="5892"/>
    <n v="82715590.350000009"/>
    <n v="80259602.740000039"/>
    <n v="95747"/>
    <n v="108556.2"/>
    <n v="0.65196414391808111"/>
    <n v="0.33985115543838118"/>
    <n v="8.1847006435376325E-3"/>
  </r>
  <r>
    <x v="2139"/>
    <m/>
    <s v="19141004"/>
    <n v="11"/>
    <s v="North Fork Ridge Wind - Design"/>
    <d v="2019-09-15T00:00:00"/>
    <m/>
    <n v="0"/>
    <n v="0"/>
    <n v="0"/>
    <n v="302669.52"/>
    <n v="318412.59999999998"/>
    <m/>
    <m/>
    <m/>
    <m/>
    <m/>
  </r>
  <r>
    <x v="2132"/>
    <m/>
    <s v="19141005"/>
    <n v="11"/>
    <s v="Kings Point Wind - Design"/>
    <d v="2019-09-15T00:00:00"/>
    <m/>
    <n v="0"/>
    <n v="0"/>
    <n v="0"/>
    <n v="249810.1"/>
    <n v="289442.19"/>
    <m/>
    <m/>
    <m/>
    <m/>
    <m/>
  </r>
  <r>
    <x v="2426"/>
    <m/>
    <s v="19141006"/>
    <n v="1"/>
    <s v="Bright Stalk - Wind - EDPR"/>
    <d v="2019-04-01T00:00:00"/>
    <m/>
    <n v="0"/>
    <n v="985"/>
    <n v="653"/>
    <n v="41536655.395399995"/>
    <n v="42469063.219999991"/>
    <n v="15115"/>
    <n v="23045.829999999998"/>
    <n v="0.74067889939307885"/>
    <n v="0.25554601418130746"/>
    <n v="3.775086425613658E-3"/>
  </r>
  <r>
    <x v="2427"/>
    <m/>
    <s v="19141007"/>
    <n v="1"/>
    <s v="Wildorado Repower Wind"/>
    <d v="2019-04-08T00:00:00"/>
    <m/>
    <n v="0"/>
    <n v="1892"/>
    <n v="1319"/>
    <n v="21862755.190000001"/>
    <n v="20546946.850000005"/>
    <n v="64943"/>
    <n v="85423.35"/>
    <n v="0.83075236454669599"/>
    <n v="0.16924763545330404"/>
    <n v="0"/>
  </r>
  <r>
    <x v="2428"/>
    <m/>
    <s v="19141008"/>
    <n v="1"/>
    <s v="Elbow Creek Repower Wind"/>
    <d v="2019-05-06T00:00:00"/>
    <m/>
    <n v="0"/>
    <n v="7865.03"/>
    <n v="1418"/>
    <n v="10847149.877200004"/>
    <n v="12120383.82"/>
    <n v="25890"/>
    <n v="68228.75"/>
    <n v="0.80836773354341118"/>
    <n v="0.19163226645658907"/>
    <n v="0"/>
  </r>
  <r>
    <x v="2222"/>
    <m/>
    <s v="19141009"/>
    <n v="1"/>
    <s v="Bitter Ridge Wind"/>
    <d v="2019-06-24T00:00:00"/>
    <m/>
    <n v="0"/>
    <n v="25096.85"/>
    <n v="2990"/>
    <n v="48772150.719999991"/>
    <n v="49169553.520000018"/>
    <n v="79274"/>
    <n v="82558.25"/>
    <n v="0.70211032816223695"/>
    <n v="0.23869510315443945"/>
    <n v="5.9194568683323595E-2"/>
  </r>
  <r>
    <x v="2138"/>
    <m/>
    <s v="19141010"/>
    <n v="11"/>
    <s v="Nobles 2 Wind Project"/>
    <d v="2019-08-15T00:00:00"/>
    <m/>
    <n v="0"/>
    <n v="4415"/>
    <n v="3883"/>
    <n v="77773246.563299984"/>
    <n v="81149311.24000001"/>
    <n v="112838"/>
    <n v="117228"/>
    <n v="0.71780632613368822"/>
    <n v="0.27920377384242673"/>
    <n v="2.9899000238850786E-3"/>
  </r>
  <r>
    <x v="2127"/>
    <m/>
    <s v="19141011"/>
    <n v="21"/>
    <s v="Cheyenne Ridge Wind"/>
    <d v="2019-05-01T00:00:00"/>
    <m/>
    <n v="0"/>
    <n v="27237.63"/>
    <n v="17419"/>
    <n v="144705439.95000002"/>
    <n v="144160558.44000006"/>
    <n v="248911"/>
    <n v="222345.60000000001"/>
    <n v="0.81300228113351458"/>
    <n v="0.18699771886648534"/>
    <n v="0"/>
  </r>
  <r>
    <x v="2162"/>
    <m/>
    <s v="19141012"/>
    <n v="11"/>
    <s v="Arbor Hill 2019"/>
    <d v="2019-07-01T00:00:00"/>
    <m/>
    <n v="0"/>
    <n v="3155"/>
    <n v="1531"/>
    <n v="38784214.640000001"/>
    <n v="38914783.950000018"/>
    <n v="49260"/>
    <n v="66734.540000000008"/>
    <n v="0.63385452271042853"/>
    <n v="0.31662839063549397"/>
    <n v="4.9517086654077475E-2"/>
  </r>
  <r>
    <x v="2137"/>
    <m/>
    <s v="19141013"/>
    <n v="1"/>
    <s v="King Plains Wind"/>
    <d v="2019-07-24T00:00:00"/>
    <m/>
    <n v="0"/>
    <n v="458317.85"/>
    <n v="437230"/>
    <n v="75649851.545499936"/>
    <n v="81160982.819999993"/>
    <n v="119321"/>
    <n v="102699.28"/>
    <n v="0.81706853251551514"/>
    <n v="0.18293146748448483"/>
    <n v="0"/>
  </r>
  <r>
    <x v="2429"/>
    <m/>
    <s v="19141014"/>
    <n v="1"/>
    <s v="GE MISC. REPOWER"/>
    <m/>
    <m/>
    <n v="0"/>
    <n v="0"/>
    <n v="0"/>
    <n v="142339.56"/>
    <n v="158060.5"/>
    <n v="0"/>
    <n v="3910.5"/>
    <n v="0.73750159826109196"/>
    <n v="0.26249840173890809"/>
    <n v="0"/>
  </r>
  <r>
    <x v="2226"/>
    <m/>
    <s v="19141017"/>
    <n v="1"/>
    <s v="Prairie Hill Wind"/>
    <d v="2019-07-01T00:00:00"/>
    <m/>
    <n v="0"/>
    <n v="26974.2"/>
    <n v="9938"/>
    <n v="112966183.94999999"/>
    <n v="109800158.52000003"/>
    <n v="211760"/>
    <n v="175054.89999999997"/>
    <n v="0.77196530916872363"/>
    <n v="0.22803469083127639"/>
    <n v="0"/>
  </r>
  <r>
    <x v="2430"/>
    <m/>
    <s v="19141019"/>
    <n v="1"/>
    <s v="High Plains/McFadden Repower"/>
    <m/>
    <m/>
    <n v="0"/>
    <n v="0"/>
    <n v="0"/>
    <n v="85133.31"/>
    <n v="97415.360000000015"/>
    <m/>
    <m/>
    <m/>
    <m/>
    <m/>
  </r>
  <r>
    <x v="2431"/>
    <m/>
    <s v="19141020"/>
    <n v="1"/>
    <s v="Walnut Repower Wind"/>
    <m/>
    <m/>
    <n v="0"/>
    <n v="1239"/>
    <n v="1057"/>
    <n v="21240119.377"/>
    <n v="18119714.629999999"/>
    <n v="66402"/>
    <n v="69963"/>
    <n v="0.66071352000343042"/>
    <n v="0.29835055672283922"/>
    <n v="4.0935923273730399E-2"/>
  </r>
  <r>
    <x v="2432"/>
    <m/>
    <s v="19141021"/>
    <n v="1"/>
    <s v="Colorado Green Repower"/>
    <m/>
    <m/>
    <n v="0"/>
    <n v="3348"/>
    <n v="3320"/>
    <n v="27615741.092599995"/>
    <n v="21741182.910000004"/>
    <n v="102553.7"/>
    <n v="87519.5"/>
    <n v="0.83972051942709913"/>
    <n v="0.16027948057290092"/>
    <n v="0"/>
  </r>
  <r>
    <x v="2139"/>
    <m/>
    <s v="19141022"/>
    <n v="41"/>
    <s v="North Fork Ridge Wind"/>
    <m/>
    <m/>
    <n v="0"/>
    <n v="17739.440000000002"/>
    <n v="4176"/>
    <n v="92592497.052300051"/>
    <n v="89308087.190000072"/>
    <n v="120511"/>
    <n v="142609.63"/>
    <n v="0.81371335161587621"/>
    <n v="0.18628664838412376"/>
    <n v="0"/>
  </r>
  <r>
    <x v="2225"/>
    <m/>
    <s v="19141023"/>
    <n v="11"/>
    <s v="Pryor Mountain Wind"/>
    <m/>
    <m/>
    <n v="0"/>
    <n v="36965.040000000001"/>
    <n v="6673"/>
    <n v="116934959.89"/>
    <n v="93924194.300000042"/>
    <n v="109148"/>
    <n v="114600.48"/>
    <n v="0.72960427390880045"/>
    <n v="0.25859560099573753"/>
    <n v="1.1800125095462079E-2"/>
  </r>
  <r>
    <x v="2132"/>
    <m/>
    <s v="19141024"/>
    <n v="41"/>
    <s v="Kings Point Wind"/>
    <m/>
    <m/>
    <n v="0"/>
    <n v="8053.41"/>
    <n v="4643"/>
    <n v="114586334.74160004"/>
    <n v="108437161.1000001"/>
    <n v="151510"/>
    <n v="152932.27000000002"/>
    <n v="0.87702203073295115"/>
    <n v="0.12297796926704875"/>
    <n v="0"/>
  </r>
  <r>
    <x v="2433"/>
    <m/>
    <s v="19141025"/>
    <n v="1"/>
    <s v="Dunlap Repower"/>
    <m/>
    <m/>
    <n v="0"/>
    <n v="100"/>
    <n v="74"/>
    <n v="2860752.72"/>
    <n v="2072798.8399999999"/>
    <n v="7890"/>
    <n v="8506"/>
    <n v="0.8875499647307783"/>
    <n v="0.11245003526922173"/>
    <n v="0"/>
  </r>
  <r>
    <x v="2434"/>
    <m/>
    <s v="19141026"/>
    <n v="1"/>
    <s v="Trimont Repower"/>
    <m/>
    <m/>
    <n v="0"/>
    <n v="924"/>
    <n v="561"/>
    <n v="16892294.890000001"/>
    <n v="15241772.22000001"/>
    <n v="55711.5"/>
    <n v="54307.4"/>
    <n v="0.65635622401367033"/>
    <n v="0.27996000545045424"/>
    <n v="6.36837705358754E-2"/>
  </r>
  <r>
    <x v="2224"/>
    <m/>
    <s v="19141027"/>
    <n v="11"/>
    <s v="White Hills Wind"/>
    <m/>
    <m/>
    <n v="0"/>
    <n v="32977.18"/>
    <n v="6913"/>
    <n v="108289439.66140005"/>
    <n v="99723721.820000052"/>
    <n v="152829"/>
    <n v="100924.88"/>
    <n v="0.75266673589307198"/>
    <n v="0.24733326410692782"/>
    <n v="0"/>
  </r>
  <r>
    <x v="2435"/>
    <m/>
    <s v="19141028"/>
    <n v="1"/>
    <s v="Adair Repower Wind"/>
    <m/>
    <m/>
    <n v="0"/>
    <n v="0"/>
    <n v="0"/>
    <n v="2901231.78"/>
    <n v="1599588.6800000004"/>
    <n v="0"/>
    <n v="10475.5"/>
    <n v="0.62541167486038851"/>
    <n v="0.25459405278984298"/>
    <n v="0.1199942723497685"/>
  </r>
  <r>
    <x v="2436"/>
    <m/>
    <s v="19141029"/>
    <n v="1"/>
    <s v="High Plains Repower"/>
    <m/>
    <m/>
    <n v="0"/>
    <n v="11"/>
    <n v="4"/>
    <n v="102305.66"/>
    <n v="81696.08"/>
    <n v="6936"/>
    <n v="970"/>
    <n v="0.98711340206185572"/>
    <n v="1.2886597938144329E-2"/>
    <n v="0"/>
  </r>
  <r>
    <x v="1828"/>
    <m/>
    <s v="19141030"/>
    <n v="11"/>
    <s v="Truscott Gilliland East Wind"/>
    <m/>
    <m/>
    <n v="0"/>
    <n v="3351"/>
    <n v="2138"/>
    <n v="71933089.189999983"/>
    <n v="70134193.600000054"/>
    <n v="22088"/>
    <n v="23756.030000000002"/>
    <n v="0.85146508065531179"/>
    <n v="0.14853491934468849"/>
    <n v="0"/>
  </r>
  <r>
    <x v="2437"/>
    <m/>
    <s v="18150006"/>
    <n v="1"/>
    <s v="Mortenson/Consigli - NER"/>
    <d v="2018-05-14T00:00:00"/>
    <d v="2022-12-31T00:00:00"/>
    <n v="0"/>
    <n v="0"/>
    <n v="0"/>
    <n v="0.01"/>
    <n v="-4.5474735088646412E-13"/>
    <m/>
    <m/>
    <m/>
    <m/>
    <m/>
  </r>
  <r>
    <x v="2438"/>
    <m/>
    <s v="18050030"/>
    <n v="1"/>
    <s v="AMLI 1101 Western Res Tower"/>
    <d v="2020-12-01T00:00:00"/>
    <d v="2022-12-01T00:00:00"/>
    <n v="0"/>
    <n v="3988"/>
    <n v="0"/>
    <n v="2259348.4700000002"/>
    <n v="2414651.169999999"/>
    <n v="0"/>
    <n v="260"/>
    <n v="1"/>
    <n v="0"/>
    <n v="0"/>
  </r>
  <r>
    <x v="2439"/>
    <m/>
    <s v="18060001"/>
    <n v="1"/>
    <s v="MAM/McCarthy-Gaylord Pacific"/>
    <d v="2020-01-01T00:00:00"/>
    <d v="2022-08-01T00:00:00"/>
    <n v="1784035"/>
    <n v="0"/>
    <n v="0"/>
    <n v="0"/>
    <n v="-2624"/>
    <m/>
    <m/>
    <m/>
    <m/>
    <m/>
  </r>
  <r>
    <x v="2440"/>
    <m/>
    <s v="18080010"/>
    <n v="1"/>
    <s v="WI DOT - Foxconn Dev"/>
    <d v="2018-06-07T00:00:00"/>
    <d v="2022-03-31T00:00:00"/>
    <n v="0"/>
    <n v="0"/>
    <n v="4"/>
    <n v="0.01"/>
    <n v="-3.74"/>
    <n v="0"/>
    <n v="0"/>
    <n v="0"/>
    <n v="0"/>
    <n v="0"/>
  </r>
  <r>
    <x v="2441"/>
    <m/>
    <s v="18080010-063"/>
    <n v="1"/>
    <s v="WI DOT-Foxconn Roads Develpmnt"/>
    <d v="2018-06-07T00:00:00"/>
    <d v="2022-03-31T00:00:00"/>
    <n v="0"/>
    <n v="0"/>
    <n v="0"/>
    <n v="736829"/>
    <n v="772106.19"/>
    <m/>
    <m/>
    <m/>
    <m/>
    <m/>
  </r>
  <r>
    <x v="2442"/>
    <m/>
    <s v="18110012"/>
    <n v="1"/>
    <s v="DON-EHW Repairs Phases 2 and 3"/>
    <d v="2019-01-02T00:00:00"/>
    <d v="2022-03-19T00:00:00"/>
    <n v="133795"/>
    <n v="217"/>
    <n v="0"/>
    <n v="104162229.41000001"/>
    <n v="77861693.850000009"/>
    <n v="4880"/>
    <n v="2270"/>
    <n v="0.99603524229074891"/>
    <n v="3.9647577092511016E-3"/>
    <n v="0"/>
  </r>
  <r>
    <x v="2443"/>
    <m/>
    <s v="18080011"/>
    <n v="1"/>
    <s v="WI DOT-Const Project Ctrls"/>
    <d v="2018-07-01T00:00:00"/>
    <d v="2021-12-31T00:00:00"/>
    <n v="0"/>
    <n v="0"/>
    <n v="0"/>
    <n v="0.01"/>
    <n v="115.1"/>
    <m/>
    <m/>
    <m/>
    <m/>
    <m/>
  </r>
  <r>
    <x v="2444"/>
    <m/>
    <s v="18080011-063"/>
    <n v="1"/>
    <s v="WI DOT-IH 94 N-S Corridor"/>
    <d v="2018-08-01T00:00:00"/>
    <d v="2021-12-31T00:00:00"/>
    <n v="0"/>
    <n v="0"/>
    <n v="0"/>
    <n v="2025737"/>
    <n v="1518308.76"/>
    <m/>
    <m/>
    <m/>
    <m/>
    <m/>
  </r>
  <r>
    <x v="2445"/>
    <m/>
    <s v="18150001"/>
    <n v="1"/>
    <s v="Rapid City - Rushmore Plaza"/>
    <d v="2018-03-08T00:00:00"/>
    <d v="2021-07-31T00:00:00"/>
    <n v="250000"/>
    <n v="1330950.6199999996"/>
    <n v="1277642"/>
    <n v="110010384.61569999"/>
    <n v="109128213.66000001"/>
    <n v="81372.099999999977"/>
    <n v="70865"/>
    <n v="0.85245890072673391"/>
    <n v="0.14748465391942422"/>
    <n v="5.6445353841811895E-5"/>
  </r>
  <r>
    <x v="2115"/>
    <m/>
    <s v="18080008"/>
    <n v="1"/>
    <s v="AHC - Mount Pleasant"/>
    <d v="2019-06-01T00:00:00"/>
    <d v="2021-07-21T00:00:00"/>
    <n v="0"/>
    <n v="816"/>
    <n v="0"/>
    <n v="1638116.9700000002"/>
    <n v="1732390.9200000002"/>
    <n v="0"/>
    <n v="25"/>
    <n v="0.96"/>
    <n v="0.04"/>
    <n v="0"/>
  </r>
  <r>
    <x v="2446"/>
    <m/>
    <s v="18030007"/>
    <n v="1"/>
    <s v="PureCycle Technologies"/>
    <d v="2018-02-15T00:00:00"/>
    <d v="2021-07-15T00:00:00"/>
    <n v="200000"/>
    <n v="0"/>
    <n v="0"/>
    <n v="2711670.4461000003"/>
    <n v="2638732.6300000004"/>
    <m/>
    <m/>
    <m/>
    <m/>
    <m/>
  </r>
  <r>
    <x v="2447"/>
    <m/>
    <s v="18146017"/>
    <n v="1"/>
    <s v="Ekola Flats Wind - HVT"/>
    <d v="2019-05-20T00:00:00"/>
    <d v="2021-06-30T00:00:00"/>
    <n v="0"/>
    <n v="715372"/>
    <n v="719211"/>
    <n v="26658660.2258"/>
    <n v="25745651.659999993"/>
    <n v="21766"/>
    <n v="28344"/>
    <n v="0.82247212813999415"/>
    <n v="0.17717506350550388"/>
    <n v="3.528083545018346E-4"/>
  </r>
  <r>
    <x v="2448"/>
    <m/>
    <s v="18060005"/>
    <n v="1"/>
    <s v="CCD-DIA On-Call"/>
    <d v="2018-06-01T00:00:00"/>
    <d v="2021-06-01T00:00:00"/>
    <n v="0"/>
    <n v="0"/>
    <n v="0"/>
    <n v="286928.27"/>
    <n v="331268.26"/>
    <n v="0"/>
    <n v="130"/>
    <n v="1"/>
    <n v="0"/>
    <n v="0"/>
  </r>
  <r>
    <x v="2449"/>
    <m/>
    <s v="18126001"/>
    <n v="1"/>
    <s v="Facebook-EAG 1/2"/>
    <d v="2018-07-03T00:00:00"/>
    <d v="2021-04-21T00:00:00"/>
    <n v="986000"/>
    <n v="1054958.3"/>
    <n v="935052"/>
    <n v="651059982.30580068"/>
    <n v="640336992.31000042"/>
    <n v="87314.78"/>
    <n v="153710.20000000001"/>
    <n v="0.6682630040166494"/>
    <n v="0.33173699598335049"/>
    <n v="0"/>
  </r>
  <r>
    <x v="2450"/>
    <m/>
    <s v="18050042"/>
    <n v="1"/>
    <s v="Climate Pledge Arena"/>
    <d v="2018-12-10T00:00:00"/>
    <d v="2021-04-01T00:00:00"/>
    <n v="0"/>
    <n v="4750703.8099999996"/>
    <n v="3446885"/>
    <n v="841948897.91859913"/>
    <n v="843073902.61000073"/>
    <n v="446258.58999999979"/>
    <n v="533641.02"/>
    <n v="0.79945085555829276"/>
    <n v="0.1777454251923887"/>
    <n v="2.2803719249318576E-2"/>
  </r>
  <r>
    <x v="2451"/>
    <m/>
    <s v="18050027"/>
    <n v="1"/>
    <s v="Port Angeles Waterfront Center"/>
    <d v="2019-09-03T00:00:00"/>
    <d v="2021-03-01T00:00:00"/>
    <n v="0"/>
    <n v="356646.69"/>
    <n v="249227"/>
    <n v="38914390.231599994"/>
    <n v="28262206.369999986"/>
    <n v="24901.69999999999"/>
    <n v="19584.25"/>
    <n v="0.94408772355336557"/>
    <n v="5.5299539170506916E-2"/>
    <n v="6.1273727612750045E-4"/>
  </r>
  <r>
    <x v="2452"/>
    <m/>
    <s v="18150008"/>
    <n v="1"/>
    <s v="Mortenson/Messer - Nashville"/>
    <m/>
    <d v="2021-03-01T00:00:00"/>
    <n v="0"/>
    <n v="0"/>
    <n v="0"/>
    <n v="23458451.23"/>
    <n v="21616087.680000011"/>
    <m/>
    <m/>
    <m/>
    <m/>
    <m/>
  </r>
  <r>
    <x v="2453"/>
    <m/>
    <s v="18060048"/>
    <n v="1"/>
    <s v="LPMD-I-70/32nd Avenue"/>
    <d v="2019-01-28T00:00:00"/>
    <d v="2021-01-28T00:00:00"/>
    <n v="0"/>
    <n v="3981537"/>
    <n v="59887"/>
    <n v="7912251.1850000005"/>
    <n v="9212986.4899999965"/>
    <n v="10391"/>
    <n v="20851.5"/>
    <n v="0.85020262331247154"/>
    <n v="0.14965350214612858"/>
    <n v="1.4387454139989928E-4"/>
  </r>
  <r>
    <x v="811"/>
    <m/>
    <s v="18090991"/>
    <n v="1"/>
    <s v="Chicago Prefabrication Shop"/>
    <d v="2018-01-01T00:00:00"/>
    <d v="2020-12-31T00:00:00"/>
    <n v="0"/>
    <n v="127567.61"/>
    <n v="63243"/>
    <n v="813261.74780000001"/>
    <n v="994717.83999999973"/>
    <n v="6414.77"/>
    <n v="11719.32"/>
    <n v="0.91646272991948341"/>
    <n v="7.0823221825157087E-2"/>
    <n v="1.2714048255359526E-2"/>
  </r>
  <r>
    <x v="2454"/>
    <m/>
    <s v="18060008"/>
    <n v="1"/>
    <s v="CoorsTek-Capital Improvements"/>
    <d v="2018-02-07T00:00:00"/>
    <d v="2020-12-31T00:00:00"/>
    <n v="0"/>
    <n v="0"/>
    <n v="0"/>
    <n v="0.01"/>
    <n v="26.73"/>
    <m/>
    <m/>
    <m/>
    <m/>
    <m/>
  </r>
  <r>
    <x v="2455"/>
    <m/>
    <s v="18060028"/>
    <n v="1"/>
    <s v="Forest City-FC Directed Work"/>
    <d v="2018-05-01T00:00:00"/>
    <d v="2020-12-31T00:00:00"/>
    <n v="0"/>
    <n v="1"/>
    <n v="0"/>
    <n v="730648"/>
    <n v="593363.1"/>
    <n v="0"/>
    <n v="323.5"/>
    <n v="0.94744976816074189"/>
    <n v="5.2550231839258117E-2"/>
    <n v="0"/>
  </r>
  <r>
    <x v="574"/>
    <m/>
    <s v="18146020"/>
    <n v="11"/>
    <s v="Blazing Star 2 Wind - HVT"/>
    <d v="2019-07-15T00:00:00"/>
    <d v="2020-12-01T00:00:00"/>
    <n v="0"/>
    <n v="1042"/>
    <n v="0"/>
    <n v="34375016.660000004"/>
    <n v="33294396.82"/>
    <m/>
    <m/>
    <m/>
    <m/>
    <m/>
  </r>
  <r>
    <x v="2456"/>
    <m/>
    <s v="18146016"/>
    <n v="1"/>
    <s v="TB Flats I &amp; II Wind HVT"/>
    <d v="2019-05-20T00:00:00"/>
    <d v="2020-11-01T00:00:00"/>
    <n v="0"/>
    <n v="1371645"/>
    <n v="1231223"/>
    <n v="52317676.342999995"/>
    <n v="50736472.57000006"/>
    <n v="40957"/>
    <n v="79960.5"/>
    <n v="0.84515091826589384"/>
    <n v="0.15472401998486751"/>
    <n v="1.250617492386866E-4"/>
  </r>
  <r>
    <x v="2457"/>
    <m/>
    <s v="18141013"/>
    <n v="1"/>
    <s v="TB Flats Wind"/>
    <d v="2019-04-01T00:00:00"/>
    <d v="2020-11-01T00:00:00"/>
    <n v="0"/>
    <n v="11051"/>
    <n v="12494"/>
    <n v="136193192.39120001"/>
    <n v="146007131.40999985"/>
    <n v="260284.5"/>
    <n v="321035.25000000006"/>
    <n v="0.78380427071482006"/>
    <n v="0.2159932593071944"/>
    <n v="2.0246997798528351E-4"/>
  </r>
  <r>
    <x v="2447"/>
    <m/>
    <s v="18141017"/>
    <n v="11"/>
    <s v="Ekola Flats Wind"/>
    <d v="2019-04-01T00:00:00"/>
    <d v="2020-11-01T00:00:00"/>
    <n v="0"/>
    <n v="19132"/>
    <n v="22470"/>
    <n v="73439435.006200045"/>
    <n v="78588654.169999987"/>
    <n v="84250"/>
    <n v="140719.29999999999"/>
    <n v="0.80780113317789393"/>
    <n v="0.19219886682210618"/>
    <n v="0"/>
  </r>
  <r>
    <x v="2458"/>
    <m/>
    <s v="18040006"/>
    <n v="1"/>
    <s v="Steeplechase"/>
    <d v="2018-07-03T00:00:00"/>
    <d v="2020-10-30T00:00:00"/>
    <n v="986000"/>
    <n v="0"/>
    <n v="0"/>
    <n v="0.01"/>
    <n v="0"/>
    <m/>
    <m/>
    <m/>
    <m/>
    <m/>
  </r>
  <r>
    <x v="2459"/>
    <m/>
    <s v="18050007"/>
    <n v="1"/>
    <s v="citizenM Downtown LA"/>
    <d v="2019-06-04T00:00:00"/>
    <d v="2020-10-20T00:00:00"/>
    <n v="0"/>
    <n v="150138.35999999999"/>
    <n v="1982"/>
    <n v="68037369.160700008"/>
    <n v="71177072.990000024"/>
    <n v="2768"/>
    <n v="3667.79"/>
    <n v="0.82482639409562708"/>
    <n v="0.16958440914010889"/>
    <n v="5.5891967642640395E-3"/>
  </r>
  <r>
    <x v="2460"/>
    <m/>
    <s v="18110007"/>
    <n v="1"/>
    <s v="JBLM Shopping Center"/>
    <d v="2018-07-20T00:00:00"/>
    <d v="2020-10-05T00:00:00"/>
    <n v="291000"/>
    <n v="0"/>
    <n v="0"/>
    <n v="57687784.839999996"/>
    <n v="59112914.909999989"/>
    <n v="0"/>
    <n v="2004"/>
    <n v="1"/>
    <n v="0"/>
    <n v="0"/>
  </r>
  <r>
    <x v="2461"/>
    <m/>
    <s v="18060051"/>
    <n v="1"/>
    <s v="MDI-2099 Chestnut Courtyard"/>
    <d v="2019-08-01T00:00:00"/>
    <d v="2020-09-30T00:00:00"/>
    <n v="110000"/>
    <n v="0"/>
    <n v="0"/>
    <n v="0.01"/>
    <n v="826320.31000000017"/>
    <m/>
    <m/>
    <m/>
    <m/>
    <m/>
  </r>
  <r>
    <x v="2462"/>
    <m/>
    <s v="18126002"/>
    <n v="1"/>
    <s v="Facebook-Program Services"/>
    <m/>
    <d v="2020-09-17T00:00:00"/>
    <n v="0"/>
    <n v="2520"/>
    <n v="0"/>
    <n v="1460502"/>
    <n v="1495886.24"/>
    <m/>
    <m/>
    <m/>
    <m/>
    <m/>
  </r>
  <r>
    <x v="2463"/>
    <m/>
    <s v="18110019"/>
    <n v="1"/>
    <s v="S1S Roof Reinforcement Renov."/>
    <d v="2019-08-05T00:00:00"/>
    <d v="2020-09-03T00:00:00"/>
    <n v="14000"/>
    <n v="0"/>
    <n v="0"/>
    <n v="946316.24930000002"/>
    <n v="902971.31"/>
    <m/>
    <m/>
    <m/>
    <m/>
    <m/>
  </r>
  <r>
    <x v="2301"/>
    <m/>
    <s v="18030003"/>
    <n v="1"/>
    <s v="City of Mpls-NPSB"/>
    <d v="2018-06-18T00:00:00"/>
    <d v="2020-08-31T00:00:00"/>
    <n v="330000"/>
    <n v="305733"/>
    <n v="11"/>
    <n v="15698572.8259"/>
    <n v="16053437.340000002"/>
    <n v="61837.17"/>
    <n v="68374.5"/>
    <n v="0.8770155540442709"/>
    <n v="0.11845790462818741"/>
    <n v="4.5265413275417006E-3"/>
  </r>
  <r>
    <x v="2464"/>
    <m/>
    <s v="18090014"/>
    <n v="1"/>
    <s v="Wheels Inc HQ Addition &amp; Ren"/>
    <d v="2019-08-01T00:00:00"/>
    <d v="2020-07-31T00:00:00"/>
    <n v="49245"/>
    <n v="0"/>
    <n v="0"/>
    <n v="24750"/>
    <n v="24816.420000000002"/>
    <m/>
    <m/>
    <m/>
    <m/>
    <m/>
  </r>
  <r>
    <x v="2465"/>
    <m/>
    <s v="18040012"/>
    <n v="1"/>
    <s v="SRP PAB Phase 4 Center Core"/>
    <d v="2018-10-15T00:00:00"/>
    <d v="2020-07-31T00:00:00"/>
    <n v="143680"/>
    <n v="18419"/>
    <n v="8211"/>
    <n v="49089220.870000005"/>
    <n v="48315277.20000001"/>
    <n v="13316.331100000003"/>
    <n v="18327.05"/>
    <n v="0.85826687873934981"/>
    <n v="0.14173312126065027"/>
    <n v="0"/>
  </r>
  <r>
    <x v="2466"/>
    <m/>
    <s v="18050038"/>
    <n v="1"/>
    <s v="DaVita CBO Expansion"/>
    <d v="2019-03-01T00:00:00"/>
    <d v="2020-07-31T00:00:00"/>
    <n v="0"/>
    <n v="704650.64999999991"/>
    <n v="675443"/>
    <n v="44511072.244900011"/>
    <n v="44455907.890000001"/>
    <n v="16991.600000000002"/>
    <n v="23573.73"/>
    <n v="0.92489309074126158"/>
    <n v="7.1076999694151072E-2"/>
    <n v="4.0299095645873603E-3"/>
  </r>
  <r>
    <x v="2467"/>
    <m/>
    <s v="18060002"/>
    <n v="1"/>
    <s v="MDI-St. John's XXII Student"/>
    <d v="2019-01-01T00:00:00"/>
    <d v="2020-06-30T00:00:00"/>
    <n v="0"/>
    <n v="0"/>
    <n v="0"/>
    <n v="0.01"/>
    <n v="3608.61"/>
    <m/>
    <m/>
    <m/>
    <m/>
    <m/>
  </r>
  <r>
    <x v="2165"/>
    <m/>
    <s v="18141021"/>
    <n v="11"/>
    <s v="Tenaska Clear Creek Wind"/>
    <d v="2019-01-01T00:00:00"/>
    <d v="2020-06-26T00:00:00"/>
    <n v="0"/>
    <n v="8216"/>
    <n v="7236"/>
    <n v="114378918.3589"/>
    <n v="119271696.67000005"/>
    <n v="147992"/>
    <n v="153343.09999999998"/>
    <n v="0.79184808445896848"/>
    <n v="0.20815191554103188"/>
    <n v="0"/>
  </r>
  <r>
    <x v="2135"/>
    <m/>
    <s v="18040002"/>
    <n v="15"/>
    <s v="MDI - HP/HH Tempe Downtown"/>
    <d v="2019-01-01T00:00:00"/>
    <d v="2020-06-01T00:00:00"/>
    <n v="149000"/>
    <n v="572352.66999999993"/>
    <n v="3982"/>
    <n v="40983283.529999971"/>
    <n v="42175036.689999998"/>
    <n v="12758.2"/>
    <n v="16430"/>
    <n v="0.82659768715763848"/>
    <n v="0.17340231284236154"/>
    <n v="0"/>
  </r>
  <r>
    <x v="2468"/>
    <m/>
    <s v="18090015"/>
    <n v="1"/>
    <s v="Glen Ellyn Parking Garage"/>
    <d v="2019-08-01T00:00:00"/>
    <d v="2020-05-31T00:00:00"/>
    <n v="116234"/>
    <n v="209922.01"/>
    <n v="39254"/>
    <n v="15217524.769999998"/>
    <n v="15169887.830000009"/>
    <n v="10201.4"/>
    <n v="10718.5"/>
    <n v="0.88613145496104861"/>
    <n v="0.10990343798106078"/>
    <n v="3.9651070578905628E-3"/>
  </r>
  <r>
    <x v="2469"/>
    <m/>
    <s v="18146015"/>
    <n v="1"/>
    <s v="Tesla Phase 1"/>
    <d v="2018-08-02T00:00:00"/>
    <d v="2020-05-30T00:00:00"/>
    <n v="0"/>
    <n v="333931.07999999996"/>
    <n v="335487"/>
    <n v="6183833.0029999996"/>
    <n v="6086143.3100000015"/>
    <n v="15000.56"/>
    <n v="7940.5"/>
    <n v="0.77494868081355073"/>
    <n v="0.22505131918644922"/>
    <n v="0"/>
  </r>
  <r>
    <x v="2470"/>
    <m/>
    <s v="18110004"/>
    <n v="1"/>
    <s v="DON P-930 Combat Veh Rpr Fac"/>
    <d v="2018-12-01T00:00:00"/>
    <d v="2020-05-02T00:00:00"/>
    <n v="61193"/>
    <n v="0"/>
    <n v="0"/>
    <n v="21650499.829999994"/>
    <n v="20621570.969999999"/>
    <n v="0"/>
    <n v="3352"/>
    <n v="1"/>
    <n v="0"/>
    <n v="0"/>
  </r>
  <r>
    <x v="2471"/>
    <m/>
    <s v="18148013"/>
    <n v="1"/>
    <s v="Blazing Star I - Civil"/>
    <d v="2018-07-31T00:00:00"/>
    <d v="2020-05-01T00:00:00"/>
    <n v="0"/>
    <n v="646021"/>
    <n v="453439"/>
    <n v="12617660.720000001"/>
    <n v="15169675.5"/>
    <n v="31268"/>
    <n v="56549.94"/>
    <n v="0.72703949818514391"/>
    <n v="0.26766429814072301"/>
    <n v="5.2962036741329875E-3"/>
  </r>
  <r>
    <x v="2472"/>
    <m/>
    <s v="18050034"/>
    <n v="1"/>
    <s v="PCC OMIC"/>
    <d v="2019-05-01T00:00:00"/>
    <d v="2020-05-01T00:00:00"/>
    <n v="0"/>
    <n v="51629.82"/>
    <n v="0"/>
    <n v="20721311.790000003"/>
    <n v="20650667.56000001"/>
    <n v="2180.4"/>
    <n v="4531.96"/>
    <n v="0.98830528071739376"/>
    <n v="1.1694719282606202E-2"/>
    <n v="0"/>
  </r>
  <r>
    <x v="2473"/>
    <m/>
    <s v="18040007"/>
    <n v="1"/>
    <s v="SRP PAB Expense and Repair PO"/>
    <d v="2018-05-01T00:00:00"/>
    <d v="2020-04-30T00:00:00"/>
    <n v="80000"/>
    <n v="0"/>
    <n v="0"/>
    <n v="0.01"/>
    <n v="1694.8600000000001"/>
    <m/>
    <m/>
    <m/>
    <m/>
    <m/>
  </r>
  <r>
    <x v="2474"/>
    <m/>
    <s v="18146021"/>
    <n v="11"/>
    <s v="East Fork Wind - HVT"/>
    <d v="2019-01-18T00:00:00"/>
    <d v="2020-04-21T00:00:00"/>
    <n v="0"/>
    <n v="264689"/>
    <n v="257800"/>
    <n v="16542177.57"/>
    <n v="15655462.589999996"/>
    <n v="29333"/>
    <n v="32259.05"/>
    <n v="0.80709475325528801"/>
    <n v="0.19290524674471199"/>
    <n v="0"/>
  </r>
  <r>
    <x v="2475"/>
    <m/>
    <s v="18060058"/>
    <n v="1"/>
    <s v="WBVP-Northridge Behaviorial"/>
    <d v="2019-02-07T00:00:00"/>
    <d v="2020-04-16T00:00:00"/>
    <n v="82627"/>
    <n v="468118.52"/>
    <n v="0"/>
    <n v="29693544.550000008"/>
    <n v="116547.33"/>
    <n v="20520.299999999996"/>
    <n v="0"/>
    <n v="0"/>
    <n v="0"/>
    <n v="0"/>
  </r>
  <r>
    <x v="2476"/>
    <m/>
    <s v="18050008"/>
    <n v="1"/>
    <s v="citizenM Sea Pioneer Square"/>
    <d v="2019-01-15T00:00:00"/>
    <d v="2020-04-11T00:00:00"/>
    <n v="66640"/>
    <n v="277100.73"/>
    <n v="82838.5"/>
    <n v="54378167.446200006"/>
    <n v="58188100.269999996"/>
    <n v="25842.899999999987"/>
    <n v="46538.22"/>
    <n v="0.85059054686663993"/>
    <n v="0.13653831195090829"/>
    <n v="1.2871141182451756E-2"/>
  </r>
  <r>
    <x v="2477"/>
    <m/>
    <s v="18141020"/>
    <n v="1"/>
    <s v="Seneca Wind"/>
    <d v="2019-04-01T00:00:00"/>
    <d v="2020-04-01T00:00:00"/>
    <n v="0"/>
    <n v="0"/>
    <n v="0"/>
    <n v="1048700"/>
    <n v="876029.31"/>
    <m/>
    <m/>
    <m/>
    <m/>
    <m/>
  </r>
  <r>
    <x v="2478"/>
    <m/>
    <s v="18080016"/>
    <n v="1"/>
    <s v="Kohler Co - North Crane Yard"/>
    <d v="2018-09-17T00:00:00"/>
    <d v="2020-03-31T00:00:00"/>
    <n v="13120"/>
    <n v="14627.91"/>
    <n v="58024"/>
    <n v="5527447.2352"/>
    <n v="4998905.42"/>
    <n v="7360.4"/>
    <n v="4139.2299999999996"/>
    <n v="0.93501206746182275"/>
    <n v="6.3176001333581366E-2"/>
    <n v="1.8119312045960241E-3"/>
  </r>
  <r>
    <x v="1534"/>
    <m/>
    <s v="18060047"/>
    <n v="35"/>
    <s v="MDI-Candelas MOB"/>
    <d v="2019-06-01T00:00:00"/>
    <d v="2020-03-30T00:00:00"/>
    <n v="40000"/>
    <n v="453127.81"/>
    <n v="209398"/>
    <n v="8670348.4205999989"/>
    <n v="8934704.6600000057"/>
    <n v="17338.639999999996"/>
    <n v="16435.5"/>
    <n v="0.87998539746280913"/>
    <n v="0.12001460253719083"/>
    <n v="0"/>
  </r>
  <r>
    <x v="2479"/>
    <m/>
    <s v="18060050"/>
    <n v="1"/>
    <s v="MDI-Arista MOB"/>
    <d v="2019-06-01T00:00:00"/>
    <d v="2020-03-30T00:00:00"/>
    <n v="60000"/>
    <n v="0"/>
    <n v="0"/>
    <n v="115531.25"/>
    <n v="242258.74000000002"/>
    <m/>
    <m/>
    <m/>
    <m/>
    <m/>
  </r>
  <r>
    <x v="618"/>
    <m/>
    <s v="18060057"/>
    <n v="35"/>
    <s v="FRA-BioScience 3-TI"/>
    <d v="2019-01-01T00:00:00"/>
    <d v="2020-02-28T00:00:00"/>
    <n v="90000"/>
    <n v="261768.06999999998"/>
    <n v="25416"/>
    <n v="15379814.149999991"/>
    <n v="15261935.52"/>
    <n v="5477.5000000000018"/>
    <n v="11232.5"/>
    <n v="0.9262853327398175"/>
    <n v="7.3714667260182512E-2"/>
    <n v="0"/>
  </r>
  <r>
    <x v="2480"/>
    <m/>
    <s v="18060025"/>
    <n v="1"/>
    <s v="BCSP Rino-Hub Phase 2"/>
    <d v="2018-11-01T00:00:00"/>
    <d v="2020-02-21T00:00:00"/>
    <n v="110606"/>
    <n v="493569.66000000003"/>
    <n v="252058"/>
    <n v="23888440.269999996"/>
    <n v="23904463.599999987"/>
    <n v="23581.700000000004"/>
    <n v="28631"/>
    <n v="0.91528413258356323"/>
    <n v="8.4715867416436733E-2"/>
    <n v="0"/>
  </r>
  <r>
    <x v="2481"/>
    <m/>
    <s v="18110009"/>
    <n v="1"/>
    <s v="Buckley AFB Document Dest"/>
    <d v="2019-05-09T00:00:00"/>
    <d v="2020-02-10T00:00:00"/>
    <n v="4377"/>
    <n v="0"/>
    <n v="0"/>
    <n v="4882603.24"/>
    <n v="5405997.7199999997"/>
    <n v="0"/>
    <n v="0"/>
    <n v="0"/>
    <n v="0"/>
    <n v="0"/>
  </r>
  <r>
    <x v="2482"/>
    <m/>
    <s v="18145013"/>
    <n v="1"/>
    <s v="Terrell - Silicon Ranch"/>
    <d v="2018-04-22T00:00:00"/>
    <d v="2020-02-04T00:00:00"/>
    <n v="103289550"/>
    <n v="5869277"/>
    <n v="8276895"/>
    <n v="57784700.140000001"/>
    <n v="69591027.979999989"/>
    <n v="233845"/>
    <n v="514634.38999999996"/>
    <n v="0.86885699574021835"/>
    <n v="0.13114300425978134"/>
    <n v="0"/>
  </r>
  <r>
    <x v="2483"/>
    <m/>
    <s v="18040003"/>
    <n v="1"/>
    <s v="Downtown Phx Hyatt Place"/>
    <d v="2018-12-15T00:00:00"/>
    <d v="2020-02-01T00:00:00"/>
    <n v="126214"/>
    <n v="0"/>
    <n v="0"/>
    <n v="0.01"/>
    <n v="34117.449999999997"/>
    <m/>
    <m/>
    <m/>
    <m/>
    <m/>
  </r>
  <r>
    <x v="2223"/>
    <m/>
    <s v="18146023"/>
    <n v="1"/>
    <s v="Grissom Interconnect"/>
    <d v="2019-06-03T00:00:00"/>
    <d v="2020-01-31T00:00:00"/>
    <n v="0"/>
    <n v="863584"/>
    <n v="773677"/>
    <n v="22267822.870000001"/>
    <n v="20820748.390000004"/>
    <n v="17251"/>
    <n v="21028"/>
    <n v="0.79188605668632295"/>
    <n v="0.20811394331367694"/>
    <n v="0"/>
  </r>
  <r>
    <x v="2484"/>
    <m/>
    <s v="18150004"/>
    <n v="1"/>
    <s v="Mortenson/GE Johnson - K-State"/>
    <d v="2019-01-03T00:00:00"/>
    <d v="2020-01-30T00:00:00"/>
    <n v="0"/>
    <n v="0"/>
    <n v="0"/>
    <n v="2187309.77"/>
    <n v="1371637.2300000004"/>
    <n v="0"/>
    <n v="11"/>
    <n v="0"/>
    <n v="1"/>
    <n v="0"/>
  </r>
  <r>
    <x v="2484"/>
    <m/>
    <s v="18150004-168"/>
    <n v="1"/>
    <s v="K-State Baseball/Soccer"/>
    <d v="2019-01-03T00:00:00"/>
    <d v="2020-01-30T00:00:00"/>
    <n v="58818"/>
    <n v="24458"/>
    <n v="0"/>
    <n v="19038022.109999999"/>
    <n v="19634468.969999999"/>
    <n v="2302.1"/>
    <n v="1968.75"/>
    <n v="0.86082539682539683"/>
    <n v="0.13917460317460317"/>
    <n v="0"/>
  </r>
  <r>
    <x v="2485"/>
    <m/>
    <s v="18146019"/>
    <n v="1"/>
    <s v="CTA EV Bus Charging Stn"/>
    <d v="2018-05-17T00:00:00"/>
    <d v="2020-01-14T00:00:00"/>
    <n v="0"/>
    <n v="4728"/>
    <n v="5114"/>
    <n v="9790711.1999999993"/>
    <n v="10689204.650000004"/>
    <n v="10"/>
    <n v="5479.92"/>
    <n v="0.90611176805500815"/>
    <n v="7.9015752054774527E-2"/>
    <n v="1.4872479890217375E-2"/>
  </r>
  <r>
    <x v="2486"/>
    <m/>
    <s v="18146014"/>
    <n v="1"/>
    <s v="Misae I Solar - HVT"/>
    <d v="2018-06-25T00:00:00"/>
    <d v="2020-01-10T00:00:00"/>
    <n v="0"/>
    <n v="179631"/>
    <n v="166790"/>
    <n v="8137904.5299999993"/>
    <n v="8219947.8199999984"/>
    <n v="8203"/>
    <n v="8670.5999999999985"/>
    <n v="0.8336793301501626"/>
    <n v="0.16632066984983743"/>
    <n v="0"/>
  </r>
  <r>
    <x v="2487"/>
    <m/>
    <s v="18060014"/>
    <n v="1"/>
    <s v="SCL-St Joe's Facilities Agree"/>
    <d v="2018-03-01T00:00:00"/>
    <d v="2019-12-31T00:00:00"/>
    <n v="0"/>
    <n v="117"/>
    <n v="498"/>
    <n v="333836.04000000004"/>
    <n v="362754.31000000006"/>
    <n v="234"/>
    <n v="2214.23"/>
    <n v="0.84848005853050501"/>
    <n v="0.15151994146949505"/>
    <n v="0"/>
  </r>
  <r>
    <x v="2488"/>
    <m/>
    <s v="18060035"/>
    <n v="1"/>
    <s v="Children's Hosp.-Potomac MOB"/>
    <d v="2018-10-01T00:00:00"/>
    <d v="2019-12-31T00:00:00"/>
    <n v="114000"/>
    <n v="179545"/>
    <n v="33793"/>
    <n v="24468365.469800003"/>
    <n v="24456902.259999987"/>
    <n v="11000.1"/>
    <n v="15419.5"/>
    <n v="0.8938681539608937"/>
    <n v="0.10613184603910633"/>
    <n v="0"/>
  </r>
  <r>
    <x v="2489"/>
    <m/>
    <s v="18080025"/>
    <n v="1"/>
    <s v="Kohler - Misc Projects 18-19"/>
    <d v="2019-01-01T00:00:00"/>
    <d v="2019-12-31T00:00:00"/>
    <n v="0"/>
    <n v="0"/>
    <n v="0"/>
    <n v="0.01"/>
    <n v="26062.61"/>
    <m/>
    <m/>
    <m/>
    <m/>
    <m/>
  </r>
  <r>
    <x v="2490"/>
    <m/>
    <s v="18030025"/>
    <n v="1"/>
    <s v="Sanford Fargo-Master Agrmt"/>
    <d v="2018-05-07T00:00:00"/>
    <d v="2019-12-31T00:00:00"/>
    <n v="1020"/>
    <n v="-3684.5"/>
    <n v="40"/>
    <n v="2812012.3720000014"/>
    <n v="2889613.5100000012"/>
    <n v="3737.0699999999997"/>
    <n v="5222.97"/>
    <n v="0.91345920041662121"/>
    <n v="8.2424367744788882E-2"/>
    <n v="4.1164318385899209E-3"/>
  </r>
  <r>
    <x v="2491"/>
    <m/>
    <s v="18050037"/>
    <n v="1"/>
    <s v="OHSU Chem Bio Relocation"/>
    <d v="2019-05-01T00:00:00"/>
    <d v="2019-12-31T00:00:00"/>
    <n v="0"/>
    <n v="13275"/>
    <n v="6"/>
    <n v="1104552.49"/>
    <n v="1105936.2"/>
    <n v="652.6"/>
    <n v="1363.25"/>
    <n v="0.9125252154777187"/>
    <n v="8.1606455162295991E-2"/>
    <n v="5.8683293599853291E-3"/>
  </r>
  <r>
    <x v="2492"/>
    <m/>
    <s v="18146006"/>
    <n v="1"/>
    <s v="Blazing Star 1 Wind - HVT"/>
    <d v="2018-08-06T00:00:00"/>
    <d v="2019-12-31T00:00:00"/>
    <n v="0"/>
    <n v="1499"/>
    <n v="0"/>
    <n v="19486890.219999995"/>
    <n v="18798198.889999993"/>
    <m/>
    <m/>
    <m/>
    <m/>
    <m/>
  </r>
  <r>
    <x v="2218"/>
    <m/>
    <s v="18146024"/>
    <n v="1"/>
    <s v="Bonilla Interconnect"/>
    <d v="2019-05-01T00:00:00"/>
    <d v="2019-12-31T00:00:00"/>
    <n v="0"/>
    <n v="779595"/>
    <n v="762175"/>
    <n v="23089643.909999993"/>
    <n v="22627623.550000012"/>
    <n v="19564"/>
    <n v="32009.5"/>
    <n v="0.71127415298583219"/>
    <n v="0.28872584701416765"/>
    <n v="0"/>
  </r>
  <r>
    <x v="2493"/>
    <m/>
    <s v="18050025"/>
    <n v="1"/>
    <s v="Kaiser WA IDIQ Everett Misc"/>
    <d v="2018-07-18T00:00:00"/>
    <d v="2019-12-31T00:00:00"/>
    <n v="0"/>
    <n v="477.91"/>
    <n v="364"/>
    <n v="418812.87999999995"/>
    <n v="388926.36999999988"/>
    <n v="232"/>
    <n v="561.02"/>
    <n v="0.77006167338062814"/>
    <n v="0.11229546183736766"/>
    <n v="0.11764286478200421"/>
  </r>
  <r>
    <x v="2494"/>
    <m/>
    <s v="18145008"/>
    <n v="1"/>
    <s v="Misae I Solar"/>
    <d v="2018-06-25T00:00:00"/>
    <d v="2019-12-31T00:00:00"/>
    <n v="326810540"/>
    <n v="8044264"/>
    <n v="9094356"/>
    <n v="122299437"/>
    <n v="124076779.11000003"/>
    <n v="531290"/>
    <n v="594505.30999999994"/>
    <n v="0.86947428610856348"/>
    <n v="0.13052571389143694"/>
    <n v="0"/>
  </r>
  <r>
    <x v="2495"/>
    <m/>
    <s v="18060007"/>
    <n v="1"/>
    <s v="Park Creek-Filing ME"/>
    <d v="2018-01-02T00:00:00"/>
    <d v="2019-12-30T00:00:00"/>
    <n v="0"/>
    <n v="287"/>
    <n v="33"/>
    <n v="696632"/>
    <n v="677189.31999999983"/>
    <n v="1280"/>
    <n v="4515"/>
    <n v="0.96954595791805098"/>
    <n v="3.0454042081949059E-2"/>
    <n v="0"/>
  </r>
  <r>
    <x v="2496"/>
    <m/>
    <s v="18060039"/>
    <n v="1"/>
    <s v="SCL-SJH NICU Expansion"/>
    <d v="2019-01-14T00:00:00"/>
    <d v="2019-12-20T00:00:00"/>
    <n v="14100"/>
    <n v="132397.5"/>
    <n v="4614"/>
    <n v="4338493.9699999988"/>
    <n v="4396260.1199999982"/>
    <n v="5398.8"/>
    <n v="14049.27"/>
    <n v="0.89558176332293427"/>
    <n v="0.10441823667706578"/>
    <n v="0"/>
  </r>
  <r>
    <x v="645"/>
    <m/>
    <s v="18146004"/>
    <n v="21"/>
    <s v="Solomon Forks Wind - HVT"/>
    <d v="2018-04-10T00:00:00"/>
    <d v="2019-12-17T00:00:00"/>
    <n v="0"/>
    <n v="431698"/>
    <n v="432292"/>
    <n v="30930056.314999998"/>
    <n v="30115995.930000007"/>
    <n v="35893"/>
    <n v="40827"/>
    <n v="0.81577681436304406"/>
    <n v="0.18422318563695592"/>
    <n v="0"/>
  </r>
  <r>
    <x v="2497"/>
    <m/>
    <s v="18050006"/>
    <n v="1"/>
    <s v="Bend WRF Cap Improvement Proj"/>
    <d v="2018-02-22T00:00:00"/>
    <d v="2019-11-30T00:00:00"/>
    <n v="0"/>
    <n v="198029.07000000004"/>
    <n v="57760"/>
    <n v="7390721.8669999978"/>
    <n v="16470271.179999998"/>
    <n v="24814.799999999999"/>
    <n v="70523.760000000009"/>
    <n v="0.92536557891978521"/>
    <n v="6.6530769204591458E-2"/>
    <n v="8.1036518756231937E-3"/>
  </r>
  <r>
    <x v="2498"/>
    <m/>
    <s v="18110015"/>
    <n v="1"/>
    <s v="DCNG Armory Ventilation Rehab"/>
    <d v="2019-05-20T00:00:00"/>
    <d v="2019-11-27T00:00:00"/>
    <n v="29937"/>
    <n v="0"/>
    <n v="0"/>
    <n v="1987453.9399999997"/>
    <n v="1965710.4699999997"/>
    <n v="0"/>
    <n v="138"/>
    <n v="1"/>
    <n v="0"/>
    <n v="0"/>
  </r>
  <r>
    <x v="2499"/>
    <m/>
    <s v="18060060"/>
    <n v="1"/>
    <s v="SCL-LMC Main Pharmacy USP 800"/>
    <d v="2019-02-11T00:00:00"/>
    <d v="2019-11-26T00:00:00"/>
    <n v="0"/>
    <n v="1812.14"/>
    <n v="1968"/>
    <n v="993877.27999999991"/>
    <n v="1006465.9000000003"/>
    <n v="2517.3900000000003"/>
    <n v="3185.5"/>
    <n v="0.91445612933605402"/>
    <n v="8.5543870663946003E-2"/>
    <n v="0"/>
  </r>
  <r>
    <x v="2500"/>
    <m/>
    <s v="18030048"/>
    <n v="1"/>
    <s v="Graco Koch Center Expansion"/>
    <d v="2018-10-29T00:00:00"/>
    <d v="2019-11-21T00:00:00"/>
    <n v="795970"/>
    <n v="2324475.86"/>
    <n v="2332581"/>
    <n v="78522078.76350005"/>
    <n v="78797731.229999945"/>
    <n v="103685.3"/>
    <n v="93047"/>
    <n v="0.89954721807258697"/>
    <n v="9.8684858189947017E-2"/>
    <n v="1.7679237374660119E-3"/>
  </r>
  <r>
    <x v="2501"/>
    <m/>
    <s v="18110025"/>
    <n v="1"/>
    <s v="UDC LSI Upgrades"/>
    <d v="2018-10-15T00:00:00"/>
    <d v="2019-11-15T00:00:00"/>
    <n v="10000"/>
    <n v="0"/>
    <n v="0"/>
    <n v="3227659.4399999995"/>
    <n v="3179110.2299999995"/>
    <m/>
    <m/>
    <m/>
    <m/>
    <m/>
  </r>
  <r>
    <x v="2502"/>
    <m/>
    <s v="18110026"/>
    <n v="1"/>
    <s v="UDC Roll-Up Fire Door Mech."/>
    <d v="2018-10-15T00:00:00"/>
    <d v="2019-11-15T00:00:00"/>
    <n v="13800"/>
    <n v="0"/>
    <n v="0"/>
    <n v="878979"/>
    <n v="889435.64"/>
    <m/>
    <m/>
    <m/>
    <m/>
    <m/>
  </r>
  <r>
    <x v="2503"/>
    <m/>
    <s v="18060006"/>
    <n v="1"/>
    <s v="MDI-Pine Creek MOB"/>
    <d v="2019-03-04T00:00:00"/>
    <d v="2019-11-04T00:00:00"/>
    <n v="0"/>
    <n v="0"/>
    <n v="0"/>
    <n v="0.01"/>
    <n v="31110.209999999995"/>
    <m/>
    <m/>
    <m/>
    <m/>
    <m/>
  </r>
  <r>
    <x v="2504"/>
    <m/>
    <s v="18110008"/>
    <n v="1"/>
    <s v="Fort Shafter Data Center 2"/>
    <d v="2018-09-06T00:00:00"/>
    <d v="2019-11-04T00:00:00"/>
    <n v="4320"/>
    <n v="0"/>
    <n v="0"/>
    <n v="117477.97999999963"/>
    <n v="1952610.8699999999"/>
    <m/>
    <m/>
    <m/>
    <m/>
    <m/>
  </r>
  <r>
    <x v="1535"/>
    <m/>
    <s v="18060056"/>
    <n v="51"/>
    <s v="SCL-SJB Mom/Baby/Women's"/>
    <d v="2019-01-01T00:00:00"/>
    <d v="2019-11-01T00:00:00"/>
    <n v="11000"/>
    <n v="0"/>
    <n v="0"/>
    <n v="1765218.04"/>
    <n v="1813460.7299999995"/>
    <m/>
    <m/>
    <m/>
    <m/>
    <m/>
  </r>
  <r>
    <x v="2505"/>
    <m/>
    <s v="18146025"/>
    <n v="1"/>
    <s v="Highlander Solar - HVT"/>
    <d v="2019-03-01T00:00:00"/>
    <d v="2019-11-01T00:00:00"/>
    <n v="0"/>
    <n v="417106"/>
    <n v="457003"/>
    <n v="21490733.210000001"/>
    <n v="22212014.499999996"/>
    <n v="14169"/>
    <n v="26184.92"/>
    <n v="0.79495106343651245"/>
    <n v="0.20504893656348766"/>
    <n v="0"/>
  </r>
  <r>
    <x v="2506"/>
    <m/>
    <s v="18050035"/>
    <n v="1"/>
    <s v="Swedish Ballard South Wing AHU"/>
    <d v="2019-03-01T00:00:00"/>
    <d v="2019-11-01T00:00:00"/>
    <n v="0"/>
    <n v="6734.86"/>
    <n v="26"/>
    <n v="1263936.1854000001"/>
    <n v="1189492.95"/>
    <n v="433.82"/>
    <n v="442.12"/>
    <n v="0.94006152175879854"/>
    <n v="5.3152990138423957E-2"/>
    <n v="6.7854881027775262E-3"/>
  </r>
  <r>
    <x v="2507"/>
    <m/>
    <s v="18146018"/>
    <n v="1"/>
    <s v="Gillrina Cut-In"/>
    <d v="2019-03-01T00:00:00"/>
    <d v="2019-10-31T00:00:00"/>
    <n v="0"/>
    <n v="1046"/>
    <n v="398"/>
    <n v="498475.51"/>
    <n v="508794.59"/>
    <n v="2234"/>
    <n v="1292"/>
    <n v="0.85898606811145506"/>
    <n v="0.14101393188854489"/>
    <n v="0"/>
  </r>
  <r>
    <x v="2508"/>
    <m/>
    <s v="18050039"/>
    <n v="1"/>
    <s v="AAFES 03X Concrete Package"/>
    <d v="2018-11-01T00:00:00"/>
    <d v="2019-10-31T00:00:00"/>
    <n v="0"/>
    <n v="833891.85"/>
    <n v="500512"/>
    <n v="3207352.6294999998"/>
    <n v="3307023.540000001"/>
    <n v="17887.900000000001"/>
    <n v="16126.37"/>
    <n v="0.92608379939192764"/>
    <n v="6.641296212352811E-2"/>
    <n v="7.5032384845442586E-3"/>
  </r>
  <r>
    <x v="2509"/>
    <m/>
    <s v="18030033"/>
    <n v="1"/>
    <s v="Allina-Schulze Neuroscience C"/>
    <d v="2018-08-01T00:00:00"/>
    <d v="2019-10-21T00:00:00"/>
    <n v="42000"/>
    <n v="63891.5"/>
    <n v="66400"/>
    <n v="11020199.925000001"/>
    <n v="11212337.360000001"/>
    <n v="25198"/>
    <n v="29883.1"/>
    <n v="0.89259815748700766"/>
    <n v="9.9504402153725691E-2"/>
    <n v="7.8974403592666099E-3"/>
  </r>
  <r>
    <x v="2510"/>
    <m/>
    <s v="18110020"/>
    <n v="1"/>
    <s v="21st Shielding Cert.-MD"/>
    <d v="2019-01-14T00:00:00"/>
    <d v="2019-10-12T00:00:00"/>
    <n v="1"/>
    <n v="0"/>
    <n v="0"/>
    <n v="209940"/>
    <n v="203847.46000000002"/>
    <m/>
    <m/>
    <m/>
    <m/>
    <m/>
  </r>
  <r>
    <x v="2511"/>
    <m/>
    <s v="18110021"/>
    <n v="1"/>
    <s v="21st Shielding Cert. -VA"/>
    <d v="2019-02-04T00:00:00"/>
    <d v="2019-10-12T00:00:00"/>
    <n v="1"/>
    <n v="0"/>
    <n v="0"/>
    <n v="450222.15"/>
    <n v="444374.95999999996"/>
    <m/>
    <m/>
    <m/>
    <m/>
    <m/>
  </r>
  <r>
    <x v="2512"/>
    <m/>
    <s v="18110022"/>
    <n v="1"/>
    <s v="21st Shielding Cert. -PA"/>
    <d v="2019-01-14T00:00:00"/>
    <d v="2019-10-12T00:00:00"/>
    <n v="1"/>
    <n v="0"/>
    <n v="0"/>
    <n v="438589"/>
    <n v="440487.52"/>
    <m/>
    <m/>
    <m/>
    <m/>
    <m/>
  </r>
  <r>
    <x v="2513"/>
    <m/>
    <s v="18060049"/>
    <n v="1"/>
    <s v="LPMD-CC Ph 2 Utilities"/>
    <d v="2019-03-01T00:00:00"/>
    <d v="2019-10-01T00:00:00"/>
    <n v="0"/>
    <n v="20118"/>
    <n v="28246"/>
    <n v="1954644.6296000001"/>
    <n v="2069199.2199999995"/>
    <n v="4727.0999999999995"/>
    <n v="3967"/>
    <n v="0.84320645323922361"/>
    <n v="0.15679354676077639"/>
    <n v="0"/>
  </r>
  <r>
    <x v="2514"/>
    <m/>
    <s v="18090013"/>
    <n v="1"/>
    <s v="SAIC Wellness Center"/>
    <d v="2019-05-15T00:00:00"/>
    <d v="2019-09-30T00:00:00"/>
    <n v="5000"/>
    <n v="47431.15"/>
    <n v="13504"/>
    <n v="1305726.6099999996"/>
    <n v="1218672.5599999996"/>
    <n v="1612.8400000000001"/>
    <n v="1580.6100000000001"/>
    <n v="0.88169124578485525"/>
    <n v="9.4900070226051958E-2"/>
    <n v="2.3408683989092818E-2"/>
  </r>
  <r>
    <x v="2515"/>
    <m/>
    <s v="18090004"/>
    <n v="1"/>
    <s v="Lurie Inpatient Exp2 -17th FL"/>
    <d v="2018-07-01T00:00:00"/>
    <d v="2019-09-30T00:00:00"/>
    <n v="35000"/>
    <n v="21748"/>
    <n v="17015"/>
    <n v="19229564.879999999"/>
    <n v="15695157.349999998"/>
    <n v="22658"/>
    <n v="23835.760000000002"/>
    <n v="0.89673079440303138"/>
    <n v="8.8921016153879706E-2"/>
    <n v="1.434818944308887E-2"/>
  </r>
  <r>
    <x v="2516"/>
    <m/>
    <s v="18090002"/>
    <n v="1"/>
    <s v="Performing Arts Center"/>
    <d v="2019-02-04T00:00:00"/>
    <d v="2019-09-30T00:00:00"/>
    <n v="35506"/>
    <n v="224752.5"/>
    <n v="121374"/>
    <n v="25940397.607200008"/>
    <n v="26777833.839999992"/>
    <n v="22828"/>
    <n v="23953.78"/>
    <n v="0.90758243584102383"/>
    <n v="8.7178307557304116E-2"/>
    <n v="5.2392566016720536E-3"/>
  </r>
  <r>
    <x v="2517"/>
    <m/>
    <s v="18040009"/>
    <n v="1"/>
    <s v="Arroyo Seco Well Site"/>
    <d v="2018-03-19T00:00:00"/>
    <d v="2019-09-30T00:00:00"/>
    <n v="187900"/>
    <n v="67319"/>
    <n v="15964"/>
    <n v="7815000.6400000025"/>
    <n v="9645390.9300000034"/>
    <n v="9317"/>
    <n v="19464.5"/>
    <n v="0.87739217549898529"/>
    <n v="0.12260782450101466"/>
    <n v="0"/>
  </r>
  <r>
    <x v="2474"/>
    <m/>
    <s v="18148020"/>
    <n v="1"/>
    <s v="East Fork - Civil (Wind)"/>
    <d v="2018-11-01T00:00:00"/>
    <d v="2019-09-14T00:00:00"/>
    <n v="0"/>
    <n v="650842"/>
    <n v="270434"/>
    <n v="7741710.3773999987"/>
    <n v="10773355.269999996"/>
    <n v="27056.5"/>
    <n v="30923.5"/>
    <n v="0.72550002425339954"/>
    <n v="0.27449997574660046"/>
    <n v="0"/>
  </r>
  <r>
    <x v="2518"/>
    <m/>
    <s v="18050051"/>
    <n v="1"/>
    <s v="Kaiser WA LYM Rebranding"/>
    <d v="2019-03-22T00:00:00"/>
    <d v="2019-09-04T00:00:00"/>
    <n v="0"/>
    <n v="32683.5"/>
    <n v="2347"/>
    <n v="1619806.8981999999"/>
    <n v="1696869.9500000002"/>
    <n v="2354.71"/>
    <n v="3523.7799999999997"/>
    <n v="0.91599929621031961"/>
    <n v="6.3851886326615176E-2"/>
    <n v="2.0148817463065231E-2"/>
  </r>
  <r>
    <x v="2519"/>
    <m/>
    <s v="18030012"/>
    <n v="1"/>
    <s v="Blake Classroom Refresh"/>
    <d v="2018-06-11T00:00:00"/>
    <d v="2019-09-02T00:00:00"/>
    <n v="57000"/>
    <n v="177890"/>
    <n v="101184"/>
    <n v="2436648.7499999995"/>
    <n v="2471663.29"/>
    <n v="7904.1000000000013"/>
    <n v="6204.68"/>
    <n v="0.77299393361140301"/>
    <n v="0.22023698240682837"/>
    <n v="6.7690839817686E-3"/>
  </r>
  <r>
    <x v="2520"/>
    <m/>
    <s v="18030013"/>
    <n v="1"/>
    <s v="MCTC-Hennepin Ave Skyway"/>
    <d v="2019-05-01T00:00:00"/>
    <d v="2019-09-01T00:00:00"/>
    <n v="3232"/>
    <n v="31760.1"/>
    <n v="19396"/>
    <n v="2767329.9299999997"/>
    <n v="2750641.6599999997"/>
    <n v="4019.7000000000003"/>
    <n v="4273"/>
    <n v="0.90428270535923239"/>
    <n v="8.1675637725251576E-2"/>
    <n v="1.4041656915516031E-2"/>
  </r>
  <r>
    <x v="2521"/>
    <m/>
    <s v="18141014"/>
    <n v="1"/>
    <s v="Glenrock Repower Wind"/>
    <d v="2018-09-10T00:00:00"/>
    <d v="2019-09-01T00:00:00"/>
    <n v="0"/>
    <n v="503"/>
    <n v="243"/>
    <n v="2993794.13"/>
    <n v="2536592.9500000002"/>
    <n v="9140"/>
    <n v="9972.09"/>
    <n v="0.77194850828662798"/>
    <n v="0.22805149171337202"/>
    <n v="0"/>
  </r>
  <r>
    <x v="2522"/>
    <m/>
    <s v="18141015"/>
    <n v="1"/>
    <s v="Seven Mile Repower Wind"/>
    <d v="2018-09-10T00:00:00"/>
    <d v="2019-09-01T00:00:00"/>
    <n v="0"/>
    <n v="1059"/>
    <n v="972"/>
    <n v="13807519.540000001"/>
    <n v="12307350.729999997"/>
    <n v="42711"/>
    <n v="48198.3"/>
    <n v="0.77400966424126993"/>
    <n v="0.22599033575873004"/>
    <n v="0"/>
  </r>
  <r>
    <x v="2523"/>
    <m/>
    <s v="18090017"/>
    <n v="1"/>
    <s v="Faegre Baker Daniels-45th Exp."/>
    <d v="2018-10-23T00:00:00"/>
    <d v="2019-08-31T00:00:00"/>
    <n v="1830"/>
    <n v="6682.52"/>
    <n v="0"/>
    <n v="232411.11000000004"/>
    <n v="234204.56999999995"/>
    <n v="417.67999999999995"/>
    <n v="361.95"/>
    <n v="0.85633374775521476"/>
    <n v="5.5256250863378924E-2"/>
    <n v="8.841000138140627E-2"/>
  </r>
  <r>
    <x v="811"/>
    <m/>
    <s v="18090001"/>
    <n v="11"/>
    <s v="CHI Bears Halas Hall"/>
    <d v="2017-12-04T00:00:00"/>
    <d v="2019-08-31T00:00:00"/>
    <n v="198000"/>
    <n v="657708.51"/>
    <n v="449945"/>
    <n v="77242395.835899994"/>
    <n v="79033178.019999966"/>
    <n v="41884.5"/>
    <n v="52911.040000000001"/>
    <n v="0.82178577476458603"/>
    <n v="0.11856693801520439"/>
    <n v="5.9647287220209622E-2"/>
  </r>
  <r>
    <x v="2524"/>
    <m/>
    <s v="18060031"/>
    <n v="1"/>
    <s v="Woodward-Drake Equip Fit Up"/>
    <d v="2018-06-25T00:00:00"/>
    <d v="2019-08-30T00:00:00"/>
    <n v="0"/>
    <n v="10631"/>
    <n v="0"/>
    <n v="4730168.8199999994"/>
    <n v="4526862.7699999986"/>
    <n v="1112.3000000000002"/>
    <n v="5138"/>
    <n v="0.96340988711560915"/>
    <n v="3.6590112884390812E-2"/>
    <n v="0"/>
  </r>
  <r>
    <x v="2525"/>
    <m/>
    <s v="18030057"/>
    <n v="1"/>
    <s v="WuXi Diagnostic TI - Dis Sq"/>
    <d v="2019-06-03T00:00:00"/>
    <d v="2019-08-30T00:00:00"/>
    <n v="2367"/>
    <n v="341"/>
    <n v="0"/>
    <n v="744228.08999999973"/>
    <n v="659655.80999999994"/>
    <n v="419.6"/>
    <n v="321"/>
    <n v="0.99065420560747663"/>
    <n v="9.3457943925233638E-3"/>
    <n v="0"/>
  </r>
  <r>
    <x v="2526"/>
    <m/>
    <s v="18110014"/>
    <n v="1"/>
    <s v="DCNG Armory HVAC"/>
    <d v="2019-03-01T00:00:00"/>
    <d v="2019-08-25T00:00:00"/>
    <n v="15450"/>
    <n v="0"/>
    <n v="0"/>
    <n v="703760.3"/>
    <n v="653348.06999999995"/>
    <m/>
    <m/>
    <m/>
    <m/>
    <m/>
  </r>
  <r>
    <x v="2527"/>
    <m/>
    <s v="18080001"/>
    <n v="1"/>
    <s v="MSOE-ComputationalScienceHall"/>
    <d v="2018-05-04T00:00:00"/>
    <d v="2019-08-22T00:00:00"/>
    <n v="64000"/>
    <n v="822132.37000000011"/>
    <n v="543836"/>
    <n v="29622287.760199994"/>
    <n v="29659942.130000025"/>
    <n v="37603.910000000011"/>
    <n v="46101.61"/>
    <n v="0.90293180650307003"/>
    <n v="9.4768924555997072E-2"/>
    <n v="2.2992689409328656E-3"/>
  </r>
  <r>
    <x v="2528"/>
    <m/>
    <s v="18110017"/>
    <n v="1"/>
    <s v="DCNG Armory Museum North"/>
    <d v="2019-03-01T00:00:00"/>
    <d v="2019-08-14T00:00:00"/>
    <n v="1967"/>
    <n v="0"/>
    <n v="0"/>
    <n v="1184449.6499999999"/>
    <n v="1180666.9300000004"/>
    <m/>
    <m/>
    <m/>
    <m/>
    <m/>
  </r>
  <r>
    <x v="2529"/>
    <m/>
    <s v="18110016"/>
    <n v="1"/>
    <s v="DCNG Armory Restroom Renov"/>
    <d v="2019-04-01T00:00:00"/>
    <d v="2019-08-06T00:00:00"/>
    <n v="2156"/>
    <n v="0"/>
    <n v="0"/>
    <n v="1151707.27"/>
    <n v="1175832.2499999998"/>
    <n v="0"/>
    <n v="2"/>
    <n v="1"/>
    <n v="0"/>
    <n v="0"/>
  </r>
  <r>
    <x v="2530"/>
    <m/>
    <s v="18060041"/>
    <n v="1"/>
    <s v="WelArm-Glenarm Bldgs Remodel"/>
    <d v="2018-09-01T00:00:00"/>
    <d v="2019-08-01T00:00:00"/>
    <n v="72000"/>
    <n v="0"/>
    <n v="0"/>
    <n v="0.01"/>
    <n v="0"/>
    <m/>
    <m/>
    <m/>
    <m/>
    <m/>
  </r>
  <r>
    <x v="2531"/>
    <m/>
    <s v="18060062"/>
    <n v="1"/>
    <s v="AIMCO 21-Faculty Club Hotel"/>
    <d v="2018-11-15T00:00:00"/>
    <d v="2019-08-01T00:00:00"/>
    <n v="108000"/>
    <n v="0"/>
    <n v="0"/>
    <n v="0.01"/>
    <n v="147239.96999999997"/>
    <m/>
    <m/>
    <m/>
    <m/>
    <m/>
  </r>
  <r>
    <x v="2532"/>
    <m/>
    <s v="18050031"/>
    <n v="1"/>
    <s v="OHSU Vollum Phase II"/>
    <d v="2018-08-01T00:00:00"/>
    <d v="2019-08-01T00:00:00"/>
    <n v="0"/>
    <n v="5896.2999999999993"/>
    <n v="1986"/>
    <n v="4342409.8499999987"/>
    <n v="4350045.0500000017"/>
    <n v="3192.18"/>
    <n v="1629.8899999999999"/>
    <n v="0.91885955493929039"/>
    <n v="7.3164446680450829E-2"/>
    <n v="7.9759983802587912E-3"/>
  </r>
  <r>
    <x v="2533"/>
    <m/>
    <s v="18150009"/>
    <n v="1"/>
    <s v="Mortenson/Clark - Chase Cen"/>
    <d v="2018-12-01T00:00:00"/>
    <d v="2019-08-01T00:00:00"/>
    <n v="0"/>
    <n v="0"/>
    <n v="0"/>
    <n v="1334535.94"/>
    <n v="843049.27999999991"/>
    <m/>
    <m/>
    <m/>
    <m/>
    <m/>
  </r>
  <r>
    <x v="2534"/>
    <m/>
    <s v="18080015"/>
    <n v="1"/>
    <s v="Dane Cnty Terminal Mod"/>
    <d v="2020-01-01T00:00:00"/>
    <d v="2019-07-31T00:00:00"/>
    <n v="0"/>
    <n v="0"/>
    <n v="0"/>
    <n v="344835"/>
    <n v="277767.80000000005"/>
    <m/>
    <m/>
    <m/>
    <m/>
    <m/>
  </r>
  <r>
    <x v="2535"/>
    <m/>
    <s v="18050018"/>
    <n v="1"/>
    <s v="Harborview 2MB Cart Washers"/>
    <d v="2018-10-01T00:00:00"/>
    <d v="2019-07-31T00:00:00"/>
    <n v="2375"/>
    <n v="39095.35"/>
    <n v="8227"/>
    <n v="2929653.3500000006"/>
    <n v="2431358.4599999986"/>
    <n v="6032.4"/>
    <n v="3993.16"/>
    <n v="0.99549229181901056"/>
    <n v="3.75642348415791E-3"/>
    <n v="7.5128469683158209E-4"/>
  </r>
  <r>
    <x v="2536"/>
    <m/>
    <s v="18141019"/>
    <n v="1"/>
    <s v="Carroll Repower Wind"/>
    <d v="2018-10-15T00:00:00"/>
    <d v="2019-07-31T00:00:00"/>
    <n v="0"/>
    <n v="1268"/>
    <n v="926"/>
    <n v="20333500.670000002"/>
    <n v="16840478.689999994"/>
    <n v="65295"/>
    <n v="67255.510000000009"/>
    <n v="0.65996867765927281"/>
    <n v="0.30275556604953252"/>
    <n v="3.7275756291194576E-2"/>
  </r>
  <r>
    <x v="2537"/>
    <m/>
    <s v="18080027"/>
    <n v="1"/>
    <s v="Milwaukee Office Buildout"/>
    <d v="2019-02-18T00:00:00"/>
    <d v="2019-07-30T00:00:00"/>
    <n v="19200"/>
    <n v="68177"/>
    <n v="86566"/>
    <n v="4354164.7500000009"/>
    <n v="1.533408067189157E-9"/>
    <n v="3975.0999999999995"/>
    <n v="5166.1499999999996"/>
    <n v="0.87660056328213465"/>
    <n v="0.11236607531720914"/>
    <n v="1.1033361400656196E-2"/>
  </r>
  <r>
    <x v="2538"/>
    <m/>
    <s v="18060040"/>
    <n v="1"/>
    <s v="Faegre Baker Daniels-TI."/>
    <d v="2018-10-04T00:00:00"/>
    <d v="2019-07-25T00:00:00"/>
    <n v="0"/>
    <n v="97577"/>
    <n v="4"/>
    <n v="7727203.1872000014"/>
    <n v="7698295.6800000006"/>
    <n v="1359.5"/>
    <n v="224"/>
    <n v="0.7767857142857143"/>
    <n v="0.22321428571428573"/>
    <n v="0"/>
  </r>
  <r>
    <x v="2539"/>
    <m/>
    <s v="18110003"/>
    <n v="1"/>
    <s v="UDC Silver Universe 3&amp;4"/>
    <d v="2018-06-01T00:00:00"/>
    <d v="2019-07-22T00:00:00"/>
    <n v="12500"/>
    <n v="88"/>
    <n v="0"/>
    <n v="5509273.6499999994"/>
    <n v="5360445.0999999996"/>
    <m/>
    <m/>
    <m/>
    <m/>
    <m/>
  </r>
  <r>
    <x v="2540"/>
    <m/>
    <s v="18080012"/>
    <n v="1"/>
    <s v="Kohler-Water Spa Lincoln Comm"/>
    <d v="2018-12-17T00:00:00"/>
    <d v="2019-07-20T00:00:00"/>
    <n v="17830"/>
    <n v="69456"/>
    <n v="0"/>
    <n v="6856768.25"/>
    <n v="7253753.0800000001"/>
    <n v="2188.1999999999998"/>
    <n v="3057.71"/>
    <n v="0.95356001713700778"/>
    <n v="3.4175902881568229E-2"/>
    <n v="1.2264079981424007E-2"/>
  </r>
  <r>
    <x v="2541"/>
    <m/>
    <s v="18060030"/>
    <n v="1"/>
    <s v="Considine-Compositive Primary"/>
    <d v="2018-09-01T00:00:00"/>
    <d v="2019-07-19T00:00:00"/>
    <n v="0"/>
    <n v="393900.16000000003"/>
    <n v="176923"/>
    <n v="12918200.364700006"/>
    <n v="13357559.110000012"/>
    <n v="22092.469999999998"/>
    <n v="34957.5"/>
    <n v="0.89455767717943213"/>
    <n v="0.10544232282056783"/>
    <n v="0"/>
  </r>
  <r>
    <x v="2542"/>
    <m/>
    <s v="18148018"/>
    <n v="1"/>
    <s v="Panther Creek Repower - Civil"/>
    <d v="2018-10-01T00:00:00"/>
    <d v="2019-07-15T00:00:00"/>
    <n v="0"/>
    <n v="62106.920000000006"/>
    <n v="27"/>
    <n v="3595246.0679999995"/>
    <n v="3243067.1700000004"/>
    <n v="16310"/>
    <n v="19176"/>
    <n v="0.76222309136420519"/>
    <n v="0.23777690863579473"/>
    <n v="0"/>
  </r>
  <r>
    <x v="2543"/>
    <m/>
    <s v="18060052"/>
    <n v="1"/>
    <s v="SCL-Superior Primary &amp; OBGYN"/>
    <d v="2019-01-14T00:00:00"/>
    <d v="2019-07-12T00:00:00"/>
    <n v="0"/>
    <n v="51299"/>
    <n v="24826"/>
    <n v="2720447.5999999992"/>
    <n v="2774866.66"/>
    <n v="1900.8000000000002"/>
    <n v="3050"/>
    <n v="0.88065573770491801"/>
    <n v="0.11934426229508197"/>
    <n v="0"/>
  </r>
  <r>
    <x v="606"/>
    <m/>
    <s v="18060010"/>
    <n v="1"/>
    <s v="Westfield-Parcel E Office Bldg"/>
    <d v="2018-08-01T00:00:00"/>
    <d v="2019-07-01T00:00:00"/>
    <n v="0"/>
    <n v="261146"/>
    <n v="94688"/>
    <n v="14350285.75"/>
    <n v="14190758.940000007"/>
    <n v="10722"/>
    <n v="14399"/>
    <n v="0.87790818806861592"/>
    <n v="0.12209181193138412"/>
    <n v="0"/>
  </r>
  <r>
    <x v="2544"/>
    <m/>
    <s v="18030047"/>
    <n v="1"/>
    <s v="Sanford 8th Floor Build Out"/>
    <d v="2018-10-15T00:00:00"/>
    <d v="2019-07-01T00:00:00"/>
    <n v="11759"/>
    <n v="12389"/>
    <n v="10333"/>
    <n v="3345113.8900000006"/>
    <n v="3326833.9000000008"/>
    <n v="3141"/>
    <n v="3418.5"/>
    <n v="0.90419774755009508"/>
    <n v="9.4047096679830341E-2"/>
    <n v="1.7551557700745941E-3"/>
  </r>
  <r>
    <x v="2545"/>
    <m/>
    <s v="18090016"/>
    <n v="1"/>
    <s v="Rush MC Transplant Ren."/>
    <d v="2019-01-03T00:00:00"/>
    <d v="2019-06-30T00:00:00"/>
    <n v="3980"/>
    <n v="457.45999999999992"/>
    <n v="0"/>
    <n v="240605.35"/>
    <n v="207410.90000000002"/>
    <n v="434"/>
    <n v="396"/>
    <n v="0.61616161616161613"/>
    <n v="0.15404040404040403"/>
    <n v="0.22979797979797981"/>
  </r>
  <r>
    <x v="2546"/>
    <m/>
    <s v="18148004"/>
    <n v="1"/>
    <s v="Meadow Lake VI - Civil"/>
    <d v="2018-04-04T00:00:00"/>
    <d v="2019-06-30T00:00:00"/>
    <n v="0"/>
    <n v="747140"/>
    <n v="1287947"/>
    <n v="14094955.139999999"/>
    <n v="14188923.989999998"/>
    <n v="33376"/>
    <n v="34025.5"/>
    <n v="0.67922587471161333"/>
    <n v="0.30826879840119908"/>
    <n v="1.250532688718755E-2"/>
  </r>
  <r>
    <x v="2547"/>
    <m/>
    <s v="18060046"/>
    <n v="1"/>
    <s v="Park Creek-Filing 56"/>
    <d v="2018-11-01T00:00:00"/>
    <d v="2019-06-30T00:00:00"/>
    <n v="0"/>
    <n v="150"/>
    <n v="0"/>
    <n v="348558"/>
    <n v="352555.19999999995"/>
    <n v="1600"/>
    <n v="3119.5"/>
    <n v="0.97740022439493512"/>
    <n v="2.2599775605064914E-2"/>
    <n v="0"/>
  </r>
  <r>
    <x v="2548"/>
    <m/>
    <s v="18110018"/>
    <n v="1"/>
    <s v="DCNG Davison Airfield  ACLS"/>
    <d v="2019-02-04T00:00:00"/>
    <d v="2019-06-30T00:00:00"/>
    <n v="1600"/>
    <n v="0"/>
    <n v="0"/>
    <n v="700836.97"/>
    <n v="663756.40999999992"/>
    <m/>
    <m/>
    <m/>
    <m/>
    <m/>
  </r>
  <r>
    <x v="2549"/>
    <m/>
    <s v="18030054"/>
    <n v="1"/>
    <s v="NS VIII Renovation"/>
    <d v="2018-12-05T00:00:00"/>
    <d v="2019-06-30T00:00:00"/>
    <n v="180188"/>
    <n v="385"/>
    <n v="0"/>
    <n v="5736028.3672000002"/>
    <n v="5751710.6200000001"/>
    <n v="5460"/>
    <n v="6696"/>
    <n v="0.9638590203106332"/>
    <n v="3.614097968936679E-2"/>
    <n v="0"/>
  </r>
  <r>
    <x v="2550"/>
    <m/>
    <s v="18050057"/>
    <n v="1"/>
    <s v="Adventist Electrophysiology"/>
    <d v="2019-01-02T00:00:00"/>
    <d v="2019-06-30T00:00:00"/>
    <n v="4700"/>
    <n v="47813.3"/>
    <n v="551"/>
    <n v="3862698.3432"/>
    <n v="3753949.2399999988"/>
    <n v="9356.2100000000009"/>
    <n v="7580.6"/>
    <n v="0.95890826583647737"/>
    <n v="2.5789515341793523E-2"/>
    <n v="1.5302218821729149E-2"/>
  </r>
  <r>
    <x v="2551"/>
    <m/>
    <s v="18141002"/>
    <n v="1"/>
    <s v="Mendota Hills Wind"/>
    <d v="2018-06-01T00:00:00"/>
    <d v="2019-06-30T00:00:00"/>
    <n v="0"/>
    <n v="2754"/>
    <n v="2363"/>
    <n v="29877257.259999987"/>
    <n v="31165810.190000027"/>
    <n v="40927"/>
    <n v="65765.25"/>
    <n v="0.67106868749073412"/>
    <n v="0.27359813883471895"/>
    <n v="5.5333173674546966E-2"/>
  </r>
  <r>
    <x v="2552"/>
    <m/>
    <s v="18141010"/>
    <n v="1"/>
    <s v="Heartland Divide Wind"/>
    <d v="2018-08-06T00:00:00"/>
    <d v="2019-06-29T00:00:00"/>
    <n v="0"/>
    <n v="3236"/>
    <n v="2194"/>
    <n v="31054234.879999999"/>
    <n v="34418406.85999997"/>
    <n v="46291"/>
    <n v="71517.25"/>
    <n v="0.60123956108491305"/>
    <n v="0.33447524897839331"/>
    <n v="6.428518993669359E-2"/>
  </r>
  <r>
    <x v="2553"/>
    <m/>
    <s v="18060034"/>
    <n v="1"/>
    <s v="Woodward-Drake Campus Site Imp"/>
    <d v="2018-08-01T00:00:00"/>
    <d v="2019-06-28T00:00:00"/>
    <n v="0"/>
    <n v="141"/>
    <n v="0"/>
    <n v="419452.44999999995"/>
    <n v="394983.05"/>
    <n v="32"/>
    <n v="220"/>
    <n v="0.97272727272727277"/>
    <n v="2.7272727272727271E-2"/>
    <n v="0"/>
  </r>
  <r>
    <x v="2554"/>
    <m/>
    <s v="18080024"/>
    <n v="1"/>
    <s v="Johnson Controls - B1F3 Reno"/>
    <d v="2018-12-10T00:00:00"/>
    <d v="2019-06-28T00:00:00"/>
    <n v="15340"/>
    <n v="63731"/>
    <n v="43733"/>
    <n v="1208009.0799999996"/>
    <n v="1164594.48"/>
    <n v="2161.6999999999998"/>
    <n v="2243.91"/>
    <n v="0.88435365054748194"/>
    <n v="0.11297244541893392"/>
    <n v="2.6739040335842347E-3"/>
  </r>
  <r>
    <x v="2555"/>
    <m/>
    <s v="18030042"/>
    <n v="1"/>
    <s v="MDI-Blaine BTS-Site Prep"/>
    <d v="2018-09-27T00:00:00"/>
    <d v="2019-06-24T00:00:00"/>
    <n v="0"/>
    <n v="0"/>
    <n v="0"/>
    <n v="1687141.59"/>
    <n v="1739829.95"/>
    <m/>
    <m/>
    <m/>
    <m/>
    <m/>
  </r>
  <r>
    <x v="2556"/>
    <m/>
    <s v="18060053"/>
    <n v="1"/>
    <s v="SCL-Denver West Foothills"/>
    <d v="2019-01-14T00:00:00"/>
    <d v="2019-06-21T00:00:00"/>
    <n v="0"/>
    <n v="54563"/>
    <n v="97665"/>
    <n v="1775303.4499999997"/>
    <n v="1808145.3699999999"/>
    <n v="2664.3999999999996"/>
    <n v="7137.5"/>
    <n v="0.93169877408056045"/>
    <n v="6.8301225919439573E-2"/>
    <n v="0"/>
  </r>
  <r>
    <x v="2557"/>
    <m/>
    <s v="18080020"/>
    <n v="1"/>
    <s v="Froedtert - Cath Lab FitOut"/>
    <d v="2019-02-21T00:00:00"/>
    <d v="2019-06-21T00:00:00"/>
    <n v="1250"/>
    <n v="11615.6"/>
    <n v="7819"/>
    <n v="801278.6"/>
    <n v="805206.72000000009"/>
    <n v="1098.3"/>
    <n v="1072.5"/>
    <n v="0.90489510489510494"/>
    <n v="7.8787878787878782E-2"/>
    <n v="1.6317016317016316E-2"/>
  </r>
  <r>
    <x v="2558"/>
    <m/>
    <s v="18080023"/>
    <n v="1"/>
    <s v="MRMC - East Tunnel Repair"/>
    <d v="2019-04-03T00:00:00"/>
    <d v="2019-06-17T00:00:00"/>
    <n v="2500"/>
    <n v="34007.369999999995"/>
    <n v="24010"/>
    <n v="1599644.6399999997"/>
    <n v="1589808.0999999999"/>
    <n v="2548.3000000000002"/>
    <n v="3089.12"/>
    <n v="0.93590407624177763"/>
    <n v="6.4095923758222415E-2"/>
    <n v="0"/>
  </r>
  <r>
    <x v="2559"/>
    <m/>
    <s v="18080019"/>
    <n v="1"/>
    <s v="S.C. Johnson - Lighthouse Exp"/>
    <d v="2018-10-22T00:00:00"/>
    <d v="2019-06-17T00:00:00"/>
    <n v="10378"/>
    <n v="1374"/>
    <n v="0"/>
    <n v="2345046.5500000003"/>
    <n v="2339924.11"/>
    <m/>
    <m/>
    <m/>
    <m/>
    <m/>
  </r>
  <r>
    <x v="2560"/>
    <m/>
    <s v="18060054"/>
    <n v="1"/>
    <s v="SCL-Cherry Creek Primary"/>
    <d v="2019-01-14T00:00:00"/>
    <d v="2019-06-14T00:00:00"/>
    <n v="8200"/>
    <n v="45803"/>
    <n v="13572"/>
    <n v="1430842.95"/>
    <n v="1474626.9499999997"/>
    <n v="2325"/>
    <n v="3301.5"/>
    <n v="0.844918976222929"/>
    <n v="0.15508102377707103"/>
    <n v="0"/>
  </r>
  <r>
    <x v="2561"/>
    <m/>
    <s v="18110013"/>
    <n v="1"/>
    <s v="DIA Parking Garage Repairs"/>
    <d v="2018-11-12T00:00:00"/>
    <d v="2019-06-14T00:00:00"/>
    <n v="0"/>
    <n v="0"/>
    <n v="0"/>
    <n v="702640.27"/>
    <n v="952891.45"/>
    <m/>
    <m/>
    <m/>
    <m/>
    <m/>
  </r>
  <r>
    <x v="2474"/>
    <m/>
    <s v="18141012"/>
    <n v="21"/>
    <s v="East Fork Wind"/>
    <d v="2018-10-15T00:00:00"/>
    <d v="2019-06-13T00:00:00"/>
    <n v="0"/>
    <n v="16665"/>
    <n v="101113"/>
    <n v="58033160.699999996"/>
    <n v="59610132.610000037"/>
    <n v="69364"/>
    <n v="85416.59"/>
    <n v="0.76155276158882013"/>
    <n v="0.23831260414399591"/>
    <n v="1.3463426718392764E-4"/>
  </r>
  <r>
    <x v="645"/>
    <m/>
    <s v="18148011"/>
    <n v="1"/>
    <s v="Solomon Forks"/>
    <d v="2018-07-23T00:00:00"/>
    <d v="2019-06-10T00:00:00"/>
    <n v="0"/>
    <n v="1096317"/>
    <n v="217084"/>
    <n v="8832101.5999999996"/>
    <n v="9629715.0500000045"/>
    <n v="28047.239999999998"/>
    <n v="34255.5"/>
    <n v="0.75237553093663789"/>
    <n v="0.24762446906336208"/>
    <n v="0"/>
  </r>
  <r>
    <x v="2562"/>
    <m/>
    <s v="18030011"/>
    <n v="1"/>
    <s v="UMN Biological Sciences"/>
    <d v="2018-08-01T00:00:00"/>
    <d v="2019-06-07T00:00:00"/>
    <n v="16300"/>
    <n v="45329.3"/>
    <n v="13859"/>
    <n v="6566227.6999999993"/>
    <n v="6588035.7299999995"/>
    <n v="4351.2999999999993"/>
    <n v="5082.0200000000004"/>
    <n v="0.99360490513614663"/>
    <n v="6.3950948638533487E-3"/>
    <n v="0"/>
  </r>
  <r>
    <x v="2563"/>
    <m/>
    <s v="18080021"/>
    <n v="1"/>
    <s v="Froedtert - Food Service Reno"/>
    <d v="2019-03-27T00:00:00"/>
    <d v="2019-06-06T00:00:00"/>
    <n v="1000"/>
    <n v="17989"/>
    <n v="8114"/>
    <n v="1466343.2299999997"/>
    <n v="1505285.4499999997"/>
    <n v="2009.35"/>
    <n v="2081"/>
    <n v="0.89163863527150411"/>
    <n v="0.1059586737145603"/>
    <n v="2.4026910139356081E-3"/>
  </r>
  <r>
    <x v="2564"/>
    <m/>
    <s v="18030039"/>
    <n v="1"/>
    <s v="Epic Systems Corp - Epic TI DS"/>
    <d v="2019-02-19T00:00:00"/>
    <d v="2019-06-04T00:00:00"/>
    <n v="4306"/>
    <n v="6681.76"/>
    <n v="1942"/>
    <n v="980786.05"/>
    <n v="871967.32000000018"/>
    <n v="338.8"/>
    <n v="152"/>
    <n v="0.89473684210526316"/>
    <n v="0.10526315789473684"/>
    <n v="0"/>
  </r>
  <r>
    <x v="2565"/>
    <m/>
    <s v="18030049"/>
    <n v="1"/>
    <s v="Silver Lake - UMR TI Disc Sq"/>
    <d v="2018-12-17T00:00:00"/>
    <d v="2019-06-03T00:00:00"/>
    <n v="8382"/>
    <n v="14441.5"/>
    <n v="2925"/>
    <n v="2879798.6999999997"/>
    <n v="2634553.9999999995"/>
    <n v="1255.9000000000001"/>
    <n v="627.5"/>
    <n v="0.93386454183266931"/>
    <n v="6.6135458167330671E-2"/>
    <n v="0"/>
  </r>
  <r>
    <x v="2566"/>
    <m/>
    <s v="18060033"/>
    <n v="1"/>
    <s v="FRA-FIC Phase 1 Infrastructure"/>
    <d v="2018-10-01T00:00:00"/>
    <d v="2019-06-01T00:00:00"/>
    <n v="0"/>
    <n v="487109.51"/>
    <n v="252327"/>
    <n v="8949960.6408999972"/>
    <n v="12481922.300000003"/>
    <n v="20611"/>
    <n v="41889.5"/>
    <n v="0.80752933312643982"/>
    <n v="0.19247066687356021"/>
    <n v="0"/>
  </r>
  <r>
    <x v="2567"/>
    <m/>
    <s v="18030045"/>
    <n v="1"/>
    <s v="Mayo TI - Discovery Square"/>
    <d v="2018-10-08T00:00:00"/>
    <d v="2019-06-01T00:00:00"/>
    <n v="22400"/>
    <n v="50944.77"/>
    <n v="5779"/>
    <n v="9237090.4399999995"/>
    <n v="9165883.9200000018"/>
    <n v="3501.8"/>
    <n v="4363"/>
    <n v="0.96814118725647491"/>
    <n v="3.1400412560165021E-2"/>
    <n v="4.5840018336007336E-4"/>
  </r>
  <r>
    <x v="2568"/>
    <m/>
    <s v="18030058"/>
    <n v="1"/>
    <s v="Xcel-Becker Sands-UMN Lease"/>
    <d v="2019-02-01T00:00:00"/>
    <d v="2019-06-01T00:00:00"/>
    <n v="24088"/>
    <n v="0"/>
    <n v="0"/>
    <n v="166078.1"/>
    <n v="182272.34"/>
    <n v="60"/>
    <n v="72"/>
    <n v="1"/>
    <n v="0"/>
    <n v="0"/>
  </r>
  <r>
    <x v="2569"/>
    <m/>
    <s v="18060059"/>
    <n v="1"/>
    <s v="FRA-FIC Pond 374"/>
    <d v="2018-12-17T00:00:00"/>
    <d v="2019-05-31T00:00:00"/>
    <n v="0"/>
    <n v="235798.04"/>
    <n v="98701"/>
    <n v="1472360.4900000002"/>
    <n v="1810960.01"/>
    <n v="9711"/>
    <n v="14324.33"/>
    <n v="0.82642608764249359"/>
    <n v="0.17357391235750641"/>
    <n v="0"/>
  </r>
  <r>
    <x v="2570"/>
    <m/>
    <s v="18110011"/>
    <n v="1"/>
    <s v="Pearl Harbor Bldg 221 Reno"/>
    <d v="2019-04-29T00:00:00"/>
    <d v="2019-05-24T00:00:00"/>
    <n v="6600"/>
    <n v="0"/>
    <n v="0"/>
    <n v="161658"/>
    <n v="163672.75"/>
    <m/>
    <m/>
    <m/>
    <m/>
    <m/>
  </r>
  <r>
    <x v="2571"/>
    <m/>
    <s v="18030055"/>
    <n v="1"/>
    <s v="Allina-ANW Pharmacy USP"/>
    <d v="2019-01-07T00:00:00"/>
    <d v="2019-05-24T00:00:00"/>
    <n v="1055"/>
    <n v="12"/>
    <n v="0"/>
    <n v="557175.35"/>
    <n v="556487.72999999986"/>
    <n v="1943"/>
    <n v="2410.25"/>
    <n v="0.96099989627631988"/>
    <n v="2.0744736023234105E-2"/>
    <n v="1.8255367700446012E-2"/>
  </r>
  <r>
    <x v="2572"/>
    <m/>
    <s v="18148016"/>
    <n v="11"/>
    <s v="Bobcat Bluff RePower"/>
    <d v="2018-09-11T00:00:00"/>
    <d v="2019-05-15T00:00:00"/>
    <n v="0"/>
    <n v="6358"/>
    <n v="226"/>
    <n v="3136701.3800000004"/>
    <n v="3369645.8699999992"/>
    <n v="9497.76"/>
    <n v="12165.5"/>
    <n v="0.82265422711766878"/>
    <n v="0.17734577288233119"/>
    <n v="0"/>
  </r>
  <r>
    <x v="2573"/>
    <m/>
    <s v="18060021"/>
    <n v="1"/>
    <s v="Stadium Mgmt-Denver Bronc"/>
    <d v="2018-05-01T00:00:00"/>
    <d v="2019-05-01T00:00:00"/>
    <n v="5000"/>
    <n v="924"/>
    <n v="830"/>
    <n v="289429"/>
    <n v="353672.00000000017"/>
    <n v="1166"/>
    <n v="2605"/>
    <n v="0.93857965451055658"/>
    <n v="6.1420345489443376E-2"/>
    <n v="0"/>
  </r>
  <r>
    <x v="2574"/>
    <m/>
    <s v="18146026"/>
    <n v="1"/>
    <s v="Horseshoe Draw SVC"/>
    <d v="2019-07-01T00:00:00"/>
    <d v="2019-05-01T00:00:00"/>
    <n v="0"/>
    <n v="97549"/>
    <n v="93890"/>
    <n v="2620134.0699999998"/>
    <n v="2910335.1700000013"/>
    <n v="10968"/>
    <n v="16151.5"/>
    <n v="0.71501718106677403"/>
    <n v="0.28498281893322602"/>
    <n v="0"/>
  </r>
  <r>
    <x v="2575"/>
    <m/>
    <s v="18090008"/>
    <n v="1"/>
    <s v="Mercyhealth-Water Event"/>
    <d v="2018-06-20T00:00:00"/>
    <d v="2019-04-30T00:00:00"/>
    <n v="0"/>
    <n v="328"/>
    <n v="674"/>
    <n v="5222332"/>
    <n v="4988979.29"/>
    <n v="9900"/>
    <n v="9817.91"/>
    <n v="0.90710853939382208"/>
    <n v="6.870097607331907E-2"/>
    <n v="2.4190484532858828E-2"/>
  </r>
  <r>
    <x v="2576"/>
    <m/>
    <s v="18090011"/>
    <n v="1"/>
    <s v="Allstate-Rochelle PLC Replace"/>
    <d v="2018-11-19T00:00:00"/>
    <d v="2019-04-30T00:00:00"/>
    <n v="0"/>
    <n v="10415"/>
    <n v="0"/>
    <n v="160910"/>
    <n v="126481.12"/>
    <n v="550.6"/>
    <n v="539.25"/>
    <n v="0.89986091794158551"/>
    <n v="7.6031525266573946E-2"/>
    <n v="2.4107556791840519E-2"/>
  </r>
  <r>
    <x v="2577"/>
    <m/>
    <s v="18060061"/>
    <n v="1"/>
    <s v="SCL-LMC Rad Room 3"/>
    <d v="2019-02-18T00:00:00"/>
    <d v="2019-04-30T00:00:00"/>
    <n v="270"/>
    <n v="868"/>
    <n v="222"/>
    <n v="136149.70000000001"/>
    <n v="136680.28"/>
    <n v="639"/>
    <n v="221"/>
    <n v="0.74886877828054299"/>
    <n v="0.25113122171945701"/>
    <n v="0"/>
  </r>
  <r>
    <x v="2578"/>
    <m/>
    <s v="18080004"/>
    <n v="1"/>
    <s v="AHC - Summit Main Pharm Reno"/>
    <d v="2018-07-20T00:00:00"/>
    <d v="2019-04-30T00:00:00"/>
    <n v="670"/>
    <n v="14673"/>
    <n v="11471"/>
    <n v="899790.38"/>
    <n v="835743.15"/>
    <n v="873.5"/>
    <n v="1047"/>
    <n v="0.84909264565425024"/>
    <n v="0.14040114613180515"/>
    <n v="1.0506208213944603E-2"/>
  </r>
  <r>
    <x v="2579"/>
    <m/>
    <s v="18040017"/>
    <n v="1"/>
    <s v="San Carlos Rural Health"/>
    <d v="2018-12-10T00:00:00"/>
    <d v="2019-04-30T00:00:00"/>
    <n v="6684"/>
    <n v="0"/>
    <n v="0"/>
    <n v="1743982.71"/>
    <n v="1613357.77"/>
    <n v="536"/>
    <n v="685"/>
    <n v="0.74744525547445251"/>
    <n v="0.25255474452554744"/>
    <n v="0"/>
  </r>
  <r>
    <x v="2580"/>
    <m/>
    <s v="18080022"/>
    <n v="1"/>
    <s v="Kohler - ABP Cooling Tower"/>
    <d v="2018-10-29T00:00:00"/>
    <d v="2019-04-29T00:00:00"/>
    <n v="4800"/>
    <n v="18113.740000000002"/>
    <n v="5637"/>
    <n v="1056524.5381999998"/>
    <n v="1011792.4499999997"/>
    <n v="1130.1000000000001"/>
    <n v="1578.5"/>
    <n v="0.90750712701932212"/>
    <n v="6.2084257206208429E-2"/>
    <n v="3.0408615774469433E-2"/>
  </r>
  <r>
    <x v="2581"/>
    <m/>
    <s v="18110024"/>
    <n v="1"/>
    <s v="UDC Chemical Treat. Upgrades"/>
    <d v="2018-10-29T00:00:00"/>
    <d v="2019-04-27T00:00:00"/>
    <n v="40000"/>
    <n v="0"/>
    <n v="0"/>
    <n v="1823767.93"/>
    <n v="1798061.76"/>
    <m/>
    <m/>
    <m/>
    <m/>
    <m/>
  </r>
  <r>
    <x v="2582"/>
    <m/>
    <s v="18060032"/>
    <n v="1"/>
    <s v="FRA-AIMCO Phase 3A"/>
    <d v="2018-08-13T00:00:00"/>
    <d v="2019-04-26T00:00:00"/>
    <n v="0"/>
    <n v="21414.7"/>
    <n v="19011"/>
    <n v="1624730.8192"/>
    <n v="1736918.2499999998"/>
    <n v="12729.07"/>
    <n v="5454"/>
    <n v="0.86477814448111479"/>
    <n v="0.13522185551888521"/>
    <n v="0"/>
  </r>
  <r>
    <x v="2583"/>
    <m/>
    <s v="18040011"/>
    <n v="25"/>
    <s v="Ellsworth Adhesives"/>
    <d v="2017-09-18T00:00:00"/>
    <d v="2019-04-26T00:00:00"/>
    <n v="158726"/>
    <n v="0"/>
    <n v="0"/>
    <n v="16053735.77"/>
    <n v="16171498.599999998"/>
    <n v="0"/>
    <n v="4"/>
    <n v="1"/>
    <n v="0"/>
    <n v="0"/>
  </r>
  <r>
    <x v="2584"/>
    <m/>
    <s v="18141007"/>
    <n v="1"/>
    <s v="Pomeroy I/II Repower Wind"/>
    <d v="2018-06-11T00:00:00"/>
    <d v="2019-04-26T00:00:00"/>
    <n v="0"/>
    <n v="1918"/>
    <n v="1629"/>
    <n v="35406593.609999999"/>
    <n v="28914248.910000011"/>
    <n v="123355.5"/>
    <n v="117402.3"/>
    <n v="0.65402040675523387"/>
    <n v="0.28962635314640345"/>
    <n v="5.6353240098362636E-2"/>
  </r>
  <r>
    <x v="2585"/>
    <m/>
    <s v="18090010"/>
    <n v="1"/>
    <s v="QTS-Hogan 3/2"/>
    <d v="2018-10-29T00:00:00"/>
    <d v="2019-04-12T00:00:00"/>
    <n v="0"/>
    <n v="416"/>
    <n v="126"/>
    <n v="5102903.12"/>
    <n v="5108737.91"/>
    <n v="2873"/>
    <n v="3554.08"/>
    <n v="0.94189776257146718"/>
    <n v="5.219353531715662E-2"/>
    <n v="5.9087021113762217E-3"/>
  </r>
  <r>
    <x v="2586"/>
    <m/>
    <s v="18050053"/>
    <n v="1"/>
    <s v="Kaiser WA PRT Rebranding"/>
    <d v="2018-12-01T00:00:00"/>
    <d v="2019-04-12T00:00:00"/>
    <n v="0"/>
    <n v="30404"/>
    <n v="0"/>
    <n v="789623.16429999995"/>
    <n v="767195.84"/>
    <n v="1518"/>
    <n v="1377.0900000000001"/>
    <n v="0.96550697485276926"/>
    <n v="3.4493025147230752E-2"/>
    <n v="0"/>
  </r>
  <r>
    <x v="2587"/>
    <m/>
    <s v="18080007"/>
    <n v="1"/>
    <s v="AHC-IR/Hybrid OR Suite"/>
    <d v="2018-07-09T00:00:00"/>
    <d v="2019-04-11T00:00:00"/>
    <n v="6060"/>
    <n v="68633"/>
    <n v="48790"/>
    <n v="2967723.7699999991"/>
    <n v="2978729.1500000004"/>
    <n v="2914.9"/>
    <n v="3937"/>
    <n v="0.77889255778511557"/>
    <n v="0.19748539497078993"/>
    <n v="2.3622047244094488E-2"/>
  </r>
  <r>
    <x v="2588"/>
    <m/>
    <s v="18110010"/>
    <n v="1"/>
    <s v="Westway CRAC Replace UPS"/>
    <d v="2018-10-29T00:00:00"/>
    <d v="2019-04-05T00:00:00"/>
    <n v="1000"/>
    <n v="0"/>
    <n v="0"/>
    <n v="717610.1100000001"/>
    <n v="694622.45000000007"/>
    <m/>
    <m/>
    <m/>
    <m/>
    <m/>
  </r>
  <r>
    <x v="2589"/>
    <m/>
    <s v="18060063"/>
    <n v="1"/>
    <s v="Co Rockies-Coors Field Grease"/>
    <d v="2018-12-26T00:00:00"/>
    <d v="2019-04-01T00:00:00"/>
    <n v="8000"/>
    <n v="5"/>
    <n v="0"/>
    <n v="457845.27"/>
    <n v="390079.89999999997"/>
    <n v="689"/>
    <n v="954"/>
    <n v="0.8941299790356394"/>
    <n v="0.10587002096436059"/>
    <n v="0"/>
  </r>
  <r>
    <x v="2590"/>
    <m/>
    <s v="18060055"/>
    <n v="1"/>
    <s v="Co Rockies-Coors Field 18-19"/>
    <d v="2018-10-29T00:00:00"/>
    <d v="2019-04-01T00:00:00"/>
    <n v="33600"/>
    <n v="0"/>
    <n v="0"/>
    <n v="3109508"/>
    <n v="3018951.4100000015"/>
    <n v="6530"/>
    <n v="10141.549999999999"/>
    <n v="0.80702653933570323"/>
    <n v="0.19297346066429688"/>
    <n v="0"/>
  </r>
  <r>
    <x v="2591"/>
    <m/>
    <s v="18060026"/>
    <n v="1"/>
    <s v="CO Rockies-Coors Field 2018"/>
    <d v="2018-10-01T00:00:00"/>
    <d v="2019-04-01T00:00:00"/>
    <n v="45500"/>
    <n v="3385.75"/>
    <n v="2432"/>
    <n v="6508029.8900000006"/>
    <n v="6784857.7500000009"/>
    <n v="4730"/>
    <n v="18484"/>
    <n v="0.85262930101709589"/>
    <n v="0.14737069898290414"/>
    <n v="0"/>
  </r>
  <r>
    <x v="2592"/>
    <m/>
    <s v="18090003"/>
    <n v="1"/>
    <s v="QTS ComEd Substation"/>
    <d v="2017-11-01T00:00:00"/>
    <d v="2019-03-31T00:00:00"/>
    <n v="0"/>
    <n v="198"/>
    <n v="45"/>
    <n v="9814244"/>
    <n v="9755485.8299999963"/>
    <n v="2044"/>
    <n v="2656.5"/>
    <n v="0.96198004893657063"/>
    <n v="3.6137775268210048E-2"/>
    <n v="1.8821757952192735E-3"/>
  </r>
  <r>
    <x v="2593"/>
    <m/>
    <s v="18090006"/>
    <n v="1"/>
    <s v="Allstate Jcksnville 2018 Misc."/>
    <d v="2018-03-01T00:00:00"/>
    <d v="2019-03-31T00:00:00"/>
    <n v="0"/>
    <n v="7"/>
    <n v="0"/>
    <n v="308511"/>
    <n v="296495.53000000003"/>
    <n v="0"/>
    <n v="40"/>
    <n v="1"/>
    <n v="0"/>
    <n v="0"/>
  </r>
  <r>
    <x v="2594"/>
    <m/>
    <s v="18090012"/>
    <n v="1"/>
    <s v="Mercyhealth - Rockton Misc"/>
    <d v="2018-06-20T00:00:00"/>
    <d v="2019-03-31T00:00:00"/>
    <n v="0"/>
    <n v="1865"/>
    <n v="46"/>
    <n v="588892.85000000009"/>
    <n v="594846.48"/>
    <n v="733.1"/>
    <n v="651.5"/>
    <n v="0.9370683039140445"/>
    <n v="6.2931696085955488E-2"/>
    <n v="0"/>
  </r>
  <r>
    <x v="2595"/>
    <m/>
    <s v="18080002"/>
    <n v="1"/>
    <s v="Kohler Co - Foundry Bldg"/>
    <d v="2018-01-27T00:00:00"/>
    <d v="2019-03-31T00:00:00"/>
    <n v="0"/>
    <n v="72.5"/>
    <n v="2"/>
    <n v="6381827.1799999997"/>
    <n v="6451875.5999999987"/>
    <n v="5085.28"/>
    <n v="5387.2800000000007"/>
    <n v="0.88723437430391594"/>
    <n v="0.10413418274156902"/>
    <n v="8.6314429545150794E-3"/>
  </r>
  <r>
    <x v="2596"/>
    <m/>
    <s v="18080026"/>
    <n v="1"/>
    <s v="MDI - Hilton Garden Inn"/>
    <m/>
    <d v="2019-03-31T00:00:00"/>
    <n v="170000"/>
    <n v="0"/>
    <n v="0"/>
    <n v="0.01"/>
    <n v="0"/>
    <m/>
    <m/>
    <m/>
    <m/>
    <m/>
  </r>
  <r>
    <x v="2597"/>
    <m/>
    <s v="18030043"/>
    <n v="1"/>
    <s v="Target Field 2019 Improvements"/>
    <d v="2018-10-08T00:00:00"/>
    <d v="2019-03-31T00:00:00"/>
    <n v="13000"/>
    <n v="142966.24"/>
    <n v="31330"/>
    <n v="5256897.9999999981"/>
    <n v="5256907.4300000016"/>
    <n v="8095.4000000000015"/>
    <n v="10850.11"/>
    <n v="0.82590038257676657"/>
    <n v="0.13032125941580316"/>
    <n v="4.3778358007430337E-2"/>
  </r>
  <r>
    <x v="2598"/>
    <m/>
    <s v="18050023"/>
    <n v="1"/>
    <s v="PRMCE Colby Lab Automation"/>
    <d v="2018-10-01T00:00:00"/>
    <d v="2019-03-31T00:00:00"/>
    <n v="0"/>
    <n v="0"/>
    <n v="0"/>
    <n v="4620"/>
    <n v="4994.75"/>
    <m/>
    <m/>
    <m/>
    <m/>
    <m/>
  </r>
  <r>
    <x v="2599"/>
    <m/>
    <s v="18030056"/>
    <n v="1"/>
    <s v="Coralville Marriott &amp; Conf Ctr"/>
    <d v="2018-12-09T00:00:00"/>
    <d v="2019-03-28T00:00:00"/>
    <n v="108000"/>
    <n v="313893"/>
    <n v="0"/>
    <n v="1711471.0125000004"/>
    <n v="1732973.0199999996"/>
    <n v="5603.4100000000008"/>
    <n v="4787"/>
    <n v="0.68163776895759354"/>
    <n v="0.27303112596615836"/>
    <n v="4.5331105076248171E-2"/>
  </r>
  <r>
    <x v="2600"/>
    <m/>
    <s v="18090009"/>
    <n v="1"/>
    <s v="QTS-DH1 B11-DH2 B2"/>
    <d v="2018-09-24T00:00:00"/>
    <d v="2019-03-23T00:00:00"/>
    <n v="0"/>
    <n v="203"/>
    <n v="43"/>
    <n v="2726951.9"/>
    <n v="2627601.060000001"/>
    <n v="1436"/>
    <n v="1236.5"/>
    <n v="0.94662353416902545"/>
    <n v="5.1354630004043673E-2"/>
    <n v="2.0218358269308533E-3"/>
  </r>
  <r>
    <x v="2601"/>
    <m/>
    <s v="18030031"/>
    <n v="1"/>
    <s v="Land O'Lakes - WT2 and Pilot"/>
    <d v="2018-07-20T00:00:00"/>
    <d v="2019-03-15T00:00:00"/>
    <n v="6555"/>
    <n v="16874.3"/>
    <n v="0"/>
    <n v="4661570.4856000012"/>
    <n v="4639271.3499999987"/>
    <n v="933.87000000000012"/>
    <n v="1092.5"/>
    <n v="0.99450800915331805"/>
    <n v="5.491990846681922E-3"/>
    <n v="0"/>
  </r>
  <r>
    <x v="2602"/>
    <m/>
    <s v="18146013"/>
    <n v="1"/>
    <s v="Falfurrias SVC"/>
    <d v="2018-07-02T00:00:00"/>
    <d v="2019-03-15T00:00:00"/>
    <n v="0"/>
    <n v="59800"/>
    <n v="51992"/>
    <n v="2487767.7200000002"/>
    <n v="2954632.9699999993"/>
    <n v="4565"/>
    <n v="13391"/>
    <n v="0.89526697035322245"/>
    <n v="0.10473302964677769"/>
    <n v="0"/>
  </r>
  <r>
    <x v="2603"/>
    <m/>
    <s v="18080028"/>
    <n v="1"/>
    <s v="Miller Park - SRF Master Plan"/>
    <m/>
    <d v="2019-03-12T00:00:00"/>
    <n v="0"/>
    <n v="0"/>
    <n v="0"/>
    <n v="27621.599999999999"/>
    <n v="23427.08"/>
    <m/>
    <m/>
    <m/>
    <m/>
    <m/>
  </r>
  <r>
    <x v="2604"/>
    <m/>
    <s v="18145005"/>
    <n v="1"/>
    <s v="Target Solar Remediation"/>
    <d v="2018-04-01T00:00:00"/>
    <d v="2019-03-08T00:00:00"/>
    <n v="0"/>
    <n v="65639"/>
    <n v="136182"/>
    <n v="5439340.8099999996"/>
    <n v="5388419.4199999999"/>
    <n v="0"/>
    <n v="26506.32"/>
    <n v="0.93037509544893449"/>
    <n v="6.9323089738598187E-2"/>
    <n v="3.018148124673663E-4"/>
  </r>
  <r>
    <x v="2605"/>
    <m/>
    <s v="18030052"/>
    <n v="1"/>
    <s v="UMN-CCRB Mass Spec"/>
    <d v="2018-11-12T00:00:00"/>
    <d v="2019-03-01T00:00:00"/>
    <n v="2635"/>
    <n v="0"/>
    <n v="0"/>
    <n v="743096.88"/>
    <n v="720488.73"/>
    <n v="744.5"/>
    <n v="721"/>
    <n v="1"/>
    <n v="0"/>
    <n v="0"/>
  </r>
  <r>
    <x v="2606"/>
    <m/>
    <s v="18050024"/>
    <n v="1"/>
    <s v="Kaiser WMC IR Project"/>
    <d v="2018-06-01T00:00:00"/>
    <d v="2019-03-01T00:00:00"/>
    <n v="0"/>
    <n v="4409"/>
    <n v="36286"/>
    <n v="2779134.2850000006"/>
    <n v="2796891.58"/>
    <n v="4152.4000000000005"/>
    <n v="3561.86"/>
    <n v="0.8992099633337638"/>
    <n v="8.8577316345954074E-2"/>
    <n v="1.2212720320282099E-2"/>
  </r>
  <r>
    <x v="2607"/>
    <m/>
    <s v="18060022"/>
    <n v="1"/>
    <s v="SCL-LMC Poz Lok Fire Prot"/>
    <d v="2018-04-03T00:00:00"/>
    <d v="2019-02-28T00:00:00"/>
    <n v="0"/>
    <n v="39"/>
    <n v="58"/>
    <n v="88370.07"/>
    <n v="88423.359999999986"/>
    <n v="60"/>
    <n v="57.5"/>
    <n v="0.58260869565217388"/>
    <n v="0.41739130434782606"/>
    <n v="0"/>
  </r>
  <r>
    <x v="2608"/>
    <m/>
    <s v="18060024"/>
    <n v="1"/>
    <s v="SCL-LMC Transformer and Fire"/>
    <d v="2018-06-01T00:00:00"/>
    <d v="2019-02-28T00:00:00"/>
    <n v="0"/>
    <n v="631.35"/>
    <n v="358"/>
    <n v="233366.45"/>
    <n v="232497.69"/>
    <n v="347"/>
    <n v="392"/>
    <n v="0.87244897959183676"/>
    <n v="0.12755102040816327"/>
    <n v="0"/>
  </r>
  <r>
    <x v="2609"/>
    <m/>
    <s v="18060042"/>
    <n v="1"/>
    <s v="SCL-LMC ED X Ray"/>
    <d v="2018-11-09T00:00:00"/>
    <d v="2019-02-28T00:00:00"/>
    <n v="480"/>
    <n v="865"/>
    <n v="931"/>
    <n v="276059.45"/>
    <n v="276114.86000000004"/>
    <n v="1174"/>
    <n v="949"/>
    <n v="0.90674394099051636"/>
    <n v="9.3256059009483666E-2"/>
    <n v="0"/>
  </r>
  <r>
    <x v="2610"/>
    <m/>
    <s v="18110023"/>
    <n v="1"/>
    <s v="Moss Landing Demo &amp; Upgrade"/>
    <d v="2018-11-29T00:00:00"/>
    <d v="2019-02-28T00:00:00"/>
    <n v="0"/>
    <n v="0"/>
    <n v="0"/>
    <n v="270000"/>
    <n v="273445.73"/>
    <m/>
    <m/>
    <m/>
    <m/>
    <m/>
  </r>
  <r>
    <x v="2611"/>
    <m/>
    <s v="18080014"/>
    <n v="1"/>
    <s v="Johnson Controls - Misc.  Jobs"/>
    <d v="2018-07-31T00:00:00"/>
    <d v="2019-02-28T00:00:00"/>
    <n v="0"/>
    <n v="0"/>
    <n v="54"/>
    <n v="59025"/>
    <n v="62205.049999999988"/>
    <n v="306"/>
    <n v="267"/>
    <n v="0.949438202247191"/>
    <n v="5.0561797752808987E-2"/>
    <n v="0"/>
  </r>
  <r>
    <x v="2612"/>
    <m/>
    <s v="18050005"/>
    <n v="1"/>
    <s v="5th &amp; Stewart Hotel"/>
    <d v="2018-01-09T00:00:00"/>
    <d v="2019-02-28T00:00:00"/>
    <n v="0"/>
    <n v="0"/>
    <n v="0"/>
    <n v="342743.99"/>
    <n v="645189.49"/>
    <m/>
    <m/>
    <m/>
    <m/>
    <m/>
  </r>
  <r>
    <x v="2613"/>
    <m/>
    <s v="18050050"/>
    <n v="1"/>
    <s v="KP Everett Rebranding"/>
    <d v="2018-11-09T00:00:00"/>
    <d v="2019-02-28T00:00:00"/>
    <n v="0"/>
    <n v="20275.7"/>
    <n v="2049"/>
    <n v="1709091.8708999997"/>
    <n v="1642469.38"/>
    <n v="1954.6"/>
    <n v="2314"/>
    <n v="0.89909248055315472"/>
    <n v="5.3802938634399305E-2"/>
    <n v="4.7104580812445979E-2"/>
  </r>
  <r>
    <x v="2614"/>
    <m/>
    <s v="18030044"/>
    <n v="1"/>
    <s v="Renaissance Sq-The Andrus"/>
    <d v="2018-10-12T00:00:00"/>
    <d v="2019-02-18T00:00:00"/>
    <n v="14469"/>
    <n v="51581.75"/>
    <n v="10"/>
    <n v="2526602.2399999998"/>
    <n v="2533841.3699999987"/>
    <n v="4342"/>
    <n v="6089.25"/>
    <n v="0.81036252412037613"/>
    <n v="0.18865213285708421"/>
    <n v="9.8534302253972168E-4"/>
  </r>
  <r>
    <x v="2615"/>
    <m/>
    <s v="18110006"/>
    <n v="1"/>
    <s v="ECB1 Market Square"/>
    <d v="2018-10-01T00:00:00"/>
    <d v="2019-02-15T00:00:00"/>
    <n v="2000"/>
    <n v="57"/>
    <n v="0"/>
    <n v="1193712.18"/>
    <n v="1149059.9500000002"/>
    <m/>
    <m/>
    <m/>
    <m/>
    <m/>
  </r>
  <r>
    <x v="2616"/>
    <m/>
    <s v="18040008"/>
    <n v="1"/>
    <s v="Salt River Fields Restroom"/>
    <d v="2018-10-01T00:00:00"/>
    <d v="2019-02-11T00:00:00"/>
    <n v="2236"/>
    <n v="0"/>
    <n v="0"/>
    <n v="639981.10000000009"/>
    <n v="592414.76"/>
    <n v="0"/>
    <n v="8"/>
    <n v="1"/>
    <n v="0"/>
    <n v="0"/>
  </r>
  <r>
    <x v="2617"/>
    <m/>
    <s v="18060036"/>
    <n v="1"/>
    <s v="CCC-Phase 1 Utilities"/>
    <d v="2018-07-18T00:00:00"/>
    <d v="2019-02-05T00:00:00"/>
    <n v="0"/>
    <n v="8233"/>
    <n v="15332"/>
    <n v="1201513.7990000001"/>
    <n v="1709704.48"/>
    <n v="3366"/>
    <n v="8180"/>
    <n v="0.86515892420537899"/>
    <n v="0.13484107579462104"/>
    <n v="0"/>
  </r>
  <r>
    <x v="2618"/>
    <m/>
    <s v="18060037"/>
    <n v="1"/>
    <s v="Longs Peak Metro - Clear Creek"/>
    <d v="2018-07-20T00:00:00"/>
    <d v="2019-02-05T00:00:00"/>
    <n v="0"/>
    <n v="4977"/>
    <n v="1710"/>
    <n v="6735772.2598000001"/>
    <n v="6749039.2399999993"/>
    <n v="4370"/>
    <n v="8773"/>
    <n v="0.84087541319958969"/>
    <n v="0.15912458680041036"/>
    <n v="0"/>
  </r>
  <r>
    <x v="2583"/>
    <m/>
    <s v="18040004"/>
    <n v="15"/>
    <s v="Ellsworth Adhesives-Reno"/>
    <d v="2018-05-01T00:00:00"/>
    <d v="2019-02-01T00:00:00"/>
    <n v="120000"/>
    <n v="0"/>
    <n v="0"/>
    <n v="0"/>
    <n v="1312.4600000000005"/>
    <m/>
    <m/>
    <m/>
    <m/>
    <m/>
  </r>
  <r>
    <x v="2619"/>
    <m/>
    <s v="18141016"/>
    <n v="1"/>
    <s v="Leaning Juniper Repower Wind"/>
    <d v="2018-10-12T00:00:00"/>
    <d v="2019-02-01T00:00:00"/>
    <n v="0"/>
    <n v="977"/>
    <n v="785"/>
    <n v="8926195.9499999993"/>
    <n v="6121734.2699999996"/>
    <n v="21844"/>
    <n v="21681.5"/>
    <n v="0.72807462583308347"/>
    <n v="0.26418836335124413"/>
    <n v="7.7370108156723473E-3"/>
  </r>
  <r>
    <x v="2620"/>
    <m/>
    <s v="18040015"/>
    <n v="1"/>
    <s v="USS Arizona Memorial"/>
    <d v="2018-10-18T00:00:00"/>
    <d v="2019-01-31T00:00:00"/>
    <n v="0"/>
    <n v="0"/>
    <n v="0"/>
    <n v="60000"/>
    <n v="4924.07"/>
    <m/>
    <m/>
    <m/>
    <m/>
    <m/>
  </r>
  <r>
    <x v="2621"/>
    <m/>
    <s v="18040016"/>
    <n v="1"/>
    <s v="CoG-Cost Estimating Support"/>
    <d v="2018-10-25T00:00:00"/>
    <d v="2019-01-31T00:00:00"/>
    <n v="0"/>
    <n v="0"/>
    <n v="0"/>
    <n v="45662"/>
    <n v="1376.3"/>
    <m/>
    <m/>
    <m/>
    <m/>
    <m/>
  </r>
  <r>
    <x v="2622"/>
    <m/>
    <s v="18050052"/>
    <n v="1"/>
    <s v="Kaiser WA RVM Rebranding"/>
    <d v="2018-12-01T00:00:00"/>
    <d v="2019-01-31T00:00:00"/>
    <n v="0"/>
    <n v="11219.5"/>
    <n v="0"/>
    <n v="560368.22"/>
    <n v="496222.48000000004"/>
    <n v="1031.4000000000001"/>
    <n v="540.74"/>
    <n v="0.96301364796390132"/>
    <n v="3.698635203609868E-2"/>
    <n v="0"/>
  </r>
  <r>
    <x v="2623"/>
    <m/>
    <s v="18030053"/>
    <n v="1"/>
    <s v="Allina-Mercy CV-4"/>
    <d v="2018-09-03T00:00:00"/>
    <d v="2019-01-29T00:00:00"/>
    <n v="1400"/>
    <n v="0"/>
    <n v="0"/>
    <n v="383670.68"/>
    <n v="382950.58999999997"/>
    <n v="2120"/>
    <n v="1551.5"/>
    <n v="0.9255559136319691"/>
    <n v="7.4444086368030932E-2"/>
    <n v="0"/>
  </r>
  <r>
    <x v="2624"/>
    <m/>
    <s v="18040014"/>
    <n v="1"/>
    <s v="Allstate One Chandler"/>
    <d v="2018-10-22T00:00:00"/>
    <d v="2019-01-23T00:00:00"/>
    <n v="118953"/>
    <n v="0"/>
    <n v="0"/>
    <n v="7379128.8919999991"/>
    <n v="7285997.4400000004"/>
    <n v="396.5"/>
    <n v="1528.5"/>
    <n v="0.89695780176643769"/>
    <n v="0.10304219823356231"/>
    <n v="0"/>
  </r>
  <r>
    <x v="2625"/>
    <m/>
    <s v="18030008"/>
    <n v="1"/>
    <s v="FBD Wells Fargo TI"/>
    <d v="2018-01-02T00:00:00"/>
    <d v="2019-01-21T00:00:00"/>
    <n v="0"/>
    <n v="17"/>
    <n v="133235"/>
    <n v="12439742.102999996"/>
    <n v="12026944.18"/>
    <n v="16600.5"/>
    <n v="15900"/>
    <n v="0.9257547169811321"/>
    <n v="7.3742138364779872E-2"/>
    <n v="5.0314465408805029E-4"/>
  </r>
  <r>
    <x v="2626"/>
    <m/>
    <s v="18060038"/>
    <n v="1"/>
    <s v="SCL-LMC Nuclear Medicine"/>
    <d v="2018-08-24T00:00:00"/>
    <d v="2019-01-16T00:00:00"/>
    <n v="0"/>
    <n v="-3"/>
    <n v="1187"/>
    <n v="415049.99999999994"/>
    <n v="421812.18000000011"/>
    <n v="1314"/>
    <n v="1187"/>
    <n v="0.87826453243470937"/>
    <n v="0.12173546756529065"/>
    <n v="0"/>
  </r>
  <r>
    <x v="2627"/>
    <m/>
    <s v="18030010"/>
    <n v="1"/>
    <s v="UMN-Golf Practice Facility"/>
    <d v="2018-06-01T00:00:00"/>
    <d v="2019-01-15T00:00:00"/>
    <n v="5500"/>
    <n v="45809.130000000005"/>
    <n v="28518"/>
    <n v="2985413.1787000005"/>
    <n v="3009583.8699999992"/>
    <n v="2969.5500000000006"/>
    <n v="3379.82"/>
    <n v="0.98387488091081776"/>
    <n v="1.6125119089182263E-2"/>
    <n v="0"/>
  </r>
  <r>
    <x v="2628"/>
    <m/>
    <s v="18110005"/>
    <n v="1"/>
    <s v="USSS SCIF Conference Room"/>
    <d v="2018-08-06T00:00:00"/>
    <d v="2019-01-09T00:00:00"/>
    <n v="606"/>
    <n v="0"/>
    <n v="0"/>
    <n v="668201.15"/>
    <n v="658009.43999999994"/>
    <m/>
    <m/>
    <m/>
    <m/>
    <m/>
  </r>
  <r>
    <x v="2629"/>
    <m/>
    <s v="18060043"/>
    <n v="1"/>
    <s v="SCL-LMC W Pines Boiler Replace"/>
    <d v="2018-11-01T00:00:00"/>
    <d v="2018-12-31T00:00:00"/>
    <n v="0"/>
    <n v="-2"/>
    <n v="465"/>
    <n v="356612.39000000013"/>
    <n v="357499.75000000006"/>
    <n v="555"/>
    <n v="485"/>
    <n v="0.79484536082474222"/>
    <n v="0.20515463917525772"/>
    <n v="0"/>
  </r>
  <r>
    <x v="2630"/>
    <m/>
    <s v="18060044"/>
    <n v="1"/>
    <s v="Park Creek-Filing 57"/>
    <d v="2018-10-05T00:00:00"/>
    <d v="2018-12-31T00:00:00"/>
    <n v="0"/>
    <n v="1"/>
    <n v="10"/>
    <n v="4417905.92"/>
    <n v="4696593.6100000003"/>
    <n v="4600"/>
    <n v="11242.5"/>
    <n v="0.97789637536135199"/>
    <n v="2.2103624638647987E-2"/>
    <n v="0"/>
  </r>
  <r>
    <x v="2631"/>
    <m/>
    <s v="18060017"/>
    <n v="1"/>
    <s v="SCL-LMC Linear Accelerator"/>
    <d v="2018-03-23T00:00:00"/>
    <d v="2018-12-31T00:00:00"/>
    <n v="1934"/>
    <n v="1460"/>
    <n v="1944"/>
    <n v="673899.76000000013"/>
    <n v="685153.12000000011"/>
    <n v="1884"/>
    <n v="1943.5"/>
    <n v="0.84178029328531001"/>
    <n v="0.15821970671468999"/>
    <n v="0"/>
  </r>
  <r>
    <x v="2632"/>
    <m/>
    <s v="18030001"/>
    <n v="1"/>
    <s v="FUMC-Annual Contract 2018"/>
    <d v="2018-01-01T00:00:00"/>
    <d v="2018-12-31T00:00:00"/>
    <n v="0"/>
    <n v="0"/>
    <n v="0"/>
    <n v="1517640.42"/>
    <n v="1534850.3399999996"/>
    <n v="0"/>
    <n v="4629.5"/>
    <n v="0.93347013716384064"/>
    <n v="6.2425747920941785E-2"/>
    <n v="4.1041149152176264E-3"/>
  </r>
  <r>
    <x v="2633"/>
    <m/>
    <s v="18030002"/>
    <n v="1"/>
    <s v="Allina Annual Contract - 2018"/>
    <d v="2018-01-01T00:00:00"/>
    <d v="2018-12-31T00:00:00"/>
    <n v="0"/>
    <n v="0"/>
    <n v="25"/>
    <n v="11292062.15"/>
    <n v="11282412.550000008"/>
    <n v="0"/>
    <n v="57655.570000000029"/>
    <n v="0.89150224340857276"/>
    <n v="0.10338116508084123"/>
    <n v="5.1165915105860519E-3"/>
  </r>
  <r>
    <x v="2634"/>
    <m/>
    <s v="18030015"/>
    <n v="1"/>
    <s v="Basilica Annual 2018"/>
    <d v="2018-05-13T00:00:00"/>
    <d v="2018-12-31T00:00:00"/>
    <n v="0"/>
    <n v="15952"/>
    <n v="16151"/>
    <n v="364155"/>
    <n v="378365.18"/>
    <n v="3129"/>
    <n v="1691.5"/>
    <n v="0.90215784806384869"/>
    <n v="9.7842151936151339E-2"/>
    <n v="0"/>
  </r>
  <r>
    <x v="2635"/>
    <m/>
    <s v="18030034"/>
    <n v="1"/>
    <s v="Fairview - Zucker Media Lounge"/>
    <d v="2018-08-08T00:00:00"/>
    <d v="2018-12-31T00:00:00"/>
    <n v="709"/>
    <n v="87.4"/>
    <n v="0"/>
    <n v="359536.53"/>
    <n v="361523.91000000003"/>
    <n v="699"/>
    <n v="584"/>
    <n v="0.9803082191780822"/>
    <n v="1.9691780821917807E-2"/>
    <n v="0"/>
  </r>
  <r>
    <x v="2636"/>
    <m/>
    <s v="18030038"/>
    <n v="1"/>
    <s v="Fairview-PEDs ED Remodel"/>
    <d v="2018-09-05T00:00:00"/>
    <d v="2018-12-31T00:00:00"/>
    <n v="709"/>
    <n v="2"/>
    <n v="0"/>
    <n v="244830.87"/>
    <n v="232632.38999999998"/>
    <n v="557"/>
    <n v="661"/>
    <n v="0.9659606656580938"/>
    <n v="3.4039334341906202E-2"/>
    <n v="0"/>
  </r>
  <r>
    <x v="2637"/>
    <m/>
    <s v="18030014"/>
    <n v="1"/>
    <s v="UMN Field House Ext &amp; Flrg"/>
    <d v="2018-09-01T00:00:00"/>
    <d v="2018-12-31T00:00:00"/>
    <n v="80000"/>
    <n v="206314.99000000002"/>
    <n v="51940"/>
    <n v="7223842.9701000014"/>
    <n v="7236012.6500000013"/>
    <n v="7810.3"/>
    <n v="9096.5"/>
    <n v="0.98917165942945084"/>
    <n v="1.0828340570549112E-2"/>
    <n v="0"/>
  </r>
  <r>
    <x v="2638"/>
    <m/>
    <s v="18050011"/>
    <n v="1"/>
    <s v="OHSU Micro Lab Rennovation"/>
    <d v="2018-01-01T00:00:00"/>
    <d v="2018-12-31T00:00:00"/>
    <n v="0"/>
    <n v="20"/>
    <n v="0"/>
    <n v="3114.8"/>
    <n v="802.09"/>
    <m/>
    <m/>
    <m/>
    <m/>
    <m/>
  </r>
  <r>
    <x v="2639"/>
    <m/>
    <s v="18050022"/>
    <n v="1"/>
    <s v="KSMC FSD Testing &amp; Replace"/>
    <d v="2018-04-15T00:00:00"/>
    <d v="2018-12-31T00:00:00"/>
    <n v="0"/>
    <n v="12505.5"/>
    <n v="6136"/>
    <n v="276938.14"/>
    <n v="289814.24"/>
    <n v="470"/>
    <n v="1016.5"/>
    <n v="0.7137235612395475"/>
    <n v="0.21839645843580915"/>
    <n v="6.7879980324643388E-2"/>
  </r>
  <r>
    <x v="2640"/>
    <m/>
    <s v="18050026"/>
    <n v="1"/>
    <s v="Kaiser SMC SPC Bridge for CSP2"/>
    <d v="2018-06-07T00:00:00"/>
    <d v="2018-12-31T00:00:00"/>
    <n v="0"/>
    <n v="236255"/>
    <n v="40909"/>
    <n v="2903983.4249999998"/>
    <n v="2901845.4499999993"/>
    <n v="8591"/>
    <n v="6285.5"/>
    <n v="0.95616896030546494"/>
    <n v="4.1126402036433057E-2"/>
    <n v="2.7046376581019806E-3"/>
  </r>
  <r>
    <x v="2641"/>
    <m/>
    <s v="18146002"/>
    <n v="1"/>
    <s v="Beaver Creek II Wind - HVT"/>
    <d v="2018-03-26T00:00:00"/>
    <d v="2018-12-31T00:00:00"/>
    <n v="0"/>
    <n v="1004861"/>
    <n v="371597"/>
    <n v="16578749.229999999"/>
    <n v="16173405.669999994"/>
    <n v="13254"/>
    <n v="16996.75"/>
    <n v="0.79300454498654149"/>
    <n v="0.20699545501345845"/>
    <n v="0"/>
  </r>
  <r>
    <x v="2642"/>
    <m/>
    <s v="18146010"/>
    <n v="11"/>
    <s v="Ivester Wind - HVT"/>
    <d v="2018-07-30T00:00:00"/>
    <d v="2018-12-31T00:00:00"/>
    <n v="0"/>
    <n v="445126"/>
    <n v="351610"/>
    <n v="7820035.8755000001"/>
    <n v="7835021.4599999972"/>
    <n v="9428"/>
    <n v="12668.25"/>
    <n v="0.7814615278353364"/>
    <n v="0.21853847216466363"/>
    <n v="0"/>
  </r>
  <r>
    <x v="2643"/>
    <m/>
    <s v="18146022"/>
    <n v="1"/>
    <s v="GE Rio Hondo 2"/>
    <d v="2018-11-05T00:00:00"/>
    <d v="2018-12-31T00:00:00"/>
    <n v="0"/>
    <n v="17"/>
    <n v="1"/>
    <n v="503433.16999999993"/>
    <n v="382353.95"/>
    <n v="370"/>
    <n v="2427.5"/>
    <n v="0.78062203913491246"/>
    <n v="0.21937796086508751"/>
    <n v="0"/>
  </r>
  <r>
    <x v="2644"/>
    <m/>
    <s v="18141001"/>
    <n v="1"/>
    <s v="Mezquite Wind"/>
    <d v="2018-02-01T00:00:00"/>
    <d v="2018-12-31T00:00:00"/>
    <n v="0"/>
    <n v="0"/>
    <n v="0"/>
    <n v="19141.669999999998"/>
    <n v="14091.259999999998"/>
    <m/>
    <m/>
    <m/>
    <m/>
    <m/>
  </r>
  <r>
    <x v="2645"/>
    <m/>
    <s v="18141009"/>
    <n v="1"/>
    <s v="GE Foundation Analysis Wind"/>
    <d v="2018-05-01T00:00:00"/>
    <d v="2018-12-31T00:00:00"/>
    <n v="0"/>
    <n v="0"/>
    <n v="0"/>
    <n v="21087.15"/>
    <n v="10912.37"/>
    <m/>
    <m/>
    <m/>
    <m/>
    <m/>
  </r>
  <r>
    <x v="2572"/>
    <m/>
    <s v="18141011"/>
    <n v="1"/>
    <s v="Bobcat Bluff Repower Wind"/>
    <d v="2018-06-05T00:00:00"/>
    <d v="2018-12-31T00:00:00"/>
    <n v="0"/>
    <n v="1791"/>
    <n v="1569"/>
    <n v="19797571.859999999"/>
    <n v="18950361.829999998"/>
    <n v="70906"/>
    <n v="85292.18"/>
    <n v="0.81965286852792385"/>
    <n v="0.18034713147207632"/>
    <n v="0"/>
  </r>
  <r>
    <x v="2646"/>
    <m/>
    <s v="18146009"/>
    <n v="1"/>
    <s v="Arbor Hills Wind - HVT"/>
    <d v="2018-05-21T00:00:00"/>
    <d v="2018-12-29T00:00:00"/>
    <n v="0"/>
    <n v="592995"/>
    <n v="453435"/>
    <n v="17748473.41"/>
    <n v="17657166.789999988"/>
    <n v="16616"/>
    <n v="18543.5"/>
    <n v="0.76261816809124494"/>
    <n v="0.23608757785747025"/>
    <n v="1.2942540512848168E-3"/>
  </r>
  <r>
    <x v="2647"/>
    <m/>
    <s v="18030036"/>
    <n v="1"/>
    <s v="NS VI-Intertek TI"/>
    <d v="2018-08-13T00:00:00"/>
    <d v="2018-12-28T00:00:00"/>
    <n v="70509"/>
    <n v="1713"/>
    <n v="0"/>
    <n v="3078984.7300000004"/>
    <n v="2987570.4499999988"/>
    <n v="2059"/>
    <n v="3448.0299999999997"/>
    <n v="0.99535966914440999"/>
    <n v="4.640330855590004E-3"/>
    <n v="0"/>
  </r>
  <r>
    <x v="2648"/>
    <m/>
    <s v="18050040"/>
    <n v="1"/>
    <s v="Swedish Edmonds Op Rm 5"/>
    <d v="2018-11-26T00:00:00"/>
    <d v="2018-12-21T00:00:00"/>
    <n v="0"/>
    <n v="2887.62"/>
    <n v="0"/>
    <n v="73954.689999999988"/>
    <n v="70242.070000000007"/>
    <n v="301.57"/>
    <n v="248"/>
    <n v="1"/>
    <n v="0"/>
    <n v="0"/>
  </r>
  <r>
    <x v="2646"/>
    <m/>
    <s v="18141004"/>
    <n v="21"/>
    <s v="Arbor Hill Wind"/>
    <d v="2018-06-01T00:00:00"/>
    <d v="2018-12-21T00:00:00"/>
    <n v="0"/>
    <n v="6674"/>
    <n v="3709"/>
    <n v="82254762.048999995"/>
    <n v="85272434.039999947"/>
    <n v="109139"/>
    <n v="140744.1"/>
    <n v="0.5967745717227223"/>
    <n v="0.34264029540137025"/>
    <n v="6.0585132875907409E-2"/>
  </r>
  <r>
    <x v="2649"/>
    <m/>
    <s v="18146008"/>
    <n v="1"/>
    <s v="Hamilton Solar - HVT"/>
    <d v="2018-08-18T00:00:00"/>
    <d v="2018-12-15T00:00:00"/>
    <n v="0"/>
    <n v="37953"/>
    <n v="34392"/>
    <n v="2434876.27"/>
    <n v="2884562.3999999994"/>
    <n v="1461"/>
    <n v="4655.5"/>
    <n v="0.72473418537214052"/>
    <n v="0.27526581462785954"/>
    <n v="0"/>
  </r>
  <r>
    <x v="2650"/>
    <m/>
    <s v="18050009"/>
    <n v="1"/>
    <s v="PRMCE Pacific Lab Equipment"/>
    <d v="2018-09-15T00:00:00"/>
    <d v="2018-12-15T00:00:00"/>
    <n v="0"/>
    <n v="0"/>
    <n v="0"/>
    <n v="4620"/>
    <n v="7892.1"/>
    <m/>
    <m/>
    <m/>
    <m/>
    <m/>
  </r>
  <r>
    <x v="2651"/>
    <m/>
    <s v="18146011"/>
    <n v="1"/>
    <s v="Upton County 2 BESS"/>
    <d v="2018-08-01T00:00:00"/>
    <d v="2018-12-14T00:00:00"/>
    <n v="0"/>
    <n v="22372"/>
    <n v="25751"/>
    <n v="3050937.6799999997"/>
    <n v="3327438.4199999981"/>
    <n v="3624"/>
    <n v="5774.75"/>
    <n v="0.74974674228321592"/>
    <n v="0.25025325771678431"/>
    <n v="0"/>
  </r>
  <r>
    <x v="2546"/>
    <m/>
    <s v="18141005"/>
    <n v="11"/>
    <s v="Meadow Lake VI Wind"/>
    <d v="2018-04-02T00:00:00"/>
    <d v="2018-12-14T00:00:00"/>
    <n v="0"/>
    <n v="8052"/>
    <n v="7516"/>
    <n v="62367638.060000002"/>
    <n v="78148932.980000019"/>
    <n v="98993"/>
    <n v="195613.45"/>
    <n v="0.6061239654021745"/>
    <n v="0.20340804786173955"/>
    <n v="0.19046798673608586"/>
  </r>
  <r>
    <x v="2642"/>
    <m/>
    <s v="18141008"/>
    <n v="21"/>
    <s v="Ivester Wind"/>
    <d v="2018-07-16T00:00:00"/>
    <d v="2018-12-07T00:00:00"/>
    <n v="0"/>
    <n v="3492"/>
    <n v="1601"/>
    <n v="29565394.080000006"/>
    <n v="31682082.209999997"/>
    <n v="31516"/>
    <n v="53435.3"/>
    <n v="0.60824960279066453"/>
    <n v="0.33696451596603738"/>
    <n v="5.4785881243297967E-2"/>
  </r>
  <r>
    <x v="2652"/>
    <m/>
    <s v="18148002"/>
    <n v="1"/>
    <s v="Chokecherry Civil"/>
    <d v="2018-04-02T00:00:00"/>
    <d v="2018-12-01T00:00:00"/>
    <n v="0"/>
    <n v="1237059"/>
    <n v="940274"/>
    <n v="14407678.616"/>
    <n v="14788980.140000001"/>
    <n v="84516"/>
    <n v="72171.5"/>
    <n v="0.760390181719931"/>
    <n v="0.23539070131561626"/>
    <n v="4.2191169644527271E-3"/>
  </r>
  <r>
    <x v="2653"/>
    <m/>
    <s v="18060045"/>
    <n v="1"/>
    <s v="Mile High United Way-BTG"/>
    <d v="2018-10-05T00:00:00"/>
    <d v="2018-12-01T00:00:00"/>
    <n v="0"/>
    <n v="716.37"/>
    <n v="16"/>
    <n v="25506.469999999998"/>
    <n v="18993.02"/>
    <n v="68"/>
    <n v="32"/>
    <n v="0.75"/>
    <n v="0.25"/>
    <n v="0"/>
  </r>
  <r>
    <x v="2654"/>
    <m/>
    <s v="18148021"/>
    <n v="1"/>
    <s v="Palo Alto Maintenance Subst"/>
    <d v="2018-07-01T00:00:00"/>
    <d v="2018-11-30T00:00:00"/>
    <n v="0"/>
    <n v="0"/>
    <n v="0"/>
    <n v="56954.05"/>
    <n v="57389.61"/>
    <m/>
    <m/>
    <m/>
    <m/>
    <m/>
  </r>
  <r>
    <x v="2655"/>
    <m/>
    <s v="18060029"/>
    <n v="1"/>
    <s v="SCL-LMC First Responder"/>
    <d v="2018-06-01T00:00:00"/>
    <d v="2018-11-30T00:00:00"/>
    <n v="0"/>
    <n v="1026"/>
    <n v="1398"/>
    <n v="1289562.94"/>
    <n v="1284063.6899999997"/>
    <n v="1354"/>
    <n v="1556"/>
    <n v="0.90167095115681239"/>
    <n v="9.8329048843187661E-2"/>
    <n v="0"/>
  </r>
  <r>
    <x v="2656"/>
    <m/>
    <s v="18080018"/>
    <n v="1"/>
    <s v="IUOE - Shed Door Replacement"/>
    <d v="2018-11-27T00:00:00"/>
    <d v="2018-11-30T00:00:00"/>
    <n v="0"/>
    <n v="0"/>
    <n v="0"/>
    <n v="4475"/>
    <n v="3997.5300000000007"/>
    <n v="30"/>
    <n v="23"/>
    <n v="1"/>
    <n v="0"/>
    <n v="0"/>
  </r>
  <r>
    <x v="2657"/>
    <m/>
    <s v="18040013"/>
    <n v="1"/>
    <s v="APS Hub West - RID Relocation"/>
    <d v="2018-11-05T00:00:00"/>
    <d v="2018-11-17T00:00:00"/>
    <n v="100000"/>
    <n v="666"/>
    <n v="0"/>
    <n v="73900.899999999994"/>
    <n v="93525.72"/>
    <n v="389"/>
    <n v="584"/>
    <n v="0.71232876712328763"/>
    <n v="0.28767123287671231"/>
    <n v="0"/>
  </r>
  <r>
    <x v="2658"/>
    <m/>
    <s v="18030037"/>
    <n v="1"/>
    <s v="Allina-Mercy CT #3 Renovation"/>
    <d v="2018-07-23T00:00:00"/>
    <d v="2018-11-12T00:00:00"/>
    <n v="3500"/>
    <n v="0"/>
    <n v="11"/>
    <n v="698024.34"/>
    <n v="616846.88"/>
    <n v="2567"/>
    <n v="2226.5"/>
    <n v="0.90523242757691447"/>
    <n v="9.2971030765775883E-2"/>
    <n v="1.7965416573096789E-3"/>
  </r>
  <r>
    <x v="653"/>
    <m/>
    <s v="18090005"/>
    <n v="1"/>
    <s v="UAL Pad of the Future (POTF)"/>
    <d v="2018-03-01T00:00:00"/>
    <d v="2018-11-06T00:00:00"/>
    <n v="0"/>
    <n v="0"/>
    <n v="0"/>
    <n v="6344983.3400000008"/>
    <n v="6015179.46"/>
    <m/>
    <m/>
    <m/>
    <m/>
    <m/>
  </r>
  <r>
    <x v="2659"/>
    <m/>
    <s v="18030023"/>
    <n v="1"/>
    <s v="Fairview-BH Ligature Phase 3"/>
    <d v="2018-05-28T00:00:00"/>
    <d v="2018-11-01T00:00:00"/>
    <n v="0"/>
    <n v="2091"/>
    <n v="2"/>
    <n v="683697.83"/>
    <n v="649139.23999999987"/>
    <n v="3828"/>
    <n v="2848"/>
    <n v="0.9334620786516854"/>
    <n v="6.6537921348314613E-2"/>
    <n v="0"/>
  </r>
  <r>
    <x v="2660"/>
    <m/>
    <s v="18030019"/>
    <n v="1"/>
    <s v="UMN-Bierman Wrestling Prac"/>
    <d v="2018-05-01T00:00:00"/>
    <d v="2018-11-01T00:00:00"/>
    <n v="13174"/>
    <n v="29854.590000000004"/>
    <n v="0"/>
    <n v="1876237.9997999996"/>
    <n v="1908261.51"/>
    <n v="2158.0500000000002"/>
    <n v="2162.75"/>
    <n v="0.99861287712403191"/>
    <n v="1.3871228759680962E-3"/>
    <n v="0"/>
  </r>
  <r>
    <x v="2661"/>
    <m/>
    <s v="18090007"/>
    <n v="1"/>
    <s v="Rush Univ Med Center HR Dept"/>
    <d v="2018-06-01T00:00:00"/>
    <d v="2018-10-31T00:00:00"/>
    <n v="10661"/>
    <n v="6428.7799999999988"/>
    <n v="17"/>
    <n v="742871.63989999995"/>
    <n v="747445.72999999986"/>
    <n v="503"/>
    <n v="715"/>
    <n v="0.72727272727272729"/>
    <n v="0.22167832167832169"/>
    <n v="5.1048951048951047E-2"/>
  </r>
  <r>
    <x v="2662"/>
    <m/>
    <s v="18060020"/>
    <n v="1"/>
    <s v="Woodward-WLC Heat Treat"/>
    <d v="2018-04-16T00:00:00"/>
    <d v="2018-10-31T00:00:00"/>
    <n v="0"/>
    <n v="2"/>
    <n v="0"/>
    <n v="898332"/>
    <n v="864808.3600000001"/>
    <n v="0"/>
    <n v="959.5"/>
    <n v="0.938509640437728"/>
    <n v="6.1490359562272015E-2"/>
    <n v="0"/>
  </r>
  <r>
    <x v="2663"/>
    <m/>
    <s v="18030029"/>
    <n v="1"/>
    <s v="Sanford Bio Skills Lab Fit Up"/>
    <d v="2018-06-11T00:00:00"/>
    <d v="2018-10-31T00:00:00"/>
    <n v="4500"/>
    <n v="4"/>
    <n v="0"/>
    <n v="524870"/>
    <n v="496585.13000000018"/>
    <n v="607"/>
    <n v="452"/>
    <n v="0.94911504424778759"/>
    <n v="5.0884955752212392E-2"/>
    <n v="0"/>
  </r>
  <r>
    <x v="2664"/>
    <m/>
    <s v="18141003"/>
    <n v="11"/>
    <s v="Charles City Repower Wind"/>
    <d v="2018-05-01T00:00:00"/>
    <d v="2018-10-31T00:00:00"/>
    <n v="0"/>
    <n v="4964.5"/>
    <n v="1764"/>
    <n v="10212716.3182"/>
    <n v="9765221.3700000048"/>
    <n v="32140"/>
    <n v="33932.5"/>
    <n v="0.63265306122448983"/>
    <n v="0.35043100272600014"/>
    <n v="1.6915936049510055E-2"/>
  </r>
  <r>
    <x v="2665"/>
    <m/>
    <s v="18080006"/>
    <n v="1"/>
    <s v="AHC - Suite 480 Remodel"/>
    <d v="2018-07-03T00:00:00"/>
    <d v="2018-10-24T00:00:00"/>
    <n v="2350"/>
    <n v="22858"/>
    <n v="11014"/>
    <n v="675370.56999999983"/>
    <n v="598345.4800000001"/>
    <n v="1322.3000000000002"/>
    <n v="1029"/>
    <n v="0.95335276967930027"/>
    <n v="4.6647230320699708E-2"/>
    <n v="0"/>
  </r>
  <r>
    <x v="2666"/>
    <m/>
    <s v="18030030"/>
    <n v="1"/>
    <s v="Timberwolves - TIR &amp; Bollards"/>
    <d v="2018-08-31T00:00:00"/>
    <d v="2018-10-19T00:00:00"/>
    <n v="7362"/>
    <n v="94539.39"/>
    <n v="46340"/>
    <n v="2447248.9299999997"/>
    <n v="2421365.3199999989"/>
    <n v="4415.3999999999996"/>
    <n v="4227"/>
    <n v="0.90891885497989122"/>
    <n v="9.0607996214809555E-2"/>
    <n v="4.7314880529926662E-4"/>
  </r>
  <r>
    <x v="2667"/>
    <m/>
    <s v="18050036"/>
    <n v="1"/>
    <s v="Alaska Fed Renton Branch"/>
    <d v="2018-10-09T00:00:00"/>
    <d v="2018-10-15T00:00:00"/>
    <n v="0"/>
    <n v="11314.5"/>
    <n v="141"/>
    <n v="112399.83"/>
    <n v="109126.26999999996"/>
    <n v="190.29999999999998"/>
    <n v="150.5"/>
    <n v="0.96013289036544847"/>
    <n v="3.9867109634551492E-2"/>
    <n v="0"/>
  </r>
  <r>
    <x v="2668"/>
    <m/>
    <s v="18050019"/>
    <n v="1"/>
    <s v="Kaiser SYB GenRad Replacement"/>
    <d v="2018-08-20T00:00:00"/>
    <d v="2018-10-12T00:00:00"/>
    <n v="0"/>
    <n v="8286"/>
    <n v="1975"/>
    <n v="362452.73000000004"/>
    <n v="359627.42000000004"/>
    <n v="974"/>
    <n v="843"/>
    <n v="0.95255041518386718"/>
    <n v="4.7449584816132859E-2"/>
    <n v="0"/>
  </r>
  <r>
    <x v="2669"/>
    <m/>
    <s v="18110001"/>
    <n v="1"/>
    <s v="UDC Silver Universe LSI"/>
    <d v="2018-01-02T00:00:00"/>
    <d v="2018-10-03T00:00:00"/>
    <n v="12500"/>
    <n v="15934"/>
    <n v="0"/>
    <n v="3855776.87"/>
    <n v="3575414.2699999996"/>
    <m/>
    <m/>
    <m/>
    <m/>
    <m/>
  </r>
  <r>
    <x v="2670"/>
    <m/>
    <s v="18080017"/>
    <n v="1"/>
    <s v="Downstream - Fiserv Forum"/>
    <d v="2018-09-25T00:00:00"/>
    <d v="2018-10-03T00:00:00"/>
    <n v="50"/>
    <n v="0"/>
    <n v="0"/>
    <n v="0.01"/>
    <n v="0"/>
    <m/>
    <m/>
    <m/>
    <m/>
    <m/>
  </r>
  <r>
    <x v="2671"/>
    <m/>
    <s v="18060019"/>
    <n v="1"/>
    <s v="FRA-Master Plan"/>
    <d v="2018-04-01T00:00:00"/>
    <d v="2018-10-01T00:00:00"/>
    <n v="0"/>
    <n v="110"/>
    <n v="0"/>
    <n v="55000"/>
    <n v="80569.420000000013"/>
    <m/>
    <m/>
    <m/>
    <m/>
    <m/>
  </r>
  <r>
    <x v="2672"/>
    <m/>
    <s v="18060011"/>
    <n v="1"/>
    <s v="SCL-LMC Cath Lab #3"/>
    <d v="2018-04-23T00:00:00"/>
    <d v="2018-10-01T00:00:00"/>
    <n v="936"/>
    <n v="1443"/>
    <n v="1742"/>
    <n v="737579.77"/>
    <n v="735664.71999999986"/>
    <n v="1301"/>
    <n v="1727"/>
    <n v="0.8986682107701216"/>
    <n v="0.1013317892298784"/>
    <n v="0"/>
  </r>
  <r>
    <x v="2673"/>
    <m/>
    <s v="18060013"/>
    <n v="1"/>
    <s v="SCL-LMC-Pharmacy Automation"/>
    <d v="2018-05-01T00:00:00"/>
    <d v="2018-09-30T00:00:00"/>
    <n v="960"/>
    <n v="871"/>
    <n v="641"/>
    <n v="276092.06"/>
    <n v="276137.42"/>
    <n v="776"/>
    <n v="678"/>
    <n v="0.92551622418879054"/>
    <n v="7.4483775811209435E-2"/>
    <n v="0"/>
  </r>
  <r>
    <x v="2674"/>
    <m/>
    <s v="18060004"/>
    <n v="1"/>
    <s v="Woodward-Hydraulics Lab"/>
    <d v="2018-01-29T00:00:00"/>
    <d v="2018-09-28T00:00:00"/>
    <n v="0"/>
    <n v="70627.64"/>
    <n v="6919"/>
    <n v="11643214.500000007"/>
    <n v="11150812.009999996"/>
    <n v="5924.0199999999995"/>
    <n v="6556.5"/>
    <n v="0.93990696255624184"/>
    <n v="6.0093037443758102E-2"/>
    <n v="0"/>
  </r>
  <r>
    <x v="2675"/>
    <m/>
    <s v="18050002"/>
    <n v="1"/>
    <s v="OHSU Pharmacy &amp; Call Center"/>
    <d v="2018-06-17T00:00:00"/>
    <d v="2018-09-28T00:00:00"/>
    <n v="0"/>
    <n v="11727.99"/>
    <n v="839"/>
    <n v="2888104.9700000007"/>
    <n v="2901972.4200000009"/>
    <n v="1579"/>
    <n v="2487.5"/>
    <n v="0.94994974874371862"/>
    <n v="4.9447236180904526E-2"/>
    <n v="6.0301507537688446E-4"/>
  </r>
  <r>
    <x v="2676"/>
    <m/>
    <s v="18080009"/>
    <n v="1"/>
    <s v="S.C.Johnson-Rondelle"/>
    <d v="2018-06-11T00:00:00"/>
    <d v="2018-09-24T00:00:00"/>
    <n v="5027"/>
    <n v="788"/>
    <n v="460"/>
    <n v="537824.34999999986"/>
    <n v="739957.1100000001"/>
    <n v="36"/>
    <n v="235.91"/>
    <n v="0.96223135941672677"/>
    <n v="3.7768640583273283E-2"/>
    <n v="0"/>
  </r>
  <r>
    <x v="2677"/>
    <m/>
    <s v="18030024"/>
    <n v="1"/>
    <s v="Fairview-ECT Bthrm Refurb"/>
    <d v="2018-07-03T00:00:00"/>
    <d v="2018-09-15T00:00:00"/>
    <n v="0"/>
    <n v="177"/>
    <n v="0"/>
    <n v="69621.14"/>
    <n v="68485.710000000006"/>
    <n v="199"/>
    <n v="119"/>
    <n v="0.99159663865546221"/>
    <n v="8.4033613445378148E-3"/>
    <n v="0"/>
  </r>
  <r>
    <x v="2678"/>
    <m/>
    <s v="18030032"/>
    <n v="1"/>
    <s v="UMN-Anderson Hall Column"/>
    <d v="2018-07-31T00:00:00"/>
    <d v="2018-09-01T00:00:00"/>
    <n v="0"/>
    <n v="6444"/>
    <n v="0"/>
    <n v="353500.41399999999"/>
    <n v="321655.31"/>
    <n v="1145.8699999999999"/>
    <n v="1959.23"/>
    <n v="0.89736273944355682"/>
    <n v="9.8554023774646157E-2"/>
    <n v="4.0832367817969306E-3"/>
  </r>
  <r>
    <x v="2679"/>
    <m/>
    <s v="18030035"/>
    <n v="1"/>
    <s v="UMN-TCF Bank Eng Review"/>
    <d v="2018-07-31T00:00:00"/>
    <d v="2018-09-01T00:00:00"/>
    <n v="0"/>
    <n v="0"/>
    <n v="0"/>
    <n v="24963"/>
    <n v="16040.119999999999"/>
    <n v="106"/>
    <n v="37"/>
    <n v="0.72972972972972971"/>
    <n v="0.27027027027027029"/>
    <n v="0"/>
  </r>
  <r>
    <x v="2680"/>
    <m/>
    <s v="18030016"/>
    <n v="1"/>
    <s v="Transamerica-6300 Bldg Reno"/>
    <d v="2018-04-02T00:00:00"/>
    <d v="2018-08-31T00:00:00"/>
    <n v="160000"/>
    <n v="293629.5"/>
    <n v="17973"/>
    <n v="11535413.026499998"/>
    <n v="11622900.039999997"/>
    <n v="10966"/>
    <n v="10648.74"/>
    <n v="0.77739150359573062"/>
    <n v="0.21453242355433602"/>
    <n v="8.0760728499334189E-3"/>
  </r>
  <r>
    <x v="2681"/>
    <m/>
    <s v="18050017"/>
    <n v="1"/>
    <s v="PPS Tubman Middle School"/>
    <d v="2018-04-05T00:00:00"/>
    <d v="2018-08-26T00:00:00"/>
    <n v="0"/>
    <n v="40889.310000000005"/>
    <n v="11756"/>
    <n v="17007949.05549999"/>
    <n v="15574863.320000002"/>
    <n v="5677.4000000000015"/>
    <n v="5262"/>
    <n v="0.91248574686431017"/>
    <n v="7.8392246294184717E-2"/>
    <n v="9.1220068415051314E-3"/>
  </r>
  <r>
    <x v="2682"/>
    <m/>
    <s v="18030026"/>
    <n v="1"/>
    <s v="UMN Frontier Hall Int Upgrades"/>
    <d v="2018-05-21T00:00:00"/>
    <d v="2018-08-24T00:00:00"/>
    <n v="8151"/>
    <n v="18360"/>
    <n v="12110"/>
    <n v="1071741.2999999998"/>
    <n v="1128207.1100000003"/>
    <n v="2835"/>
    <n v="2933.89"/>
    <n v="0.98721833470239173"/>
    <n v="1.2781665297608295E-2"/>
    <n v="0"/>
  </r>
  <r>
    <x v="2683"/>
    <m/>
    <s v="18060023"/>
    <n v="1"/>
    <s v="SCL-LMC ED Metal Detect"/>
    <d v="2018-05-01T00:00:00"/>
    <d v="2018-08-17T00:00:00"/>
    <n v="0"/>
    <n v="60"/>
    <n v="80"/>
    <n v="40124.999999999993"/>
    <n v="40593.800000000003"/>
    <n v="76"/>
    <n v="89"/>
    <n v="0.8258426966292135"/>
    <n v="0.17415730337078653"/>
    <n v="0"/>
  </r>
  <r>
    <x v="2684"/>
    <m/>
    <s v="18030018"/>
    <n v="1"/>
    <s v="Boiler Room Remodel"/>
    <d v="2018-05-14T00:00:00"/>
    <d v="2018-08-17T00:00:00"/>
    <n v="0"/>
    <n v="4"/>
    <n v="0"/>
    <n v="1729923.1"/>
    <n v="1449518.0399999993"/>
    <n v="2848"/>
    <n v="3613.74"/>
    <n v="0.97869243498425451"/>
    <n v="2.1307565015745461E-2"/>
    <n v="0"/>
  </r>
  <r>
    <x v="2685"/>
    <m/>
    <s v="18050032"/>
    <n v="1"/>
    <s v="Alaska Fed Kirkland Branch"/>
    <d v="2018-07-18T00:00:00"/>
    <d v="2018-08-14T00:00:00"/>
    <n v="0"/>
    <n v="9758.3700000000026"/>
    <n v="128"/>
    <n v="339639.88000000018"/>
    <n v="297201.34000000003"/>
    <n v="693.2"/>
    <n v="497"/>
    <n v="0.9476861167002012"/>
    <n v="5.2313883299798795E-2"/>
    <n v="0"/>
  </r>
  <r>
    <x v="2686"/>
    <m/>
    <s v="18030022"/>
    <n v="1"/>
    <s v="UMN Yudof Hall Plaza Repair"/>
    <d v="2018-05-21T00:00:00"/>
    <d v="2018-08-10T00:00:00"/>
    <n v="3500"/>
    <n v="17531"/>
    <n v="0"/>
    <n v="210458"/>
    <n v="198599.74999999994"/>
    <n v="892"/>
    <n v="569.19000000000005"/>
    <n v="0.98067429153709662"/>
    <n v="1.9325708462903421E-2"/>
    <n v="0"/>
  </r>
  <r>
    <x v="2687"/>
    <m/>
    <s v="18050021"/>
    <n v="1"/>
    <s v="Kaiser MTS GenRad Replacement"/>
    <d v="2018-05-15T00:00:00"/>
    <d v="2018-08-01T00:00:00"/>
    <n v="0"/>
    <n v="3270"/>
    <n v="339"/>
    <n v="300634.47000000003"/>
    <n v="301096.65000000002"/>
    <n v="531"/>
    <n v="610.5"/>
    <n v="0.85339885339885335"/>
    <n v="0.11875511875511875"/>
    <n v="2.7846027846027847E-2"/>
  </r>
  <r>
    <x v="870"/>
    <m/>
    <s v="18146012"/>
    <n v="1"/>
    <s v="SC Johnson West MILW - HVT"/>
    <d v="2018-01-17T00:00:00"/>
    <d v="2018-08-01T00:00:00"/>
    <n v="0"/>
    <n v="0"/>
    <n v="0"/>
    <n v="505283.38"/>
    <n v="490032.30000000005"/>
    <m/>
    <m/>
    <m/>
    <m/>
    <m/>
  </r>
  <r>
    <x v="2688"/>
    <m/>
    <s v="18060012"/>
    <n v="1"/>
    <s v="SCL-LMC-USP 800 Infusion"/>
    <d v="2018-05-01T00:00:00"/>
    <d v="2018-07-31T00:00:00"/>
    <n v="550"/>
    <n v="1197"/>
    <n v="355"/>
    <n v="137555.26"/>
    <n v="137490.26"/>
    <n v="550"/>
    <n v="364"/>
    <n v="0.89423076923076927"/>
    <n v="0.10576923076923077"/>
    <n v="0"/>
  </r>
  <r>
    <x v="2689"/>
    <m/>
    <s v="18050028"/>
    <n v="1"/>
    <s v="427 9th Ave - Design Phase T"/>
    <d v="2018-05-01T00:00:00"/>
    <d v="2018-07-31T00:00:00"/>
    <n v="0"/>
    <n v="0"/>
    <n v="0"/>
    <n v="226800"/>
    <n v="291808.84000000008"/>
    <m/>
    <m/>
    <m/>
    <m/>
    <m/>
  </r>
  <r>
    <x v="2690"/>
    <m/>
    <s v="18040001"/>
    <n v="1"/>
    <s v="EPCOR Sun City Well 2 Equip"/>
    <d v="2018-03-19T00:00:00"/>
    <d v="2018-07-16T00:00:00"/>
    <n v="25000"/>
    <n v="53973"/>
    <n v="0"/>
    <n v="1177972.1300000001"/>
    <n v="1453823.5799999996"/>
    <n v="1616"/>
    <n v="4613.5"/>
    <n v="0.92294353527690476"/>
    <n v="7.7056464723095269E-2"/>
    <n v="0"/>
  </r>
  <r>
    <x v="2691"/>
    <m/>
    <s v="18030027"/>
    <n v="1"/>
    <s v="St Cloud Surg. Ctr-Master Ag"/>
    <d v="2018-06-29T00:00:00"/>
    <d v="2018-07-14T00:00:00"/>
    <n v="2500"/>
    <n v="103"/>
    <n v="0"/>
    <n v="197224.1"/>
    <n v="189500.06999999998"/>
    <n v="311"/>
    <n v="198.5"/>
    <n v="0.72544080604534"/>
    <n v="0.13098236775818639"/>
    <n v="0.14357682619647355"/>
  </r>
  <r>
    <x v="2692"/>
    <m/>
    <s v="18060016"/>
    <n v="1"/>
    <s v="SCL-LMC RF Imaging Renovate"/>
    <d v="2018-04-23T00:00:00"/>
    <d v="2018-07-09T00:00:00"/>
    <n v="800"/>
    <n v="1221.5"/>
    <n v="1178"/>
    <n v="474646.26999999996"/>
    <n v="480860.36999999988"/>
    <n v="1021.5"/>
    <n v="1206"/>
    <n v="0.88101160862354888"/>
    <n v="0.11898839137645108"/>
    <n v="0"/>
  </r>
  <r>
    <x v="2693"/>
    <m/>
    <s v="18060018"/>
    <n v="1"/>
    <s v="SCL-St Joe's Heritage Russell"/>
    <d v="2018-03-26T00:00:00"/>
    <d v="2018-07-01T00:00:00"/>
    <n v="0"/>
    <n v="87"/>
    <n v="0"/>
    <n v="13396"/>
    <n v="15223.62"/>
    <n v="82"/>
    <n v="65"/>
    <n v="0.63846153846153841"/>
    <n v="0.36153846153846153"/>
    <n v="0"/>
  </r>
  <r>
    <x v="2694"/>
    <m/>
    <s v="18141006"/>
    <n v="1"/>
    <s v="Fenner RP Civil Works Wind"/>
    <d v="2018-03-19T00:00:00"/>
    <d v="2018-07-01T00:00:00"/>
    <n v="0"/>
    <n v="0"/>
    <n v="0"/>
    <n v="70240"/>
    <n v="69561.590000000011"/>
    <m/>
    <m/>
    <m/>
    <m/>
    <m/>
  </r>
  <r>
    <x v="2695"/>
    <m/>
    <s v="18030020"/>
    <n v="1"/>
    <s v="Swervo-Armory Sidewalk Impr"/>
    <d v="2018-05-07T00:00:00"/>
    <d v="2018-06-30T00:00:00"/>
    <n v="0"/>
    <n v="9251"/>
    <n v="0"/>
    <n v="65013"/>
    <n v="63310.87000000001"/>
    <n v="447"/>
    <n v="425.5"/>
    <n v="0.91186839012925969"/>
    <n v="8.8131609870740299E-2"/>
    <n v="0"/>
  </r>
  <r>
    <x v="2696"/>
    <m/>
    <s v="18050015"/>
    <n v="1"/>
    <s v="OHSU - MAC Auditorium Upgrades"/>
    <d v="2018-03-01T00:00:00"/>
    <d v="2018-06-29T00:00:00"/>
    <n v="0"/>
    <n v="2079.1"/>
    <n v="223"/>
    <n v="588034.01999999979"/>
    <n v="620797.43000000005"/>
    <n v="1323.5"/>
    <n v="1922"/>
    <n v="0.90634755463059313"/>
    <n v="8.9490114464099893E-2"/>
    <n v="4.1623309053069723E-3"/>
  </r>
  <r>
    <x v="2697"/>
    <m/>
    <s v="18146005"/>
    <n v="1"/>
    <s v="Kittie West Substation"/>
    <d v="2018-03-22T00:00:00"/>
    <d v="2018-06-22T00:00:00"/>
    <n v="0"/>
    <n v="109600.8"/>
    <n v="120072"/>
    <n v="591723.7389"/>
    <n v="759423.93999999959"/>
    <n v="2989"/>
    <n v="5934.5"/>
    <n v="0.84362625326480734"/>
    <n v="0.15637374673519253"/>
    <n v="0"/>
  </r>
  <r>
    <x v="2698"/>
    <m/>
    <s v="18060003"/>
    <n v="1"/>
    <s v="SCL-LMC Data Ctr Renovations"/>
    <d v="2018-01-03T00:00:00"/>
    <d v="2018-06-18T00:00:00"/>
    <n v="0"/>
    <n v="1798"/>
    <n v="2649"/>
    <n v="1163411.9525000001"/>
    <n v="1184103.83"/>
    <n v="2850"/>
    <n v="2724"/>
    <n v="0.89610866372980913"/>
    <n v="0.1038913362701909"/>
    <n v="0"/>
  </r>
  <r>
    <x v="2699"/>
    <m/>
    <s v="18050020"/>
    <n v="1"/>
    <s v="Kaiser SMC GenRad Replacement"/>
    <d v="2018-05-01T00:00:00"/>
    <d v="2018-06-15T00:00:00"/>
    <n v="0"/>
    <n v="1562"/>
    <n v="769"/>
    <n v="177075.19"/>
    <n v="177196.48"/>
    <n v="470"/>
    <n v="448"/>
    <n v="0.9375"/>
    <n v="5.3571428571428568E-2"/>
    <n v="8.9285714285714281E-3"/>
  </r>
  <r>
    <x v="2700"/>
    <m/>
    <s v="18080003"/>
    <n v="1"/>
    <s v="AHC - Manitowoc MRI Swap"/>
    <d v="2018-03-23T00:00:00"/>
    <d v="2018-06-11T00:00:00"/>
    <n v="0"/>
    <n v="5468.85"/>
    <n v="729"/>
    <n v="299250.84000000003"/>
    <n v="321441.14000000007"/>
    <n v="473.00000000000006"/>
    <n v="422"/>
    <n v="0.94905213270142175"/>
    <n v="5.0947867298578198E-2"/>
    <n v="0"/>
  </r>
  <r>
    <x v="2701"/>
    <m/>
    <s v="18060027"/>
    <n v="1"/>
    <s v="SCL-St. Joe's Salad Bar"/>
    <d v="2018-05-08T00:00:00"/>
    <d v="2018-06-08T00:00:00"/>
    <n v="0"/>
    <n v="0"/>
    <n v="0"/>
    <n v="8985"/>
    <n v="8844.2900000000009"/>
    <n v="0"/>
    <n v="28"/>
    <n v="0.8928571428571429"/>
    <n v="0.10714285714285714"/>
    <n v="0"/>
  </r>
  <r>
    <x v="2702"/>
    <m/>
    <s v="18060015"/>
    <n v="1"/>
    <s v="SCL-Mt St Vincent Ph1"/>
    <d v="2018-03-19T00:00:00"/>
    <d v="2018-06-01T00:00:00"/>
    <n v="0"/>
    <n v="472"/>
    <n v="1297"/>
    <n v="507788.56"/>
    <n v="513409.72000000003"/>
    <n v="432"/>
    <n v="2185.5"/>
    <n v="0.92884923358499194"/>
    <n v="7.1150766415008004E-2"/>
    <n v="0"/>
  </r>
  <r>
    <x v="2703"/>
    <m/>
    <s v="18145006"/>
    <n v="1"/>
    <s v="Alamo 7 - MET Towers"/>
    <d v="2018-04-23T00:00:00"/>
    <d v="2018-06-01T00:00:00"/>
    <n v="0"/>
    <n v="114"/>
    <n v="0"/>
    <n v="15249.189999999999"/>
    <n v="13478.32"/>
    <n v="96"/>
    <n v="52"/>
    <n v="1"/>
    <n v="0"/>
    <n v="0"/>
  </r>
  <r>
    <x v="2704"/>
    <m/>
    <s v="18050001"/>
    <n v="1"/>
    <s v="OHSU Voll. Inst. Bac. Remodel"/>
    <d v="2018-03-09T00:00:00"/>
    <d v="2018-05-31T00:00:00"/>
    <n v="0"/>
    <n v="2165.6"/>
    <n v="2068"/>
    <n v="588733.98000000021"/>
    <n v="616484.79"/>
    <n v="576.4"/>
    <n v="873"/>
    <n v="0.97709049255441005"/>
    <n v="2.2909507445589918E-2"/>
    <n v="0"/>
  </r>
  <r>
    <x v="2705"/>
    <m/>
    <s v="18030041"/>
    <n v="1"/>
    <s v="Silver Lake Investors-428 Demo"/>
    <d v="2018-09-17T00:00:00"/>
    <d v="2018-05-25T00:00:00"/>
    <n v="42000"/>
    <n v="0"/>
    <n v="0"/>
    <n v="342186"/>
    <n v="334411.39999999997"/>
    <n v="40"/>
    <n v="62.5"/>
    <n v="1"/>
    <n v="0"/>
    <n v="0"/>
  </r>
  <r>
    <x v="2706"/>
    <m/>
    <s v="18146001"/>
    <n v="1"/>
    <s v="Bishop-Stratton HVT"/>
    <d v="2018-02-20T00:00:00"/>
    <d v="2018-05-25T00:00:00"/>
    <n v="0"/>
    <n v="127446"/>
    <n v="126778"/>
    <n v="1560607.0999999999"/>
    <n v="1601358.2200000002"/>
    <n v="5932"/>
    <n v="6155"/>
    <n v="0.70333062550771719"/>
    <n v="0.29666937449228264"/>
    <n v="0"/>
  </r>
  <r>
    <x v="2707"/>
    <m/>
    <s v="18146003"/>
    <n v="1"/>
    <s v="Hidalgo Fiber Rpr Wind - HVT"/>
    <d v="2018-02-26T00:00:00"/>
    <d v="2018-05-25T00:00:00"/>
    <n v="0"/>
    <n v="5"/>
    <n v="173"/>
    <n v="48589.05"/>
    <n v="62973.539999999994"/>
    <n v="0"/>
    <n v="173.5"/>
    <n v="0.69164265129683"/>
    <n v="0.30835734870317005"/>
    <n v="0"/>
  </r>
  <r>
    <x v="2708"/>
    <m/>
    <s v="18040005"/>
    <n v="1"/>
    <s v="Allstate-Chandler Desert MCO"/>
    <d v="2018-02-19T00:00:00"/>
    <d v="2018-05-18T00:00:00"/>
    <n v="96859"/>
    <n v="30"/>
    <n v="0"/>
    <n v="2699634.2797999997"/>
    <n v="2665492.44"/>
    <n v="0"/>
    <n v="333"/>
    <n v="0.98648648648648651"/>
    <n v="1.3513513513513514E-2"/>
    <n v="0"/>
  </r>
  <r>
    <x v="2709"/>
    <m/>
    <s v="18030021"/>
    <n v="1"/>
    <s v="Mortenson Misc 2018"/>
    <m/>
    <d v="2018-05-11T00:00:00"/>
    <n v="0"/>
    <n v="0"/>
    <n v="0"/>
    <n v="0.01"/>
    <n v="286501.84999999998"/>
    <n v="0"/>
    <n v="2277"/>
    <n v="0.98462889767237594"/>
    <n v="1.5371102327624066E-2"/>
    <n v="0"/>
  </r>
  <r>
    <x v="2710"/>
    <m/>
    <s v="18030009"/>
    <n v="1"/>
    <s v="Axalta Coatings-Mfg"/>
    <d v="2018-02-19T00:00:00"/>
    <d v="2018-05-04T00:00:00"/>
    <n v="54990"/>
    <n v="0"/>
    <n v="0"/>
    <n v="4969357.6964999968"/>
    <n v="4273622.6099999994"/>
    <n v="2935"/>
    <n v="2235.85"/>
    <n v="0.95885233803698822"/>
    <n v="3.75696044010108E-2"/>
    <n v="3.578057562001029E-3"/>
  </r>
  <r>
    <x v="2681"/>
    <m/>
    <s v="18050004"/>
    <n v="11"/>
    <s v="PPS Tubman Middle Sch. Precon"/>
    <d v="2018-01-01T00:00:00"/>
    <d v="2018-04-30T00:00:00"/>
    <n v="0"/>
    <n v="856.4"/>
    <n v="0"/>
    <n v="385492.51000000007"/>
    <n v="437496.14000000013"/>
    <n v="0"/>
    <n v="96"/>
    <n v="1"/>
    <n v="0"/>
    <n v="0"/>
  </r>
  <r>
    <x v="2711"/>
    <m/>
    <s v="18030005"/>
    <n v="1"/>
    <s v="NS-Resolution Medical TI"/>
    <d v="2018-01-11T00:00:00"/>
    <d v="2018-04-15T00:00:00"/>
    <n v="35880"/>
    <n v="3575"/>
    <n v="5381"/>
    <n v="1603231.97"/>
    <n v="1339716.53"/>
    <n v="1817"/>
    <n v="1456"/>
    <n v="0.9773351648351648"/>
    <n v="2.2664835164835164E-2"/>
    <n v="0"/>
  </r>
  <r>
    <x v="2712"/>
    <m/>
    <s v="18146007"/>
    <n v="1"/>
    <s v="GE Rio Hondo HVT"/>
    <d v="2018-04-09T00:00:00"/>
    <d v="2018-04-15T00:00:00"/>
    <n v="0"/>
    <n v="0"/>
    <n v="0"/>
    <n v="34506.339999999997"/>
    <n v="19147.41"/>
    <n v="0"/>
    <n v="124"/>
    <n v="0.64516129032258063"/>
    <n v="0.35483870967741937"/>
    <n v="0"/>
  </r>
  <r>
    <x v="2713"/>
    <m/>
    <s v="18060009"/>
    <n v="1"/>
    <s v="Park Creek-STP SML PRJ"/>
    <d v="2018-03-12T00:00:00"/>
    <d v="2018-04-06T00:00:00"/>
    <n v="0"/>
    <n v="22"/>
    <n v="0"/>
    <n v="520926"/>
    <n v="518635.45999999996"/>
    <n v="278"/>
    <n v="80.5"/>
    <n v="1"/>
    <n v="0"/>
    <n v="0"/>
  </r>
  <r>
    <x v="2714"/>
    <m/>
    <s v="18150007"/>
    <n v="1"/>
    <s v="PSU - Lasch Player's Lounge"/>
    <d v="2018-08-06T00:00:00"/>
    <d v="2018-04-01T00:00:00"/>
    <n v="4900"/>
    <n v="0"/>
    <n v="0"/>
    <n v="4158775.0440999996"/>
    <n v="4149691.1100000003"/>
    <m/>
    <m/>
    <m/>
    <m/>
    <m/>
  </r>
  <r>
    <x v="2715"/>
    <m/>
    <s v="18050016"/>
    <n v="1"/>
    <s v="OHSU Compounding Pharmacy Duct"/>
    <d v="2018-03-03T00:00:00"/>
    <d v="2018-03-03T00:00:00"/>
    <n v="0"/>
    <n v="398"/>
    <n v="0"/>
    <n v="18695.460000000003"/>
    <n v="26206.899999999998"/>
    <n v="25"/>
    <n v="9"/>
    <n v="0"/>
    <n v="1"/>
    <n v="0"/>
  </r>
  <r>
    <x v="2680"/>
    <m/>
    <s v="18030004"/>
    <n v="11"/>
    <s v="Transamerica 6350 Bldg Rmdl"/>
    <d v="2018-01-08T00:00:00"/>
    <d v="2018-03-02T00:00:00"/>
    <n v="23620"/>
    <n v="5940"/>
    <n v="90859"/>
    <n v="286103.58"/>
    <n v="277941.42"/>
    <n v="243"/>
    <n v="287.5"/>
    <n v="1"/>
    <n v="0"/>
    <n v="0"/>
  </r>
  <r>
    <x v="2716"/>
    <m/>
    <s v="18145001"/>
    <n v="1"/>
    <s v="Misae I Solar-Childress"/>
    <d v="2018-01-22T00:00:00"/>
    <d v="2018-02-28T00:00:00"/>
    <n v="0"/>
    <n v="5"/>
    <n v="0"/>
    <n v="65044"/>
    <n v="60671.369999999995"/>
    <m/>
    <m/>
    <m/>
    <m/>
    <m/>
  </r>
  <r>
    <x v="2717"/>
    <m/>
    <s v="18030028"/>
    <n v="1"/>
    <s v="MUSC-Allianz Field Exp Ctr"/>
    <d v="2017-12-26T00:00:00"/>
    <d v="2018-02-02T00:00:00"/>
    <n v="1835"/>
    <n v="0"/>
    <n v="0"/>
    <n v="174754.65"/>
    <n v="173503.22000000003"/>
    <n v="180"/>
    <n v="56"/>
    <n v="1"/>
    <n v="0"/>
    <n v="0"/>
  </r>
  <r>
    <x v="2718"/>
    <m/>
    <s v="18110002"/>
    <n v="1"/>
    <s v="USACE Warehouse Floor Sealer"/>
    <d v="2018-01-09T00:00:00"/>
    <d v="2018-01-31T00:00:00"/>
    <n v="8000"/>
    <n v="0"/>
    <n v="0"/>
    <n v="15156"/>
    <n v="15161.64"/>
    <n v="37"/>
    <n v="35.99"/>
    <n v="0.66657404834676304"/>
    <n v="0.33342595165323702"/>
    <n v="0"/>
  </r>
  <r>
    <x v="2719"/>
    <m/>
    <s v="18819"/>
    <n v="1"/>
    <s v="ENXCO-CHANARAMBIE WIND FARM"/>
    <d v="2003-12-15T00:00:00"/>
    <d v="2003-10-31T00:00:00"/>
    <n v="0"/>
    <n v="3422358"/>
    <n v="60949"/>
    <n v="18012075"/>
    <n v="18012744"/>
    <n v="0"/>
    <n v="65664"/>
    <n v="1"/>
    <n v="0"/>
    <n v="0"/>
  </r>
  <r>
    <x v="2720"/>
    <m/>
    <s v="18805"/>
    <n v="1"/>
    <s v="CHI ENERGY INC.-FENNER WIND P"/>
    <m/>
    <d v="2001-11-15T00:00:00"/>
    <n v="0"/>
    <n v="110060"/>
    <n v="107796"/>
    <n v="6791769"/>
    <n v="6803509"/>
    <n v="0"/>
    <n v="5073"/>
    <n v="1"/>
    <n v="0"/>
    <n v="0"/>
  </r>
  <r>
    <x v="2721"/>
    <m/>
    <s v="18806"/>
    <n v="1"/>
    <s v="NORTHERN IOWA WINDPOWER-TOP O"/>
    <d v="2001-12-01T00:00:00"/>
    <d v="2001-10-12T00:00:00"/>
    <n v="0"/>
    <n v="112312"/>
    <n v="51910"/>
    <n v="11413621"/>
    <n v="11407031"/>
    <n v="0"/>
    <n v="11555"/>
    <n v="1"/>
    <n v="0"/>
    <n v="0"/>
  </r>
  <r>
    <x v="2722"/>
    <m/>
    <s v="18807"/>
    <n v="1"/>
    <s v="MILL RUN WINDPOWER-MILL RUN W"/>
    <d v="2001-11-16T00:00:00"/>
    <d v="2001-09-28T00:00:00"/>
    <n v="0"/>
    <n v="773243"/>
    <n v="2806"/>
    <n v="2759073"/>
    <n v="2762007"/>
    <n v="0"/>
    <n v="3608"/>
    <n v="1"/>
    <n v="0"/>
    <n v="0"/>
  </r>
  <r>
    <x v="2723"/>
    <m/>
    <s v="18810"/>
    <n v="1"/>
    <s v="ENRON WIND-MILL RUN/SOMERSET"/>
    <d v="2001-09-20T00:00:00"/>
    <d v="2001-09-20T00:00:00"/>
    <n v="0"/>
    <n v="301"/>
    <n v="177"/>
    <n v="670195"/>
    <n v="792433"/>
    <n v="0"/>
    <n v="5241"/>
    <n v="1"/>
    <n v="0"/>
    <n v="0"/>
  </r>
  <r>
    <x v="2724"/>
    <m/>
    <s v="18811"/>
    <n v="1"/>
    <s v="ENXCO-CHANDLER WINDFARM"/>
    <d v="2001-09-01T00:00:00"/>
    <d v="2001-09-01T00:00:00"/>
    <n v="0"/>
    <n v="5406"/>
    <n v="3337"/>
    <n v="381592"/>
    <n v="384111"/>
    <n v="0"/>
    <n v="748"/>
    <n v="1"/>
    <n v="0"/>
    <n v="0"/>
  </r>
  <r>
    <x v="2725"/>
    <m/>
    <s v="18809"/>
    <n v="1"/>
    <s v="GREAT RIVER ENERGY-PLEASANT V"/>
    <d v="2002-06-01T00:00:00"/>
    <d v="2001-05-24T00:00:00"/>
    <n v="0"/>
    <n v="204"/>
    <n v="0"/>
    <n v="5778285"/>
    <n v="5786677"/>
    <n v="0"/>
    <n v="5067"/>
    <n v="1"/>
    <n v="0"/>
    <n v="0"/>
  </r>
  <r>
    <x v="2726"/>
    <m/>
    <s v="18148001"/>
    <n v="1"/>
    <s v="Century III Repowering Civil"/>
    <d v="2018-01-09T00:00:00"/>
    <m/>
    <n v="0"/>
    <n v="0"/>
    <n v="0"/>
    <n v="182170.94999999998"/>
    <n v="173090.75"/>
    <n v="165"/>
    <n v="0"/>
    <n v="0"/>
    <n v="0"/>
    <n v="0"/>
  </r>
  <r>
    <x v="2727"/>
    <m/>
    <s v="18148003"/>
    <n v="1"/>
    <s v="Beaver Creek II Civil"/>
    <d v="2018-01-25T00:00:00"/>
    <m/>
    <n v="0"/>
    <n v="328991"/>
    <n v="493154"/>
    <n v="9253759.9989999998"/>
    <n v="8742226.7700000051"/>
    <n v="31194"/>
    <n v="32720.78"/>
    <n v="0.66122354051462096"/>
    <n v="0.33387131969347916"/>
    <n v="4.9051397918998263E-3"/>
  </r>
  <r>
    <x v="2728"/>
    <m/>
    <s v="18148005"/>
    <n v="1"/>
    <s v="Fenner RePowering Civil"/>
    <d v="2018-03-20T00:00:00"/>
    <m/>
    <n v="0"/>
    <n v="0"/>
    <n v="0"/>
    <n v="37636"/>
    <n v="27955.699999999997"/>
    <m/>
    <m/>
    <m/>
    <m/>
    <m/>
  </r>
  <r>
    <x v="2646"/>
    <m/>
    <s v="18148006"/>
    <n v="11"/>
    <s v="Arbor Hill Wind - Civil"/>
    <d v="2018-05-21T00:00:00"/>
    <m/>
    <n v="0"/>
    <n v="498529"/>
    <n v="635000"/>
    <n v="20700348.0141"/>
    <n v="19524419.779999997"/>
    <n v="55380.12"/>
    <n v="70691.5"/>
    <n v="0.64232616368304529"/>
    <n v="0.34439076833848481"/>
    <n v="1.328306797846983E-2"/>
  </r>
  <r>
    <x v="2664"/>
    <m/>
    <s v="18148007"/>
    <n v="1"/>
    <s v="Charles City RePowering"/>
    <d v="2018-04-26T00:00:00"/>
    <m/>
    <n v="0"/>
    <n v="466"/>
    <n v="51724"/>
    <n v="1814526.3069999996"/>
    <n v="1673445.2500000002"/>
    <n v="7469"/>
    <n v="6606"/>
    <n v="0.68574023614895552"/>
    <n v="0.29957614290039358"/>
    <n v="1.4683620950650924E-2"/>
  </r>
  <r>
    <x v="2649"/>
    <m/>
    <s v="18148008"/>
    <n v="11"/>
    <s v="Hamilton Solar - Civil"/>
    <d v="2018-06-18T00:00:00"/>
    <m/>
    <n v="0"/>
    <n v="151726"/>
    <n v="237482"/>
    <n v="2151914.86"/>
    <n v="1983225.8800000001"/>
    <n v="8406"/>
    <n v="7186"/>
    <n v="0.76344837183412184"/>
    <n v="0.23655162816587805"/>
    <n v="0"/>
  </r>
  <r>
    <x v="2642"/>
    <m/>
    <s v="18148009"/>
    <n v="1"/>
    <s v="Ivester - Civil"/>
    <d v="2018-07-16T00:00:00"/>
    <m/>
    <n v="0"/>
    <n v="167193"/>
    <n v="143305"/>
    <n v="5708693.6107000001"/>
    <n v="5771061.5199999977"/>
    <n v="17973.5"/>
    <n v="21843.200000000001"/>
    <n v="0.69769997070026368"/>
    <n v="0.28046256958687371"/>
    <n v="2.1837459712862585E-2"/>
  </r>
  <r>
    <x v="2552"/>
    <m/>
    <s v="18148010"/>
    <n v="11"/>
    <s v="Heartland Divide Wind - Civil"/>
    <d v="2018-07-30T00:00:00"/>
    <m/>
    <n v="0"/>
    <n v="557190"/>
    <n v="318357"/>
    <n v="6597638.011500001"/>
    <n v="7367568.71"/>
    <n v="27198"/>
    <n v="30294.5"/>
    <n v="0.68378748617735896"/>
    <n v="0.31170674544884386"/>
    <n v="4.5057683737972243E-3"/>
  </r>
  <r>
    <x v="2729"/>
    <m/>
    <s v="18148012"/>
    <n v="1"/>
    <s v="Buffalo Ridge Decommissioning"/>
    <d v="2018-06-11T00:00:00"/>
    <m/>
    <n v="0"/>
    <n v="34803"/>
    <n v="0"/>
    <n v="617685"/>
    <n v="645407.63000000012"/>
    <n v="1561"/>
    <n v="3098"/>
    <n v="0.84038089089735313"/>
    <n v="0.15961910910264687"/>
    <n v="0"/>
  </r>
  <r>
    <x v="623"/>
    <m/>
    <s v="18148014"/>
    <n v="11"/>
    <s v="Montross Solar - Civil"/>
    <d v="2018-07-20T00:00:00"/>
    <m/>
    <n v="0"/>
    <n v="76961"/>
    <n v="20612"/>
    <n v="1637282.18"/>
    <n v="1547566.1999999995"/>
    <n v="23822"/>
    <n v="4597.66"/>
    <n v="0.8106471552920399"/>
    <n v="0.18935284470796016"/>
    <n v="0"/>
  </r>
  <r>
    <x v="2584"/>
    <m/>
    <s v="18148015"/>
    <n v="11"/>
    <s v="Pomeroy Repower Civil"/>
    <d v="2018-08-13T00:00:00"/>
    <m/>
    <n v="0"/>
    <n v="6068"/>
    <n v="724"/>
    <n v="3966364.2387000001"/>
    <n v="3639394.25"/>
    <n v="17520"/>
    <n v="15046"/>
    <n v="0.72893127741592445"/>
    <n v="0.27106872258407549"/>
    <n v="0"/>
  </r>
  <r>
    <x v="2730"/>
    <m/>
    <s v="18148017"/>
    <n v="1"/>
    <s v="Misae I - Civil (Solar)"/>
    <d v="2018-11-07T00:00:00"/>
    <m/>
    <n v="0"/>
    <n v="380633"/>
    <n v="268059"/>
    <n v="3971026.9633000004"/>
    <n v="3974717.98"/>
    <n v="30963"/>
    <n v="17638.5"/>
    <n v="0.79776228137313265"/>
    <n v="0.20223771862686737"/>
    <n v="0"/>
  </r>
  <r>
    <x v="2731"/>
    <m/>
    <s v="18148019"/>
    <n v="1"/>
    <s v="Carroll Repower Wind - CIVIL"/>
    <d v="2018-10-10T00:00:00"/>
    <m/>
    <n v="0"/>
    <n v="25796.1"/>
    <n v="66"/>
    <n v="2885517.1479000011"/>
    <n v="2499907.38"/>
    <n v="11969"/>
    <n v="9748"/>
    <n v="0.81755231842429221"/>
    <n v="0.18244768157570784"/>
    <n v="0"/>
  </r>
  <r>
    <x v="2732"/>
    <m/>
    <s v="18148022"/>
    <n v="1"/>
    <s v="Terrell Civil (Solar)"/>
    <d v="2019-02-07T00:00:00"/>
    <m/>
    <n v="0"/>
    <n v="392575"/>
    <n v="369971"/>
    <n v="11293157.211999996"/>
    <n v="11120143.880000003"/>
    <n v="27925"/>
    <n v="50651.08"/>
    <n v="0.81662246885949907"/>
    <n v="0.18326894510442815"/>
    <n v="1.0858603607267604E-4"/>
  </r>
  <r>
    <x v="2733"/>
    <m/>
    <s v="18148023"/>
    <n v="1"/>
    <s v="Arlington Civil (Solar)"/>
    <d v="2019-01-17T00:00:00"/>
    <m/>
    <n v="0"/>
    <n v="326510"/>
    <n v="157965"/>
    <n v="3346521.02"/>
    <n v="3488770.8299999996"/>
    <n v="9950"/>
    <n v="14615"/>
    <n v="0.81679781046869659"/>
    <n v="0.18320218953130346"/>
    <n v="0"/>
  </r>
  <r>
    <x v="647"/>
    <m/>
    <s v="18148024"/>
    <n v="11"/>
    <s v="Palo Alto Wind - CIVIL"/>
    <d v="2019-05-06T00:00:00"/>
    <m/>
    <n v="0"/>
    <n v="941175"/>
    <n v="578925"/>
    <n v="19880460.270699997"/>
    <n v="18497038.049999997"/>
    <n v="67307.5"/>
    <n v="63657"/>
    <n v="0.66827685879007803"/>
    <n v="0.32365647140141696"/>
    <n v="8.066669808504956E-3"/>
  </r>
  <r>
    <x v="2734"/>
    <m/>
    <s v="18080013"/>
    <n v="1"/>
    <s v="Kohler - Riverbend Renovation"/>
    <d v="2019-01-02T00:00:00"/>
    <m/>
    <n v="11896"/>
    <n v="73728"/>
    <n v="44224"/>
    <n v="2145265.9800000004"/>
    <n v="1999286.6799999992"/>
    <n v="1979.6999999999996"/>
    <n v="2096"/>
    <n v="0.90625"/>
    <n v="9.0648854961832059E-2"/>
    <n v="3.1011450381679389E-3"/>
  </r>
  <r>
    <x v="2735"/>
    <m/>
    <s v="18030006"/>
    <n v="1"/>
    <s v="MDI-Blaine Industrial"/>
    <d v="2018-09-01T00:00:00"/>
    <m/>
    <n v="0"/>
    <n v="320729.60000000003"/>
    <n v="545"/>
    <n v="4570823.7399999993"/>
    <n v="4480780.6600000039"/>
    <n v="7296.8999999999987"/>
    <n v="6560.47"/>
    <n v="0.96524639240786103"/>
    <n v="3.4753607592138976E-2"/>
    <n v="0"/>
  </r>
  <r>
    <x v="2736"/>
    <m/>
    <s v="18030040"/>
    <n v="1"/>
    <s v="Snelling-Midway-Bank Demo"/>
    <d v="2017-12-15T00:00:00"/>
    <m/>
    <n v="0"/>
    <n v="0"/>
    <n v="0"/>
    <n v="407036.84"/>
    <n v="405571.85000000003"/>
    <n v="95.919999999999987"/>
    <n v="0"/>
    <n v="0"/>
    <n v="0"/>
    <n v="0"/>
  </r>
  <r>
    <x v="2737"/>
    <m/>
    <s v="18030050"/>
    <n v="1"/>
    <s v="UMN-Mariucci Arena Weight Rm"/>
    <d v="2019-04-01T00:00:00"/>
    <m/>
    <n v="8800"/>
    <n v="58311"/>
    <n v="2168"/>
    <n v="1583893.9200000002"/>
    <n v="1631481.5499999998"/>
    <n v="2076.9"/>
    <n v="2539"/>
    <n v="0.99822764868058289"/>
    <n v="1.7723513194170934E-3"/>
    <n v="0"/>
  </r>
  <r>
    <x v="2738"/>
    <m/>
    <s v="18030046"/>
    <n v="1"/>
    <s v="Fed Re Bank - Heritage"/>
    <m/>
    <m/>
    <n v="220000"/>
    <n v="0"/>
    <n v="0"/>
    <n v="0.01"/>
    <n v="0"/>
    <m/>
    <m/>
    <m/>
    <m/>
    <m/>
  </r>
  <r>
    <x v="2739"/>
    <m/>
    <s v="18030051"/>
    <n v="1"/>
    <s v="Fed Reserve Bank - Heritage"/>
    <m/>
    <m/>
    <n v="220000"/>
    <n v="0"/>
    <n v="0"/>
    <n v="88158.7"/>
    <n v="102782.15999999997"/>
    <m/>
    <m/>
    <m/>
    <m/>
    <m/>
  </r>
  <r>
    <x v="2740"/>
    <m/>
    <s v="18040010"/>
    <n v="1"/>
    <s v="ASU Multi-Purpose Arena"/>
    <m/>
    <m/>
    <n v="405000"/>
    <n v="0"/>
    <n v="0"/>
    <n v="648016.02"/>
    <n v="749517.12"/>
    <m/>
    <m/>
    <m/>
    <m/>
    <m/>
  </r>
  <r>
    <x v="2741"/>
    <m/>
    <s v="18040010-173"/>
    <n v="1"/>
    <s v="Mortenson-McCarthy ASU Arenas"/>
    <m/>
    <m/>
    <n v="405000"/>
    <n v="0"/>
    <n v="0"/>
    <n v="924329"/>
    <n v="803747.06"/>
    <m/>
    <m/>
    <m/>
    <m/>
    <m/>
  </r>
  <r>
    <x v="2742"/>
    <m/>
    <s v="18050012"/>
    <n v="1"/>
    <s v="OHSU NICU Flooring Replacement"/>
    <d v="2017-10-18T00:00:00"/>
    <m/>
    <n v="0"/>
    <n v="20"/>
    <n v="0"/>
    <n v="3234.04"/>
    <n v="450.69000000000005"/>
    <m/>
    <m/>
    <m/>
    <m/>
    <m/>
  </r>
  <r>
    <x v="2743"/>
    <m/>
    <s v="18050013"/>
    <n v="1"/>
    <s v="OCC Office &amp; Garage Expansion"/>
    <d v="2020-01-01T00:00:00"/>
    <m/>
    <n v="0"/>
    <n v="0"/>
    <n v="0"/>
    <n v="1429378.75"/>
    <n v="1097834.27"/>
    <m/>
    <m/>
    <m/>
    <m/>
    <m/>
  </r>
  <r>
    <x v="2744"/>
    <m/>
    <s v="18050033"/>
    <n v="1"/>
    <s v="Portland Art Museum Rothko"/>
    <m/>
    <m/>
    <n v="0"/>
    <n v="421575.71"/>
    <n v="0"/>
    <n v="73950228.389999986"/>
    <n v="2497116.67"/>
    <n v="23357.799999999992"/>
    <n v="440.5"/>
    <n v="0.99318955732122582"/>
    <n v="6.8104426787741201E-3"/>
    <n v="0"/>
  </r>
  <r>
    <x v="2745"/>
    <m/>
    <s v="18050054"/>
    <n v="1"/>
    <s v="Nike Air Hangar 2019"/>
    <d v="2019-01-01T00:00:00"/>
    <m/>
    <n v="38392"/>
    <n v="68745.62"/>
    <n v="0"/>
    <n v="3566310.9600000004"/>
    <n v="2983613.15"/>
    <n v="48"/>
    <n v="0"/>
    <n v="0"/>
    <n v="0"/>
    <n v="0"/>
  </r>
  <r>
    <x v="2746"/>
    <m/>
    <s v="18050056"/>
    <n v="1"/>
    <s v="LOSD Westridge Elementary Reno"/>
    <d v="2019-05-31T00:00:00"/>
    <m/>
    <n v="40000"/>
    <n v="239077.3"/>
    <n v="124582"/>
    <n v="11040334.049999999"/>
    <n v="10395518.169999994"/>
    <n v="16666.25"/>
    <n v="13784"/>
    <n v="0.84804846198491002"/>
    <n v="0.1324724318049913"/>
    <n v="1.9479106210098664E-2"/>
  </r>
  <r>
    <x v="2747"/>
    <m/>
    <s v="18050003"/>
    <n v="1"/>
    <s v="2018 VI Project"/>
    <m/>
    <m/>
    <n v="0"/>
    <n v="0"/>
    <n v="0"/>
    <n v="87750"/>
    <n v="208877.55999999997"/>
    <m/>
    <m/>
    <m/>
    <m/>
    <m/>
  </r>
  <r>
    <x v="2748"/>
    <m/>
    <s v="18050010"/>
    <n v="1"/>
    <s v="SEF New Yard TI"/>
    <m/>
    <m/>
    <n v="0"/>
    <n v="0"/>
    <n v="0"/>
    <n v="1921633"/>
    <n v="-2801.0899999999597"/>
    <n v="48"/>
    <n v="66.5"/>
    <n v="1"/>
    <n v="0"/>
    <n v="0"/>
  </r>
  <r>
    <x v="2749"/>
    <m/>
    <s v="18050014"/>
    <n v="1"/>
    <s v="Seattle Sports Arena Precon"/>
    <d v="2018-11-01T00:00:00"/>
    <m/>
    <n v="0"/>
    <n v="2105"/>
    <n v="0"/>
    <n v="275000"/>
    <n v="522930.18"/>
    <n v="0"/>
    <n v="56"/>
    <n v="1"/>
    <n v="0"/>
    <n v="0"/>
  </r>
  <r>
    <x v="2750"/>
    <m/>
    <s v="18050029"/>
    <n v="1"/>
    <s v="Bend N Interceptor No 1SNIP"/>
    <m/>
    <m/>
    <n v="0"/>
    <n v="76616.489999999991"/>
    <n v="61858"/>
    <n v="27608625.694999989"/>
    <n v="25709230.190000001"/>
    <n v="12585.800000000003"/>
    <n v="10482.39"/>
    <n v="0.94075778519974929"/>
    <n v="5.7715845336798195E-2"/>
    <n v="1.5263694634525143E-3"/>
  </r>
  <r>
    <x v="2751"/>
    <m/>
    <s v="18050041"/>
    <n v="1"/>
    <s v="City of Ashland Pro Service"/>
    <m/>
    <m/>
    <n v="0"/>
    <n v="0"/>
    <n v="0"/>
    <n v="112572.95"/>
    <n v="101407.79000000001"/>
    <m/>
    <m/>
    <m/>
    <m/>
    <m/>
  </r>
  <r>
    <x v="2752"/>
    <m/>
    <s v="18145009"/>
    <n v="1"/>
    <s v="Alamo 4 - Expansion - OCI"/>
    <d v="2018-09-20T00:00:00"/>
    <m/>
    <n v="0"/>
    <n v="0"/>
    <n v="0"/>
    <n v="0.01"/>
    <n v="328.03"/>
    <m/>
    <m/>
    <m/>
    <m/>
    <m/>
  </r>
  <r>
    <x v="2753"/>
    <m/>
    <s v="18145010"/>
    <n v="1"/>
    <s v="Misae II Geotech/PLT"/>
    <d v="2018-09-20T00:00:00"/>
    <m/>
    <n v="0"/>
    <n v="1058"/>
    <n v="0"/>
    <n v="245312"/>
    <n v="247029.13999999998"/>
    <n v="656"/>
    <n v="505"/>
    <n v="0.84356435643564354"/>
    <n v="0.15643564356435644"/>
    <n v="0"/>
  </r>
  <r>
    <x v="2754"/>
    <m/>
    <s v="18145011"/>
    <n v="1"/>
    <s v="Spotsylvania Solar - SPower"/>
    <d v="2019-03-19T00:00:00"/>
    <m/>
    <n v="0"/>
    <n v="38853631.779999994"/>
    <n v="18237641"/>
    <n v="301858678.07969999"/>
    <n v="359631497.99000001"/>
    <n v="1300228.2100000002"/>
    <n v="1941169.9000000004"/>
    <n v="0.85356170523765029"/>
    <n v="0.14642799169717174"/>
    <n v="1.0303065177344856E-5"/>
  </r>
  <r>
    <x v="2755"/>
    <m/>
    <s v="18145014"/>
    <n v="1"/>
    <s v="Wilkinson Solar-Invenergy"/>
    <d v="2019-04-01T00:00:00"/>
    <m/>
    <n v="95975000"/>
    <n v="10626768.800000001"/>
    <n v="3940059"/>
    <n v="41031573.181999996"/>
    <n v="50125076.68999996"/>
    <n v="205072.4"/>
    <n v="395166.85"/>
    <n v="0.82173605908491554"/>
    <n v="0.17822598226546585"/>
    <n v="3.7958649618509245E-5"/>
  </r>
  <r>
    <x v="2219"/>
    <m/>
    <s v="18145015"/>
    <n v="11"/>
    <s v="Trenton Solar - Duke Energy"/>
    <d v="2019-04-22T00:00:00"/>
    <m/>
    <n v="101847000"/>
    <n v="3214376"/>
    <n v="3446851"/>
    <n v="47892694.390000001"/>
    <n v="56161787.750000022"/>
    <n v="216711.25000000003"/>
    <n v="329750.7"/>
    <n v="0.82487749078318862"/>
    <n v="0.17512250921681138"/>
    <n v="0"/>
  </r>
  <r>
    <x v="2220"/>
    <m/>
    <s v="18145016"/>
    <n v="1"/>
    <s v="Columbia Solar - Duke Energy"/>
    <d v="2019-08-15T00:00:00"/>
    <m/>
    <n v="105319200"/>
    <n v="3027036.0000000005"/>
    <n v="2648892"/>
    <n v="49639199"/>
    <n v="49328471.189999953"/>
    <n v="186171.65999999997"/>
    <n v="216322"/>
    <n v="0.88249595510396561"/>
    <n v="0.11750404489603458"/>
    <n v="0"/>
  </r>
  <r>
    <x v="2649"/>
    <m/>
    <s v="18145004"/>
    <n v="21"/>
    <s v="Duke-Hamilton Solar Facility"/>
    <d v="2018-06-20T00:00:00"/>
    <m/>
    <n v="109589000"/>
    <n v="5033208"/>
    <n v="5314182"/>
    <n v="45758486.600000009"/>
    <n v="47629682.040000014"/>
    <n v="165306.35999999999"/>
    <n v="244952.86"/>
    <n v="0.83859061698646831"/>
    <n v="0.16133385827787439"/>
    <n v="7.5524735657301573E-5"/>
  </r>
  <r>
    <x v="2756"/>
    <m/>
    <s v="18145012"/>
    <n v="1"/>
    <s v="Arlington II - Silicon Ranch"/>
    <d v="2018-02-27T00:00:00"/>
    <m/>
    <n v="138498360"/>
    <n v="3564635"/>
    <n v="5309873"/>
    <n v="57796986.017000027"/>
    <n v="67950769.209999964"/>
    <n v="241554.05"/>
    <n v="548641.28000000003"/>
    <n v="0.85094809125554638"/>
    <n v="0.1490209231066244"/>
    <n v="3.0985637828783133E-5"/>
  </r>
  <r>
    <x v="2757"/>
    <m/>
    <s v="18150001-152"/>
    <n v="1"/>
    <s v="Chase Center - Concrete"/>
    <d v="2017-01-01T00:00:00"/>
    <m/>
    <n v="0"/>
    <n v="0"/>
    <n v="0"/>
    <n v="120727281"/>
    <n v="0"/>
    <m/>
    <m/>
    <m/>
    <m/>
    <m/>
  </r>
  <r>
    <x v="2758"/>
    <m/>
    <s v="18150006-172"/>
    <n v="1"/>
    <s v="New England Revolution Soccer"/>
    <m/>
    <m/>
    <n v="0"/>
    <n v="0"/>
    <n v="0"/>
    <n v="0.01"/>
    <n v="0"/>
    <m/>
    <m/>
    <m/>
    <m/>
    <m/>
  </r>
  <r>
    <x v="2759"/>
    <m/>
    <s v="18150009-152"/>
    <n v="1"/>
    <s v="Verizon - Chase Center DAS"/>
    <d v="2018-12-01T00:00:00"/>
    <m/>
    <n v="0"/>
    <n v="0"/>
    <n v="0"/>
    <n v="20560716"/>
    <n v="0"/>
    <m/>
    <m/>
    <m/>
    <m/>
    <m/>
  </r>
  <r>
    <x v="2760"/>
    <m/>
    <s v="18150002"/>
    <n v="1"/>
    <s v="PSU - Beaver Stadium 3rd Lvl"/>
    <m/>
    <m/>
    <n v="9450"/>
    <n v="0"/>
    <n v="0"/>
    <n v="190621"/>
    <n v="168018.95999999996"/>
    <m/>
    <m/>
    <m/>
    <m/>
    <m/>
  </r>
  <r>
    <x v="2761"/>
    <m/>
    <s v="18150008-169"/>
    <n v="1"/>
    <s v="Sports Auth Nashville - MLS St"/>
    <m/>
    <m/>
    <n v="531467"/>
    <n v="92295"/>
    <n v="0"/>
    <n v="271238809.61669993"/>
    <n v="261730943.81999996"/>
    <n v="153676.65"/>
    <n v="67301.75"/>
    <n v="0.94851545465013909"/>
    <n v="5.148454534986089E-2"/>
    <n v="0"/>
  </r>
  <r>
    <x v="2762"/>
    <m/>
    <s v="18141018"/>
    <n v="1"/>
    <s v="Panther Creek Repower"/>
    <d v="2018-10-08T00:00:00"/>
    <m/>
    <n v="0"/>
    <n v="1578"/>
    <n v="1462"/>
    <n v="27282501.059999999"/>
    <n v="31509397.450000003"/>
    <n v="109340"/>
    <n v="179088.13"/>
    <n v="0.7880523963257644"/>
    <n v="0.21194760367423568"/>
    <n v="0"/>
  </r>
  <r>
    <x v="2763"/>
    <m/>
    <s v="18801"/>
    <n v="1"/>
    <s v="POTLATCH-LEWISTON2001 SPRING"/>
    <d v="2001-05-31T00:00:00"/>
    <m/>
    <n v="0"/>
    <n v="0"/>
    <n v="0"/>
    <n v="167966"/>
    <n v="190931"/>
    <n v="0"/>
    <n v="884"/>
    <n v="1"/>
    <n v="0"/>
    <n v="0"/>
  </r>
  <r>
    <x v="2764"/>
    <m/>
    <s v="18802"/>
    <n v="1"/>
    <s v="BOISE CASCADE-2001WORK"/>
    <d v="2001-12-31T00:00:00"/>
    <m/>
    <n v="0"/>
    <n v="0"/>
    <n v="0"/>
    <n v="14862"/>
    <n v="14862"/>
    <n v="0"/>
    <n v="88"/>
    <n v="1"/>
    <n v="0"/>
    <n v="0"/>
  </r>
  <r>
    <x v="2765"/>
    <m/>
    <s v="18803"/>
    <n v="1"/>
    <s v="TRUS JOIST-2000 WORK"/>
    <d v="2001-12-31T00:00:00"/>
    <m/>
    <n v="0"/>
    <n v="0"/>
    <n v="0"/>
    <n v="55492"/>
    <n v="58416"/>
    <n v="0"/>
    <n v="33"/>
    <n v="1"/>
    <n v="0"/>
    <n v="0"/>
  </r>
  <r>
    <x v="2766"/>
    <m/>
    <s v="18804"/>
    <n v="1"/>
    <s v="LAND O LAKES-MISC WORK 2001"/>
    <d v="2001-12-31T00:00:00"/>
    <m/>
    <n v="0"/>
    <n v="0"/>
    <n v="0"/>
    <n v="0"/>
    <n v="3222"/>
    <n v="0"/>
    <n v="4"/>
    <n v="1"/>
    <n v="0"/>
    <n v="0"/>
  </r>
  <r>
    <x v="2767"/>
    <m/>
    <s v="18808"/>
    <n v="1"/>
    <s v="KVAERNER-2001 SPRINGOUTAGE"/>
    <d v="2001-05-25T00:00:00"/>
    <m/>
    <n v="0"/>
    <n v="0"/>
    <n v="0"/>
    <n v="250335"/>
    <n v="262046"/>
    <n v="0"/>
    <n v="1048"/>
    <n v="1"/>
    <n v="0"/>
    <n v="0"/>
  </r>
  <r>
    <x v="2768"/>
    <m/>
    <s v="18813"/>
    <n v="1"/>
    <s v="ENRON WIND-FENNER WIND ERECTI"/>
    <d v="2001-11-19T00:00:00"/>
    <m/>
    <n v="0"/>
    <n v="371"/>
    <n v="280"/>
    <n v="1454462"/>
    <n v="1455998"/>
    <n v="0"/>
    <n v="8408"/>
    <n v="1"/>
    <n v="0"/>
    <n v="0"/>
  </r>
  <r>
    <x v="2769"/>
    <m/>
    <s v="18814"/>
    <n v="1"/>
    <s v="TEXAS WIND POWER-LLANO ESTACA"/>
    <d v="2001-12-31T00:00:00"/>
    <m/>
    <n v="0"/>
    <n v="41475"/>
    <n v="37244"/>
    <n v="7025326"/>
    <n v="7029855"/>
    <n v="0"/>
    <n v="30037"/>
    <n v="1"/>
    <n v="0"/>
    <n v="0"/>
  </r>
  <r>
    <x v="2770"/>
    <m/>
    <s v="18816"/>
    <n v="1"/>
    <s v="POTLATCH-BRAINERD2002 WORK"/>
    <d v="2002-11-30T00:00:00"/>
    <m/>
    <n v="0"/>
    <n v="0"/>
    <n v="0"/>
    <n v="63529"/>
    <n v="63528"/>
    <n v="0"/>
    <n v="166"/>
    <n v="1"/>
    <n v="0"/>
    <n v="0"/>
  </r>
  <r>
    <x v="2771"/>
    <m/>
    <s v="18817"/>
    <n v="1"/>
    <s v="TRUS JOIST-2002 WORK"/>
    <d v="2002-11-30T00:00:00"/>
    <m/>
    <n v="0"/>
    <n v="0"/>
    <n v="0"/>
    <n v="0"/>
    <n v="648"/>
    <n v="0"/>
    <n v="0"/>
    <n v="0"/>
    <n v="0"/>
    <n v="0"/>
  </r>
  <r>
    <x v="2772"/>
    <m/>
    <s v="18818"/>
    <n v="1"/>
    <s v="CALPINE-METCALF ENERGY CENTER"/>
    <d v="2002-06-01T00:00:00"/>
    <m/>
    <n v="0"/>
    <n v="0"/>
    <n v="0"/>
    <n v="3114471"/>
    <n v="3111317"/>
    <n v="0"/>
    <n v="54"/>
    <n v="1"/>
    <n v="0"/>
    <n v="0"/>
  </r>
  <r>
    <x v="2773"/>
    <m/>
    <s v="18899"/>
    <n v="1"/>
    <s v="MORTENSON-CLOSED JOBINDUSTRIA"/>
    <d v="2001-12-31T00:00:00"/>
    <m/>
    <n v="0"/>
    <n v="0"/>
    <n v="0"/>
    <n v="0"/>
    <n v="157013"/>
    <n v="0"/>
    <n v="212"/>
    <n v="1"/>
    <n v="0"/>
    <n v="0"/>
  </r>
  <r>
    <x v="2774"/>
    <m/>
    <s v="18815"/>
    <n v="1"/>
    <s v="SHERBURNE ENVIROCK-2KF WEIGHT"/>
    <d v="2001-10-10T00:00:00"/>
    <m/>
    <n v="1175"/>
    <n v="271"/>
    <n v="0"/>
    <n v="19676"/>
    <n v="19785"/>
    <n v="0"/>
    <n v="246"/>
    <n v="1"/>
    <n v="0"/>
    <n v="0"/>
  </r>
  <r>
    <x v="2775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57ED-0576-4490-8722-59953FB06F90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L2778" firstHeaderRow="0" firstDataRow="1" firstDataCol="1"/>
  <pivotFields count="17">
    <pivotField axis="axisRow" showAll="0">
      <items count="2789">
        <item x="75"/>
        <item x="454"/>
        <item x="320"/>
        <item x="532"/>
        <item x="528"/>
        <item x="520"/>
        <item x="531"/>
        <item x="513"/>
        <item x="460"/>
        <item x="345"/>
        <item x="511"/>
        <item x="545"/>
        <item x="522"/>
        <item x="493"/>
        <item x="515"/>
        <item x="461"/>
        <item x="408"/>
        <item x="516"/>
        <item x="372"/>
        <item x="525"/>
        <item x="459"/>
        <item x="499"/>
        <item x="421"/>
        <item x="332"/>
        <item x="542"/>
        <item x="543"/>
        <item x="484"/>
        <item x="526"/>
        <item x="548"/>
        <item x="387"/>
        <item x="549"/>
        <item x="504"/>
        <item x="432"/>
        <item x="298"/>
        <item x="544"/>
        <item x="455"/>
        <item x="409"/>
        <item x="547"/>
        <item x="485"/>
        <item x="419"/>
        <item x="497"/>
        <item x="546"/>
        <item x="370"/>
        <item x="402"/>
        <item x="458"/>
        <item x="317"/>
        <item x="331"/>
        <item x="328"/>
        <item x="352"/>
        <item x="410"/>
        <item x="425"/>
        <item x="390"/>
        <item x="389"/>
        <item x="550"/>
        <item x="299"/>
        <item x="304"/>
        <item x="413"/>
        <item x="456"/>
        <item x="457"/>
        <item x="529"/>
        <item x="508"/>
        <item x="512"/>
        <item x="551"/>
        <item x="307"/>
        <item x="506"/>
        <item x="489"/>
        <item x="462"/>
        <item x="321"/>
        <item x="496"/>
        <item x="381"/>
        <item x="426"/>
        <item x="427"/>
        <item x="463"/>
        <item x="464"/>
        <item x="296"/>
        <item x="364"/>
        <item x="407"/>
        <item x="340"/>
        <item x="294"/>
        <item x="309"/>
        <item x="423"/>
        <item x="326"/>
        <item x="346"/>
        <item x="365"/>
        <item x="465"/>
        <item x="312"/>
        <item x="348"/>
        <item x="469"/>
        <item x="470"/>
        <item x="374"/>
        <item x="447"/>
        <item x="501"/>
        <item x="391"/>
        <item x="319"/>
        <item x="308"/>
        <item x="521"/>
        <item x="518"/>
        <item x="311"/>
        <item x="293"/>
        <item x="310"/>
        <item x="524"/>
        <item x="343"/>
        <item x="378"/>
        <item x="401"/>
        <item x="325"/>
        <item x="356"/>
        <item x="492"/>
        <item x="336"/>
        <item x="300"/>
        <item x="353"/>
        <item x="351"/>
        <item x="417"/>
        <item x="315"/>
        <item x="324"/>
        <item x="347"/>
        <item x="533"/>
        <item x="534"/>
        <item x="368"/>
        <item x="503"/>
        <item x="316"/>
        <item x="330"/>
        <item x="519"/>
        <item x="418"/>
        <item x="306"/>
        <item x="509"/>
        <item x="450"/>
        <item x="337"/>
        <item x="323"/>
        <item x="405"/>
        <item x="396"/>
        <item x="398"/>
        <item x="397"/>
        <item x="399"/>
        <item x="453"/>
        <item x="338"/>
        <item x="357"/>
        <item x="414"/>
        <item x="411"/>
        <item x="431"/>
        <item x="451"/>
        <item x="452"/>
        <item x="305"/>
        <item x="507"/>
        <item x="318"/>
        <item x="415"/>
        <item x="400"/>
        <item x="416"/>
        <item x="433"/>
        <item x="434"/>
        <item x="435"/>
        <item x="341"/>
        <item x="502"/>
        <item x="438"/>
        <item x="333"/>
        <item x="327"/>
        <item x="376"/>
        <item x="342"/>
        <item x="436"/>
        <item x="437"/>
        <item x="297"/>
        <item x="313"/>
        <item x="314"/>
        <item x="344"/>
        <item x="448"/>
        <item x="449"/>
        <item x="500"/>
        <item x="386"/>
        <item x="379"/>
        <item x="301"/>
        <item x="302"/>
        <item x="393"/>
        <item x="523"/>
        <item x="491"/>
        <item x="527"/>
        <item x="394"/>
        <item x="495"/>
        <item x="375"/>
        <item x="488"/>
        <item x="510"/>
        <item x="366"/>
        <item x="514"/>
        <item x="367"/>
        <item x="377"/>
        <item x="406"/>
        <item x="335"/>
        <item x="369"/>
        <item x="474"/>
        <item x="558"/>
        <item x="559"/>
        <item x="329"/>
        <item x="560"/>
        <item x="561"/>
        <item x="562"/>
        <item x="339"/>
        <item x="475"/>
        <item x="476"/>
        <item x="424"/>
        <item x="530"/>
        <item x="517"/>
        <item x="349"/>
        <item x="505"/>
        <item x="403"/>
        <item x="473"/>
        <item x="486"/>
        <item x="554"/>
        <item x="428"/>
        <item x="422"/>
        <item x="429"/>
        <item x="430"/>
        <item x="412"/>
        <item x="552"/>
        <item x="494"/>
        <item x="553"/>
        <item x="471"/>
        <item x="472"/>
        <item x="466"/>
        <item x="490"/>
        <item x="392"/>
        <item x="358"/>
        <item x="359"/>
        <item x="360"/>
        <item x="361"/>
        <item x="362"/>
        <item x="363"/>
        <item x="322"/>
        <item x="388"/>
        <item x="467"/>
        <item x="468"/>
        <item x="477"/>
        <item x="478"/>
        <item x="479"/>
        <item x="480"/>
        <item x="384"/>
        <item x="385"/>
        <item x="371"/>
        <item x="481"/>
        <item x="482"/>
        <item x="483"/>
        <item x="354"/>
        <item x="439"/>
        <item x="395"/>
        <item x="487"/>
        <item x="535"/>
        <item x="355"/>
        <item x="350"/>
        <item x="536"/>
        <item x="420"/>
        <item x="404"/>
        <item x="440"/>
        <item x="537"/>
        <item x="538"/>
        <item x="441"/>
        <item x="442"/>
        <item x="539"/>
        <item x="540"/>
        <item x="443"/>
        <item x="444"/>
        <item x="334"/>
        <item x="445"/>
        <item x="446"/>
        <item x="498"/>
        <item x="382"/>
        <item x="383"/>
        <item x="556"/>
        <item x="557"/>
        <item x="555"/>
        <item x="295"/>
        <item x="380"/>
        <item x="373"/>
        <item x="541"/>
        <item x="12"/>
        <item x="30"/>
        <item x="10"/>
        <item x="276"/>
        <item x="176"/>
        <item x="258"/>
        <item x="265"/>
        <item x="261"/>
        <item x="262"/>
        <item x="218"/>
        <item x="260"/>
        <item x="139"/>
        <item x="277"/>
        <item x="285"/>
        <item x="226"/>
        <item x="137"/>
        <item x="240"/>
        <item x="193"/>
        <item x="189"/>
        <item x="164"/>
        <item x="256"/>
        <item x="91"/>
        <item x="255"/>
        <item x="241"/>
        <item x="36"/>
        <item x="224"/>
        <item x="104"/>
        <item x="248"/>
        <item x="254"/>
        <item x="278"/>
        <item x="239"/>
        <item x="190"/>
        <item x="279"/>
        <item x="250"/>
        <item x="85"/>
        <item x="145"/>
        <item x="229"/>
        <item x="66"/>
        <item x="282"/>
        <item x="217"/>
        <item x="284"/>
        <item x="230"/>
        <item x="93"/>
        <item x="280"/>
        <item x="108"/>
        <item x="281"/>
        <item x="84"/>
        <item x="158"/>
        <item x="194"/>
        <item x="283"/>
        <item x="113"/>
        <item x="132"/>
        <item x="220"/>
        <item x="215"/>
        <item x="154"/>
        <item x="196"/>
        <item x="105"/>
        <item x="9"/>
        <item x="195"/>
        <item x="157"/>
        <item x="111"/>
        <item x="191"/>
        <item x="192"/>
        <item x="263"/>
        <item x="257"/>
        <item x="197"/>
        <item x="247"/>
        <item x="251"/>
        <item x="286"/>
        <item x="162"/>
        <item x="172"/>
        <item x="27"/>
        <item x="28"/>
        <item x="130"/>
        <item x="107"/>
        <item x="168"/>
        <item x="100"/>
        <item x="266"/>
        <item x="267"/>
        <item x="147"/>
        <item x="8"/>
        <item x="68"/>
        <item x="17"/>
        <item x="238"/>
        <item x="219"/>
        <item x="242"/>
        <item x="23"/>
        <item x="58"/>
        <item x="167"/>
        <item x="45"/>
        <item x="234"/>
        <item x="18"/>
        <item x="155"/>
        <item x="174"/>
        <item x="76"/>
        <item x="52"/>
        <item x="53"/>
        <item x="149"/>
        <item x="202"/>
        <item x="203"/>
        <item x="243"/>
        <item x="32"/>
        <item x="216"/>
        <item x="59"/>
        <item x="33"/>
        <item x="102"/>
        <item x="222"/>
        <item x="259"/>
        <item x="26"/>
        <item x="237"/>
        <item x="231"/>
        <item x="153"/>
        <item x="51"/>
        <item x="20"/>
        <item x="19"/>
        <item x="184"/>
        <item x="92"/>
        <item x="62"/>
        <item x="103"/>
        <item x="29"/>
        <item x="232"/>
        <item x="246"/>
        <item x="83"/>
        <item x="34"/>
        <item x="57"/>
        <item x="7"/>
        <item x="211"/>
        <item x="14"/>
        <item x="163"/>
        <item x="233"/>
        <item x="25"/>
        <item x="24"/>
        <item x="171"/>
        <item x="169"/>
        <item x="98"/>
        <item x="140"/>
        <item x="101"/>
        <item x="61"/>
        <item x="166"/>
        <item x="6"/>
        <item x="47"/>
        <item x="5"/>
        <item x="60"/>
        <item x="269"/>
        <item x="270"/>
        <item x="225"/>
        <item x="131"/>
        <item x="188"/>
        <item x="143"/>
        <item x="144"/>
        <item x="65"/>
        <item x="35"/>
        <item x="135"/>
        <item x="170"/>
        <item x="175"/>
        <item x="228"/>
        <item x="212"/>
        <item x="148"/>
        <item x="79"/>
        <item x="72"/>
        <item x="159"/>
        <item x="161"/>
        <item x="71"/>
        <item x="160"/>
        <item x="69"/>
        <item x="16"/>
        <item x="11"/>
        <item x="37"/>
        <item x="264"/>
        <item x="187"/>
        <item x="54"/>
        <item x="252"/>
        <item x="244"/>
        <item x="150"/>
        <item x="245"/>
        <item x="81"/>
        <item x="236"/>
        <item x="178"/>
        <item x="138"/>
        <item x="227"/>
        <item x="22"/>
        <item x="165"/>
        <item x="56"/>
        <item x="46"/>
        <item x="142"/>
        <item x="95"/>
        <item x="141"/>
        <item x="179"/>
        <item x="80"/>
        <item x="180"/>
        <item x="181"/>
        <item x="275"/>
        <item x="21"/>
        <item x="2"/>
        <item x="0"/>
        <item x="13"/>
        <item x="3"/>
        <item x="4"/>
        <item x="274"/>
        <item x="1"/>
        <item x="185"/>
        <item x="186"/>
        <item x="253"/>
        <item x="272"/>
        <item x="205"/>
        <item x="206"/>
        <item x="291"/>
        <item x="70"/>
        <item x="129"/>
        <item x="292"/>
        <item x="64"/>
        <item x="207"/>
        <item x="208"/>
        <item x="209"/>
        <item x="210"/>
        <item x="287"/>
        <item x="235"/>
        <item x="156"/>
        <item x="44"/>
        <item x="42"/>
        <item x="31"/>
        <item x="40"/>
        <item x="99"/>
        <item x="173"/>
        <item x="125"/>
        <item x="126"/>
        <item x="127"/>
        <item x="128"/>
        <item x="177"/>
        <item x="106"/>
        <item x="109"/>
        <item x="110"/>
        <item x="214"/>
        <item x="288"/>
        <item x="77"/>
        <item x="39"/>
        <item x="41"/>
        <item x="289"/>
        <item x="15"/>
        <item x="43"/>
        <item x="63"/>
        <item x="89"/>
        <item x="268"/>
        <item x="204"/>
        <item x="198"/>
        <item x="199"/>
        <item x="67"/>
        <item x="146"/>
        <item x="121"/>
        <item x="122"/>
        <item x="38"/>
        <item x="213"/>
        <item x="123"/>
        <item x="124"/>
        <item x="73"/>
        <item x="74"/>
        <item x="88"/>
        <item x="86"/>
        <item x="87"/>
        <item x="200"/>
        <item x="201"/>
        <item x="223"/>
        <item x="112"/>
        <item x="94"/>
        <item x="151"/>
        <item x="96"/>
        <item x="221"/>
        <item x="50"/>
        <item x="82"/>
        <item x="271"/>
        <item x="114"/>
        <item x="115"/>
        <item x="116"/>
        <item x="117"/>
        <item x="90"/>
        <item x="118"/>
        <item x="119"/>
        <item x="120"/>
        <item x="152"/>
        <item x="97"/>
        <item x="49"/>
        <item x="136"/>
        <item x="133"/>
        <item x="182"/>
        <item x="183"/>
        <item x="78"/>
        <item x="249"/>
        <item x="55"/>
        <item x="290"/>
        <item x="134"/>
        <item x="273"/>
        <item x="888"/>
        <item x="660"/>
        <item x="1115"/>
        <item x="1113"/>
        <item x="1107"/>
        <item x="1114"/>
        <item x="1119"/>
        <item x="1117"/>
        <item x="1085"/>
        <item x="1086"/>
        <item x="1087"/>
        <item x="1088"/>
        <item x="1110"/>
        <item x="1108"/>
        <item x="1089"/>
        <item x="1104"/>
        <item x="1090"/>
        <item x="1109"/>
        <item x="1091"/>
        <item x="1111"/>
        <item x="1092"/>
        <item x="1103"/>
        <item x="1112"/>
        <item x="1101"/>
        <item x="1105"/>
        <item x="1093"/>
        <item x="1094"/>
        <item x="1116"/>
        <item x="1095"/>
        <item x="1096"/>
        <item x="995"/>
        <item x="1055"/>
        <item x="1060"/>
        <item x="1048"/>
        <item x="1121"/>
        <item x="1122"/>
        <item x="1056"/>
        <item x="1068"/>
        <item x="1049"/>
        <item x="886"/>
        <item x="1052"/>
        <item x="1134"/>
        <item x="912"/>
        <item x="934"/>
        <item x="1136"/>
        <item x="982"/>
        <item x="1123"/>
        <item x="1124"/>
        <item x="1125"/>
        <item x="952"/>
        <item x="1132"/>
        <item x="981"/>
        <item x="1126"/>
        <item x="907"/>
        <item x="954"/>
        <item x="1127"/>
        <item x="1137"/>
        <item x="983"/>
        <item x="950"/>
        <item x="1128"/>
        <item x="902"/>
        <item x="931"/>
        <item x="1135"/>
        <item x="945"/>
        <item x="911"/>
        <item x="906"/>
        <item x="993"/>
        <item x="956"/>
        <item x="901"/>
        <item x="1133"/>
        <item x="951"/>
        <item x="946"/>
        <item x="908"/>
        <item x="970"/>
        <item x="1058"/>
        <item x="922"/>
        <item x="1129"/>
        <item x="1130"/>
        <item x="1012"/>
        <item x="1131"/>
        <item x="1102"/>
        <item x="1097"/>
        <item x="1118"/>
        <item x="1098"/>
        <item x="1106"/>
        <item x="1099"/>
        <item x="1082"/>
        <item x="1063"/>
        <item x="1043"/>
        <item x="1069"/>
        <item x="1077"/>
        <item x="985"/>
        <item x="910"/>
        <item x="903"/>
        <item x="948"/>
        <item x="915"/>
        <item x="930"/>
        <item x="1035"/>
        <item x="1071"/>
        <item x="1072"/>
        <item x="1073"/>
        <item x="976"/>
        <item x="1061"/>
        <item x="1025"/>
        <item x="1041"/>
        <item x="879"/>
        <item x="871"/>
        <item x="1037"/>
        <item x="877"/>
        <item x="1053"/>
        <item x="1022"/>
        <item x="1057"/>
        <item x="1079"/>
        <item x="1066"/>
        <item x="964"/>
        <item x="929"/>
        <item x="1024"/>
        <item x="893"/>
        <item x="914"/>
        <item x="904"/>
        <item x="1064"/>
        <item x="874"/>
        <item x="1040"/>
        <item x="1047"/>
        <item x="955"/>
        <item x="883"/>
        <item x="909"/>
        <item x="953"/>
        <item x="872"/>
        <item x="1008"/>
        <item x="889"/>
        <item x="994"/>
        <item x="1009"/>
        <item x="1010"/>
        <item x="899"/>
        <item x="880"/>
        <item x="928"/>
        <item x="876"/>
        <item x="1023"/>
        <item x="932"/>
        <item x="1078"/>
        <item x="1080"/>
        <item x="897"/>
        <item x="1027"/>
        <item x="974"/>
        <item x="1026"/>
        <item x="925"/>
        <item x="1021"/>
        <item x="1033"/>
        <item x="940"/>
        <item x="939"/>
        <item x="898"/>
        <item x="1051"/>
        <item x="1046"/>
        <item x="1011"/>
        <item x="947"/>
        <item x="1054"/>
        <item x="973"/>
        <item x="1039"/>
        <item x="875"/>
        <item x="891"/>
        <item x="892"/>
        <item x="924"/>
        <item x="944"/>
        <item x="873"/>
        <item x="894"/>
        <item x="935"/>
        <item x="933"/>
        <item x="887"/>
        <item x="997"/>
        <item x="943"/>
        <item x="655"/>
        <item x="996"/>
        <item x="895"/>
        <item x="942"/>
        <item x="884"/>
        <item x="896"/>
        <item x="878"/>
        <item x="882"/>
        <item x="1120"/>
        <item x="986"/>
        <item x="987"/>
        <item x="988"/>
        <item x="1015"/>
        <item x="1045"/>
        <item x="1081"/>
        <item x="1016"/>
        <item x="1017"/>
        <item x="965"/>
        <item x="966"/>
        <item x="960"/>
        <item x="1076"/>
        <item x="949"/>
        <item x="963"/>
        <item x="1036"/>
        <item x="979"/>
        <item x="926"/>
        <item x="938"/>
        <item x="890"/>
        <item x="1018"/>
        <item x="881"/>
        <item x="1019"/>
        <item x="992"/>
        <item x="927"/>
        <item x="1020"/>
        <item x="990"/>
        <item x="991"/>
        <item x="921"/>
        <item x="958"/>
        <item x="1147"/>
        <item x="916"/>
        <item x="917"/>
        <item x="918"/>
        <item x="919"/>
        <item x="1141"/>
        <item x="971"/>
        <item x="900"/>
        <item x="977"/>
        <item x="1059"/>
        <item x="1146"/>
        <item x="1145"/>
        <item x="1142"/>
        <item x="937"/>
        <item x="1013"/>
        <item x="1143"/>
        <item x="959"/>
        <item x="972"/>
        <item x="1144"/>
        <item x="920"/>
        <item x="978"/>
        <item x="727"/>
        <item x="1074"/>
        <item x="989"/>
        <item x="1138"/>
        <item x="1029"/>
        <item x="1028"/>
        <item x="1065"/>
        <item x="1075"/>
        <item x="1070"/>
        <item x="980"/>
        <item x="1067"/>
        <item x="1044"/>
        <item x="1030"/>
        <item x="1031"/>
        <item x="1032"/>
        <item x="1038"/>
        <item x="1139"/>
        <item x="1042"/>
        <item x="961"/>
        <item x="1034"/>
        <item x="975"/>
        <item x="1140"/>
        <item x="48"/>
        <item x="998"/>
        <item x="967"/>
        <item x="999"/>
        <item x="1083"/>
        <item x="1000"/>
        <item x="1001"/>
        <item x="1002"/>
        <item x="1084"/>
        <item x="1003"/>
        <item x="303"/>
        <item x="1062"/>
        <item x="968"/>
        <item x="1004"/>
        <item x="1005"/>
        <item x="941"/>
        <item x="936"/>
        <item x="913"/>
        <item x="905"/>
        <item x="957"/>
        <item x="1006"/>
        <item x="984"/>
        <item x="1007"/>
        <item x="962"/>
        <item x="923"/>
        <item x="1050"/>
        <item x="1014"/>
        <item x="1100"/>
        <item x="885"/>
        <item x="618"/>
        <item x="969"/>
        <item x="841"/>
        <item x="859"/>
        <item x="845"/>
        <item x="846"/>
        <item x="863"/>
        <item x="839"/>
        <item x="844"/>
        <item x="838"/>
        <item x="860"/>
        <item x="843"/>
        <item x="840"/>
        <item x="864"/>
        <item x="842"/>
        <item x="865"/>
        <item x="861"/>
        <item x="637"/>
        <item x="741"/>
        <item x="777"/>
        <item x="743"/>
        <item x="575"/>
        <item x="759"/>
        <item x="836"/>
        <item x="677"/>
        <item x="671"/>
        <item x="650"/>
        <item x="625"/>
        <item x="760"/>
        <item x="816"/>
        <item x="855"/>
        <item x="795"/>
        <item x="682"/>
        <item x="794"/>
        <item x="789"/>
        <item x="744"/>
        <item x="629"/>
        <item x="852"/>
        <item x="773"/>
        <item x="604"/>
        <item x="853"/>
        <item x="719"/>
        <item x="694"/>
        <item x="652"/>
        <item x="596"/>
        <item x="634"/>
        <item x="639"/>
        <item x="628"/>
        <item x="704"/>
        <item x="788"/>
        <item x="715"/>
        <item x="729"/>
        <item x="670"/>
        <item x="742"/>
        <item x="615"/>
        <item x="805"/>
        <item x="573"/>
        <item x="661"/>
        <item x="638"/>
        <item x="627"/>
        <item x="690"/>
        <item x="712"/>
        <item x="736"/>
        <item x="791"/>
        <item x="601"/>
        <item x="854"/>
        <item x="564"/>
        <item x="591"/>
        <item x="663"/>
        <item x="697"/>
        <item x="707"/>
        <item x="666"/>
        <item x="678"/>
        <item x="747"/>
        <item x="827"/>
        <item x="798"/>
        <item x="646"/>
        <item x="613"/>
        <item x="598"/>
        <item x="665"/>
        <item x="856"/>
        <item x="684"/>
        <item x="731"/>
        <item x="724"/>
        <item x="728"/>
        <item x="730"/>
        <item x="626"/>
        <item x="705"/>
        <item x="632"/>
        <item x="714"/>
        <item x="815"/>
        <item x="858"/>
        <item x="857"/>
        <item x="633"/>
        <item x="605"/>
        <item x="579"/>
        <item x="644"/>
        <item x="687"/>
        <item x="672"/>
        <item x="640"/>
        <item x="722"/>
        <item x="771"/>
        <item x="796"/>
        <item x="823"/>
        <item x="585"/>
        <item x="752"/>
        <item x="572"/>
        <item x="713"/>
        <item x="580"/>
        <item x="835"/>
        <item x="699"/>
        <item x="717"/>
        <item x="812"/>
        <item x="700"/>
        <item x="821"/>
        <item x="824"/>
        <item x="656"/>
        <item x="822"/>
        <item x="578"/>
        <item x="709"/>
        <item x="817"/>
        <item x="775"/>
        <item x="780"/>
        <item x="781"/>
        <item x="657"/>
        <item x="776"/>
        <item x="590"/>
        <item x="735"/>
        <item x="569"/>
        <item x="689"/>
        <item x="718"/>
        <item x="698"/>
        <item x="636"/>
        <item x="683"/>
        <item x="786"/>
        <item x="813"/>
        <item x="658"/>
        <item x="588"/>
        <item x="804"/>
        <item x="597"/>
        <item x="783"/>
        <item x="726"/>
        <item x="701"/>
        <item x="702"/>
        <item x="651"/>
        <item x="703"/>
        <item x="692"/>
        <item x="739"/>
        <item x="831"/>
        <item x="807"/>
        <item x="793"/>
        <item x="757"/>
        <item x="802"/>
        <item x="758"/>
        <item x="570"/>
        <item x="818"/>
        <item x="599"/>
        <item x="695"/>
        <item x="740"/>
        <item x="681"/>
        <item x="668"/>
        <item x="631"/>
        <item x="608"/>
        <item x="696"/>
        <item x="595"/>
        <item x="630"/>
        <item x="624"/>
        <item x="619"/>
        <item x="662"/>
        <item x="593"/>
        <item x="568"/>
        <item x="675"/>
        <item x="565"/>
        <item x="611"/>
        <item x="617"/>
        <item x="756"/>
        <item x="691"/>
        <item x="809"/>
        <item x="810"/>
        <item x="725"/>
        <item x="790"/>
        <item x="616"/>
        <item x="716"/>
        <item x="814"/>
        <item x="567"/>
        <item x="830"/>
        <item x="768"/>
        <item x="733"/>
        <item x="732"/>
        <item x="594"/>
        <item x="607"/>
        <item x="563"/>
        <item x="571"/>
        <item x="602"/>
        <item x="609"/>
        <item x="581"/>
        <item x="612"/>
        <item x="620"/>
        <item x="600"/>
        <item x="643"/>
        <item x="676"/>
        <item x="586"/>
        <item x="610"/>
        <item x="693"/>
        <item x="680"/>
        <item x="621"/>
        <item x="622"/>
        <item x="745"/>
        <item x="792"/>
        <item x="720"/>
        <item x="770"/>
        <item x="755"/>
        <item x="825"/>
        <item x="746"/>
        <item x="762"/>
        <item x="763"/>
        <item x="764"/>
        <item x="765"/>
        <item x="592"/>
        <item x="647"/>
        <item x="766"/>
        <item x="767"/>
        <item x="603"/>
        <item x="797"/>
        <item x="806"/>
        <item x="774"/>
        <item x="787"/>
        <item x="799"/>
        <item x="649"/>
        <item x="641"/>
        <item x="589"/>
        <item x="574"/>
        <item x="708"/>
        <item x="769"/>
        <item x="772"/>
        <item x="721"/>
        <item x="761"/>
        <item x="667"/>
        <item x="583"/>
        <item x="642"/>
        <item x="800"/>
        <item x="829"/>
        <item x="754"/>
        <item x="635"/>
        <item x="866"/>
        <item x="753"/>
        <item x="686"/>
        <item x="685"/>
        <item x="867"/>
        <item x="710"/>
        <item x="669"/>
        <item x="723"/>
        <item x="584"/>
        <item x="734"/>
        <item x="623"/>
        <item x="748"/>
        <item x="749"/>
        <item x="832"/>
        <item x="828"/>
        <item x="785"/>
        <item x="826"/>
        <item x="833"/>
        <item x="834"/>
        <item x="659"/>
        <item x="784"/>
        <item x="679"/>
        <item x="819"/>
        <item x="778"/>
        <item x="779"/>
        <item x="803"/>
        <item x="648"/>
        <item x="706"/>
        <item x="587"/>
        <item x="566"/>
        <item x="750"/>
        <item x="751"/>
        <item x="782"/>
        <item x="711"/>
        <item x="837"/>
        <item x="688"/>
        <item x="820"/>
        <item x="801"/>
        <item x="847"/>
        <item x="848"/>
        <item x="849"/>
        <item x="850"/>
        <item x="737"/>
        <item x="738"/>
        <item x="851"/>
        <item x="673"/>
        <item x="614"/>
        <item x="576"/>
        <item x="577"/>
        <item x="674"/>
        <item x="868"/>
        <item x="808"/>
        <item x="664"/>
        <item x="869"/>
        <item x="582"/>
        <item x="654"/>
        <item x="862"/>
        <item x="2583"/>
        <item x="2126"/>
        <item x="2632"/>
        <item x="2633"/>
        <item x="2301"/>
        <item x="2711"/>
        <item x="2735"/>
        <item x="2446"/>
        <item x="2625"/>
        <item x="2710"/>
        <item x="2627"/>
        <item x="2562"/>
        <item x="2519"/>
        <item x="2520"/>
        <item x="2637"/>
        <item x="2634"/>
        <item x="2680"/>
        <item x="2684"/>
        <item x="2660"/>
        <item x="2695"/>
        <item x="2709"/>
        <item x="2686"/>
        <item x="2659"/>
        <item x="2677"/>
        <item x="2490"/>
        <item x="2682"/>
        <item x="2691"/>
        <item x="2717"/>
        <item x="2663"/>
        <item x="2666"/>
        <item x="2601"/>
        <item x="2678"/>
        <item x="2509"/>
        <item x="2635"/>
        <item x="2679"/>
        <item x="2647"/>
        <item x="2658"/>
        <item x="2636"/>
        <item x="2564"/>
        <item x="2736"/>
        <item x="2705"/>
        <item x="2555"/>
        <item x="2597"/>
        <item x="2614"/>
        <item x="2567"/>
        <item x="2738"/>
        <item x="2544"/>
        <item x="2500"/>
        <item x="2565"/>
        <item x="2737"/>
        <item x="2739"/>
        <item x="2605"/>
        <item x="2623"/>
        <item x="2549"/>
        <item x="2571"/>
        <item x="2599"/>
        <item x="2525"/>
        <item x="2568"/>
        <item x="2690"/>
        <item m="1" x="2787"/>
        <item x="2483"/>
        <item x="2708"/>
        <item x="2458"/>
        <item x="2473"/>
        <item x="2616"/>
        <item x="2517"/>
        <item x="2740"/>
        <item x="2741"/>
        <item x="2465"/>
        <item x="2657"/>
        <item x="2624"/>
        <item x="2620"/>
        <item x="2621"/>
        <item x="2579"/>
        <item x="2704"/>
        <item x="2675"/>
        <item x="2747"/>
        <item x="2612"/>
        <item x="2497"/>
        <item x="2459"/>
        <item x="2476"/>
        <item x="2650"/>
        <item x="2748"/>
        <item x="2638"/>
        <item x="2742"/>
        <item x="2743"/>
        <item x="2749"/>
        <item x="2696"/>
        <item x="2715"/>
        <item x="2681"/>
        <item x="2535"/>
        <item x="2668"/>
        <item x="2699"/>
        <item x="2687"/>
        <item x="2639"/>
        <item x="2598"/>
        <item x="2606"/>
        <item x="2493"/>
        <item x="2640"/>
        <item x="2451"/>
        <item x="2689"/>
        <item x="2750"/>
        <item x="2438"/>
        <item x="2532"/>
        <item x="2685"/>
        <item x="2744"/>
        <item x="2472"/>
        <item x="2506"/>
        <item x="2667"/>
        <item x="2491"/>
        <item x="2466"/>
        <item x="2508"/>
        <item x="2648"/>
        <item x="2751"/>
        <item x="2450"/>
        <item x="2613"/>
        <item x="2518"/>
        <item x="2622"/>
        <item x="2586"/>
        <item x="2745"/>
        <item x="2746"/>
        <item x="2550"/>
        <item x="2439"/>
        <item x="2467"/>
        <item x="2698"/>
        <item x="2674"/>
        <item x="2448"/>
        <item x="2503"/>
        <item x="2495"/>
        <item x="2454"/>
        <item x="2713"/>
        <item x="606"/>
        <item x="2672"/>
        <item x="2688"/>
        <item x="2673"/>
        <item x="2487"/>
        <item x="2702"/>
        <item x="2692"/>
        <item x="2631"/>
        <item x="2693"/>
        <item x="2671"/>
        <item x="2662"/>
        <item x="2573"/>
        <item x="2607"/>
        <item x="2683"/>
        <item x="2608"/>
        <item x="2480"/>
        <item x="2591"/>
        <item x="2701"/>
        <item x="2455"/>
        <item x="2655"/>
        <item x="2541"/>
        <item x="2524"/>
        <item x="2582"/>
        <item x="2566"/>
        <item x="2553"/>
        <item x="2488"/>
        <item x="2617"/>
        <item x="2618"/>
        <item x="2626"/>
        <item x="2496"/>
        <item x="2538"/>
        <item x="2530"/>
        <item x="2609"/>
        <item x="2629"/>
        <item x="2630"/>
        <item x="2653"/>
        <item x="2547"/>
        <item x="2453"/>
        <item x="2513"/>
        <item x="2479"/>
        <item x="2461"/>
        <item x="2543"/>
        <item x="2556"/>
        <item x="2560"/>
        <item x="2590"/>
        <item x="2475"/>
        <item x="2569"/>
        <item x="2499"/>
        <item x="2577"/>
        <item x="2531"/>
        <item x="2589"/>
        <item x="2527"/>
        <item x="2595"/>
        <item x="2700"/>
        <item x="2578"/>
        <item x="2665"/>
        <item x="2587"/>
        <item x="2115"/>
        <item x="2676"/>
        <item x="2440"/>
        <item x="2441"/>
        <item x="2443"/>
        <item x="2444"/>
        <item x="2540"/>
        <item x="2734"/>
        <item x="2611"/>
        <item x="2534"/>
        <item x="2478"/>
        <item x="2670"/>
        <item x="2656"/>
        <item x="2559"/>
        <item x="2557"/>
        <item x="2563"/>
        <item x="2580"/>
        <item x="2558"/>
        <item x="2554"/>
        <item x="2489"/>
        <item x="2596"/>
        <item x="2537"/>
        <item x="2603"/>
        <item x="2516"/>
        <item x="2592"/>
        <item x="2515"/>
        <item x="653"/>
        <item x="2593"/>
        <item x="2661"/>
        <item x="2575"/>
        <item x="2600"/>
        <item x="2585"/>
        <item x="2576"/>
        <item x="2594"/>
        <item x="2514"/>
        <item x="2464"/>
        <item x="2468"/>
        <item x="2545"/>
        <item x="2523"/>
        <item x="811"/>
        <item x="2669"/>
        <item x="2718"/>
        <item x="2539"/>
        <item x="2470"/>
        <item x="2628"/>
        <item x="2615"/>
        <item x="2460"/>
        <item x="2504"/>
        <item x="2481"/>
        <item x="2588"/>
        <item x="2570"/>
        <item x="2442"/>
        <item x="2561"/>
        <item x="2526"/>
        <item x="2498"/>
        <item x="2529"/>
        <item x="2528"/>
        <item x="2548"/>
        <item x="2463"/>
        <item x="2510"/>
        <item x="2511"/>
        <item x="2512"/>
        <item x="2610"/>
        <item x="2581"/>
        <item x="2501"/>
        <item x="2502"/>
        <item x="2449"/>
        <item x="2462"/>
        <item x="2644"/>
        <item x="2551"/>
        <item m="1" x="2777"/>
        <item x="2694"/>
        <item x="2584"/>
        <item x="2645"/>
        <item x="2552"/>
        <item x="2572"/>
        <item x="2457"/>
        <item x="2521"/>
        <item x="2522"/>
        <item x="2619"/>
        <item x="2762"/>
        <item x="2536"/>
        <item x="2477"/>
        <item x="2716"/>
        <item x="2604"/>
        <item x="2703"/>
        <item x="2494"/>
        <item x="2752"/>
        <item x="2753"/>
        <item x="2754"/>
        <item x="2756"/>
        <item x="2482"/>
        <item x="2755"/>
        <item x="2220"/>
        <item x="2706"/>
        <item x="2641"/>
        <item x="2707"/>
        <item x="2697"/>
        <item x="2492"/>
        <item x="2712"/>
        <item x="2649"/>
        <item m="1" x="2784"/>
        <item x="2651"/>
        <item x="870"/>
        <item x="2602"/>
        <item x="2486"/>
        <item x="2469"/>
        <item x="2456"/>
        <item x="2447"/>
        <item x="2507"/>
        <item x="2485"/>
        <item x="2643"/>
        <item x="2223"/>
        <item x="2218"/>
        <item x="2505"/>
        <item x="2574"/>
        <item x="2726"/>
        <item x="2652"/>
        <item x="2727"/>
        <item x="2546"/>
        <item x="2728"/>
        <item m="1" x="2781"/>
        <item x="2664"/>
        <item x="2642"/>
        <item x="645"/>
        <item x="2729"/>
        <item x="2471"/>
        <item x="2730"/>
        <item x="2542"/>
        <item x="2731"/>
        <item x="2474"/>
        <item x="2654"/>
        <item x="2732"/>
        <item x="2733"/>
        <item x="2445"/>
        <item x="2757"/>
        <item x="2760"/>
        <item x="2484"/>
        <item x="2437"/>
        <item x="2758"/>
        <item x="2714"/>
        <item x="2452"/>
        <item x="2761"/>
        <item x="2533"/>
        <item x="2759"/>
        <item x="2763"/>
        <item x="2764"/>
        <item x="2765"/>
        <item x="2766"/>
        <item x="2720"/>
        <item x="2721"/>
        <item x="2722"/>
        <item x="2767"/>
        <item x="2725"/>
        <item x="2723"/>
        <item x="2724"/>
        <item x="2768"/>
        <item x="2769"/>
        <item x="2774"/>
        <item x="2770"/>
        <item x="2771"/>
        <item x="2772"/>
        <item x="2719"/>
        <item x="2773"/>
        <item x="2116"/>
        <item x="2150"/>
        <item x="2151"/>
        <item x="2200"/>
        <item x="2196"/>
        <item m="1" x="2782"/>
        <item m="1" x="2783"/>
        <item x="2176"/>
        <item x="2117"/>
        <item x="2197"/>
        <item x="2180"/>
        <item x="2195"/>
        <item x="2142"/>
        <item x="2152"/>
        <item x="2193"/>
        <item x="2130"/>
        <item x="2131"/>
        <item x="2129"/>
        <item x="2198"/>
        <item x="2334"/>
        <item x="2298"/>
        <item m="1" x="2778"/>
        <item m="1" x="2779"/>
        <item x="2155"/>
        <item x="2161"/>
        <item x="2318"/>
        <item x="2177"/>
        <item x="2114"/>
        <item x="2171"/>
        <item x="2182"/>
        <item x="2316"/>
        <item x="2337"/>
        <item x="2299"/>
        <item x="2300"/>
        <item x="2326"/>
        <item x="2330"/>
        <item x="2319"/>
        <item x="2331"/>
        <item m="1" x="2785"/>
        <item m="1" x="2786"/>
        <item m="1" x="2776"/>
        <item x="2328"/>
        <item x="2320"/>
        <item x="2314"/>
        <item x="2315"/>
        <item x="2335"/>
        <item x="2338"/>
        <item x="2327"/>
        <item x="2321"/>
        <item x="2332"/>
        <item x="2312"/>
        <item x="2324"/>
        <item x="2336"/>
        <item x="2302"/>
        <item x="2303"/>
        <item x="2304"/>
        <item x="2322"/>
        <item x="2329"/>
        <item x="2323"/>
        <item x="2317"/>
        <item x="2333"/>
        <item x="2305"/>
        <item x="2306"/>
        <item x="2307"/>
        <item x="2313"/>
        <item x="2308"/>
        <item x="2309"/>
        <item x="2310"/>
        <item x="2325"/>
        <item x="2194"/>
        <item m="1" x="2780"/>
        <item x="2362"/>
        <item x="2122"/>
        <item x="2369"/>
        <item x="2184"/>
        <item x="2368"/>
        <item x="2365"/>
        <item x="2363"/>
        <item x="2370"/>
        <item x="2366"/>
        <item x="2367"/>
        <item x="2364"/>
        <item x="2402"/>
        <item x="2403"/>
        <item x="2136"/>
        <item x="2158"/>
        <item x="2404"/>
        <item x="2405"/>
        <item x="2406"/>
        <item x="2407"/>
        <item x="2408"/>
        <item x="2409"/>
        <item x="2410"/>
        <item x="2411"/>
        <item x="2412"/>
        <item x="2371"/>
        <item x="2395"/>
        <item x="2372"/>
        <item x="2373"/>
        <item x="2374"/>
        <item x="2375"/>
        <item x="2376"/>
        <item x="2377"/>
        <item x="2393"/>
        <item x="2398"/>
        <item x="2388"/>
        <item x="2378"/>
        <item x="2396"/>
        <item x="2379"/>
        <item x="2380"/>
        <item x="2381"/>
        <item x="2394"/>
        <item x="2390"/>
        <item x="2391"/>
        <item x="2392"/>
        <item x="2382"/>
        <item x="2383"/>
        <item x="2384"/>
        <item x="2389"/>
        <item x="2385"/>
        <item x="2397"/>
        <item x="2386"/>
        <item x="2387"/>
        <item x="2145"/>
        <item x="2187"/>
        <item x="2199"/>
        <item x="2190"/>
        <item x="2147"/>
        <item x="2191"/>
        <item x="2148"/>
        <item x="2146"/>
        <item x="2149"/>
        <item x="2163"/>
        <item x="2186"/>
        <item x="2156"/>
        <item x="2188"/>
        <item x="2174"/>
        <item x="2119"/>
        <item x="2140"/>
        <item x="2247"/>
        <item x="2144"/>
        <item x="2133"/>
        <item x="2175"/>
        <item x="2172"/>
        <item x="2164"/>
        <item x="2173"/>
        <item x="2244"/>
        <item x="2124"/>
        <item x="2160"/>
        <item x="2167"/>
        <item x="2264"/>
        <item x="2228"/>
        <item x="2240"/>
        <item x="2262"/>
        <item x="2229"/>
        <item x="2249"/>
        <item x="2230"/>
        <item x="2231"/>
        <item x="2232"/>
        <item x="2233"/>
        <item x="2234"/>
        <item x="2235"/>
        <item x="2250"/>
        <item x="2257"/>
        <item x="2253"/>
        <item x="2266"/>
        <item x="2251"/>
        <item x="2241"/>
        <item x="2236"/>
        <item x="2256"/>
        <item x="2255"/>
        <item x="2259"/>
        <item x="2268"/>
        <item x="2237"/>
        <item x="2238"/>
        <item x="2239"/>
        <item x="2246"/>
        <item x="2263"/>
        <item x="2245"/>
        <item x="2261"/>
        <item x="2248"/>
        <item x="2260"/>
        <item x="2252"/>
        <item x="2254"/>
        <item x="2258"/>
        <item x="2267"/>
        <item x="2242"/>
        <item x="2243"/>
        <item x="2265"/>
        <item x="2290"/>
        <item x="2192"/>
        <item x="2141"/>
        <item x="2286"/>
        <item x="2292"/>
        <item x="2288"/>
        <item x="2294"/>
        <item x="2295"/>
        <item x="2296"/>
        <item x="2297"/>
        <item x="2293"/>
        <item x="2291"/>
        <item x="2287"/>
        <item x="2289"/>
        <item x="2113"/>
        <item x="2143"/>
        <item x="2211"/>
        <item x="2210"/>
        <item x="2209"/>
        <item x="2215"/>
        <item x="2201"/>
        <item x="2202"/>
        <item x="2203"/>
        <item x="2204"/>
        <item x="2214"/>
        <item x="2216"/>
        <item x="2205"/>
        <item x="2207"/>
        <item x="2206"/>
        <item x="2208"/>
        <item x="2213"/>
        <item x="2212"/>
        <item x="2118"/>
        <item x="1892"/>
        <item x="2275"/>
        <item x="2178"/>
        <item x="2282"/>
        <item x="2281"/>
        <item x="2273"/>
        <item x="2277"/>
        <item x="2274"/>
        <item x="2279"/>
        <item x="2269"/>
        <item x="2280"/>
        <item x="2270"/>
        <item x="2271"/>
        <item x="2272"/>
        <item x="2276"/>
        <item x="2278"/>
        <item x="2227"/>
        <item x="2185"/>
        <item x="2426"/>
        <item x="2427"/>
        <item x="2428"/>
        <item x="2222"/>
        <item x="2137"/>
        <item x="2429"/>
        <item x="2121"/>
        <item x="2166"/>
        <item x="2226"/>
        <item x="2120"/>
        <item x="2430"/>
        <item x="2431"/>
        <item x="2432"/>
        <item x="2433"/>
        <item x="2434"/>
        <item x="2435"/>
        <item x="2436"/>
        <item x="2153"/>
        <item x="2170"/>
        <item x="2179"/>
        <item x="1834"/>
        <item x="2413"/>
        <item x="2183"/>
        <item x="2414"/>
        <item x="2415"/>
        <item x="2416"/>
        <item x="1836"/>
        <item x="2417"/>
        <item x="2418"/>
        <item x="2165"/>
        <item x="2169"/>
        <item x="2123"/>
        <item x="2168"/>
        <item x="2125"/>
        <item x="2159"/>
        <item x="2132"/>
        <item x="2139"/>
        <item x="2138"/>
        <item x="2162"/>
        <item x="2128"/>
        <item x="2154"/>
        <item x="2134"/>
        <item x="2399"/>
        <item x="2400"/>
        <item x="2401"/>
        <item x="2157"/>
        <item x="2217"/>
        <item x="2219"/>
        <item x="2127"/>
        <item x="2221"/>
        <item x="2224"/>
        <item x="2225"/>
        <item x="2419"/>
        <item x="2424"/>
        <item x="2420"/>
        <item x="2425"/>
        <item x="2284"/>
        <item x="2283"/>
        <item x="2285"/>
        <item x="2423"/>
        <item x="2421"/>
        <item x="2422"/>
        <item x="2361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189"/>
        <item x="2354"/>
        <item x="2355"/>
        <item x="2356"/>
        <item x="2357"/>
        <item x="2358"/>
        <item x="2359"/>
        <item x="2360"/>
        <item x="2311"/>
        <item x="1938"/>
        <item x="1939"/>
        <item x="1940"/>
        <item x="1941"/>
        <item x="1999"/>
        <item x="1981"/>
        <item x="1976"/>
        <item x="1965"/>
        <item x="1942"/>
        <item x="2006"/>
        <item x="1983"/>
        <item x="1943"/>
        <item x="1990"/>
        <item x="1944"/>
        <item x="1984"/>
        <item x="1945"/>
        <item x="1977"/>
        <item x="1967"/>
        <item x="2013"/>
        <item x="1993"/>
        <item x="1968"/>
        <item x="2007"/>
        <item x="1970"/>
        <item x="1946"/>
        <item x="1985"/>
        <item x="1975"/>
        <item x="1947"/>
        <item x="1989"/>
        <item x="1948"/>
        <item x="1949"/>
        <item x="1996"/>
        <item x="1966"/>
        <item x="1979"/>
        <item x="2003"/>
        <item x="1982"/>
        <item x="1997"/>
        <item x="2000"/>
        <item x="1950"/>
        <item x="1951"/>
        <item x="1952"/>
        <item x="1980"/>
        <item x="1953"/>
        <item x="1971"/>
        <item x="2004"/>
        <item x="1954"/>
        <item x="1955"/>
        <item x="1956"/>
        <item x="1992"/>
        <item x="2008"/>
        <item x="1957"/>
        <item x="1987"/>
        <item x="1969"/>
        <item x="1973"/>
        <item x="1972"/>
        <item x="1978"/>
        <item x="1986"/>
        <item x="1991"/>
        <item x="2011"/>
        <item x="2014"/>
        <item x="1998"/>
        <item x="2005"/>
        <item x="1958"/>
        <item x="2009"/>
        <item x="2010"/>
        <item x="1995"/>
        <item x="1959"/>
        <item x="1960"/>
        <item x="1961"/>
        <item x="2001"/>
        <item x="1962"/>
        <item x="1988"/>
        <item x="1994"/>
        <item x="1974"/>
        <item x="2002"/>
        <item x="1963"/>
        <item x="1964"/>
        <item x="2012"/>
        <item x="1847"/>
        <item x="2027"/>
        <item x="2036"/>
        <item x="2028"/>
        <item x="2035"/>
        <item x="2029"/>
        <item x="2030"/>
        <item x="2031"/>
        <item x="2032"/>
        <item x="2033"/>
        <item x="2034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55"/>
        <item x="2054"/>
        <item x="2053"/>
        <item x="2037"/>
        <item x="2038"/>
        <item x="2056"/>
        <item x="2039"/>
        <item x="2040"/>
        <item x="2059"/>
        <item x="205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7"/>
        <item x="2052"/>
        <item x="1876"/>
        <item x="1898"/>
        <item x="1864"/>
        <item x="1889"/>
        <item x="1865"/>
        <item x="1850"/>
        <item x="1901"/>
        <item x="1880"/>
        <item x="1895"/>
        <item x="1888"/>
        <item x="1890"/>
        <item x="1887"/>
        <item x="1897"/>
        <item x="1851"/>
        <item x="1852"/>
        <item x="1853"/>
        <item x="1896"/>
        <item x="1854"/>
        <item x="1855"/>
        <item x="1881"/>
        <item x="1884"/>
        <item x="1866"/>
        <item x="1856"/>
        <item x="1894"/>
        <item x="1867"/>
        <item x="1857"/>
        <item x="1902"/>
        <item x="1858"/>
        <item x="1859"/>
        <item x="1849"/>
        <item x="1883"/>
        <item x="1860"/>
        <item x="1861"/>
        <item x="1899"/>
        <item x="1877"/>
        <item x="1878"/>
        <item x="1874"/>
        <item x="1891"/>
        <item x="1868"/>
        <item x="1869"/>
        <item x="1875"/>
        <item x="1862"/>
        <item x="1863"/>
        <item x="1885"/>
        <item x="1893"/>
        <item x="1870"/>
        <item x="1871"/>
        <item x="1872"/>
        <item x="1873"/>
        <item x="1879"/>
        <item x="1882"/>
        <item x="1900"/>
        <item x="1886"/>
        <item x="1924"/>
        <item x="1936"/>
        <item x="1933"/>
        <item x="1929"/>
        <item x="1937"/>
        <item x="1931"/>
        <item x="1930"/>
        <item x="1934"/>
        <item x="1925"/>
        <item x="1928"/>
        <item x="1926"/>
        <item x="1935"/>
        <item x="1932"/>
        <item x="1927"/>
        <item x="1827"/>
        <item x="1826"/>
        <item x="1824"/>
        <item x="1822"/>
        <item x="1817"/>
        <item x="1821"/>
        <item x="1825"/>
        <item x="1823"/>
        <item x="1818"/>
        <item x="1819"/>
        <item x="1820"/>
        <item x="1908"/>
        <item x="1912"/>
        <item x="1917"/>
        <item x="1909"/>
        <item x="1914"/>
        <item x="1922"/>
        <item x="1920"/>
        <item x="1923"/>
        <item x="1916"/>
        <item x="1919"/>
        <item x="1915"/>
        <item x="1910"/>
        <item x="1913"/>
        <item x="1911"/>
        <item x="1918"/>
        <item x="1921"/>
        <item x="1842"/>
        <item x="1843"/>
        <item x="1844"/>
        <item x="1846"/>
        <item x="1845"/>
        <item x="1848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092"/>
        <item x="2089"/>
        <item x="2091"/>
        <item x="2090"/>
        <item x="2094"/>
        <item x="2093"/>
        <item x="2060"/>
        <item x="2061"/>
        <item x="2062"/>
        <item x="2063"/>
        <item x="2064"/>
        <item x="2065"/>
        <item x="2066"/>
        <item x="2067"/>
        <item x="2068"/>
        <item x="2069"/>
        <item x="1828"/>
        <item x="1829"/>
        <item x="1830"/>
        <item x="1831"/>
        <item x="1832"/>
        <item x="1833"/>
        <item x="1835"/>
        <item x="1837"/>
        <item x="1838"/>
        <item x="1839"/>
        <item x="1840"/>
        <item x="1841"/>
        <item x="1903"/>
        <item x="1904"/>
        <item x="1905"/>
        <item x="1906"/>
        <item x="1907"/>
        <item x="2101"/>
        <item x="2095"/>
        <item x="2096"/>
        <item x="2097"/>
        <item x="2100"/>
        <item x="2098"/>
        <item x="2099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1452"/>
        <item x="1453"/>
        <item x="1446"/>
        <item x="1662"/>
        <item x="1458"/>
        <item x="1594"/>
        <item x="1595"/>
        <item x="1459"/>
        <item x="1457"/>
        <item x="1630"/>
        <item x="1642"/>
        <item x="1451"/>
        <item x="1460"/>
        <item x="1596"/>
        <item x="1628"/>
        <item x="1677"/>
        <item x="1597"/>
        <item x="1443"/>
        <item x="1450"/>
        <item x="1456"/>
        <item x="1454"/>
        <item x="1441"/>
        <item x="1455"/>
        <item x="1448"/>
        <item x="1598"/>
        <item x="1658"/>
        <item x="1599"/>
        <item x="1442"/>
        <item x="1600"/>
        <item x="1601"/>
        <item x="1602"/>
        <item x="1665"/>
        <item x="1629"/>
        <item x="1659"/>
        <item x="1632"/>
        <item x="1603"/>
        <item x="1636"/>
        <item x="1666"/>
        <item x="1644"/>
        <item x="1648"/>
        <item x="1625"/>
        <item x="1604"/>
        <item x="1605"/>
        <item x="1657"/>
        <item x="1664"/>
        <item x="1606"/>
        <item x="1656"/>
        <item x="1661"/>
        <item x="1650"/>
        <item x="1651"/>
        <item x="1655"/>
        <item x="1652"/>
        <item x="1607"/>
        <item x="1608"/>
        <item x="1645"/>
        <item x="1639"/>
        <item x="1609"/>
        <item x="1610"/>
        <item x="1641"/>
        <item x="1611"/>
        <item x="1612"/>
        <item x="1613"/>
        <item x="1654"/>
        <item x="1640"/>
        <item x="1614"/>
        <item x="1634"/>
        <item x="1649"/>
        <item x="1638"/>
        <item x="1643"/>
        <item x="1633"/>
        <item x="1647"/>
        <item x="1615"/>
        <item x="1616"/>
        <item x="1631"/>
        <item x="1660"/>
        <item x="1646"/>
        <item x="1617"/>
        <item x="1653"/>
        <item x="1637"/>
        <item x="1635"/>
        <item x="1618"/>
        <item x="1619"/>
        <item x="1620"/>
        <item x="1621"/>
        <item x="1626"/>
        <item x="1444"/>
        <item x="1663"/>
        <item x="1622"/>
        <item x="1449"/>
        <item x="1447"/>
        <item x="1678"/>
        <item x="1684"/>
        <item x="1688"/>
        <item x="1679"/>
        <item x="1685"/>
        <item x="1682"/>
        <item x="1681"/>
        <item x="1683"/>
        <item x="1686"/>
        <item x="1680"/>
        <item x="1687"/>
        <item x="1689"/>
        <item x="1627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35"/>
        <item x="1690"/>
        <item x="1691"/>
        <item x="1736"/>
        <item x="1692"/>
        <item x="1737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34"/>
        <item x="1709"/>
        <item x="1710"/>
        <item x="1711"/>
        <item x="1712"/>
        <item x="1713"/>
        <item x="1714"/>
        <item x="1715"/>
        <item x="1733"/>
        <item x="1716"/>
        <item x="1717"/>
        <item x="1718"/>
        <item x="1719"/>
        <item x="1720"/>
        <item x="1721"/>
        <item x="1722"/>
        <item x="1732"/>
        <item x="1723"/>
        <item x="1724"/>
        <item x="1725"/>
        <item x="1726"/>
        <item x="1727"/>
        <item x="1728"/>
        <item x="1729"/>
        <item x="1730"/>
        <item x="1731"/>
        <item x="1551"/>
        <item x="1516"/>
        <item x="1493"/>
        <item x="1494"/>
        <item x="1530"/>
        <item x="1535"/>
        <item x="1531"/>
        <item x="1540"/>
        <item x="1495"/>
        <item x="1537"/>
        <item x="1496"/>
        <item x="1570"/>
        <item x="1546"/>
        <item x="1763"/>
        <item x="1520"/>
        <item x="1539"/>
        <item x="1497"/>
        <item x="1498"/>
        <item x="1499"/>
        <item x="1533"/>
        <item x="1544"/>
        <item x="1500"/>
        <item x="1549"/>
        <item x="1501"/>
        <item x="1502"/>
        <item x="1524"/>
        <item x="1525"/>
        <item x="1503"/>
        <item x="1518"/>
        <item x="1519"/>
        <item x="1522"/>
        <item x="1504"/>
        <item x="1548"/>
        <item x="1545"/>
        <item x="1526"/>
        <item x="1550"/>
        <item x="1527"/>
        <item x="1521"/>
        <item x="1538"/>
        <item x="1505"/>
        <item x="1506"/>
        <item x="1552"/>
        <item x="1507"/>
        <item x="1541"/>
        <item x="1508"/>
        <item x="1534"/>
        <item x="1509"/>
        <item x="1536"/>
        <item x="1510"/>
        <item x="1542"/>
        <item x="1532"/>
        <item x="1517"/>
        <item x="1528"/>
        <item x="1511"/>
        <item x="1523"/>
        <item x="1529"/>
        <item x="1553"/>
        <item x="1547"/>
        <item x="1512"/>
        <item x="1513"/>
        <item x="1514"/>
        <item x="1515"/>
        <item x="1543"/>
        <item x="1764"/>
        <item x="1590"/>
        <item x="1580"/>
        <item x="1593"/>
        <item x="1579"/>
        <item x="1575"/>
        <item x="1587"/>
        <item x="1582"/>
        <item x="1591"/>
        <item x="1592"/>
        <item x="1576"/>
        <item x="1585"/>
        <item x="1581"/>
        <item x="1584"/>
        <item x="1586"/>
        <item x="1577"/>
        <item x="1589"/>
        <item x="1583"/>
        <item x="1578"/>
        <item x="1676"/>
        <item x="1588"/>
        <item x="1466"/>
        <item x="1461"/>
        <item x="1462"/>
        <item x="1465"/>
        <item x="1463"/>
        <item x="1464"/>
        <item x="1557"/>
        <item x="1569"/>
        <item x="1558"/>
        <item x="1567"/>
        <item x="1571"/>
        <item x="1559"/>
        <item x="1560"/>
        <item x="1572"/>
        <item x="1574"/>
        <item x="1561"/>
        <item x="1568"/>
        <item x="1573"/>
        <item x="1562"/>
        <item x="1563"/>
        <item x="1564"/>
        <item x="1565"/>
        <item x="1566"/>
        <item x="1484"/>
        <item x="1485"/>
        <item x="1492"/>
        <item x="1486"/>
        <item x="1487"/>
        <item x="1488"/>
        <item x="1489"/>
        <item x="1490"/>
        <item x="1491"/>
        <item x="1469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785"/>
        <item x="1786"/>
        <item x="1780"/>
        <item x="1787"/>
        <item x="1781"/>
        <item x="1782"/>
        <item x="1783"/>
        <item x="1784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467"/>
        <item x="1468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554"/>
        <item x="1555"/>
        <item x="1556"/>
        <item x="1788"/>
        <item x="1789"/>
        <item x="1795"/>
        <item x="1790"/>
        <item x="1791"/>
        <item x="1794"/>
        <item x="1792"/>
        <item x="1793"/>
        <item x="1667"/>
        <item x="1668"/>
        <item x="1669"/>
        <item x="1670"/>
        <item x="1671"/>
        <item x="1672"/>
        <item x="1673"/>
        <item x="1674"/>
        <item x="1675"/>
        <item x="1445"/>
        <item x="1623"/>
        <item x="1624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310"/>
        <item x="1296"/>
        <item x="1308"/>
        <item x="1298"/>
        <item x="1299"/>
        <item x="1318"/>
        <item x="1311"/>
        <item x="1279"/>
        <item x="1280"/>
        <item x="1307"/>
        <item x="1295"/>
        <item x="1306"/>
        <item x="1300"/>
        <item x="1309"/>
        <item x="1281"/>
        <item x="1282"/>
        <item x="1301"/>
        <item x="1317"/>
        <item x="1302"/>
        <item x="1316"/>
        <item x="1314"/>
        <item x="1294"/>
        <item x="1305"/>
        <item x="1304"/>
        <item x="1283"/>
        <item x="1284"/>
        <item x="1297"/>
        <item x="1285"/>
        <item x="1286"/>
        <item x="1315"/>
        <item x="1287"/>
        <item x="1288"/>
        <item x="1313"/>
        <item x="1289"/>
        <item x="1290"/>
        <item x="1312"/>
        <item x="1303"/>
        <item x="1291"/>
        <item x="1293"/>
        <item x="1292"/>
        <item x="1320"/>
        <item x="1325"/>
        <item x="1323"/>
        <item x="1330"/>
        <item x="1329"/>
        <item x="1328"/>
        <item x="1327"/>
        <item x="1333"/>
        <item x="1331"/>
        <item x="1322"/>
        <item x="1324"/>
        <item x="1326"/>
        <item x="1332"/>
        <item x="1321"/>
        <item x="1388"/>
        <item x="1389"/>
        <item x="1390"/>
        <item x="1391"/>
        <item x="1392"/>
        <item x="1393"/>
        <item x="1394"/>
        <item x="1373"/>
        <item x="1334"/>
        <item x="1335"/>
        <item x="1336"/>
        <item x="1337"/>
        <item x="1338"/>
        <item x="1339"/>
        <item x="1340"/>
        <item x="1341"/>
        <item x="1342"/>
        <item x="1343"/>
        <item x="1374"/>
        <item x="1344"/>
        <item x="1345"/>
        <item x="1346"/>
        <item x="1347"/>
        <item x="1372"/>
        <item x="1348"/>
        <item x="1349"/>
        <item x="1368"/>
        <item x="1366"/>
        <item x="1350"/>
        <item x="1351"/>
        <item x="1352"/>
        <item x="1367"/>
        <item x="1353"/>
        <item x="1369"/>
        <item x="1354"/>
        <item x="1355"/>
        <item x="1356"/>
        <item x="1357"/>
        <item x="1370"/>
        <item x="1358"/>
        <item x="1359"/>
        <item x="1360"/>
        <item x="1361"/>
        <item x="1362"/>
        <item x="1363"/>
        <item x="1364"/>
        <item x="1365"/>
        <item x="1371"/>
        <item x="1185"/>
        <item x="1186"/>
        <item x="1214"/>
        <item x="1187"/>
        <item x="1188"/>
        <item x="1218"/>
        <item x="1189"/>
        <item x="1190"/>
        <item x="1210"/>
        <item x="1191"/>
        <item x="1219"/>
        <item x="1192"/>
        <item x="1193"/>
        <item x="1194"/>
        <item x="1220"/>
        <item x="1223"/>
        <item x="1215"/>
        <item x="1195"/>
        <item x="1196"/>
        <item x="1197"/>
        <item x="1198"/>
        <item x="1199"/>
        <item x="1211"/>
        <item x="1221"/>
        <item x="1200"/>
        <item x="1201"/>
        <item x="1202"/>
        <item x="1216"/>
        <item x="1203"/>
        <item x="1204"/>
        <item x="1205"/>
        <item x="1206"/>
        <item x="1212"/>
        <item x="1207"/>
        <item x="1208"/>
        <item x="1213"/>
        <item x="1209"/>
        <item x="1217"/>
        <item x="1224"/>
        <item x="1222"/>
        <item x="1387"/>
        <item x="1386"/>
        <item x="1383"/>
        <item x="1384"/>
        <item x="1385"/>
        <item x="1258"/>
        <item x="1263"/>
        <item x="1257"/>
        <item x="1262"/>
        <item x="1259"/>
        <item x="1246"/>
        <item x="1253"/>
        <item x="1247"/>
        <item x="1260"/>
        <item x="1248"/>
        <item x="1255"/>
        <item x="1251"/>
        <item x="1249"/>
        <item x="1319"/>
        <item x="1261"/>
        <item x="1254"/>
        <item x="1256"/>
        <item x="1252"/>
        <item x="1250"/>
        <item x="1148"/>
        <item x="1152"/>
        <item x="1149"/>
        <item x="1150"/>
        <item x="1151"/>
        <item x="1153"/>
        <item x="1233"/>
        <item x="1240"/>
        <item x="1234"/>
        <item x="1241"/>
        <item x="1239"/>
        <item x="1235"/>
        <item x="1238"/>
        <item x="1242"/>
        <item x="1244"/>
        <item x="1236"/>
        <item x="1245"/>
        <item x="1243"/>
        <item x="1237"/>
        <item x="1175"/>
        <item x="1183"/>
        <item x="1176"/>
        <item x="1177"/>
        <item x="1178"/>
        <item x="1179"/>
        <item x="1180"/>
        <item x="1182"/>
        <item x="1181"/>
        <item x="1184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01"/>
        <item x="1402"/>
        <item x="1403"/>
        <item x="1404"/>
        <item x="1405"/>
        <item x="1406"/>
        <item x="1407"/>
        <item x="1398"/>
        <item x="1399"/>
        <item x="1408"/>
        <item x="1395"/>
        <item x="1397"/>
        <item x="1396"/>
        <item x="1400"/>
        <item x="1375"/>
        <item x="1376"/>
        <item x="1377"/>
        <item x="1378"/>
        <item x="1379"/>
        <item x="1380"/>
        <item x="1381"/>
        <item x="1382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225"/>
        <item x="1226"/>
        <item x="1227"/>
        <item x="1228"/>
        <item x="1229"/>
        <item x="1230"/>
        <item x="1231"/>
        <item x="1232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2775"/>
        <item x="2135"/>
        <item x="2181"/>
        <item x="264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7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Min of Construction Start Date" fld="5" subtotal="min" baseField="0" baseItem="0" numFmtId="14"/>
    <dataField name="Max of Substantial Completion Date" fld="6" subtotal="max" baseField="0" baseItem="0"/>
    <dataField name="Sum of Estimated Units" fld="8" baseField="0" baseItem="0"/>
    <dataField name="Sum of Actual Units" fld="9" baseField="0" baseItem="0"/>
    <dataField name="Sum of Estimated Cost" fld="10" baseField="0" baseItem="0"/>
    <dataField name="Sum of Actual Cost" fld="11" baseField="0" baseItem="0"/>
    <dataField name="Sum of Est Craft Labor Hours" fld="12" baseField="0" baseItem="0"/>
    <dataField name="Sum of Act Craft Labor Hours" fld="13" baseField="0" baseItem="0"/>
    <dataField name="Average of Act Craft NT %" fld="14" subtotal="average" baseField="0" baseItem="0"/>
    <dataField name="Average of Act Craft OT %" fld="15" subtotal="average" baseField="0" baseItem="0"/>
    <dataField name="Average of Act Craft DT %" fld="16" subtotal="average" baseField="0" baseItem="0"/>
  </dataFields>
  <formats count="6">
    <format dxfId="78">
      <pivotArea outline="0" collapsedLevelsAreSubtotals="1" fieldPosition="0"/>
    </format>
    <format dxfId="77">
      <pivotArea dataOnly="0" labelOnly="1" outline="0" axis="axisValues" fieldPosition="0"/>
    </format>
    <format dxfId="65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64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3">
      <pivotArea outline="0" collapsedLevelsAreSubtotals="1" fieldPosition="0">
        <references count="1">
          <reference field="4294967294" count="4" selected="0">
            <x v="4"/>
            <x v="5"/>
            <x v="6"/>
            <x v="7"/>
          </reference>
        </references>
      </pivotArea>
    </format>
    <format dxfId="42">
      <pivotArea dataOnly="0" labelOnly="1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C5442-B489-4397-AE76-BC3DC8E0C44F}">
  <dimension ref="A1:Q2918"/>
  <sheetViews>
    <sheetView workbookViewId="0">
      <selection activeCell="C2927" sqref="C2927"/>
    </sheetView>
  </sheetViews>
  <sheetFormatPr defaultRowHeight="14.4"/>
  <cols>
    <col min="1" max="1" width="27.6640625" style="43" customWidth="1"/>
    <col min="2" max="2" width="36.77734375" style="43" hidden="1" customWidth="1"/>
    <col min="3" max="3" width="16.109375" style="43" bestFit="1" customWidth="1"/>
    <col min="4" max="4" width="16.109375" style="76" hidden="1" customWidth="1"/>
    <col min="5" max="8" width="8.88671875" style="43"/>
    <col min="9" max="9" width="16.109375" style="43" bestFit="1" customWidth="1"/>
    <col min="10" max="10" width="13.44140625" style="43" bestFit="1" customWidth="1"/>
    <col min="11" max="11" width="15.5546875" style="43" bestFit="1" customWidth="1"/>
    <col min="12" max="12" width="13.77734375" style="43" bestFit="1" customWidth="1"/>
    <col min="13" max="13" width="8.88671875" style="43"/>
    <col min="14" max="14" width="21" style="43" bestFit="1" customWidth="1"/>
    <col min="15" max="16" width="15.109375" style="43" bestFit="1" customWidth="1"/>
    <col min="17" max="17" width="15" style="43" bestFit="1" customWidth="1"/>
    <col min="18" max="16384" width="8.88671875" style="43"/>
  </cols>
  <sheetData>
    <row r="1" spans="1:17">
      <c r="A1" s="11" t="s">
        <v>4153</v>
      </c>
      <c r="B1" s="45" t="s">
        <v>0</v>
      </c>
      <c r="C1" s="45" t="s">
        <v>1</v>
      </c>
      <c r="D1" s="78" t="s">
        <v>5961</v>
      </c>
      <c r="E1" s="45" t="s">
        <v>2</v>
      </c>
      <c r="F1" s="45" t="s">
        <v>3</v>
      </c>
      <c r="G1" s="45" t="s">
        <v>4</v>
      </c>
      <c r="H1" s="45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45" t="s">
        <v>10</v>
      </c>
      <c r="N1" s="45" t="s">
        <v>11</v>
      </c>
      <c r="O1" s="45" t="s">
        <v>12</v>
      </c>
      <c r="P1" s="45" t="s">
        <v>13</v>
      </c>
      <c r="Q1" s="45" t="s">
        <v>14</v>
      </c>
    </row>
    <row r="2" spans="1:17">
      <c r="A2" s="43" t="str">
        <f>C2</f>
        <v>15110003-159</v>
      </c>
      <c r="B2" s="76" t="s">
        <v>191</v>
      </c>
      <c r="C2" s="76" t="s">
        <v>4736</v>
      </c>
      <c r="D2" s="76">
        <f>FIND(C2,A2)</f>
        <v>1</v>
      </c>
      <c r="E2" s="76" t="s">
        <v>4737</v>
      </c>
      <c r="F2" s="79">
        <v>42152</v>
      </c>
      <c r="G2" s="79">
        <v>44500</v>
      </c>
      <c r="H2" s="80">
        <v>0</v>
      </c>
      <c r="I2" s="80">
        <v>0</v>
      </c>
      <c r="J2" s="80">
        <v>0</v>
      </c>
      <c r="K2" s="81">
        <v>740779583</v>
      </c>
      <c r="L2" s="81">
        <v>0</v>
      </c>
      <c r="M2" s="80"/>
      <c r="N2" s="80"/>
      <c r="O2" s="82"/>
      <c r="P2" s="82"/>
      <c r="Q2" s="82"/>
    </row>
    <row r="3" spans="1:17">
      <c r="A3" s="76" t="str">
        <f t="shared" ref="A3:A66" si="0">C3</f>
        <v>15110008-159</v>
      </c>
      <c r="B3" s="76" t="s">
        <v>191</v>
      </c>
      <c r="C3" s="76" t="s">
        <v>4738</v>
      </c>
      <c r="D3" s="76">
        <f t="shared" ref="D3:D66" si="1">FIND(C3,A3)</f>
        <v>1</v>
      </c>
      <c r="E3" s="76" t="s">
        <v>4739</v>
      </c>
      <c r="F3" s="79">
        <v>42152</v>
      </c>
      <c r="G3" s="79">
        <v>44500</v>
      </c>
      <c r="H3" s="80">
        <v>0</v>
      </c>
      <c r="I3" s="80">
        <v>0</v>
      </c>
      <c r="J3" s="80">
        <v>0</v>
      </c>
      <c r="K3" s="81">
        <v>13020699</v>
      </c>
      <c r="L3" s="81">
        <v>0</v>
      </c>
      <c r="M3" s="80"/>
      <c r="N3" s="80"/>
      <c r="O3" s="82"/>
      <c r="P3" s="82"/>
      <c r="Q3" s="82"/>
    </row>
    <row r="4" spans="1:17">
      <c r="A4" s="76" t="str">
        <f t="shared" si="0"/>
        <v>15110003</v>
      </c>
      <c r="B4" s="76" t="s">
        <v>191</v>
      </c>
      <c r="C4" s="76" t="s">
        <v>4740</v>
      </c>
      <c r="D4" s="76">
        <f t="shared" si="1"/>
        <v>1</v>
      </c>
      <c r="E4" s="76" t="s">
        <v>4741</v>
      </c>
      <c r="F4" s="79">
        <v>42152</v>
      </c>
      <c r="G4" s="79">
        <v>44500</v>
      </c>
      <c r="H4" s="80">
        <v>707000</v>
      </c>
      <c r="I4" s="80">
        <v>0</v>
      </c>
      <c r="J4" s="80">
        <v>0</v>
      </c>
      <c r="K4" s="81">
        <v>33149706.600000001</v>
      </c>
      <c r="L4" s="81">
        <v>37745807.93000003</v>
      </c>
      <c r="M4" s="80">
        <v>0</v>
      </c>
      <c r="N4" s="80">
        <v>187731</v>
      </c>
      <c r="O4" s="82">
        <v>0.83500061257863645</v>
      </c>
      <c r="P4" s="82">
        <v>0.1649248126308388</v>
      </c>
      <c r="Q4" s="82">
        <v>7.4574790524740186E-5</v>
      </c>
    </row>
    <row r="5" spans="1:17">
      <c r="A5" s="76" t="str">
        <f t="shared" si="0"/>
        <v>15110006</v>
      </c>
      <c r="B5" s="76" t="s">
        <v>191</v>
      </c>
      <c r="C5" s="76" t="s">
        <v>4742</v>
      </c>
      <c r="D5" s="76">
        <f t="shared" si="1"/>
        <v>1</v>
      </c>
      <c r="E5" s="76" t="s">
        <v>4743</v>
      </c>
      <c r="F5" s="79">
        <v>42317</v>
      </c>
      <c r="G5" s="79">
        <v>44173</v>
      </c>
      <c r="H5" s="80">
        <v>0</v>
      </c>
      <c r="I5" s="80">
        <v>0</v>
      </c>
      <c r="J5" s="80">
        <v>0</v>
      </c>
      <c r="K5" s="81">
        <v>101600</v>
      </c>
      <c r="L5" s="81">
        <v>133927.82999999999</v>
      </c>
      <c r="M5" s="80"/>
      <c r="N5" s="80"/>
      <c r="O5" s="82"/>
      <c r="P5" s="82"/>
      <c r="Q5" s="82"/>
    </row>
    <row r="6" spans="1:17">
      <c r="A6" s="76" t="str">
        <f t="shared" si="0"/>
        <v>15110006-159</v>
      </c>
      <c r="B6" s="76" t="s">
        <v>191</v>
      </c>
      <c r="C6" s="76" t="s">
        <v>4744</v>
      </c>
      <c r="D6" s="76">
        <f t="shared" si="1"/>
        <v>1</v>
      </c>
      <c r="E6" s="76" t="s">
        <v>4745</v>
      </c>
      <c r="F6" s="79">
        <v>42317</v>
      </c>
      <c r="G6" s="79">
        <v>44173</v>
      </c>
      <c r="H6" s="80">
        <v>0</v>
      </c>
      <c r="I6" s="80">
        <v>0</v>
      </c>
      <c r="J6" s="80">
        <v>0</v>
      </c>
      <c r="K6" s="81">
        <v>18168338</v>
      </c>
      <c r="L6" s="81">
        <v>0</v>
      </c>
      <c r="M6" s="80"/>
      <c r="N6" s="80"/>
      <c r="O6" s="82"/>
      <c r="P6" s="82"/>
      <c r="Q6" s="82"/>
    </row>
    <row r="7" spans="1:17">
      <c r="A7" s="76" t="str">
        <f t="shared" si="0"/>
        <v>15060046</v>
      </c>
      <c r="B7" s="76" t="s">
        <v>93</v>
      </c>
      <c r="C7" s="76" t="s">
        <v>4746</v>
      </c>
      <c r="D7" s="76">
        <f t="shared" si="1"/>
        <v>1</v>
      </c>
      <c r="E7" s="76" t="s">
        <v>4747</v>
      </c>
      <c r="F7" s="79">
        <v>43040</v>
      </c>
      <c r="G7" s="79">
        <v>43921</v>
      </c>
      <c r="H7" s="80">
        <v>385893</v>
      </c>
      <c r="I7" s="80">
        <v>1688836.69</v>
      </c>
      <c r="J7" s="80">
        <v>1420078</v>
      </c>
      <c r="K7" s="81">
        <v>75260387.277400032</v>
      </c>
      <c r="L7" s="81">
        <v>74193000.799999937</v>
      </c>
      <c r="M7" s="80">
        <v>129379.75</v>
      </c>
      <c r="N7" s="80">
        <v>163559.5</v>
      </c>
      <c r="O7" s="82">
        <v>0.89907648287014819</v>
      </c>
      <c r="P7" s="82">
        <v>0.10092351712985183</v>
      </c>
      <c r="Q7" s="82">
        <v>0</v>
      </c>
    </row>
    <row r="8" spans="1:17">
      <c r="A8" s="76" t="str">
        <f t="shared" si="0"/>
        <v>15060041</v>
      </c>
      <c r="B8" s="76" t="s">
        <v>93</v>
      </c>
      <c r="C8" s="76" t="s">
        <v>4748</v>
      </c>
      <c r="D8" s="76">
        <f t="shared" si="1"/>
        <v>1</v>
      </c>
      <c r="E8" s="76" t="s">
        <v>4749</v>
      </c>
      <c r="F8" s="79">
        <v>42309</v>
      </c>
      <c r="G8" s="79">
        <v>43921</v>
      </c>
      <c r="H8" s="80">
        <v>1481040</v>
      </c>
      <c r="I8" s="80">
        <v>994089.5</v>
      </c>
      <c r="J8" s="80">
        <v>737024</v>
      </c>
      <c r="K8" s="81">
        <v>40568083.063900001</v>
      </c>
      <c r="L8" s="81">
        <v>41677507.58000005</v>
      </c>
      <c r="M8" s="80">
        <v>94919</v>
      </c>
      <c r="N8" s="80">
        <v>101669.05</v>
      </c>
      <c r="O8" s="82">
        <v>0.87352099778644532</v>
      </c>
      <c r="P8" s="82">
        <v>0.12647900221355468</v>
      </c>
      <c r="Q8" s="82">
        <v>0</v>
      </c>
    </row>
    <row r="9" spans="1:17">
      <c r="A9" s="76" t="str">
        <f t="shared" si="0"/>
        <v>15060026</v>
      </c>
      <c r="B9" s="76" t="s">
        <v>93</v>
      </c>
      <c r="C9" s="76" t="s">
        <v>4750</v>
      </c>
      <c r="D9" s="76">
        <f t="shared" si="1"/>
        <v>1</v>
      </c>
      <c r="E9" s="76" t="s">
        <v>4751</v>
      </c>
      <c r="F9" s="79">
        <v>42217</v>
      </c>
      <c r="G9" s="79">
        <v>43830</v>
      </c>
      <c r="H9" s="80">
        <v>0</v>
      </c>
      <c r="I9" s="80">
        <v>10474.200000000001</v>
      </c>
      <c r="J9" s="80">
        <v>28</v>
      </c>
      <c r="K9" s="81">
        <v>7059715.1999999993</v>
      </c>
      <c r="L9" s="81">
        <v>7208953.2800000012</v>
      </c>
      <c r="M9" s="80">
        <v>15774.3</v>
      </c>
      <c r="N9" s="80">
        <v>39457</v>
      </c>
      <c r="O9" s="82">
        <v>0.94486402919634027</v>
      </c>
      <c r="P9" s="82">
        <v>5.513597080365968E-2</v>
      </c>
      <c r="Q9" s="82">
        <v>0</v>
      </c>
    </row>
    <row r="10" spans="1:17">
      <c r="A10" s="76" t="str">
        <f t="shared" si="0"/>
        <v>15050003</v>
      </c>
      <c r="B10" s="76" t="s">
        <v>509</v>
      </c>
      <c r="C10" s="76" t="s">
        <v>4752</v>
      </c>
      <c r="D10" s="76">
        <f t="shared" si="1"/>
        <v>1</v>
      </c>
      <c r="E10" s="76" t="s">
        <v>4753</v>
      </c>
      <c r="F10" s="79"/>
      <c r="G10" s="79">
        <v>43738</v>
      </c>
      <c r="H10" s="80">
        <v>0</v>
      </c>
      <c r="I10" s="80">
        <v>289</v>
      </c>
      <c r="J10" s="80">
        <v>0</v>
      </c>
      <c r="K10" s="81">
        <v>1411225</v>
      </c>
      <c r="L10" s="81">
        <v>1661995.62</v>
      </c>
      <c r="M10" s="80">
        <v>125</v>
      </c>
      <c r="N10" s="80">
        <v>155.5</v>
      </c>
      <c r="O10" s="82">
        <v>0.977491961414791</v>
      </c>
      <c r="P10" s="82">
        <v>2.2508038585209004E-2</v>
      </c>
      <c r="Q10" s="82">
        <v>0</v>
      </c>
    </row>
    <row r="11" spans="1:17">
      <c r="A11" s="76" t="str">
        <f t="shared" si="0"/>
        <v>15030055</v>
      </c>
      <c r="B11" s="76" t="s">
        <v>255</v>
      </c>
      <c r="C11" s="76" t="s">
        <v>4754</v>
      </c>
      <c r="D11" s="76">
        <f t="shared" si="1"/>
        <v>1</v>
      </c>
      <c r="E11" s="76" t="s">
        <v>4755</v>
      </c>
      <c r="F11" s="79">
        <v>42829</v>
      </c>
      <c r="G11" s="79">
        <v>43679</v>
      </c>
      <c r="H11" s="80">
        <v>96000</v>
      </c>
      <c r="I11" s="80">
        <v>866958.23</v>
      </c>
      <c r="J11" s="80">
        <v>553745</v>
      </c>
      <c r="K11" s="81">
        <v>27499372.370000005</v>
      </c>
      <c r="L11" s="81">
        <v>25723848.910000019</v>
      </c>
      <c r="M11" s="80">
        <v>29385.399999999994</v>
      </c>
      <c r="N11" s="80">
        <v>27109.71</v>
      </c>
      <c r="O11" s="82">
        <v>0.87616982992440717</v>
      </c>
      <c r="P11" s="82">
        <v>0.12333219352032906</v>
      </c>
      <c r="Q11" s="82">
        <v>4.9797655526377823E-4</v>
      </c>
    </row>
    <row r="12" spans="1:17">
      <c r="A12" t="s">
        <v>5877</v>
      </c>
      <c r="B12" s="76" t="s">
        <v>255</v>
      </c>
      <c r="C12" s="76" t="s">
        <v>4756</v>
      </c>
      <c r="D12" s="76">
        <f t="shared" si="1"/>
        <v>15</v>
      </c>
      <c r="E12" s="76" t="s">
        <v>4757</v>
      </c>
      <c r="F12" s="79">
        <v>43054</v>
      </c>
      <c r="G12" s="79">
        <v>43678</v>
      </c>
      <c r="H12" s="80">
        <v>414000</v>
      </c>
      <c r="I12" s="80">
        <v>3717330.1000000006</v>
      </c>
      <c r="J12" s="80">
        <v>1285621</v>
      </c>
      <c r="K12" s="81">
        <v>78220221.469999969</v>
      </c>
      <c r="L12" s="81">
        <v>77212796.509999931</v>
      </c>
      <c r="M12" s="80">
        <v>112107.21000000008</v>
      </c>
      <c r="N12" s="80">
        <v>114891.44</v>
      </c>
      <c r="O12" s="82">
        <v>0.90122405986033427</v>
      </c>
      <c r="P12" s="82">
        <v>9.7822866525130156E-2</v>
      </c>
      <c r="Q12" s="82">
        <v>9.5307361453559984E-4</v>
      </c>
    </row>
    <row r="13" spans="1:17">
      <c r="A13" s="76" t="str">
        <f t="shared" si="0"/>
        <v>15080020-063</v>
      </c>
      <c r="B13" s="76" t="s">
        <v>366</v>
      </c>
      <c r="C13" s="76" t="s">
        <v>4758</v>
      </c>
      <c r="D13" s="76">
        <f t="shared" si="1"/>
        <v>1</v>
      </c>
      <c r="E13" s="76" t="s">
        <v>4759</v>
      </c>
      <c r="F13" s="79">
        <v>42370</v>
      </c>
      <c r="G13" s="79">
        <v>43646</v>
      </c>
      <c r="H13" s="80">
        <v>0</v>
      </c>
      <c r="I13" s="80">
        <v>1</v>
      </c>
      <c r="J13" s="80">
        <v>0</v>
      </c>
      <c r="K13" s="81">
        <v>1857664</v>
      </c>
      <c r="L13" s="81">
        <v>1783744.19</v>
      </c>
      <c r="M13" s="80"/>
      <c r="N13" s="80"/>
      <c r="O13" s="82"/>
      <c r="P13" s="82"/>
      <c r="Q13" s="82"/>
    </row>
    <row r="14" spans="1:17">
      <c r="A14" s="88" t="s">
        <v>5875</v>
      </c>
      <c r="B14" s="76" t="s">
        <v>398</v>
      </c>
      <c r="C14" s="76" t="s">
        <v>4760</v>
      </c>
      <c r="D14" s="76">
        <f t="shared" si="1"/>
        <v>15</v>
      </c>
      <c r="E14" s="76" t="s">
        <v>4761</v>
      </c>
      <c r="F14" s="79">
        <v>43160</v>
      </c>
      <c r="G14" s="79">
        <v>43641</v>
      </c>
      <c r="H14" s="80">
        <v>302000</v>
      </c>
      <c r="I14" s="80">
        <v>16758.140000000003</v>
      </c>
      <c r="J14" s="80">
        <v>29757</v>
      </c>
      <c r="K14" s="81">
        <v>27328257.899999999</v>
      </c>
      <c r="L14" s="81">
        <v>29220571.930000003</v>
      </c>
      <c r="M14" s="80">
        <v>3159.93</v>
      </c>
      <c r="N14" s="80">
        <v>8829</v>
      </c>
      <c r="O14" s="82">
        <v>0.92315097972590332</v>
      </c>
      <c r="P14" s="82">
        <v>7.6395967833276707E-2</v>
      </c>
      <c r="Q14" s="82">
        <v>4.5305244082002492E-4</v>
      </c>
    </row>
    <row r="15" spans="1:17">
      <c r="A15" s="76" t="str">
        <f t="shared" si="0"/>
        <v>15110005</v>
      </c>
      <c r="B15" s="76" t="s">
        <v>191</v>
      </c>
      <c r="C15" s="76" t="s">
        <v>4762</v>
      </c>
      <c r="D15" s="76">
        <f t="shared" si="1"/>
        <v>1</v>
      </c>
      <c r="E15" s="76" t="s">
        <v>4763</v>
      </c>
      <c r="F15" s="79">
        <v>42425</v>
      </c>
      <c r="G15" s="79">
        <v>43617</v>
      </c>
      <c r="H15" s="80">
        <v>63269</v>
      </c>
      <c r="I15" s="80">
        <v>1638</v>
      </c>
      <c r="J15" s="80">
        <v>0</v>
      </c>
      <c r="K15" s="81">
        <v>28612520.640000004</v>
      </c>
      <c r="L15" s="81">
        <v>28471217.620000005</v>
      </c>
      <c r="M15" s="80">
        <v>0</v>
      </c>
      <c r="N15" s="80">
        <v>463.5</v>
      </c>
      <c r="O15" s="82">
        <v>0.97303128371089531</v>
      </c>
      <c r="P15" s="82">
        <v>2.696871628910464E-2</v>
      </c>
      <c r="Q15" s="82">
        <v>0</v>
      </c>
    </row>
    <row r="16" spans="1:17">
      <c r="A16" s="76" t="str">
        <f t="shared" si="0"/>
        <v>15060028</v>
      </c>
      <c r="B16" s="76" t="s">
        <v>93</v>
      </c>
      <c r="C16" s="76" t="s">
        <v>4764</v>
      </c>
      <c r="D16" s="76">
        <f t="shared" si="1"/>
        <v>1</v>
      </c>
      <c r="E16" s="76" t="s">
        <v>4765</v>
      </c>
      <c r="F16" s="79">
        <v>42401</v>
      </c>
      <c r="G16" s="79">
        <v>43616</v>
      </c>
      <c r="H16" s="80">
        <v>0</v>
      </c>
      <c r="I16" s="80">
        <v>65586</v>
      </c>
      <c r="J16" s="80">
        <v>84813</v>
      </c>
      <c r="K16" s="81">
        <v>129969808.11499999</v>
      </c>
      <c r="L16" s="81">
        <v>128031238.15000011</v>
      </c>
      <c r="M16" s="80">
        <v>89439</v>
      </c>
      <c r="N16" s="80">
        <v>155455.5</v>
      </c>
      <c r="O16" s="82">
        <v>0.89717314601284615</v>
      </c>
      <c r="P16" s="82">
        <v>0.10282685398715388</v>
      </c>
      <c r="Q16" s="82">
        <v>0</v>
      </c>
    </row>
    <row r="17" spans="1:17">
      <c r="A17" s="76" t="str">
        <f t="shared" si="0"/>
        <v>15145026</v>
      </c>
      <c r="B17" s="76" t="s">
        <v>524</v>
      </c>
      <c r="C17" s="76" t="s">
        <v>4766</v>
      </c>
      <c r="D17" s="76">
        <f t="shared" si="1"/>
        <v>1</v>
      </c>
      <c r="E17" s="76" t="s">
        <v>4767</v>
      </c>
      <c r="F17" s="79">
        <v>42307</v>
      </c>
      <c r="G17" s="79">
        <v>43616</v>
      </c>
      <c r="H17" s="80">
        <v>6855030</v>
      </c>
      <c r="I17" s="80">
        <v>379223</v>
      </c>
      <c r="J17" s="80">
        <v>378177</v>
      </c>
      <c r="K17" s="81">
        <v>10537206.09</v>
      </c>
      <c r="L17" s="81">
        <v>11692645.899999993</v>
      </c>
      <c r="M17" s="80">
        <v>32044</v>
      </c>
      <c r="N17" s="80">
        <v>32370</v>
      </c>
      <c r="O17" s="82">
        <v>0.79933580475749155</v>
      </c>
      <c r="P17" s="82">
        <v>0.13264596848934199</v>
      </c>
      <c r="Q17" s="82">
        <v>6.8018226753166516E-2</v>
      </c>
    </row>
    <row r="18" spans="1:17">
      <c r="A18" s="76" t="str">
        <f t="shared" si="0"/>
        <v>15080020</v>
      </c>
      <c r="B18" s="76" t="s">
        <v>218</v>
      </c>
      <c r="C18" s="76" t="s">
        <v>4768</v>
      </c>
      <c r="D18" s="76">
        <f t="shared" si="1"/>
        <v>1</v>
      </c>
      <c r="E18" s="76" t="s">
        <v>4759</v>
      </c>
      <c r="F18" s="79">
        <v>42370</v>
      </c>
      <c r="G18" s="79">
        <v>43465</v>
      </c>
      <c r="H18" s="80">
        <v>0</v>
      </c>
      <c r="I18" s="80">
        <v>0</v>
      </c>
      <c r="J18" s="80">
        <v>0</v>
      </c>
      <c r="K18" s="81">
        <v>0.01</v>
      </c>
      <c r="L18" s="81">
        <v>-0.01</v>
      </c>
      <c r="M18" s="80"/>
      <c r="N18" s="80"/>
      <c r="O18" s="82"/>
      <c r="P18" s="82"/>
      <c r="Q18" s="82"/>
    </row>
    <row r="19" spans="1:17">
      <c r="A19" s="76" t="str">
        <f t="shared" si="0"/>
        <v>15050005</v>
      </c>
      <c r="B19" s="76" t="s">
        <v>509</v>
      </c>
      <c r="C19" s="76" t="s">
        <v>4769</v>
      </c>
      <c r="D19" s="76">
        <f t="shared" si="1"/>
        <v>1</v>
      </c>
      <c r="E19" s="76" t="s">
        <v>4770</v>
      </c>
      <c r="F19" s="79">
        <v>42856</v>
      </c>
      <c r="G19" s="79">
        <v>43455</v>
      </c>
      <c r="H19" s="80">
        <v>0</v>
      </c>
      <c r="I19" s="80">
        <v>123542</v>
      </c>
      <c r="J19" s="80">
        <v>68088</v>
      </c>
      <c r="K19" s="81">
        <v>13440489.661999995</v>
      </c>
      <c r="L19" s="81">
        <v>13813539.490000006</v>
      </c>
      <c r="M19" s="80">
        <v>20868</v>
      </c>
      <c r="N19" s="80">
        <v>21393.559999999998</v>
      </c>
      <c r="O19" s="82">
        <v>0.94143097268523801</v>
      </c>
      <c r="P19" s="82">
        <v>5.7961367813491545E-2</v>
      </c>
      <c r="Q19" s="82">
        <v>6.0765950127047584E-4</v>
      </c>
    </row>
    <row r="20" spans="1:17">
      <c r="A20" s="76" t="str">
        <f t="shared" si="0"/>
        <v>15050016</v>
      </c>
      <c r="B20" s="76" t="s">
        <v>509</v>
      </c>
      <c r="C20" s="76" t="s">
        <v>4771</v>
      </c>
      <c r="D20" s="76">
        <f t="shared" si="1"/>
        <v>1</v>
      </c>
      <c r="E20" s="76" t="s">
        <v>4772</v>
      </c>
      <c r="F20" s="79">
        <v>42730</v>
      </c>
      <c r="G20" s="79">
        <v>43451</v>
      </c>
      <c r="H20" s="80">
        <v>130000</v>
      </c>
      <c r="I20" s="80">
        <v>798255.10000000009</v>
      </c>
      <c r="J20" s="80">
        <v>704033</v>
      </c>
      <c r="K20" s="81">
        <v>78567291.020699993</v>
      </c>
      <c r="L20" s="81">
        <v>79875911.320000008</v>
      </c>
      <c r="M20" s="80">
        <v>66496.25</v>
      </c>
      <c r="N20" s="80">
        <v>69453.03</v>
      </c>
      <c r="O20" s="82">
        <v>0.9296358992545033</v>
      </c>
      <c r="P20" s="82">
        <v>6.7635638070794035E-2</v>
      </c>
      <c r="Q20" s="82">
        <v>2.7284626747026012E-3</v>
      </c>
    </row>
    <row r="21" spans="1:17">
      <c r="A21" s="76" t="str">
        <f t="shared" si="0"/>
        <v>15060014-162</v>
      </c>
      <c r="B21" s="76" t="s">
        <v>93</v>
      </c>
      <c r="C21" s="76" t="s">
        <v>4773</v>
      </c>
      <c r="D21" s="76">
        <f t="shared" si="1"/>
        <v>1</v>
      </c>
      <c r="E21" s="76" t="s">
        <v>4774</v>
      </c>
      <c r="F21" s="79">
        <v>42177</v>
      </c>
      <c r="G21" s="79">
        <v>43448</v>
      </c>
      <c r="H21" s="80">
        <v>0</v>
      </c>
      <c r="I21" s="80">
        <v>212048</v>
      </c>
      <c r="J21" s="80">
        <v>0</v>
      </c>
      <c r="K21" s="81">
        <v>541963907.59000015</v>
      </c>
      <c r="L21" s="81">
        <v>541146657.73000038</v>
      </c>
      <c r="M21" s="80">
        <v>187120.5</v>
      </c>
      <c r="N21" s="80">
        <v>303887.89</v>
      </c>
      <c r="O21" s="82">
        <v>0.91259770173796662</v>
      </c>
      <c r="P21" s="82">
        <v>8.7402298262033412E-2</v>
      </c>
      <c r="Q21" s="82">
        <v>0</v>
      </c>
    </row>
    <row r="22" spans="1:17">
      <c r="A22" s="76" t="str">
        <f t="shared" si="0"/>
        <v>15060014</v>
      </c>
      <c r="B22" s="76" t="s">
        <v>93</v>
      </c>
      <c r="C22" s="76" t="s">
        <v>4775</v>
      </c>
      <c r="D22" s="76">
        <f t="shared" si="1"/>
        <v>1</v>
      </c>
      <c r="E22" s="76" t="s">
        <v>4776</v>
      </c>
      <c r="F22" s="79">
        <v>42114</v>
      </c>
      <c r="G22" s="79">
        <v>43448</v>
      </c>
      <c r="H22" s="80">
        <v>1900000</v>
      </c>
      <c r="I22" s="80">
        <v>1422234.2</v>
      </c>
      <c r="J22" s="80">
        <v>1534288</v>
      </c>
      <c r="K22" s="81">
        <v>64242516.813299999</v>
      </c>
      <c r="L22" s="81">
        <v>66447466.149999984</v>
      </c>
      <c r="M22" s="80">
        <v>292018.60999999993</v>
      </c>
      <c r="N22" s="80">
        <v>441675.88</v>
      </c>
      <c r="O22" s="82">
        <v>0.89885456276217757</v>
      </c>
      <c r="P22" s="82">
        <v>0.10114543723782245</v>
      </c>
      <c r="Q22" s="82">
        <v>0</v>
      </c>
    </row>
    <row r="23" spans="1:17">
      <c r="A23" s="88" t="s">
        <v>5880</v>
      </c>
      <c r="B23" s="76" t="s">
        <v>191</v>
      </c>
      <c r="C23" s="76" t="s">
        <v>4777</v>
      </c>
      <c r="D23" s="76">
        <f t="shared" si="1"/>
        <v>1</v>
      </c>
      <c r="E23" s="76" t="s">
        <v>4778</v>
      </c>
      <c r="F23" s="79">
        <v>42370</v>
      </c>
      <c r="G23" s="79">
        <v>43419</v>
      </c>
      <c r="H23" s="80">
        <v>158106</v>
      </c>
      <c r="I23" s="80">
        <v>0</v>
      </c>
      <c r="J23" s="80">
        <v>0</v>
      </c>
      <c r="K23" s="81">
        <v>88447803.897</v>
      </c>
      <c r="L23" s="81">
        <v>96752656.659999996</v>
      </c>
      <c r="M23" s="80"/>
      <c r="N23" s="80"/>
      <c r="O23" s="82"/>
      <c r="P23" s="82"/>
      <c r="Q23" s="82"/>
    </row>
    <row r="24" spans="1:17">
      <c r="A24" s="76" t="str">
        <f t="shared" si="0"/>
        <v>15090011</v>
      </c>
      <c r="B24" s="76" t="s">
        <v>15</v>
      </c>
      <c r="C24" s="76" t="s">
        <v>4779</v>
      </c>
      <c r="D24" s="76">
        <f t="shared" si="1"/>
        <v>1</v>
      </c>
      <c r="E24" s="76" t="s">
        <v>4780</v>
      </c>
      <c r="F24" s="79">
        <v>42125</v>
      </c>
      <c r="G24" s="79">
        <v>43409</v>
      </c>
      <c r="H24" s="80">
        <v>125000</v>
      </c>
      <c r="I24" s="80">
        <v>290917.5</v>
      </c>
      <c r="J24" s="80">
        <v>89640</v>
      </c>
      <c r="K24" s="81">
        <v>57600046.379000001</v>
      </c>
      <c r="L24" s="81">
        <v>56861634.620000005</v>
      </c>
      <c r="M24" s="80">
        <v>32713.7</v>
      </c>
      <c r="N24" s="80">
        <v>32013.929999999997</v>
      </c>
      <c r="O24" s="82">
        <v>0.91641138716802351</v>
      </c>
      <c r="P24" s="82">
        <v>6.6533537119622621E-2</v>
      </c>
      <c r="Q24" s="82">
        <v>1.7055075712353967E-2</v>
      </c>
    </row>
    <row r="25" spans="1:17">
      <c r="A25" s="76" t="str">
        <f t="shared" si="0"/>
        <v>15050010</v>
      </c>
      <c r="B25" s="76" t="s">
        <v>398</v>
      </c>
      <c r="C25" s="76" t="s">
        <v>4781</v>
      </c>
      <c r="D25" s="76">
        <f t="shared" si="1"/>
        <v>1</v>
      </c>
      <c r="E25" s="76" t="s">
        <v>4782</v>
      </c>
      <c r="F25" s="79">
        <v>42485</v>
      </c>
      <c r="G25" s="79">
        <v>43342</v>
      </c>
      <c r="H25" s="80">
        <v>200000</v>
      </c>
      <c r="I25" s="80">
        <v>23015</v>
      </c>
      <c r="J25" s="80">
        <v>43148</v>
      </c>
      <c r="K25" s="81">
        <v>59184515.220000014</v>
      </c>
      <c r="L25" s="81">
        <v>59087861.450000003</v>
      </c>
      <c r="M25" s="80">
        <v>12808</v>
      </c>
      <c r="N25" s="80">
        <v>16885.09</v>
      </c>
      <c r="O25" s="82">
        <v>0.91391813724416038</v>
      </c>
      <c r="P25" s="82">
        <v>8.5844967364698682E-2</v>
      </c>
      <c r="Q25" s="82">
        <v>2.3689539114094151E-4</v>
      </c>
    </row>
    <row r="26" spans="1:17">
      <c r="A26" s="76" t="str">
        <f t="shared" si="0"/>
        <v>15060032-162</v>
      </c>
      <c r="B26" s="76" t="s">
        <v>93</v>
      </c>
      <c r="C26" s="76" t="s">
        <v>4783</v>
      </c>
      <c r="D26" s="76">
        <f t="shared" si="1"/>
        <v>1</v>
      </c>
      <c r="E26" s="76" t="s">
        <v>4784</v>
      </c>
      <c r="F26" s="79">
        <v>42309</v>
      </c>
      <c r="G26" s="79">
        <v>43330</v>
      </c>
      <c r="H26" s="80">
        <v>0</v>
      </c>
      <c r="I26" s="80">
        <v>0</v>
      </c>
      <c r="J26" s="80">
        <v>0</v>
      </c>
      <c r="K26" s="81">
        <v>23168718.440000001</v>
      </c>
      <c r="L26" s="81">
        <v>23492823.840000011</v>
      </c>
      <c r="M26" s="80">
        <v>2080</v>
      </c>
      <c r="N26" s="80">
        <v>1729.02</v>
      </c>
      <c r="O26" s="82">
        <v>0.99681900729893236</v>
      </c>
      <c r="P26" s="82">
        <v>3.1809927010676567E-3</v>
      </c>
      <c r="Q26" s="82">
        <v>0</v>
      </c>
    </row>
    <row r="27" spans="1:17">
      <c r="A27" s="76" t="str">
        <f t="shared" si="0"/>
        <v>15060032</v>
      </c>
      <c r="B27" s="76" t="s">
        <v>93</v>
      </c>
      <c r="C27" s="76" t="s">
        <v>4785</v>
      </c>
      <c r="D27" s="76">
        <f t="shared" si="1"/>
        <v>1</v>
      </c>
      <c r="E27" s="76" t="s">
        <v>4786</v>
      </c>
      <c r="F27" s="79">
        <v>42309</v>
      </c>
      <c r="G27" s="79">
        <v>43328</v>
      </c>
      <c r="H27" s="80">
        <v>0</v>
      </c>
      <c r="I27" s="80">
        <v>241257.74999999997</v>
      </c>
      <c r="J27" s="80">
        <v>263049</v>
      </c>
      <c r="K27" s="81">
        <v>10827564.715400005</v>
      </c>
      <c r="L27" s="81">
        <v>11714685.68</v>
      </c>
      <c r="M27" s="80">
        <v>47856.55</v>
      </c>
      <c r="N27" s="80">
        <v>61341</v>
      </c>
      <c r="O27" s="82">
        <v>0.86470712900017932</v>
      </c>
      <c r="P27" s="82">
        <v>0.13529287099982068</v>
      </c>
      <c r="Q27" s="82">
        <v>0</v>
      </c>
    </row>
    <row r="28" spans="1:17">
      <c r="A28" s="76" t="str">
        <f t="shared" si="0"/>
        <v>15060009</v>
      </c>
      <c r="B28" s="76" t="s">
        <v>93</v>
      </c>
      <c r="C28" s="76" t="s">
        <v>4787</v>
      </c>
      <c r="D28" s="76">
        <f t="shared" si="1"/>
        <v>1</v>
      </c>
      <c r="E28" s="76" t="s">
        <v>4788</v>
      </c>
      <c r="F28" s="79">
        <v>42109</v>
      </c>
      <c r="G28" s="79">
        <v>43312</v>
      </c>
      <c r="H28" s="80">
        <v>0</v>
      </c>
      <c r="I28" s="80">
        <v>0</v>
      </c>
      <c r="J28" s="80">
        <v>0</v>
      </c>
      <c r="K28" s="81">
        <v>791075</v>
      </c>
      <c r="L28" s="81">
        <v>846500.25000000012</v>
      </c>
      <c r="M28" s="80">
        <v>0</v>
      </c>
      <c r="N28" s="80">
        <v>955</v>
      </c>
      <c r="O28" s="82">
        <v>0.9455497382198953</v>
      </c>
      <c r="P28" s="82">
        <v>5.445026178010471E-2</v>
      </c>
      <c r="Q28" s="82">
        <v>0</v>
      </c>
    </row>
    <row r="29" spans="1:17">
      <c r="A29" s="76" t="str">
        <f t="shared" si="0"/>
        <v>15040011</v>
      </c>
      <c r="B29" s="76" t="s">
        <v>369</v>
      </c>
      <c r="C29" s="76" t="s">
        <v>4789</v>
      </c>
      <c r="D29" s="76">
        <f t="shared" si="1"/>
        <v>1</v>
      </c>
      <c r="E29" s="76" t="s">
        <v>4790</v>
      </c>
      <c r="F29" s="79">
        <v>42277</v>
      </c>
      <c r="G29" s="79">
        <v>43312</v>
      </c>
      <c r="H29" s="80">
        <v>431000</v>
      </c>
      <c r="I29" s="80">
        <v>0</v>
      </c>
      <c r="J29" s="80">
        <v>0</v>
      </c>
      <c r="K29" s="81">
        <v>900968.29</v>
      </c>
      <c r="L29" s="81">
        <v>908796.13</v>
      </c>
      <c r="M29" s="80"/>
      <c r="N29" s="80"/>
      <c r="O29" s="82"/>
      <c r="P29" s="82"/>
      <c r="Q29" s="82"/>
    </row>
    <row r="30" spans="1:17">
      <c r="A30" s="76" t="str">
        <f t="shared" si="0"/>
        <v>15040012</v>
      </c>
      <c r="B30" s="76" t="s">
        <v>369</v>
      </c>
      <c r="C30" s="76" t="s">
        <v>4791</v>
      </c>
      <c r="D30" s="76">
        <f t="shared" si="1"/>
        <v>1</v>
      </c>
      <c r="E30" s="76" t="s">
        <v>4792</v>
      </c>
      <c r="F30" s="79">
        <v>42277</v>
      </c>
      <c r="G30" s="79">
        <v>43312</v>
      </c>
      <c r="H30" s="80">
        <v>431000</v>
      </c>
      <c r="I30" s="80">
        <v>0</v>
      </c>
      <c r="J30" s="80">
        <v>0</v>
      </c>
      <c r="K30" s="81">
        <v>68219.38</v>
      </c>
      <c r="L30" s="81">
        <v>66408.740000000005</v>
      </c>
      <c r="M30" s="80"/>
      <c r="N30" s="80"/>
      <c r="O30" s="82"/>
      <c r="P30" s="82"/>
      <c r="Q30" s="82"/>
    </row>
    <row r="31" spans="1:17">
      <c r="A31" s="76" t="str">
        <f t="shared" si="0"/>
        <v>15060020</v>
      </c>
      <c r="B31" s="76" t="s">
        <v>93</v>
      </c>
      <c r="C31" s="76" t="s">
        <v>4793</v>
      </c>
      <c r="D31" s="76">
        <f t="shared" si="1"/>
        <v>1</v>
      </c>
      <c r="E31" s="76" t="s">
        <v>4794</v>
      </c>
      <c r="F31" s="79">
        <v>42292</v>
      </c>
      <c r="G31" s="79">
        <v>43281</v>
      </c>
      <c r="H31" s="80">
        <v>0</v>
      </c>
      <c r="I31" s="80">
        <v>0</v>
      </c>
      <c r="J31" s="80">
        <v>47</v>
      </c>
      <c r="K31" s="81">
        <v>5541985</v>
      </c>
      <c r="L31" s="81">
        <v>6078662.0500000035</v>
      </c>
      <c r="M31" s="80">
        <v>1600</v>
      </c>
      <c r="N31" s="80">
        <v>12527</v>
      </c>
      <c r="O31" s="82">
        <v>0.97772810728825732</v>
      </c>
      <c r="P31" s="82">
        <v>2.2271892711742635E-2</v>
      </c>
      <c r="Q31" s="82">
        <v>0</v>
      </c>
    </row>
    <row r="32" spans="1:17">
      <c r="A32" s="76" t="s">
        <v>5876</v>
      </c>
      <c r="B32" s="76" t="s">
        <v>398</v>
      </c>
      <c r="C32" s="76" t="s">
        <v>4795</v>
      </c>
      <c r="D32" s="76">
        <f t="shared" si="1"/>
        <v>15</v>
      </c>
      <c r="E32" s="76" t="s">
        <v>4796</v>
      </c>
      <c r="F32" s="79">
        <v>42696</v>
      </c>
      <c r="G32" s="79">
        <v>43281</v>
      </c>
      <c r="H32" s="80">
        <v>89480</v>
      </c>
      <c r="I32" s="80">
        <v>792923</v>
      </c>
      <c r="J32" s="80">
        <v>673928</v>
      </c>
      <c r="K32" s="81">
        <v>30253384.563699998</v>
      </c>
      <c r="L32" s="81">
        <v>36635553.750000007</v>
      </c>
      <c r="M32" s="80">
        <v>21741</v>
      </c>
      <c r="N32" s="80">
        <v>39088.389999999992</v>
      </c>
      <c r="O32" s="82">
        <v>0.77557274679258992</v>
      </c>
      <c r="P32" s="82">
        <v>0.21633021979160569</v>
      </c>
      <c r="Q32" s="82">
        <v>8.0970334158045418E-3</v>
      </c>
    </row>
    <row r="33" spans="1:17">
      <c r="A33" s="76" t="str">
        <f t="shared" si="0"/>
        <v>15145008</v>
      </c>
      <c r="B33" s="76" t="s">
        <v>524</v>
      </c>
      <c r="C33" s="76" t="s">
        <v>4797</v>
      </c>
      <c r="D33" s="76">
        <f t="shared" si="1"/>
        <v>1</v>
      </c>
      <c r="E33" s="76" t="s">
        <v>4798</v>
      </c>
      <c r="F33" s="79">
        <v>42217</v>
      </c>
      <c r="G33" s="79">
        <v>43281</v>
      </c>
      <c r="H33" s="80">
        <v>4037040</v>
      </c>
      <c r="I33" s="80">
        <v>332730</v>
      </c>
      <c r="J33" s="80">
        <v>328567</v>
      </c>
      <c r="K33" s="81">
        <v>6376636.4936000006</v>
      </c>
      <c r="L33" s="81">
        <v>6769043.6300000027</v>
      </c>
      <c r="M33" s="80">
        <v>16743</v>
      </c>
      <c r="N33" s="80">
        <v>19177</v>
      </c>
      <c r="O33" s="82">
        <v>0.8064347916775304</v>
      </c>
      <c r="P33" s="82">
        <v>0.14092402356990144</v>
      </c>
      <c r="Q33" s="82">
        <v>5.2641184752568182E-2</v>
      </c>
    </row>
    <row r="34" spans="1:17">
      <c r="A34" s="76" t="str">
        <f t="shared" si="0"/>
        <v>15060002</v>
      </c>
      <c r="B34" s="76" t="s">
        <v>93</v>
      </c>
      <c r="C34" s="76" t="s">
        <v>4799</v>
      </c>
      <c r="D34" s="76">
        <f t="shared" si="1"/>
        <v>1</v>
      </c>
      <c r="E34" s="76" t="s">
        <v>4800</v>
      </c>
      <c r="F34" s="79">
        <v>42156</v>
      </c>
      <c r="G34" s="79">
        <v>43280</v>
      </c>
      <c r="H34" s="80">
        <v>0</v>
      </c>
      <c r="I34" s="80">
        <v>2013.17</v>
      </c>
      <c r="J34" s="80">
        <v>0</v>
      </c>
      <c r="K34" s="81">
        <v>741235.40000000014</v>
      </c>
      <c r="L34" s="81">
        <v>729903.99</v>
      </c>
      <c r="M34" s="80">
        <v>959.5</v>
      </c>
      <c r="N34" s="80">
        <v>5459.5</v>
      </c>
      <c r="O34" s="82">
        <v>0.912629361663156</v>
      </c>
      <c r="P34" s="82">
        <v>8.7370638336844039E-2</v>
      </c>
      <c r="Q34" s="82">
        <v>0</v>
      </c>
    </row>
    <row r="35" spans="1:17">
      <c r="A35" s="76" t="str">
        <f t="shared" si="0"/>
        <v>15060005</v>
      </c>
      <c r="B35" s="76" t="s">
        <v>93</v>
      </c>
      <c r="C35" s="76" t="s">
        <v>4801</v>
      </c>
      <c r="D35" s="76">
        <f t="shared" si="1"/>
        <v>1</v>
      </c>
      <c r="E35" s="76" t="s">
        <v>4802</v>
      </c>
      <c r="F35" s="79">
        <v>42944</v>
      </c>
      <c r="G35" s="79">
        <v>43255</v>
      </c>
      <c r="H35" s="80">
        <v>30787</v>
      </c>
      <c r="I35" s="80">
        <v>336607</v>
      </c>
      <c r="J35" s="80">
        <v>238207</v>
      </c>
      <c r="K35" s="81">
        <v>8338253.0099999998</v>
      </c>
      <c r="L35" s="81">
        <v>7553087.8899999997</v>
      </c>
      <c r="M35" s="80">
        <v>16556</v>
      </c>
      <c r="N35" s="80">
        <v>13617</v>
      </c>
      <c r="O35" s="82">
        <v>0.92296394213115962</v>
      </c>
      <c r="P35" s="82">
        <v>7.7036057868840421E-2</v>
      </c>
      <c r="Q35" s="82">
        <v>0</v>
      </c>
    </row>
    <row r="36" spans="1:17">
      <c r="A36" s="76" t="str">
        <f t="shared" si="0"/>
        <v>15060024</v>
      </c>
      <c r="B36" s="76" t="s">
        <v>93</v>
      </c>
      <c r="C36" s="76" t="s">
        <v>4803</v>
      </c>
      <c r="D36" s="76">
        <f t="shared" si="1"/>
        <v>1</v>
      </c>
      <c r="E36" s="76" t="s">
        <v>4804</v>
      </c>
      <c r="F36" s="79">
        <v>42217</v>
      </c>
      <c r="G36" s="79">
        <v>43220</v>
      </c>
      <c r="H36" s="80">
        <v>0</v>
      </c>
      <c r="I36" s="80">
        <v>0</v>
      </c>
      <c r="J36" s="80">
        <v>0</v>
      </c>
      <c r="K36" s="81">
        <v>2525949.6100000003</v>
      </c>
      <c r="L36" s="81">
        <v>2388906.11</v>
      </c>
      <c r="M36" s="80">
        <v>0</v>
      </c>
      <c r="N36" s="80">
        <v>3583</v>
      </c>
      <c r="O36" s="82">
        <v>0.89045492603963161</v>
      </c>
      <c r="P36" s="82">
        <v>0.1095450739603684</v>
      </c>
      <c r="Q36" s="82">
        <v>0</v>
      </c>
    </row>
    <row r="37" spans="1:17">
      <c r="A37" s="76" t="str">
        <f t="shared" si="0"/>
        <v>15080006</v>
      </c>
      <c r="B37" s="76" t="s">
        <v>218</v>
      </c>
      <c r="C37" s="76" t="s">
        <v>4805</v>
      </c>
      <c r="D37" s="76">
        <f t="shared" si="1"/>
        <v>1</v>
      </c>
      <c r="E37" s="76" t="s">
        <v>4806</v>
      </c>
      <c r="F37" s="79">
        <v>42072</v>
      </c>
      <c r="G37" s="79">
        <v>43116</v>
      </c>
      <c r="H37" s="80">
        <v>195000</v>
      </c>
      <c r="I37" s="80">
        <v>1772702.6</v>
      </c>
      <c r="J37" s="80">
        <v>1054606</v>
      </c>
      <c r="K37" s="81">
        <v>47252867.170000002</v>
      </c>
      <c r="L37" s="81">
        <v>45730092.359999992</v>
      </c>
      <c r="M37" s="80">
        <v>46939.5</v>
      </c>
      <c r="N37" s="80">
        <v>44274.6</v>
      </c>
      <c r="O37" s="82">
        <v>0.95112321737519934</v>
      </c>
      <c r="P37" s="82">
        <v>4.8673505802423966E-2</v>
      </c>
      <c r="Q37" s="82">
        <v>2.0327682237671261E-4</v>
      </c>
    </row>
    <row r="38" spans="1:17">
      <c r="A38" s="76" t="str">
        <f t="shared" si="0"/>
        <v>15030021</v>
      </c>
      <c r="B38" s="76" t="s">
        <v>255</v>
      </c>
      <c r="C38" s="76" t="s">
        <v>4807</v>
      </c>
      <c r="D38" s="76">
        <f t="shared" si="1"/>
        <v>1</v>
      </c>
      <c r="E38" s="76" t="s">
        <v>4808</v>
      </c>
      <c r="F38" s="79">
        <v>42415</v>
      </c>
      <c r="G38" s="79">
        <v>43108</v>
      </c>
      <c r="H38" s="80">
        <v>339000</v>
      </c>
      <c r="I38" s="80">
        <v>529807.78</v>
      </c>
      <c r="J38" s="80">
        <v>459874</v>
      </c>
      <c r="K38" s="81">
        <v>87326032.767000034</v>
      </c>
      <c r="L38" s="81">
        <v>87054781.160000041</v>
      </c>
      <c r="M38" s="80">
        <v>82434.699999999983</v>
      </c>
      <c r="N38" s="80">
        <v>95920.18</v>
      </c>
      <c r="O38" s="82">
        <v>0.92540151613560362</v>
      </c>
      <c r="P38" s="82">
        <v>7.3670629058452564E-2</v>
      </c>
      <c r="Q38" s="82">
        <v>9.2785480594385883E-4</v>
      </c>
    </row>
    <row r="39" spans="1:17">
      <c r="A39" s="76" t="str">
        <f t="shared" si="0"/>
        <v>15080021</v>
      </c>
      <c r="B39" s="76" t="s">
        <v>218</v>
      </c>
      <c r="C39" s="76" t="s">
        <v>4809</v>
      </c>
      <c r="D39" s="76">
        <f t="shared" si="1"/>
        <v>1</v>
      </c>
      <c r="E39" s="76" t="s">
        <v>4810</v>
      </c>
      <c r="F39" s="79">
        <v>42356</v>
      </c>
      <c r="G39" s="79">
        <v>43100</v>
      </c>
      <c r="H39" s="80">
        <v>500</v>
      </c>
      <c r="I39" s="80">
        <v>28</v>
      </c>
      <c r="J39" s="80">
        <v>0</v>
      </c>
      <c r="K39" s="81">
        <v>37508</v>
      </c>
      <c r="L39" s="81">
        <v>36746.89</v>
      </c>
      <c r="M39" s="80">
        <v>128</v>
      </c>
      <c r="N39" s="80">
        <v>299.5</v>
      </c>
      <c r="O39" s="82">
        <v>0.99165275459098501</v>
      </c>
      <c r="P39" s="82">
        <v>8.3472454090150246E-3</v>
      </c>
      <c r="Q39" s="82">
        <v>0</v>
      </c>
    </row>
    <row r="40" spans="1:17">
      <c r="A40" s="76" t="str">
        <f t="shared" si="0"/>
        <v>15146008</v>
      </c>
      <c r="B40" s="76" t="s">
        <v>481</v>
      </c>
      <c r="C40" s="76" t="s">
        <v>4811</v>
      </c>
      <c r="D40" s="76">
        <f t="shared" si="1"/>
        <v>1</v>
      </c>
      <c r="E40" s="76" t="s">
        <v>4812</v>
      </c>
      <c r="F40" s="79">
        <v>42233</v>
      </c>
      <c r="G40" s="79">
        <v>43100</v>
      </c>
      <c r="H40" s="80">
        <v>0</v>
      </c>
      <c r="I40" s="80">
        <v>752438</v>
      </c>
      <c r="J40" s="80">
        <v>757427</v>
      </c>
      <c r="K40" s="81">
        <v>36224647.486300014</v>
      </c>
      <c r="L40" s="81">
        <v>33776665.569999993</v>
      </c>
      <c r="M40" s="80">
        <v>108779</v>
      </c>
      <c r="N40" s="80">
        <v>51258</v>
      </c>
      <c r="O40" s="82">
        <v>0.79607085723204185</v>
      </c>
      <c r="P40" s="82">
        <v>0.20392914276795818</v>
      </c>
      <c r="Q40" s="82">
        <v>0</v>
      </c>
    </row>
    <row r="41" spans="1:17">
      <c r="A41" s="76" t="str">
        <f t="shared" si="0"/>
        <v>15145023</v>
      </c>
      <c r="B41" s="76" t="s">
        <v>524</v>
      </c>
      <c r="C41" s="76" t="s">
        <v>4813</v>
      </c>
      <c r="D41" s="76">
        <f t="shared" si="1"/>
        <v>1</v>
      </c>
      <c r="E41" s="76" t="s">
        <v>4814</v>
      </c>
      <c r="F41" s="79">
        <v>42307</v>
      </c>
      <c r="G41" s="79">
        <v>43100</v>
      </c>
      <c r="H41" s="80">
        <v>6441120</v>
      </c>
      <c r="I41" s="80">
        <v>25</v>
      </c>
      <c r="J41" s="80">
        <v>0</v>
      </c>
      <c r="K41" s="81">
        <v>283118.83999999997</v>
      </c>
      <c r="L41" s="81">
        <v>289231.43000000005</v>
      </c>
      <c r="M41" s="80"/>
      <c r="N41" s="80"/>
      <c r="O41" s="82"/>
      <c r="P41" s="82"/>
      <c r="Q41" s="82"/>
    </row>
    <row r="42" spans="1:17">
      <c r="A42" s="76" t="str">
        <f t="shared" si="0"/>
        <v>15145009</v>
      </c>
      <c r="B42" s="76" t="s">
        <v>524</v>
      </c>
      <c r="C42" s="76" t="s">
        <v>4815</v>
      </c>
      <c r="D42" s="76">
        <f t="shared" si="1"/>
        <v>1</v>
      </c>
      <c r="E42" s="76" t="s">
        <v>4816</v>
      </c>
      <c r="F42" s="79">
        <v>42948</v>
      </c>
      <c r="G42" s="79">
        <v>43100</v>
      </c>
      <c r="H42" s="80">
        <v>6581250</v>
      </c>
      <c r="I42" s="80">
        <v>77</v>
      </c>
      <c r="J42" s="80">
        <v>0</v>
      </c>
      <c r="K42" s="81">
        <v>276678.25</v>
      </c>
      <c r="L42" s="81">
        <v>367137.28000000003</v>
      </c>
      <c r="M42" s="80"/>
      <c r="N42" s="80"/>
      <c r="O42" s="82"/>
      <c r="P42" s="82"/>
      <c r="Q42" s="82"/>
    </row>
    <row r="43" spans="1:17">
      <c r="A43" s="76" t="str">
        <f t="shared" si="0"/>
        <v>15145024</v>
      </c>
      <c r="B43" s="76" t="s">
        <v>524</v>
      </c>
      <c r="C43" s="76" t="s">
        <v>4817</v>
      </c>
      <c r="D43" s="76">
        <f t="shared" si="1"/>
        <v>1</v>
      </c>
      <c r="E43" s="76" t="s">
        <v>4818</v>
      </c>
      <c r="F43" s="79">
        <v>42307</v>
      </c>
      <c r="G43" s="79">
        <v>43100</v>
      </c>
      <c r="H43" s="80">
        <v>6640200</v>
      </c>
      <c r="I43" s="80">
        <v>460</v>
      </c>
      <c r="J43" s="80">
        <v>0</v>
      </c>
      <c r="K43" s="81">
        <v>169797</v>
      </c>
      <c r="L43" s="81">
        <v>82609.939999999988</v>
      </c>
      <c r="M43" s="80"/>
      <c r="N43" s="80"/>
      <c r="O43" s="82"/>
      <c r="P43" s="82"/>
      <c r="Q43" s="82"/>
    </row>
    <row r="44" spans="1:17">
      <c r="A44" s="76" t="str">
        <f t="shared" si="0"/>
        <v>15145007</v>
      </c>
      <c r="B44" s="76" t="s">
        <v>524</v>
      </c>
      <c r="C44" s="76" t="s">
        <v>4819</v>
      </c>
      <c r="D44" s="76">
        <f t="shared" si="1"/>
        <v>1</v>
      </c>
      <c r="E44" s="76" t="s">
        <v>4820</v>
      </c>
      <c r="F44" s="79">
        <v>42125</v>
      </c>
      <c r="G44" s="79">
        <v>43100</v>
      </c>
      <c r="H44" s="80">
        <v>7059150</v>
      </c>
      <c r="I44" s="80">
        <v>12</v>
      </c>
      <c r="J44" s="80">
        <v>0</v>
      </c>
      <c r="K44" s="81">
        <v>261796.84</v>
      </c>
      <c r="L44" s="81">
        <v>246064.71000000002</v>
      </c>
      <c r="M44" s="80">
        <v>0</v>
      </c>
      <c r="N44" s="80">
        <v>0</v>
      </c>
      <c r="O44" s="82">
        <v>0</v>
      </c>
      <c r="P44" s="82">
        <v>0</v>
      </c>
      <c r="Q44" s="82">
        <v>0</v>
      </c>
    </row>
    <row r="45" spans="1:17">
      <c r="A45" s="76" t="str">
        <f t="shared" si="0"/>
        <v>15145027</v>
      </c>
      <c r="B45" s="76" t="s">
        <v>524</v>
      </c>
      <c r="C45" s="76" t="s">
        <v>4821</v>
      </c>
      <c r="D45" s="76">
        <f t="shared" si="1"/>
        <v>1</v>
      </c>
      <c r="E45" s="76" t="s">
        <v>4822</v>
      </c>
      <c r="F45" s="79">
        <v>42307</v>
      </c>
      <c r="G45" s="79">
        <v>43100</v>
      </c>
      <c r="H45" s="80">
        <v>7142850</v>
      </c>
      <c r="I45" s="80">
        <v>100</v>
      </c>
      <c r="J45" s="80">
        <v>0</v>
      </c>
      <c r="K45" s="81">
        <v>233683</v>
      </c>
      <c r="L45" s="81">
        <v>241816.75999999998</v>
      </c>
      <c r="M45" s="80"/>
      <c r="N45" s="80"/>
      <c r="O45" s="82"/>
      <c r="P45" s="82"/>
      <c r="Q45" s="82"/>
    </row>
    <row r="46" spans="1:17">
      <c r="A46" s="76" t="str">
        <f t="shared" si="0"/>
        <v>15145006</v>
      </c>
      <c r="B46" s="76" t="s">
        <v>524</v>
      </c>
      <c r="C46" s="76" t="s">
        <v>4823</v>
      </c>
      <c r="D46" s="76">
        <f t="shared" si="1"/>
        <v>1</v>
      </c>
      <c r="E46" s="76" t="s">
        <v>4824</v>
      </c>
      <c r="F46" s="79">
        <v>42125</v>
      </c>
      <c r="G46" s="79">
        <v>43100</v>
      </c>
      <c r="H46" s="80">
        <v>7379775</v>
      </c>
      <c r="I46" s="80">
        <v>0</v>
      </c>
      <c r="J46" s="80">
        <v>0</v>
      </c>
      <c r="K46" s="81">
        <v>243462.84</v>
      </c>
      <c r="L46" s="81">
        <v>270760.06999999995</v>
      </c>
      <c r="M46" s="80">
        <v>0</v>
      </c>
      <c r="N46" s="80">
        <v>0</v>
      </c>
      <c r="O46" s="82">
        <v>0</v>
      </c>
      <c r="P46" s="82">
        <v>0</v>
      </c>
      <c r="Q46" s="82">
        <v>0</v>
      </c>
    </row>
    <row r="47" spans="1:17">
      <c r="A47" s="88" t="s">
        <v>5880</v>
      </c>
      <c r="B47" s="76" t="s">
        <v>191</v>
      </c>
      <c r="C47" s="76" t="s">
        <v>4825</v>
      </c>
      <c r="D47" s="76">
        <f t="shared" si="1"/>
        <v>1</v>
      </c>
      <c r="E47" s="76" t="s">
        <v>4826</v>
      </c>
      <c r="F47" s="79">
        <v>42370</v>
      </c>
      <c r="G47" s="79">
        <v>43069</v>
      </c>
      <c r="H47" s="80">
        <v>158106</v>
      </c>
      <c r="I47" s="80">
        <v>0</v>
      </c>
      <c r="J47" s="80">
        <v>0</v>
      </c>
      <c r="K47" s="81">
        <v>2470470</v>
      </c>
      <c r="L47" s="81">
        <v>5970530.7399999974</v>
      </c>
      <c r="M47" s="80">
        <v>0</v>
      </c>
      <c r="N47" s="80">
        <v>16729.5</v>
      </c>
      <c r="O47" s="82">
        <v>0.74440359843390413</v>
      </c>
      <c r="P47" s="82">
        <v>0.25320541558325116</v>
      </c>
      <c r="Q47" s="82">
        <v>2.3909859828446754E-3</v>
      </c>
    </row>
    <row r="48" spans="1:17">
      <c r="A48" s="76" t="str">
        <f t="shared" si="0"/>
        <v>15050014</v>
      </c>
      <c r="B48" s="76" t="s">
        <v>509</v>
      </c>
      <c r="C48" s="76" t="s">
        <v>4827</v>
      </c>
      <c r="D48" s="76">
        <f t="shared" si="1"/>
        <v>1</v>
      </c>
      <c r="E48" s="76" t="s">
        <v>4828</v>
      </c>
      <c r="F48" s="79">
        <v>42279</v>
      </c>
      <c r="G48" s="79">
        <v>43055</v>
      </c>
      <c r="H48" s="80">
        <v>424994</v>
      </c>
      <c r="I48" s="80">
        <v>1958079.37</v>
      </c>
      <c r="J48" s="80">
        <v>1479535</v>
      </c>
      <c r="K48" s="81">
        <v>112996953.40749998</v>
      </c>
      <c r="L48" s="81">
        <v>112560314.66</v>
      </c>
      <c r="M48" s="80">
        <v>96452.089999999967</v>
      </c>
      <c r="N48" s="80">
        <v>99949.17</v>
      </c>
      <c r="O48" s="82">
        <v>0.81721208890479036</v>
      </c>
      <c r="P48" s="82">
        <v>0.15920592437135797</v>
      </c>
      <c r="Q48" s="82">
        <v>2.3581986723851735E-2</v>
      </c>
    </row>
    <row r="49" spans="1:17">
      <c r="A49" s="76" t="str">
        <f t="shared" si="0"/>
        <v>15090014</v>
      </c>
      <c r="B49" s="76" t="s">
        <v>15</v>
      </c>
      <c r="C49" s="76" t="s">
        <v>4829</v>
      </c>
      <c r="D49" s="76">
        <f t="shared" si="1"/>
        <v>1</v>
      </c>
      <c r="E49" s="76" t="s">
        <v>4830</v>
      </c>
      <c r="F49" s="79">
        <v>42309</v>
      </c>
      <c r="G49" s="79">
        <v>43039</v>
      </c>
      <c r="H49" s="80">
        <v>190000</v>
      </c>
      <c r="I49" s="80">
        <v>175965.2</v>
      </c>
      <c r="J49" s="80">
        <v>168521</v>
      </c>
      <c r="K49" s="81">
        <v>29253836.635700002</v>
      </c>
      <c r="L49" s="81">
        <v>28455478.629999995</v>
      </c>
      <c r="M49" s="80">
        <v>15175.5</v>
      </c>
      <c r="N49" s="80">
        <v>14673.21</v>
      </c>
      <c r="O49" s="82">
        <v>0.95522452142373759</v>
      </c>
      <c r="P49" s="82">
        <v>3.8573699960676638E-2</v>
      </c>
      <c r="Q49" s="82">
        <v>6.20177861558582E-3</v>
      </c>
    </row>
    <row r="50" spans="1:17">
      <c r="A50" s="88" t="s">
        <v>5879</v>
      </c>
      <c r="B50" s="76" t="s">
        <v>93</v>
      </c>
      <c r="C50" s="76" t="s">
        <v>4831</v>
      </c>
      <c r="D50" s="76">
        <f t="shared" si="1"/>
        <v>31</v>
      </c>
      <c r="E50" s="76" t="s">
        <v>4832</v>
      </c>
      <c r="F50" s="79">
        <v>42856</v>
      </c>
      <c r="G50" s="79">
        <v>43039</v>
      </c>
      <c r="H50" s="80">
        <v>103442</v>
      </c>
      <c r="I50" s="80">
        <v>0</v>
      </c>
      <c r="J50" s="80">
        <v>0</v>
      </c>
      <c r="K50" s="81">
        <v>0.01</v>
      </c>
      <c r="L50" s="81">
        <v>0</v>
      </c>
      <c r="M50" s="80"/>
      <c r="N50" s="80"/>
      <c r="O50" s="82"/>
      <c r="P50" s="82"/>
      <c r="Q50" s="82"/>
    </row>
    <row r="51" spans="1:17">
      <c r="A51" s="88" t="s">
        <v>5888</v>
      </c>
      <c r="B51" s="76" t="s">
        <v>524</v>
      </c>
      <c r="C51" s="76" t="s">
        <v>4833</v>
      </c>
      <c r="D51" s="76">
        <f t="shared" si="1"/>
        <v>21</v>
      </c>
      <c r="E51" s="76" t="s">
        <v>4834</v>
      </c>
      <c r="F51" s="79">
        <v>42451</v>
      </c>
      <c r="G51" s="79">
        <v>43039</v>
      </c>
      <c r="H51" s="80">
        <v>66339000</v>
      </c>
      <c r="I51" s="80">
        <v>5530356</v>
      </c>
      <c r="J51" s="80">
        <v>4830684</v>
      </c>
      <c r="K51" s="81">
        <v>30878316.046599995</v>
      </c>
      <c r="L51" s="81">
        <v>31145780.160000004</v>
      </c>
      <c r="M51" s="80">
        <v>274223</v>
      </c>
      <c r="N51" s="80">
        <v>291200.25</v>
      </c>
      <c r="O51" s="82">
        <v>0.94360667616185079</v>
      </c>
      <c r="P51" s="82">
        <v>5.6393323838149177E-2</v>
      </c>
      <c r="Q51" s="82">
        <v>0</v>
      </c>
    </row>
    <row r="52" spans="1:17">
      <c r="A52" s="88" t="s">
        <v>5882</v>
      </c>
      <c r="B52" s="76" t="s">
        <v>191</v>
      </c>
      <c r="C52" s="76" t="s">
        <v>4835</v>
      </c>
      <c r="D52" s="76">
        <f t="shared" si="1"/>
        <v>11</v>
      </c>
      <c r="E52" s="76" t="s">
        <v>4836</v>
      </c>
      <c r="F52" s="79">
        <v>42331</v>
      </c>
      <c r="G52" s="79">
        <v>43030</v>
      </c>
      <c r="H52" s="80">
        <v>0</v>
      </c>
      <c r="I52" s="80">
        <v>116266.25</v>
      </c>
      <c r="J52" s="80">
        <v>123005</v>
      </c>
      <c r="K52" s="81">
        <v>16284510.984000005</v>
      </c>
      <c r="L52" s="81">
        <v>13705272.04000001</v>
      </c>
      <c r="M52" s="80">
        <v>68368</v>
      </c>
      <c r="N52" s="80">
        <v>35379.75</v>
      </c>
      <c r="O52" s="82">
        <v>0.87875832927027464</v>
      </c>
      <c r="P52" s="82">
        <v>0.12124167072972533</v>
      </c>
      <c r="Q52" s="82">
        <v>0</v>
      </c>
    </row>
    <row r="53" spans="1:17">
      <c r="A53" s="76" t="str">
        <f t="shared" si="0"/>
        <v>15148007</v>
      </c>
      <c r="B53" s="76" t="s">
        <v>28</v>
      </c>
      <c r="C53" s="76" t="s">
        <v>4837</v>
      </c>
      <c r="D53" s="76">
        <f t="shared" si="1"/>
        <v>1</v>
      </c>
      <c r="E53" s="76" t="s">
        <v>4838</v>
      </c>
      <c r="F53" s="79">
        <v>42168</v>
      </c>
      <c r="G53" s="79">
        <v>43008</v>
      </c>
      <c r="H53" s="80">
        <v>0</v>
      </c>
      <c r="I53" s="80">
        <v>36846</v>
      </c>
      <c r="J53" s="80">
        <v>17260</v>
      </c>
      <c r="K53" s="81">
        <v>283774.21359999996</v>
      </c>
      <c r="L53" s="81">
        <v>229742.68999999997</v>
      </c>
      <c r="M53" s="80">
        <v>1123</v>
      </c>
      <c r="N53" s="80">
        <v>1255</v>
      </c>
      <c r="O53" s="82">
        <v>0.87051792828685259</v>
      </c>
      <c r="P53" s="82">
        <v>0.12948207171314741</v>
      </c>
      <c r="Q53" s="82">
        <v>0</v>
      </c>
    </row>
    <row r="54" spans="1:17">
      <c r="A54" s="76" t="str">
        <f t="shared" si="0"/>
        <v>15060013</v>
      </c>
      <c r="B54" s="76" t="s">
        <v>93</v>
      </c>
      <c r="C54" s="76" t="s">
        <v>4839</v>
      </c>
      <c r="D54" s="76">
        <f t="shared" si="1"/>
        <v>1</v>
      </c>
      <c r="E54" s="76" t="s">
        <v>4840</v>
      </c>
      <c r="F54" s="79">
        <v>42309</v>
      </c>
      <c r="G54" s="79">
        <v>43008</v>
      </c>
      <c r="H54" s="80">
        <v>0</v>
      </c>
      <c r="I54" s="80">
        <v>1</v>
      </c>
      <c r="J54" s="80">
        <v>0</v>
      </c>
      <c r="K54" s="81">
        <v>1427511</v>
      </c>
      <c r="L54" s="81">
        <v>1539511.1000000006</v>
      </c>
      <c r="M54" s="80">
        <v>600</v>
      </c>
      <c r="N54" s="80">
        <v>1286</v>
      </c>
      <c r="O54" s="82">
        <v>0.92457231726283051</v>
      </c>
      <c r="P54" s="82">
        <v>7.5427682737169516E-2</v>
      </c>
      <c r="Q54" s="82">
        <v>0</v>
      </c>
    </row>
    <row r="55" spans="1:17">
      <c r="A55" s="76" t="str">
        <f t="shared" si="0"/>
        <v>15050020</v>
      </c>
      <c r="B55" s="76" t="s">
        <v>398</v>
      </c>
      <c r="C55" s="76" t="s">
        <v>4841</v>
      </c>
      <c r="D55" s="76">
        <f t="shared" si="1"/>
        <v>1</v>
      </c>
      <c r="E55" s="76" t="s">
        <v>4842</v>
      </c>
      <c r="F55" s="79"/>
      <c r="G55" s="79">
        <v>43008</v>
      </c>
      <c r="H55" s="80">
        <v>0</v>
      </c>
      <c r="I55" s="80">
        <v>0</v>
      </c>
      <c r="J55" s="80">
        <v>0</v>
      </c>
      <c r="K55" s="81">
        <v>38840</v>
      </c>
      <c r="L55" s="81">
        <v>51421.520000000004</v>
      </c>
      <c r="M55" s="80"/>
      <c r="N55" s="80"/>
      <c r="O55" s="82"/>
      <c r="P55" s="82"/>
      <c r="Q55" s="82"/>
    </row>
    <row r="56" spans="1:17">
      <c r="A56" s="76" t="str">
        <f t="shared" si="0"/>
        <v>15050021</v>
      </c>
      <c r="B56" s="76" t="s">
        <v>509</v>
      </c>
      <c r="C56" s="76" t="s">
        <v>4843</v>
      </c>
      <c r="D56" s="76">
        <f t="shared" si="1"/>
        <v>1</v>
      </c>
      <c r="E56" s="76" t="s">
        <v>4844</v>
      </c>
      <c r="F56" s="79">
        <v>42430</v>
      </c>
      <c r="G56" s="79">
        <v>43000</v>
      </c>
      <c r="H56" s="80">
        <v>245375</v>
      </c>
      <c r="I56" s="80">
        <v>1636350.55</v>
      </c>
      <c r="J56" s="80">
        <v>1561021</v>
      </c>
      <c r="K56" s="81">
        <v>58554466.809999995</v>
      </c>
      <c r="L56" s="81">
        <v>61764713.079999976</v>
      </c>
      <c r="M56" s="80">
        <v>64874</v>
      </c>
      <c r="N56" s="80">
        <v>81111.960000000006</v>
      </c>
      <c r="O56" s="82">
        <v>0.86300417349056791</v>
      </c>
      <c r="P56" s="82">
        <v>0.12863700988115684</v>
      </c>
      <c r="Q56" s="82">
        <v>8.3588166282752875E-3</v>
      </c>
    </row>
    <row r="57" spans="1:17">
      <c r="A57" s="76" t="str">
        <f t="shared" si="0"/>
        <v>15090001</v>
      </c>
      <c r="B57" s="76" t="s">
        <v>15</v>
      </c>
      <c r="C57" s="76" t="s">
        <v>4845</v>
      </c>
      <c r="D57" s="76">
        <f t="shared" si="1"/>
        <v>1</v>
      </c>
      <c r="E57" s="76" t="s">
        <v>4846</v>
      </c>
      <c r="F57" s="79">
        <v>42125</v>
      </c>
      <c r="G57" s="79">
        <v>42978</v>
      </c>
      <c r="H57" s="80">
        <v>3500</v>
      </c>
      <c r="I57" s="80">
        <v>18461</v>
      </c>
      <c r="J57" s="80">
        <v>0</v>
      </c>
      <c r="K57" s="81">
        <v>3347909.61</v>
      </c>
      <c r="L57" s="81">
        <v>2961160.9199999995</v>
      </c>
      <c r="M57" s="80">
        <v>2247</v>
      </c>
      <c r="N57" s="80">
        <v>3336.08</v>
      </c>
      <c r="O57" s="82">
        <v>0.97961679576029348</v>
      </c>
      <c r="P57" s="82">
        <v>2.0383204239706482E-2</v>
      </c>
      <c r="Q57" s="82">
        <v>0</v>
      </c>
    </row>
    <row r="58" spans="1:17">
      <c r="A58" s="76" t="str">
        <f t="shared" si="0"/>
        <v>15150003</v>
      </c>
      <c r="B58" s="76" t="s">
        <v>553</v>
      </c>
      <c r="C58" s="76" t="s">
        <v>4847</v>
      </c>
      <c r="D58" s="76">
        <f t="shared" si="1"/>
        <v>1</v>
      </c>
      <c r="E58" s="76" t="s">
        <v>4848</v>
      </c>
      <c r="F58" s="79">
        <v>42513</v>
      </c>
      <c r="G58" s="79">
        <v>42978</v>
      </c>
      <c r="H58" s="80">
        <v>60676</v>
      </c>
      <c r="I58" s="80">
        <v>0</v>
      </c>
      <c r="J58" s="80">
        <v>0</v>
      </c>
      <c r="K58" s="81">
        <v>22475764.632999994</v>
      </c>
      <c r="L58" s="81">
        <v>22122083.740000002</v>
      </c>
      <c r="M58" s="80">
        <v>0</v>
      </c>
      <c r="N58" s="80">
        <v>946</v>
      </c>
      <c r="O58" s="82">
        <v>0.82505285412262153</v>
      </c>
      <c r="P58" s="82">
        <v>0.15380549682875264</v>
      </c>
      <c r="Q58" s="82">
        <v>2.1141649048625793E-2</v>
      </c>
    </row>
    <row r="59" spans="1:17">
      <c r="A59" s="76" t="str">
        <f t="shared" si="0"/>
        <v>15090013</v>
      </c>
      <c r="B59" s="76" t="s">
        <v>15</v>
      </c>
      <c r="C59" s="76" t="s">
        <v>4849</v>
      </c>
      <c r="D59" s="76">
        <f t="shared" si="1"/>
        <v>1</v>
      </c>
      <c r="E59" s="76" t="s">
        <v>4850</v>
      </c>
      <c r="F59" s="79">
        <v>42217</v>
      </c>
      <c r="G59" s="79">
        <v>42977</v>
      </c>
      <c r="H59" s="80">
        <v>25000</v>
      </c>
      <c r="I59" s="80">
        <v>27257</v>
      </c>
      <c r="J59" s="80">
        <v>5662</v>
      </c>
      <c r="K59" s="81">
        <v>2909361.69</v>
      </c>
      <c r="L59" s="81">
        <v>2852826.8900000006</v>
      </c>
      <c r="M59" s="80">
        <v>16828</v>
      </c>
      <c r="N59" s="80">
        <v>4223.26</v>
      </c>
      <c r="O59" s="82">
        <v>0.88421266983325664</v>
      </c>
      <c r="P59" s="82">
        <v>0.10039637625909842</v>
      </c>
      <c r="Q59" s="82">
        <v>1.5390953907644804E-2</v>
      </c>
    </row>
    <row r="60" spans="1:17">
      <c r="A60" s="76" t="str">
        <f t="shared" si="0"/>
        <v>15060025</v>
      </c>
      <c r="B60" s="76" t="s">
        <v>93</v>
      </c>
      <c r="C60" s="76" t="s">
        <v>4851</v>
      </c>
      <c r="D60" s="76">
        <f t="shared" si="1"/>
        <v>1</v>
      </c>
      <c r="E60" s="76" t="s">
        <v>4852</v>
      </c>
      <c r="F60" s="79">
        <v>42781</v>
      </c>
      <c r="G60" s="79">
        <v>42962</v>
      </c>
      <c r="H60" s="80">
        <v>1164217</v>
      </c>
      <c r="I60" s="80">
        <v>10713481.100000001</v>
      </c>
      <c r="J60" s="80">
        <v>6305087</v>
      </c>
      <c r="K60" s="81">
        <v>50372795.261799991</v>
      </c>
      <c r="L60" s="81">
        <v>45035323.819999941</v>
      </c>
      <c r="M60" s="80">
        <v>333350</v>
      </c>
      <c r="N60" s="80">
        <v>312432.47000000003</v>
      </c>
      <c r="O60" s="82">
        <v>0.87481934896203317</v>
      </c>
      <c r="P60" s="82">
        <v>0.12518065103796669</v>
      </c>
      <c r="Q60" s="82">
        <v>0</v>
      </c>
    </row>
    <row r="61" spans="1:17">
      <c r="A61" s="88" t="s">
        <v>5879</v>
      </c>
      <c r="B61" s="76" t="s">
        <v>93</v>
      </c>
      <c r="C61" s="76" t="s">
        <v>4853</v>
      </c>
      <c r="D61" s="76">
        <f t="shared" si="1"/>
        <v>41</v>
      </c>
      <c r="E61" s="76" t="s">
        <v>4854</v>
      </c>
      <c r="F61" s="79">
        <v>42491</v>
      </c>
      <c r="G61" s="79">
        <v>42948</v>
      </c>
      <c r="H61" s="80">
        <v>129744</v>
      </c>
      <c r="I61" s="80">
        <v>859521.09</v>
      </c>
      <c r="J61" s="80">
        <v>883127</v>
      </c>
      <c r="K61" s="81">
        <v>44082938.90739999</v>
      </c>
      <c r="L61" s="81">
        <v>43472482.099999994</v>
      </c>
      <c r="M61" s="80">
        <v>64592</v>
      </c>
      <c r="N61" s="80">
        <v>67784.5</v>
      </c>
      <c r="O61" s="82">
        <v>0.90576754272731963</v>
      </c>
      <c r="P61" s="82">
        <v>9.4232457272680328E-2</v>
      </c>
      <c r="Q61" s="82">
        <v>0</v>
      </c>
    </row>
    <row r="62" spans="1:17">
      <c r="A62" s="76" t="str">
        <f t="shared" si="0"/>
        <v>15050012</v>
      </c>
      <c r="B62" s="76" t="s">
        <v>509</v>
      </c>
      <c r="C62" s="76" t="s">
        <v>4855</v>
      </c>
      <c r="D62" s="76">
        <f t="shared" si="1"/>
        <v>1</v>
      </c>
      <c r="E62" s="76" t="s">
        <v>4856</v>
      </c>
      <c r="F62" s="79">
        <v>42522</v>
      </c>
      <c r="G62" s="79">
        <v>42947</v>
      </c>
      <c r="H62" s="80">
        <v>125000</v>
      </c>
      <c r="I62" s="80">
        <v>-1</v>
      </c>
      <c r="J62" s="80">
        <v>0</v>
      </c>
      <c r="K62" s="81">
        <v>357534.14</v>
      </c>
      <c r="L62" s="81">
        <v>354998.16</v>
      </c>
      <c r="M62" s="80">
        <v>48</v>
      </c>
      <c r="N62" s="80">
        <v>413.97</v>
      </c>
      <c r="O62" s="82">
        <v>1</v>
      </c>
      <c r="P62" s="82">
        <v>0</v>
      </c>
      <c r="Q62" s="82">
        <v>0</v>
      </c>
    </row>
    <row r="63" spans="1:17">
      <c r="A63" s="76" t="str">
        <f t="shared" si="0"/>
        <v>15060004</v>
      </c>
      <c r="B63" s="76" t="s">
        <v>93</v>
      </c>
      <c r="C63" s="76" t="s">
        <v>4857</v>
      </c>
      <c r="D63" s="76">
        <f t="shared" si="1"/>
        <v>1</v>
      </c>
      <c r="E63" s="76" t="s">
        <v>4858</v>
      </c>
      <c r="F63" s="79">
        <v>42030</v>
      </c>
      <c r="G63" s="79">
        <v>42944</v>
      </c>
      <c r="H63" s="80">
        <v>0</v>
      </c>
      <c r="I63" s="80">
        <v>13329.5</v>
      </c>
      <c r="J63" s="80">
        <v>20</v>
      </c>
      <c r="K63" s="81">
        <v>8520566.5729999989</v>
      </c>
      <c r="L63" s="81">
        <v>8584916.4899999984</v>
      </c>
      <c r="M63" s="80">
        <v>17322</v>
      </c>
      <c r="N63" s="80">
        <v>14237.5</v>
      </c>
      <c r="O63" s="82">
        <v>0.91775241439859523</v>
      </c>
      <c r="P63" s="82">
        <v>8.2247585601404744E-2</v>
      </c>
      <c r="Q63" s="82">
        <v>0</v>
      </c>
    </row>
    <row r="64" spans="1:17">
      <c r="A64" s="76" t="str">
        <f t="shared" si="0"/>
        <v>15060047</v>
      </c>
      <c r="B64" s="76" t="s">
        <v>93</v>
      </c>
      <c r="C64" s="76" t="s">
        <v>4859</v>
      </c>
      <c r="D64" s="76">
        <f t="shared" si="1"/>
        <v>1</v>
      </c>
      <c r="E64" s="76" t="s">
        <v>4860</v>
      </c>
      <c r="F64" s="79">
        <v>42461</v>
      </c>
      <c r="G64" s="79">
        <v>42917</v>
      </c>
      <c r="H64" s="80">
        <v>38000</v>
      </c>
      <c r="I64" s="80">
        <v>12991</v>
      </c>
      <c r="J64" s="80">
        <v>0</v>
      </c>
      <c r="K64" s="81">
        <v>14232064.7717</v>
      </c>
      <c r="L64" s="81">
        <v>14633211.970000006</v>
      </c>
      <c r="M64" s="80">
        <v>746</v>
      </c>
      <c r="N64" s="80">
        <v>5256</v>
      </c>
      <c r="O64" s="82">
        <v>0.97878614916286144</v>
      </c>
      <c r="P64" s="82">
        <v>2.1213850837138507E-2</v>
      </c>
      <c r="Q64" s="82">
        <v>0</v>
      </c>
    </row>
    <row r="65" spans="1:17">
      <c r="A65" s="76" t="str">
        <f t="shared" si="0"/>
        <v>15060039</v>
      </c>
      <c r="B65" s="76" t="s">
        <v>93</v>
      </c>
      <c r="C65" s="76" t="s">
        <v>4861</v>
      </c>
      <c r="D65" s="76">
        <f t="shared" si="1"/>
        <v>1</v>
      </c>
      <c r="E65" s="76" t="s">
        <v>4862</v>
      </c>
      <c r="F65" s="79">
        <v>42323</v>
      </c>
      <c r="G65" s="79">
        <v>42916</v>
      </c>
      <c r="H65" s="80">
        <v>0</v>
      </c>
      <c r="I65" s="80">
        <v>0</v>
      </c>
      <c r="J65" s="80">
        <v>0</v>
      </c>
      <c r="K65" s="81">
        <v>12946672.369999999</v>
      </c>
      <c r="L65" s="81">
        <v>13030229.42</v>
      </c>
      <c r="M65" s="80"/>
      <c r="N65" s="80"/>
      <c r="O65" s="82"/>
      <c r="P65" s="82"/>
      <c r="Q65" s="82"/>
    </row>
    <row r="66" spans="1:17">
      <c r="A66" s="76" t="str">
        <f t="shared" si="0"/>
        <v>15060018</v>
      </c>
      <c r="B66" s="76" t="s">
        <v>93</v>
      </c>
      <c r="C66" s="76" t="s">
        <v>4863</v>
      </c>
      <c r="D66" s="76">
        <f t="shared" si="1"/>
        <v>1</v>
      </c>
      <c r="E66" s="76" t="s">
        <v>4864</v>
      </c>
      <c r="F66" s="79">
        <v>42349</v>
      </c>
      <c r="G66" s="79">
        <v>42916</v>
      </c>
      <c r="H66" s="80">
        <v>105000</v>
      </c>
      <c r="I66" s="80">
        <v>609898</v>
      </c>
      <c r="J66" s="80">
        <v>70234</v>
      </c>
      <c r="K66" s="81">
        <v>23060983.720000003</v>
      </c>
      <c r="L66" s="81">
        <v>24816233.859999988</v>
      </c>
      <c r="M66" s="80">
        <v>26798</v>
      </c>
      <c r="N66" s="80">
        <v>38478.5</v>
      </c>
      <c r="O66" s="82">
        <v>0.90268591551125954</v>
      </c>
      <c r="P66" s="82">
        <v>9.731408448874046E-2</v>
      </c>
      <c r="Q66" s="82">
        <v>0</v>
      </c>
    </row>
    <row r="67" spans="1:17">
      <c r="A67" s="76" t="str">
        <f t="shared" ref="A67:A130" si="2">C67</f>
        <v>15145029</v>
      </c>
      <c r="B67" s="76" t="s">
        <v>524</v>
      </c>
      <c r="C67" s="76" t="s">
        <v>4865</v>
      </c>
      <c r="D67" s="76">
        <f t="shared" ref="D67:D130" si="3">FIND(C67,A67)</f>
        <v>1</v>
      </c>
      <c r="E67" s="76" t="s">
        <v>4866</v>
      </c>
      <c r="F67" s="79">
        <v>42005</v>
      </c>
      <c r="G67" s="79">
        <v>42916</v>
      </c>
      <c r="H67" s="80">
        <v>0</v>
      </c>
      <c r="I67" s="80">
        <v>113</v>
      </c>
      <c r="J67" s="80">
        <v>0</v>
      </c>
      <c r="K67" s="81">
        <v>37107</v>
      </c>
      <c r="L67" s="81">
        <v>30465.34</v>
      </c>
      <c r="M67" s="80"/>
      <c r="N67" s="80"/>
      <c r="O67" s="82"/>
      <c r="P67" s="82"/>
      <c r="Q67" s="82"/>
    </row>
    <row r="68" spans="1:17">
      <c r="A68" s="76" t="str">
        <f t="shared" si="2"/>
        <v>15141007</v>
      </c>
      <c r="B68" s="76" t="s">
        <v>582</v>
      </c>
      <c r="C68" s="76" t="s">
        <v>4867</v>
      </c>
      <c r="D68" s="76">
        <f t="shared" si="3"/>
        <v>1</v>
      </c>
      <c r="E68" s="76" t="s">
        <v>4868</v>
      </c>
      <c r="F68" s="79">
        <v>42212</v>
      </c>
      <c r="G68" s="79">
        <v>42916</v>
      </c>
      <c r="H68" s="80">
        <v>0</v>
      </c>
      <c r="I68" s="80">
        <v>245441</v>
      </c>
      <c r="J68" s="80">
        <v>243735</v>
      </c>
      <c r="K68" s="81">
        <v>37405744.609999999</v>
      </c>
      <c r="L68" s="81">
        <v>37170835.470000006</v>
      </c>
      <c r="M68" s="80">
        <v>60104</v>
      </c>
      <c r="N68" s="80">
        <v>58130.25</v>
      </c>
      <c r="O68" s="82">
        <v>0.69456092137914427</v>
      </c>
      <c r="P68" s="82">
        <v>0.2852946615574507</v>
      </c>
      <c r="Q68" s="82">
        <v>2.0144417063405026E-2</v>
      </c>
    </row>
    <row r="69" spans="1:17">
      <c r="A69" s="76" t="str">
        <f t="shared" si="2"/>
        <v>15080005</v>
      </c>
      <c r="B69" s="76" t="s">
        <v>218</v>
      </c>
      <c r="C69" s="76" t="s">
        <v>4869</v>
      </c>
      <c r="D69" s="76">
        <f t="shared" si="3"/>
        <v>1</v>
      </c>
      <c r="E69" s="76" t="s">
        <v>4870</v>
      </c>
      <c r="F69" s="79">
        <v>42464</v>
      </c>
      <c r="G69" s="79">
        <v>42906</v>
      </c>
      <c r="H69" s="80">
        <v>111228</v>
      </c>
      <c r="I69" s="80">
        <v>646142</v>
      </c>
      <c r="J69" s="80">
        <v>473107</v>
      </c>
      <c r="K69" s="81">
        <v>40478342.43</v>
      </c>
      <c r="L69" s="81">
        <v>39113702.739999957</v>
      </c>
      <c r="M69" s="80">
        <v>27324</v>
      </c>
      <c r="N69" s="80">
        <v>26252</v>
      </c>
      <c r="O69" s="82">
        <v>0.92975773274417184</v>
      </c>
      <c r="P69" s="82">
        <v>7.0242267255828134E-2</v>
      </c>
      <c r="Q69" s="82">
        <v>0</v>
      </c>
    </row>
    <row r="70" spans="1:17">
      <c r="A70" s="76" t="str">
        <f t="shared" si="2"/>
        <v>15030034</v>
      </c>
      <c r="B70" s="76" t="s">
        <v>255</v>
      </c>
      <c r="C70" s="76" t="s">
        <v>4871</v>
      </c>
      <c r="D70" s="76">
        <f t="shared" si="3"/>
        <v>1</v>
      </c>
      <c r="E70" s="76" t="s">
        <v>4872</v>
      </c>
      <c r="F70" s="79">
        <v>42186</v>
      </c>
      <c r="G70" s="79">
        <v>42886</v>
      </c>
      <c r="H70" s="80">
        <v>212000</v>
      </c>
      <c r="I70" s="80">
        <v>11588</v>
      </c>
      <c r="J70" s="80">
        <v>4633</v>
      </c>
      <c r="K70" s="81">
        <v>55908124.943800002</v>
      </c>
      <c r="L70" s="81">
        <v>50559168.559999995</v>
      </c>
      <c r="M70" s="80">
        <v>11051</v>
      </c>
      <c r="N70" s="80">
        <v>9350.84</v>
      </c>
      <c r="O70" s="82">
        <v>0.87514490676773427</v>
      </c>
      <c r="P70" s="82">
        <v>0.12464120870424475</v>
      </c>
      <c r="Q70" s="82">
        <v>2.1388452802101202E-4</v>
      </c>
    </row>
    <row r="71" spans="1:17">
      <c r="A71" s="76" t="str">
        <f t="shared" si="2"/>
        <v>15146003</v>
      </c>
      <c r="B71" s="76" t="s">
        <v>481</v>
      </c>
      <c r="C71" s="76" t="s">
        <v>4873</v>
      </c>
      <c r="D71" s="76">
        <f t="shared" si="3"/>
        <v>1</v>
      </c>
      <c r="E71" s="76" t="s">
        <v>4874</v>
      </c>
      <c r="F71" s="79">
        <v>42289</v>
      </c>
      <c r="G71" s="79">
        <v>42881</v>
      </c>
      <c r="H71" s="80">
        <v>0</v>
      </c>
      <c r="I71" s="80">
        <v>105214</v>
      </c>
      <c r="J71" s="80">
        <v>104853</v>
      </c>
      <c r="K71" s="81">
        <v>3994818.2699999996</v>
      </c>
      <c r="L71" s="81">
        <v>3567963.53</v>
      </c>
      <c r="M71" s="80">
        <v>8157.18</v>
      </c>
      <c r="N71" s="80">
        <v>6366.25</v>
      </c>
      <c r="O71" s="82">
        <v>0.91529550363243672</v>
      </c>
      <c r="P71" s="82">
        <v>8.4704496367563317E-2</v>
      </c>
      <c r="Q71" s="82">
        <v>0</v>
      </c>
    </row>
    <row r="72" spans="1:17">
      <c r="A72" s="76" t="str">
        <f t="shared" si="2"/>
        <v>15050004</v>
      </c>
      <c r="B72" s="76" t="s">
        <v>509</v>
      </c>
      <c r="C72" s="76" t="s">
        <v>4875</v>
      </c>
      <c r="D72" s="76">
        <f t="shared" si="3"/>
        <v>1</v>
      </c>
      <c r="E72" s="76" t="s">
        <v>4876</v>
      </c>
      <c r="F72" s="79">
        <v>42086</v>
      </c>
      <c r="G72" s="79">
        <v>42880</v>
      </c>
      <c r="H72" s="80">
        <v>212615</v>
      </c>
      <c r="I72" s="80">
        <v>726099.5</v>
      </c>
      <c r="J72" s="80">
        <v>553190</v>
      </c>
      <c r="K72" s="81">
        <v>26097715.964499991</v>
      </c>
      <c r="L72" s="81">
        <v>26265950.549999993</v>
      </c>
      <c r="M72" s="80">
        <v>44266.5</v>
      </c>
      <c r="N72" s="80">
        <v>46273</v>
      </c>
      <c r="O72" s="82">
        <v>0.86762258768612366</v>
      </c>
      <c r="P72" s="82">
        <v>0.12675858491993172</v>
      </c>
      <c r="Q72" s="82">
        <v>5.6188273939446328E-3</v>
      </c>
    </row>
    <row r="73" spans="1:17">
      <c r="A73" s="76" t="str">
        <f t="shared" si="2"/>
        <v>15080019</v>
      </c>
      <c r="B73" s="76" t="s">
        <v>218</v>
      </c>
      <c r="C73" s="76" t="s">
        <v>4877</v>
      </c>
      <c r="D73" s="76">
        <f t="shared" si="3"/>
        <v>1</v>
      </c>
      <c r="E73" s="76" t="s">
        <v>4878</v>
      </c>
      <c r="F73" s="79"/>
      <c r="G73" s="79">
        <v>42855</v>
      </c>
      <c r="H73" s="80">
        <v>0</v>
      </c>
      <c r="I73" s="80">
        <v>0</v>
      </c>
      <c r="J73" s="80">
        <v>0</v>
      </c>
      <c r="K73" s="81">
        <v>47548</v>
      </c>
      <c r="L73" s="81">
        <v>37638.239999999991</v>
      </c>
      <c r="M73" s="80"/>
      <c r="N73" s="80"/>
      <c r="O73" s="82"/>
      <c r="P73" s="82"/>
      <c r="Q73" s="82"/>
    </row>
    <row r="74" spans="1:17">
      <c r="A74" s="76" t="str">
        <f t="shared" si="2"/>
        <v>15141004</v>
      </c>
      <c r="B74" s="76" t="s">
        <v>582</v>
      </c>
 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 s="79">
        <v>42855</v>
      </c>
      <c r="H74" s="80">
        <v>0</v>
      </c>
      <c r="I74" s="80">
        <v>1228610</v>
      </c>
      <c r="J74" s="80">
        <v>1025366</v>
      </c>
      <c r="K74" s="81">
        <v>115399840.14600001</v>
      </c>
      <c r="L74" s="81">
        <v>107296718.99999996</v>
      </c>
      <c r="M74" s="80">
        <v>205334</v>
      </c>
      <c r="N74" s="80">
        <v>168863.5</v>
      </c>
      <c r="O74" s="82">
        <v>0.761369390069494</v>
      </c>
      <c r="P74" s="82">
        <v>0.238630609930506</v>
      </c>
      <c r="Q74" s="82">
        <v>0</v>
      </c>
    </row>
    <row r="75" spans="1:17">
      <c r="A75" s="76" t="str">
        <f t="shared" si="2"/>
        <v>15080017</v>
      </c>
      <c r="B75" s="76" t="s">
        <v>218</v>
      </c>
      <c r="C75" s="76" t="s">
        <v>4881</v>
      </c>
      <c r="D75" s="76">
        <f t="shared" si="3"/>
        <v>1</v>
      </c>
      <c r="E75" s="76" t="s">
        <v>4882</v>
      </c>
      <c r="F75" s="79">
        <v>42444</v>
      </c>
      <c r="G75" s="79">
        <v>42825</v>
      </c>
      <c r="H75" s="80">
        <v>33116</v>
      </c>
      <c r="I75" s="80">
        <v>168407</v>
      </c>
      <c r="J75" s="80">
        <v>105013</v>
      </c>
      <c r="K75" s="81">
        <v>10702657.219999999</v>
      </c>
      <c r="L75" s="81">
        <v>10574302.549999999</v>
      </c>
      <c r="M75" s="80">
        <v>9047.5</v>
      </c>
      <c r="N75" s="80">
        <v>9420</v>
      </c>
      <c r="O75" s="82">
        <v>0.91719745222929938</v>
      </c>
      <c r="P75" s="82">
        <v>7.4150743099787683E-2</v>
      </c>
      <c r="Q75" s="82">
        <v>8.651804670912951E-3</v>
      </c>
    </row>
    <row r="76" spans="1:17">
      <c r="A76" s="76" t="str">
        <f t="shared" si="2"/>
        <v>15080015-064</v>
      </c>
      <c r="B76" s="76" t="s">
        <v>4883</v>
      </c>
      <c r="C76" s="76" t="s">
        <v>4884</v>
      </c>
      <c r="D76" s="76">
        <f t="shared" si="3"/>
        <v>1</v>
      </c>
      <c r="E76" s="76" t="s">
        <v>4885</v>
      </c>
      <c r="F76" s="79">
        <v>42282</v>
      </c>
      <c r="G76" s="79">
        <v>42825</v>
      </c>
      <c r="H76" s="80">
        <v>1910</v>
      </c>
      <c r="I76" s="80">
        <v>0</v>
      </c>
      <c r="J76" s="80">
        <v>0</v>
      </c>
      <c r="K76" s="81">
        <v>15601</v>
      </c>
      <c r="L76" s="81">
        <v>15601</v>
      </c>
      <c r="M76" s="80"/>
      <c r="N76" s="80"/>
      <c r="O76" s="82"/>
      <c r="P76" s="82"/>
      <c r="Q76" s="82"/>
    </row>
    <row r="77" spans="1:17">
      <c r="A77" s="76" t="str">
        <f t="shared" si="2"/>
        <v>15146012</v>
      </c>
      <c r="B77" s="76" t="s">
        <v>481</v>
      </c>
      <c r="C77" s="76" t="s">
        <v>4886</v>
      </c>
      <c r="D77" s="76">
        <f t="shared" si="3"/>
        <v>1</v>
      </c>
      <c r="E77" s="76" t="s">
        <v>4887</v>
      </c>
      <c r="F77" s="79">
        <v>42373</v>
      </c>
      <c r="G77" s="79">
        <v>42825</v>
      </c>
      <c r="H77" s="80">
        <v>0</v>
      </c>
      <c r="I77" s="80">
        <v>464613</v>
      </c>
      <c r="J77" s="80">
        <v>463442</v>
      </c>
      <c r="K77" s="81">
        <v>13718744.032500001</v>
      </c>
      <c r="L77" s="81">
        <v>15246553.589999996</v>
      </c>
      <c r="M77" s="80">
        <v>22963</v>
      </c>
      <c r="N77" s="80">
        <v>27237.25</v>
      </c>
      <c r="O77" s="82">
        <v>0.71667477443574512</v>
      </c>
      <c r="P77" s="82">
        <v>0.28332522556425482</v>
      </c>
      <c r="Q77" s="82">
        <v>0</v>
      </c>
    </row>
    <row r="78" spans="1:17">
      <c r="A78" s="76" t="str">
        <f t="shared" si="2"/>
        <v>15146013</v>
      </c>
      <c r="B78" s="76" t="s">
        <v>481</v>
      </c>
      <c r="C78" s="76" t="s">
        <v>4888</v>
      </c>
      <c r="D78" s="76">
        <f t="shared" si="3"/>
        <v>1</v>
      </c>
      <c r="E78" s="76" t="s">
        <v>4889</v>
      </c>
      <c r="F78" s="79">
        <v>42373</v>
      </c>
      <c r="G78" s="79">
        <v>42825</v>
      </c>
      <c r="H78" s="80">
        <v>0</v>
      </c>
      <c r="I78" s="80">
        <v>121077</v>
      </c>
      <c r="J78" s="80">
        <v>120396</v>
      </c>
      <c r="K78" s="81">
        <v>4943196.6800000006</v>
      </c>
      <c r="L78" s="81">
        <v>4741585.5799999982</v>
      </c>
      <c r="M78" s="80">
        <v>7631</v>
      </c>
      <c r="N78" s="80">
        <v>7372</v>
      </c>
      <c r="O78" s="82">
        <v>0.77750271296798701</v>
      </c>
      <c r="P78" s="82">
        <v>0.22249728703201302</v>
      </c>
      <c r="Q78" s="82">
        <v>0</v>
      </c>
    </row>
    <row r="79" spans="1:17" ht="28.8">
      <c r="A79" s="87" t="s">
        <v>5874</v>
      </c>
      <c r="B79" s="76" t="s">
        <v>398</v>
      </c>
      <c r="C79" s="76" t="s">
        <v>4890</v>
      </c>
      <c r="D79" s="76">
        <f t="shared" si="3"/>
        <v>17</v>
      </c>
      <c r="E79" s="76" t="s">
        <v>4891</v>
      </c>
      <c r="F79" s="79">
        <v>42248</v>
      </c>
      <c r="G79" s="79">
        <v>42767</v>
      </c>
      <c r="H79" s="80">
        <v>119790</v>
      </c>
      <c r="I79" s="80">
        <v>933650.76</v>
      </c>
      <c r="J79" s="80">
        <v>933137</v>
      </c>
      <c r="K79" s="81">
        <v>37740392.105800025</v>
      </c>
      <c r="L79" s="81">
        <v>41683714.409999974</v>
      </c>
      <c r="M79" s="80">
        <v>25775</v>
      </c>
      <c r="N79" s="80">
        <v>24745.15</v>
      </c>
      <c r="O79" s="82">
        <v>0.83285613544472348</v>
      </c>
      <c r="P79" s="82">
        <v>0.16027383143767565</v>
      </c>
      <c r="Q79" s="82">
        <v>6.8700331176008225E-3</v>
      </c>
    </row>
    <row r="80" spans="1:17">
      <c r="A80" s="88" t="s">
        <v>5878</v>
      </c>
      <c r="B80" s="76" t="s">
        <v>398</v>
      </c>
      <c r="C80" s="76" t="s">
        <v>4892</v>
      </c>
      <c r="D80" s="76">
        <f t="shared" si="3"/>
        <v>1</v>
      </c>
      <c r="E80" s="76" t="s">
        <v>4893</v>
      </c>
      <c r="F80" s="79"/>
      <c r="G80" s="79">
        <v>42766</v>
      </c>
      <c r="H80" s="80">
        <v>0</v>
      </c>
      <c r="I80" s="80">
        <v>0</v>
      </c>
      <c r="J80" s="80">
        <v>0</v>
      </c>
      <c r="K80" s="81">
        <v>53417.06</v>
      </c>
      <c r="L80" s="81">
        <v>55033.14</v>
      </c>
      <c r="M80" s="80"/>
      <c r="N80" s="80"/>
      <c r="O80" s="82"/>
      <c r="P80" s="82"/>
      <c r="Q80" s="82"/>
    </row>
    <row r="81" spans="1:17">
      <c r="A81" s="76" t="str">
        <f t="shared" si="2"/>
        <v>15145022</v>
      </c>
      <c r="B81" s="76" t="s">
        <v>524</v>
      </c>
      <c r="C81" s="76" t="s">
        <v>4894</v>
      </c>
      <c r="D81" s="76">
        <f t="shared" si="3"/>
        <v>1</v>
      </c>
      <c r="E81" s="76" t="s">
        <v>4895</v>
      </c>
      <c r="F81" s="79">
        <v>42307</v>
      </c>
      <c r="G81" s="79">
        <v>42766</v>
      </c>
      <c r="H81" s="80">
        <v>7081425</v>
      </c>
      <c r="I81" s="80">
        <v>65</v>
      </c>
      <c r="J81" s="80">
        <v>0</v>
      </c>
      <c r="K81" s="81">
        <v>233108.84</v>
      </c>
      <c r="L81" s="81">
        <v>231583.93</v>
      </c>
      <c r="M81" s="80"/>
      <c r="N81" s="80"/>
      <c r="O81" s="82"/>
      <c r="P81" s="82"/>
      <c r="Q81" s="82"/>
    </row>
    <row r="82" spans="1:17">
      <c r="A82" s="76" t="str">
        <f t="shared" si="2"/>
        <v>15150001</v>
      </c>
      <c r="B82" s="76" t="s">
        <v>553</v>
      </c>
      <c r="C82" s="76" t="s">
        <v>4896</v>
      </c>
      <c r="D82" s="76">
        <f t="shared" si="3"/>
        <v>1</v>
      </c>
      <c r="E82" s="76" t="s">
        <v>4897</v>
      </c>
      <c r="F82" s="79">
        <v>42373</v>
      </c>
      <c r="G82" s="79">
        <v>42766</v>
      </c>
      <c r="H82" s="80">
        <v>12380</v>
      </c>
      <c r="I82" s="80">
        <v>0</v>
      </c>
      <c r="J82" s="80">
        <v>0</v>
      </c>
      <c r="K82" s="81">
        <v>10612573.870000001</v>
      </c>
      <c r="L82" s="81">
        <v>10595060.749999996</v>
      </c>
      <c r="M82" s="80"/>
      <c r="N82" s="80"/>
      <c r="O82" s="82"/>
      <c r="P82" s="82"/>
      <c r="Q82" s="82"/>
    </row>
    <row r="83" spans="1:17">
      <c r="A83" s="76" t="str">
        <f t="shared" si="2"/>
        <v>15080015</v>
      </c>
      <c r="B83" s="76" t="s">
        <v>218</v>
      </c>
      <c r="C83" s="76" t="s">
        <v>4898</v>
      </c>
      <c r="D83" s="76">
        <f t="shared" si="3"/>
        <v>1</v>
      </c>
      <c r="E83" s="76" t="s">
        <v>4899</v>
      </c>
      <c r="F83" s="79">
        <v>42278</v>
      </c>
      <c r="G83" s="79">
        <v>42762</v>
      </c>
      <c r="H83" s="80">
        <v>1910</v>
      </c>
      <c r="I83" s="80">
        <v>18364</v>
      </c>
      <c r="J83" s="80">
        <v>6459</v>
      </c>
      <c r="K83" s="81">
        <v>2004110.54</v>
      </c>
      <c r="L83" s="81">
        <v>1918186.0299999998</v>
      </c>
      <c r="M83" s="80">
        <v>2655</v>
      </c>
      <c r="N83" s="80">
        <v>3821</v>
      </c>
      <c r="O83" s="82">
        <v>0.88497775451452498</v>
      </c>
      <c r="P83" s="82">
        <v>9.4739596964145509E-2</v>
      </c>
      <c r="Q83" s="82">
        <v>2.0282648521329494E-2</v>
      </c>
    </row>
    <row r="84" spans="1:17">
      <c r="A84" s="76" t="str">
        <f t="shared" si="2"/>
        <v>15090992</v>
      </c>
      <c r="B84" s="76" t="s">
        <v>15</v>
      </c>
      <c r="C84" s="76" t="s">
        <v>4900</v>
      </c>
      <c r="D84" s="76">
        <f t="shared" si="3"/>
        <v>1</v>
      </c>
      <c r="E84" s="76" t="s">
        <v>4901</v>
      </c>
      <c r="F84" s="79">
        <v>42005</v>
      </c>
      <c r="G84" s="79">
        <v>42735</v>
      </c>
      <c r="H84" s="80">
        <v>0</v>
      </c>
      <c r="I84" s="80">
        <v>0</v>
      </c>
      <c r="J84" s="80">
        <v>0</v>
      </c>
      <c r="K84" s="81">
        <v>0.01</v>
      </c>
      <c r="L84" s="81">
        <v>-154263.56000000003</v>
      </c>
      <c r="M84" s="80">
        <v>0</v>
      </c>
      <c r="N84" s="80">
        <v>1767</v>
      </c>
      <c r="O84" s="82">
        <v>0.82286361063950197</v>
      </c>
      <c r="P84" s="82">
        <v>0.11743067345783814</v>
      </c>
      <c r="Q84" s="82">
        <v>5.9705715902659877E-2</v>
      </c>
    </row>
    <row r="85" spans="1:17">
      <c r="A85" s="76" t="str">
        <f t="shared" si="2"/>
        <v>15090006</v>
      </c>
      <c r="B85" s="76" t="s">
        <v>15</v>
      </c>
      <c r="C85" s="76" t="s">
        <v>4902</v>
      </c>
      <c r="D85" s="76">
        <f t="shared" si="3"/>
        <v>1</v>
      </c>
      <c r="E85" s="76" t="s">
        <v>4903</v>
      </c>
      <c r="F85" s="79">
        <v>42005</v>
      </c>
      <c r="G85" s="79">
        <v>42735</v>
      </c>
      <c r="H85" s="80">
        <v>512000</v>
      </c>
      <c r="I85" s="80">
        <v>844.69</v>
      </c>
      <c r="J85" s="80">
        <v>0</v>
      </c>
      <c r="K85" s="81">
        <v>1331562</v>
      </c>
      <c r="L85" s="81">
        <v>1010039.02</v>
      </c>
      <c r="M85" s="80">
        <v>14</v>
      </c>
      <c r="N85" s="80">
        <v>1093.32</v>
      </c>
      <c r="O85" s="82">
        <v>0.80380858303150038</v>
      </c>
      <c r="P85" s="82">
        <v>0.151831119891706</v>
      </c>
      <c r="Q85" s="82">
        <v>4.436029707679362E-2</v>
      </c>
    </row>
    <row r="86" spans="1:17">
      <c r="A86" s="76" t="str">
        <f t="shared" si="2"/>
        <v>15148008</v>
      </c>
      <c r="B86" s="76" t="s">
        <v>28</v>
      </c>
      <c r="C86" s="76" t="s">
        <v>4904</v>
      </c>
      <c r="D86" s="76">
        <f t="shared" si="3"/>
        <v>1</v>
      </c>
      <c r="E86" s="76" t="s">
        <v>4905</v>
      </c>
      <c r="F86" s="79">
        <v>42170</v>
      </c>
      <c r="G86" s="79">
        <v>42735</v>
      </c>
      <c r="H86" s="80">
        <v>0</v>
      </c>
      <c r="I86" s="80">
        <v>259299</v>
      </c>
      <c r="J86" s="80">
        <v>259255</v>
      </c>
      <c r="K86" s="81">
        <v>2596856.25</v>
      </c>
      <c r="L86" s="81">
        <v>2063790.1699999997</v>
      </c>
      <c r="M86" s="80">
        <v>8772</v>
      </c>
      <c r="N86" s="80">
        <v>7519</v>
      </c>
      <c r="O86" s="82">
        <v>0.89001196967681873</v>
      </c>
      <c r="P86" s="82">
        <v>0.10998803032318127</v>
      </c>
      <c r="Q86" s="82">
        <v>0</v>
      </c>
    </row>
    <row r="87" spans="1:17">
      <c r="A87" s="76" t="str">
        <f t="shared" si="2"/>
        <v>15060023</v>
      </c>
      <c r="B87" s="76" t="s">
        <v>93</v>
      </c>
      <c r="C87" s="76" t="s">
        <v>4906</v>
      </c>
      <c r="D87" s="76">
        <f t="shared" si="3"/>
        <v>1</v>
      </c>
      <c r="E87" s="76" t="s">
        <v>4907</v>
      </c>
      <c r="F87" s="79">
        <v>42278</v>
      </c>
      <c r="G87" s="79">
        <v>42735</v>
      </c>
      <c r="H87" s="80">
        <v>0</v>
      </c>
      <c r="I87" s="80">
        <v>276</v>
      </c>
      <c r="J87" s="80">
        <v>0</v>
      </c>
      <c r="K87" s="81">
        <v>16922761.300000001</v>
      </c>
      <c r="L87" s="81">
        <v>16666939.230000002</v>
      </c>
      <c r="M87" s="80">
        <v>997</v>
      </c>
      <c r="N87" s="80">
        <v>9256</v>
      </c>
      <c r="O87" s="82">
        <v>0.93317847882454619</v>
      </c>
      <c r="P87" s="82">
        <v>6.6821521175453757E-2</v>
      </c>
      <c r="Q87" s="82">
        <v>0</v>
      </c>
    </row>
    <row r="88" spans="1:17">
      <c r="A88" s="76" t="str">
        <f t="shared" si="2"/>
        <v>15030043</v>
      </c>
      <c r="B88" s="76" t="s">
        <v>255</v>
      </c>
      <c r="C88" s="76" t="s">
        <v>4908</v>
      </c>
      <c r="D88" s="76">
        <f t="shared" si="3"/>
        <v>1</v>
      </c>
      <c r="E88" s="76" t="s">
        <v>4909</v>
      </c>
      <c r="F88" s="79">
        <v>42185</v>
      </c>
      <c r="G88" s="79">
        <v>42735</v>
      </c>
      <c r="H88" s="80">
        <v>0</v>
      </c>
      <c r="I88" s="80">
        <v>0</v>
      </c>
      <c r="J88" s="80">
        <v>0</v>
      </c>
      <c r="K88" s="81">
        <v>0</v>
      </c>
      <c r="L88" s="81">
        <v>71873.89</v>
      </c>
      <c r="M88" s="80"/>
      <c r="N88" s="80"/>
      <c r="O88" s="82"/>
      <c r="P88" s="82"/>
      <c r="Q88" s="82"/>
    </row>
    <row r="89" spans="1:17">
      <c r="A89" s="76" t="str">
        <f t="shared" si="2"/>
        <v>15030031</v>
      </c>
      <c r="B89" s="76" t="s">
        <v>255</v>
      </c>
      <c r="C89" s="76" t="s">
        <v>4910</v>
      </c>
      <c r="D89" s="76">
        <f t="shared" si="3"/>
        <v>1</v>
      </c>
      <c r="E89" s="76" t="s">
        <v>4911</v>
      </c>
      <c r="F89" s="79">
        <v>42233</v>
      </c>
      <c r="G89" s="79">
        <v>42735</v>
      </c>
      <c r="H89" s="80">
        <v>143812</v>
      </c>
      <c r="I89" s="80">
        <v>852</v>
      </c>
      <c r="J89" s="80">
        <v>0</v>
      </c>
      <c r="K89" s="81">
        <v>28260897.770000007</v>
      </c>
      <c r="L89" s="81">
        <v>27754469.419999998</v>
      </c>
      <c r="M89" s="80">
        <v>3530</v>
      </c>
      <c r="N89" s="80">
        <v>5461</v>
      </c>
      <c r="O89" s="82">
        <v>0.8877494964292254</v>
      </c>
      <c r="P89" s="82">
        <v>0.11225050357077458</v>
      </c>
      <c r="Q89" s="82">
        <v>0</v>
      </c>
    </row>
    <row r="90" spans="1:17">
      <c r="A90" s="76" t="str">
        <f t="shared" si="2"/>
        <v>15146015</v>
      </c>
      <c r="B90" s="76" t="s">
        <v>481</v>
      </c>
      <c r="C90" s="76" t="s">
        <v>4912</v>
      </c>
      <c r="D90" s="76">
        <f t="shared" si="3"/>
        <v>1</v>
      </c>
      <c r="E90" s="76" t="s">
        <v>4913</v>
      </c>
      <c r="F90" s="79">
        <v>42324</v>
      </c>
      <c r="G90" s="79">
        <v>42735</v>
      </c>
      <c r="H90" s="80">
        <v>0</v>
      </c>
      <c r="I90" s="80">
        <v>123</v>
      </c>
      <c r="J90" s="80">
        <v>0</v>
      </c>
      <c r="K90" s="81">
        <v>5269935</v>
      </c>
      <c r="L90" s="81">
        <v>5035246.6199999992</v>
      </c>
      <c r="M90" s="80">
        <v>0</v>
      </c>
      <c r="N90" s="80">
        <v>1101</v>
      </c>
      <c r="O90" s="82">
        <v>0.77747502270663038</v>
      </c>
      <c r="P90" s="82">
        <v>0.22252497729336967</v>
      </c>
      <c r="Q90" s="82">
        <v>0</v>
      </c>
    </row>
    <row r="91" spans="1:17">
      <c r="A91" s="76" t="str">
        <f t="shared" si="2"/>
        <v>15146016</v>
      </c>
      <c r="B91" s="76" t="s">
        <v>481</v>
      </c>
      <c r="C91" s="76" t="s">
        <v>4914</v>
      </c>
      <c r="D91" s="76">
        <f t="shared" si="3"/>
        <v>1</v>
      </c>
      <c r="E91" s="76" t="s">
        <v>4915</v>
      </c>
      <c r="F91" s="79"/>
      <c r="G91" s="79">
        <v>42735</v>
      </c>
      <c r="H91" s="80">
        <v>0</v>
      </c>
      <c r="I91" s="80">
        <v>265203</v>
      </c>
      <c r="J91" s="80">
        <v>254484</v>
      </c>
      <c r="K91" s="81">
        <v>6313551.2199999997</v>
      </c>
      <c r="L91" s="81">
        <v>6123386.7699999986</v>
      </c>
      <c r="M91" s="80">
        <v>9965</v>
      </c>
      <c r="N91" s="80">
        <v>7355</v>
      </c>
      <c r="O91" s="82">
        <v>0.73290278721957847</v>
      </c>
      <c r="P91" s="82">
        <v>0.26709721278042148</v>
      </c>
      <c r="Q91" s="82">
        <v>0</v>
      </c>
    </row>
    <row r="92" spans="1:17">
      <c r="A92" s="76" t="str">
        <f t="shared" si="2"/>
        <v>15146014</v>
      </c>
      <c r="B92" s="76" t="s">
        <v>481</v>
      </c>
      <c r="C92" s="76" t="s">
        <v>4916</v>
      </c>
      <c r="D92" s="76">
        <f t="shared" si="3"/>
        <v>1</v>
      </c>
      <c r="E92" s="76" t="s">
        <v>4917</v>
      </c>
      <c r="F92" s="79">
        <v>42373</v>
      </c>
      <c r="G92" s="79">
        <v>42734</v>
      </c>
      <c r="H92" s="80">
        <v>0</v>
      </c>
      <c r="I92" s="80">
        <v>5867.92</v>
      </c>
      <c r="J92" s="80">
        <v>5528</v>
      </c>
      <c r="K92" s="81">
        <v>21380287.878400002</v>
      </c>
      <c r="L92" s="81">
        <v>22586444.690000009</v>
      </c>
      <c r="M92" s="80">
        <v>60535</v>
      </c>
      <c r="N92" s="80">
        <v>63371</v>
      </c>
      <c r="O92" s="82">
        <v>0.74693471777311393</v>
      </c>
      <c r="P92" s="82">
        <v>0.25306528222688612</v>
      </c>
      <c r="Q92" s="82">
        <v>0</v>
      </c>
    </row>
    <row r="93" spans="1:17">
      <c r="A93" s="76" t="str">
        <f t="shared" si="2"/>
        <v>15145030</v>
      </c>
      <c r="B93" s="76" t="s">
        <v>524</v>
      </c>
      <c r="C93" s="76" t="s">
        <v>4918</v>
      </c>
      <c r="D93" s="76">
        <f t="shared" si="3"/>
        <v>1</v>
      </c>
      <c r="E93" s="76" t="s">
        <v>4919</v>
      </c>
      <c r="F93" s="79">
        <v>42339</v>
      </c>
      <c r="G93" s="79">
        <v>42734</v>
      </c>
      <c r="H93" s="80">
        <v>0</v>
      </c>
      <c r="I93" s="80">
        <v>195812</v>
      </c>
      <c r="J93" s="80">
        <v>195637</v>
      </c>
      <c r="K93" s="81">
        <v>3580687.9915000023</v>
      </c>
      <c r="L93" s="81">
        <v>5245426.2400000012</v>
      </c>
      <c r="M93" s="80">
        <v>18989.849999999999</v>
      </c>
      <c r="N93" s="80">
        <v>27847.75</v>
      </c>
      <c r="O93" s="82">
        <v>0.95537341436920398</v>
      </c>
      <c r="P93" s="82">
        <v>4.1125405104541657E-2</v>
      </c>
      <c r="Q93" s="82">
        <v>3.5011805262543652E-3</v>
      </c>
    </row>
    <row r="94" spans="1:17">
      <c r="A94" s="76" t="str">
        <f t="shared" si="2"/>
        <v>15148014</v>
      </c>
      <c r="B94" s="76" t="s">
        <v>28</v>
      </c>
      <c r="C94" s="76" t="s">
        <v>4920</v>
      </c>
      <c r="D94" s="76">
        <f t="shared" si="3"/>
        <v>1</v>
      </c>
      <c r="E94" s="76" t="s">
        <v>4921</v>
      </c>
      <c r="F94" s="79">
        <v>42191</v>
      </c>
      <c r="G94" s="79">
        <v>42721</v>
      </c>
      <c r="H94" s="80">
        <v>0</v>
      </c>
      <c r="I94" s="80">
        <v>832101.91</v>
      </c>
      <c r="J94" s="80">
        <v>654137</v>
      </c>
      <c r="K94" s="81">
        <v>7492984.2910999991</v>
      </c>
      <c r="L94" s="81">
        <v>7241548.1000000015</v>
      </c>
      <c r="M94" s="80">
        <v>88388.4</v>
      </c>
      <c r="N94" s="80">
        <v>31317</v>
      </c>
      <c r="O94" s="82">
        <v>0.84102883417951912</v>
      </c>
      <c r="P94" s="82">
        <v>0.15897116582048088</v>
      </c>
      <c r="Q94" s="82">
        <v>0</v>
      </c>
    </row>
    <row r="95" spans="1:17">
      <c r="A95" s="76" t="str">
        <f t="shared" si="2"/>
        <v>15030018</v>
      </c>
      <c r="B95" s="76" t="s">
        <v>255</v>
      </c>
      <c r="C95" s="76" t="s">
        <v>4922</v>
      </c>
      <c r="D95" s="76">
        <f t="shared" si="3"/>
        <v>1</v>
      </c>
      <c r="E95" s="76" t="s">
        <v>4923</v>
      </c>
      <c r="F95" s="79">
        <v>42278</v>
      </c>
      <c r="G95" s="79">
        <v>42705</v>
      </c>
      <c r="H95" s="80">
        <v>0</v>
      </c>
      <c r="I95" s="80">
        <v>2023</v>
      </c>
      <c r="J95" s="80">
        <v>0</v>
      </c>
      <c r="K95" s="81">
        <v>436992</v>
      </c>
      <c r="L95" s="81">
        <v>425591.72</v>
      </c>
      <c r="M95" s="80">
        <v>1520</v>
      </c>
      <c r="N95" s="80">
        <v>2335.5</v>
      </c>
      <c r="O95" s="82">
        <v>0.9961464354527938</v>
      </c>
      <c r="P95" s="82">
        <v>3.8535645472061657E-3</v>
      </c>
      <c r="Q95" s="82">
        <v>0</v>
      </c>
    </row>
    <row r="96" spans="1:17">
      <c r="A96" s="76" t="str">
        <f t="shared" si="2"/>
        <v>15060017</v>
      </c>
      <c r="B96" s="76" t="s">
        <v>93</v>
      </c>
      <c r="C96" s="76" t="s">
        <v>4924</v>
      </c>
      <c r="D96" s="76">
        <f t="shared" si="3"/>
        <v>1</v>
      </c>
      <c r="E96" s="76" t="s">
        <v>4925</v>
      </c>
      <c r="F96" s="79">
        <v>42292</v>
      </c>
      <c r="G96" s="79">
        <v>42704</v>
      </c>
      <c r="H96" s="80">
        <v>112500</v>
      </c>
      <c r="I96" s="80">
        <v>815313.65000000014</v>
      </c>
      <c r="J96" s="80">
        <v>498313</v>
      </c>
      <c r="K96" s="81">
        <v>13044088.243499996</v>
      </c>
      <c r="L96" s="81">
        <v>13013704.120000001</v>
      </c>
      <c r="M96" s="80">
        <v>18135.78</v>
      </c>
      <c r="N96" s="80">
        <v>16435.5</v>
      </c>
      <c r="O96" s="82">
        <v>0.85975479906300389</v>
      </c>
      <c r="P96" s="82">
        <v>0.14024520093699613</v>
      </c>
      <c r="Q96" s="82">
        <v>0</v>
      </c>
    </row>
    <row r="97" spans="1:17">
      <c r="A97" s="76" t="str">
        <f t="shared" si="2"/>
        <v>15030039</v>
      </c>
      <c r="B97" s="76" t="s">
        <v>255</v>
      </c>
      <c r="C97" s="76" t="s">
        <v>4926</v>
      </c>
      <c r="D97" s="76">
        <f t="shared" si="3"/>
        <v>1</v>
      </c>
      <c r="E97" s="76" t="s">
        <v>4927</v>
      </c>
      <c r="F97" s="79">
        <v>42219</v>
      </c>
      <c r="G97" s="79">
        <v>42685</v>
      </c>
      <c r="H97" s="80">
        <v>6292</v>
      </c>
      <c r="I97" s="80">
        <v>319164.80000000005</v>
      </c>
      <c r="J97" s="80">
        <v>168865</v>
      </c>
      <c r="K97" s="81">
        <v>12370086.908799993</v>
      </c>
      <c r="L97" s="81">
        <v>12118482.899999999</v>
      </c>
      <c r="M97" s="80">
        <v>22524</v>
      </c>
      <c r="N97" s="80">
        <v>24970.959999999999</v>
      </c>
      <c r="O97" s="82">
        <v>0.94211275817990181</v>
      </c>
      <c r="P97" s="82">
        <v>5.6125195026542833E-2</v>
      </c>
      <c r="Q97" s="82">
        <v>1.7620467935553941E-3</v>
      </c>
    </row>
    <row r="98" spans="1:17">
      <c r="A98" s="88" t="s">
        <v>5881</v>
      </c>
      <c r="B98" s="76" t="s">
        <v>524</v>
      </c>
      <c r="C98" s="76" t="s">
        <v>4928</v>
      </c>
      <c r="D98" s="76">
        <f t="shared" si="3"/>
        <v>21</v>
      </c>
      <c r="E98" s="76" t="s">
        <v>4929</v>
      </c>
      <c r="F98" s="79">
        <v>42095</v>
      </c>
      <c r="G98" s="79">
        <v>42675</v>
      </c>
      <c r="H98" s="80">
        <v>140313600</v>
      </c>
      <c r="I98" s="80">
        <v>12369036</v>
      </c>
      <c r="J98" s="80">
        <v>12306980</v>
      </c>
      <c r="K98" s="81">
        <v>78610967.479000017</v>
      </c>
      <c r="L98" s="81">
        <v>70326560.990000024</v>
      </c>
      <c r="M98" s="80">
        <v>704916.35000000009</v>
      </c>
      <c r="N98" s="80">
        <v>702114.34000000008</v>
      </c>
      <c r="O98" s="82">
        <v>0.89895754016361484</v>
      </c>
      <c r="P98" s="82">
        <v>0.10101824725585293</v>
      </c>
      <c r="Q98" s="82">
        <v>2.4212580532111049E-5</v>
      </c>
    </row>
    <row r="99" spans="1:17">
      <c r="A99" s="76" t="str">
        <f t="shared" si="2"/>
        <v>15090016</v>
      </c>
      <c r="B99" s="76" t="s">
        <v>15</v>
      </c>
      <c r="C99" s="76" t="s">
        <v>4930</v>
      </c>
      <c r="D99" s="76">
        <f t="shared" si="3"/>
        <v>1</v>
      </c>
      <c r="E99" s="76" t="s">
        <v>4931</v>
      </c>
      <c r="F99" s="79">
        <v>42401</v>
      </c>
      <c r="G99" s="79">
        <v>42674</v>
      </c>
      <c r="H99" s="80">
        <v>30000</v>
      </c>
      <c r="I99" s="80">
        <v>0</v>
      </c>
      <c r="J99" s="80">
        <v>0</v>
      </c>
      <c r="K99" s="81">
        <v>6035069.0700000003</v>
      </c>
      <c r="L99" s="81">
        <v>5915120.7400000002</v>
      </c>
      <c r="M99" s="80">
        <v>854</v>
      </c>
      <c r="N99" s="80">
        <v>712</v>
      </c>
      <c r="O99" s="82">
        <v>1</v>
      </c>
      <c r="P99" s="82">
        <v>0</v>
      </c>
      <c r="Q99" s="82">
        <v>0</v>
      </c>
    </row>
    <row r="100" spans="1:17">
      <c r="A100" s="76" t="str">
        <f t="shared" si="2"/>
        <v>15148005</v>
      </c>
      <c r="B100" s="76" t="s">
        <v>28</v>
      </c>
      <c r="C100" s="76" t="s">
        <v>4932</v>
      </c>
      <c r="D100" s="76">
        <f t="shared" si="3"/>
        <v>1</v>
      </c>
      <c r="E100" s="76" t="s">
        <v>4933</v>
      </c>
      <c r="F100" s="79">
        <v>42150</v>
      </c>
      <c r="G100" s="79">
        <v>42674</v>
      </c>
      <c r="H100" s="80">
        <v>0</v>
      </c>
      <c r="I100" s="80">
        <v>170643</v>
      </c>
      <c r="J100" s="80">
        <v>170492</v>
      </c>
      <c r="K100" s="81">
        <v>3427321.0550000002</v>
      </c>
      <c r="L100" s="81">
        <v>2592040.92</v>
      </c>
      <c r="M100" s="80">
        <v>11702</v>
      </c>
      <c r="N100" s="80">
        <v>9308</v>
      </c>
      <c r="O100" s="82">
        <v>0.79856037816931669</v>
      </c>
      <c r="P100" s="82">
        <v>0.20117103566824238</v>
      </c>
      <c r="Q100" s="82">
        <v>2.6858616244091106E-4</v>
      </c>
    </row>
    <row r="101" spans="1:17">
      <c r="A101" s="76" t="str">
        <f t="shared" si="2"/>
        <v>15148019</v>
      </c>
      <c r="B101" s="76" t="s">
        <v>28</v>
      </c>
      <c r="C101" s="76" t="s">
        <v>4934</v>
      </c>
      <c r="D101" s="76">
        <f t="shared" si="3"/>
        <v>1</v>
      </c>
      <c r="E101" s="76" t="s">
        <v>4935</v>
      </c>
      <c r="F101" s="79">
        <v>42255</v>
      </c>
      <c r="G101" s="79">
        <v>42674</v>
      </c>
      <c r="H101" s="80">
        <v>0</v>
      </c>
      <c r="I101" s="80">
        <v>600485</v>
      </c>
      <c r="J101" s="80">
        <v>600451</v>
      </c>
      <c r="K101" s="81">
        <v>7492780.8499999996</v>
      </c>
      <c r="L101" s="81">
        <v>7224498.7599999988</v>
      </c>
      <c r="M101" s="80">
        <v>21121</v>
      </c>
      <c r="N101" s="80">
        <v>23670</v>
      </c>
      <c r="O101" s="82">
        <v>0.76810308407266581</v>
      </c>
      <c r="P101" s="82">
        <v>0.22699619771863117</v>
      </c>
      <c r="Q101" s="82">
        <v>4.9007182087029994E-3</v>
      </c>
    </row>
    <row r="102" spans="1:17">
      <c r="A102" s="76" t="str">
        <f t="shared" si="2"/>
        <v>15060035</v>
      </c>
      <c r="B102" s="76" t="s">
        <v>93</v>
      </c>
      <c r="C102" s="76" t="s">
        <v>4936</v>
      </c>
      <c r="D102" s="76">
        <f t="shared" si="3"/>
        <v>1</v>
      </c>
      <c r="E102" s="76" t="s">
        <v>4937</v>
      </c>
      <c r="F102" s="79">
        <v>42285</v>
      </c>
      <c r="G102" s="79">
        <v>42674</v>
      </c>
      <c r="H102" s="80">
        <v>8300</v>
      </c>
      <c r="I102" s="80">
        <v>30</v>
      </c>
      <c r="J102" s="80">
        <v>0</v>
      </c>
      <c r="K102" s="81">
        <v>3793657.74</v>
      </c>
      <c r="L102" s="81">
        <v>3681990.370000002</v>
      </c>
      <c r="M102" s="80">
        <v>0</v>
      </c>
      <c r="N102" s="80">
        <v>8829.25</v>
      </c>
      <c r="O102" s="82">
        <v>0.90137893932100688</v>
      </c>
      <c r="P102" s="82">
        <v>9.8621060678993122E-2</v>
      </c>
      <c r="Q102" s="82">
        <v>0</v>
      </c>
    </row>
    <row r="103" spans="1:17">
      <c r="A103" s="76" t="str">
        <f t="shared" si="2"/>
        <v>15145010</v>
      </c>
      <c r="B103" s="76" t="s">
        <v>524</v>
      </c>
      <c r="C103" s="76" t="s">
        <v>4938</v>
      </c>
      <c r="D103" s="76">
        <f t="shared" si="3"/>
        <v>1</v>
      </c>
      <c r="E103" s="76" t="s">
        <v>4939</v>
      </c>
      <c r="F103" s="79">
        <v>42186</v>
      </c>
      <c r="G103" s="79">
        <v>42674</v>
      </c>
      <c r="H103" s="80">
        <v>132300000</v>
      </c>
      <c r="I103" s="80">
        <v>12981805</v>
      </c>
      <c r="J103" s="80">
        <v>12715372</v>
      </c>
      <c r="K103" s="81">
        <v>79722860.945399985</v>
      </c>
      <c r="L103" s="81">
        <v>66660655.159999982</v>
      </c>
      <c r="M103" s="80">
        <v>707310.26</v>
      </c>
      <c r="N103" s="80">
        <v>688722.07000000007</v>
      </c>
      <c r="O103" s="82">
        <v>0.8524470110272494</v>
      </c>
      <c r="P103" s="82">
        <v>0.14754355120346294</v>
      </c>
      <c r="Q103" s="82">
        <v>9.4377692876895887E-6</v>
      </c>
    </row>
    <row r="104" spans="1:17">
      <c r="A104" s="76" t="str">
        <f t="shared" si="2"/>
        <v>15040016</v>
      </c>
      <c r="B104" s="76" t="s">
        <v>369</v>
      </c>
      <c r="C104" s="76" t="s">
        <v>4940</v>
      </c>
      <c r="D104" s="76">
        <f t="shared" si="3"/>
        <v>1</v>
      </c>
      <c r="E104" s="76" t="s">
        <v>4941</v>
      </c>
      <c r="F104" s="79">
        <v>42625</v>
      </c>
      <c r="G104" s="79">
        <v>42663</v>
      </c>
      <c r="H104" s="80">
        <v>500</v>
      </c>
      <c r="I104" s="80">
        <v>0</v>
      </c>
      <c r="J104" s="80">
        <v>0</v>
      </c>
      <c r="K104" s="81">
        <v>194800.82</v>
      </c>
      <c r="L104" s="81">
        <v>214580.22999999998</v>
      </c>
      <c r="M104" s="80">
        <v>0</v>
      </c>
      <c r="N104" s="80">
        <v>18</v>
      </c>
      <c r="O104" s="82">
        <v>1</v>
      </c>
      <c r="P104" s="82">
        <v>0</v>
      </c>
      <c r="Q104" s="82">
        <v>0</v>
      </c>
    </row>
    <row r="105" spans="1:17">
      <c r="A105" s="76" t="str">
        <f t="shared" si="2"/>
        <v>15060038</v>
      </c>
      <c r="B105" s="76" t="s">
        <v>93</v>
      </c>
      <c r="C105" s="76" t="s">
        <v>4942</v>
      </c>
      <c r="D105" s="76">
        <f t="shared" si="3"/>
        <v>1</v>
      </c>
      <c r="E105" s="76" t="s">
        <v>4943</v>
      </c>
      <c r="F105" s="79">
        <v>42278</v>
      </c>
      <c r="G105" s="79">
        <v>42656</v>
      </c>
      <c r="H105" s="80">
        <v>0</v>
      </c>
      <c r="I105" s="80">
        <v>22831</v>
      </c>
      <c r="J105" s="80">
        <v>117692</v>
      </c>
      <c r="K105" s="81">
        <v>1482393.6000000001</v>
      </c>
      <c r="L105" s="81">
        <v>1514389.3000000003</v>
      </c>
      <c r="M105" s="80">
        <v>2706</v>
      </c>
      <c r="N105" s="80">
        <v>6032</v>
      </c>
      <c r="O105" s="82">
        <v>0.87176724137931039</v>
      </c>
      <c r="P105" s="82">
        <v>0.12823275862068967</v>
      </c>
      <c r="Q105" s="82">
        <v>0</v>
      </c>
    </row>
    <row r="106" spans="1:17">
      <c r="A106" s="76" t="str">
        <f t="shared" si="2"/>
        <v>15060006</v>
      </c>
      <c r="B106" s="76" t="s">
        <v>93</v>
      </c>
      <c r="C106" s="76" t="s">
        <v>4944</v>
      </c>
      <c r="D106" s="76">
        <f t="shared" si="3"/>
        <v>1</v>
      </c>
      <c r="E106" s="76" t="s">
        <v>4945</v>
      </c>
      <c r="F106" s="79">
        <v>42086</v>
      </c>
      <c r="G106" s="79">
        <v>42656</v>
      </c>
      <c r="H106" s="80">
        <v>24080</v>
      </c>
      <c r="I106" s="80">
        <v>10.5</v>
      </c>
      <c r="J106" s="80">
        <v>0</v>
      </c>
      <c r="K106" s="81">
        <v>9064220.9199999999</v>
      </c>
      <c r="L106" s="81">
        <v>8997642.6399999931</v>
      </c>
      <c r="M106" s="80">
        <v>4243.5</v>
      </c>
      <c r="N106" s="80">
        <v>8523.5</v>
      </c>
      <c r="O106" s="82">
        <v>0.92778788056549544</v>
      </c>
      <c r="P106" s="82">
        <v>7.2212119434504604E-2</v>
      </c>
      <c r="Q106" s="82">
        <v>0</v>
      </c>
    </row>
    <row r="107" spans="1:17">
      <c r="A107" s="76" t="str">
        <f t="shared" si="2"/>
        <v>15060019</v>
      </c>
      <c r="B107" s="76" t="s">
        <v>93</v>
      </c>
      <c r="C107" s="76" t="s">
        <v>4946</v>
      </c>
      <c r="D107" s="76">
        <f t="shared" si="3"/>
        <v>1</v>
      </c>
      <c r="E107" s="76" t="s">
        <v>4947</v>
      </c>
      <c r="F107" s="79">
        <v>42248</v>
      </c>
      <c r="G107" s="79">
        <v>42643</v>
      </c>
      <c r="H107" s="80">
        <v>0</v>
      </c>
      <c r="I107" s="80">
        <v>100</v>
      </c>
      <c r="J107" s="80">
        <v>0</v>
      </c>
      <c r="K107" s="81">
        <v>89843</v>
      </c>
      <c r="L107" s="81">
        <v>109597.48999999998</v>
      </c>
      <c r="M107" s="80">
        <v>60</v>
      </c>
      <c r="N107" s="80">
        <v>270</v>
      </c>
      <c r="O107" s="82">
        <v>0.92222222222222228</v>
      </c>
      <c r="P107" s="82">
        <v>7.7777777777777779E-2</v>
      </c>
      <c r="Q107" s="82">
        <v>0</v>
      </c>
    </row>
    <row r="108" spans="1:17">
      <c r="A108" s="76" t="str">
        <f t="shared" si="2"/>
        <v>15030023</v>
      </c>
      <c r="B108" s="76" t="s">
        <v>255</v>
      </c>
      <c r="C108" s="76" t="s">
        <v>4948</v>
      </c>
      <c r="D108" s="76">
        <f t="shared" si="3"/>
        <v>1</v>
      </c>
      <c r="E108" s="76" t="s">
        <v>4949</v>
      </c>
      <c r="F108" s="79">
        <v>42443</v>
      </c>
      <c r="G108" s="79">
        <v>42643</v>
      </c>
      <c r="H108" s="80">
        <v>135000</v>
      </c>
      <c r="I108" s="80">
        <v>359322</v>
      </c>
      <c r="J108" s="80">
        <v>0</v>
      </c>
      <c r="K108" s="81">
        <v>11134923.689999999</v>
      </c>
      <c r="L108" s="81">
        <v>9656275.4999999981</v>
      </c>
      <c r="M108" s="80">
        <v>12338</v>
      </c>
      <c r="N108" s="80">
        <v>10417.459999999999</v>
      </c>
      <c r="O108" s="82">
        <v>0.89531997243089967</v>
      </c>
      <c r="P108" s="82">
        <v>0.10468002756910035</v>
      </c>
      <c r="Q108" s="82">
        <v>0</v>
      </c>
    </row>
    <row r="109" spans="1:17">
      <c r="A109" s="76" t="str">
        <f t="shared" si="2"/>
        <v>15030054</v>
      </c>
      <c r="B109" s="76" t="s">
        <v>255</v>
      </c>
      <c r="C109" s="76" t="s">
        <v>4950</v>
      </c>
      <c r="D109" s="76">
        <f t="shared" si="3"/>
        <v>1</v>
      </c>
      <c r="E109" s="76" t="s">
        <v>4951</v>
      </c>
      <c r="F109" s="79">
        <v>42705</v>
      </c>
      <c r="G109" s="79">
        <v>42643</v>
      </c>
      <c r="H109" s="80">
        <v>156678</v>
      </c>
      <c r="I109" s="80">
        <v>2480</v>
      </c>
      <c r="J109" s="80">
        <v>0</v>
      </c>
      <c r="K109" s="81">
        <v>174783.01</v>
      </c>
      <c r="L109" s="81">
        <v>111109.01999999999</v>
      </c>
      <c r="M109" s="80"/>
      <c r="N109" s="80"/>
      <c r="O109" s="82"/>
      <c r="P109" s="82"/>
      <c r="Q109" s="82"/>
    </row>
    <row r="110" spans="1:17">
      <c r="A110" s="76" t="str">
        <f t="shared" si="2"/>
        <v>15145017</v>
      </c>
      <c r="B110" s="76" t="s">
        <v>524</v>
      </c>
      <c r="C110" s="76" t="s">
        <v>4952</v>
      </c>
      <c r="D110" s="76">
        <f t="shared" si="3"/>
        <v>1</v>
      </c>
      <c r="E110" s="76" t="s">
        <v>4953</v>
      </c>
      <c r="F110" s="79">
        <v>42219</v>
      </c>
      <c r="G110" s="79">
        <v>42643</v>
      </c>
      <c r="H110" s="80">
        <v>100012200</v>
      </c>
      <c r="I110" s="80">
        <v>6730922</v>
      </c>
      <c r="J110" s="80">
        <v>6726311</v>
      </c>
      <c r="K110" s="81">
        <v>37100086.625000015</v>
      </c>
      <c r="L110" s="81">
        <v>35468376.160000011</v>
      </c>
      <c r="M110" s="80">
        <v>246750</v>
      </c>
      <c r="N110" s="80">
        <v>228532.45</v>
      </c>
      <c r="O110" s="82">
        <v>0.81320801487928729</v>
      </c>
      <c r="P110" s="82">
        <v>0.18673072467389207</v>
      </c>
      <c r="Q110" s="82">
        <v>6.1260446820571868E-5</v>
      </c>
    </row>
    <row r="111" spans="1:17">
      <c r="A111" s="76" t="str">
        <f t="shared" si="2"/>
        <v>15040014</v>
      </c>
      <c r="B111" s="76" t="s">
        <v>369</v>
      </c>
      <c r="C111" s="76" t="s">
        <v>4954</v>
      </c>
      <c r="D111" s="76">
        <f t="shared" si="3"/>
        <v>1</v>
      </c>
      <c r="E111" s="76" t="s">
        <v>4955</v>
      </c>
      <c r="F111" s="79">
        <v>42349</v>
      </c>
      <c r="G111" s="79">
        <v>42629</v>
      </c>
      <c r="H111" s="80">
        <v>1300000</v>
      </c>
      <c r="I111" s="80">
        <v>50024</v>
      </c>
      <c r="J111" s="80">
        <v>0</v>
      </c>
      <c r="K111" s="81">
        <v>174011883.18000001</v>
      </c>
      <c r="L111" s="81">
        <v>172822962.76999998</v>
      </c>
      <c r="M111" s="80">
        <v>8883</v>
      </c>
      <c r="N111" s="80">
        <v>18687.5</v>
      </c>
      <c r="O111" s="82">
        <v>0.76730434782608692</v>
      </c>
      <c r="P111" s="82">
        <v>0.21292307692307691</v>
      </c>
      <c r="Q111" s="82">
        <v>1.977257525083612E-2</v>
      </c>
    </row>
    <row r="112" spans="1:17">
      <c r="A112" s="76" t="str">
        <f t="shared" si="2"/>
        <v>15030041</v>
      </c>
      <c r="B112" s="76" t="s">
        <v>255</v>
      </c>
      <c r="C112" s="76" t="s">
        <v>4956</v>
      </c>
      <c r="D112" s="76">
        <f t="shared" si="3"/>
        <v>1</v>
      </c>
      <c r="E112" s="76" t="s">
        <v>4957</v>
      </c>
      <c r="F112" s="79">
        <v>42271</v>
      </c>
      <c r="G112" s="79">
        <v>42627</v>
      </c>
      <c r="H112" s="80">
        <v>25000</v>
      </c>
      <c r="I112" s="80">
        <v>995.6099999999999</v>
      </c>
      <c r="J112" s="80">
        <v>31206</v>
      </c>
      <c r="K112" s="81">
        <v>17879305.41</v>
      </c>
      <c r="L112" s="81">
        <v>17684765.840000007</v>
      </c>
      <c r="M112" s="80">
        <v>16163</v>
      </c>
      <c r="N112" s="80">
        <v>18513.599999999999</v>
      </c>
      <c r="O112" s="82">
        <v>0.94876739261947973</v>
      </c>
      <c r="P112" s="82">
        <v>4.8477875723792245E-2</v>
      </c>
      <c r="Q112" s="82">
        <v>2.7547316567280273E-3</v>
      </c>
    </row>
    <row r="113" spans="1:17">
      <c r="A113" s="76" t="str">
        <f t="shared" si="2"/>
        <v>15145018</v>
      </c>
      <c r="B113" s="76" t="s">
        <v>524</v>
      </c>
      <c r="C113" s="76" t="s">
        <v>4958</v>
      </c>
      <c r="D113" s="76">
        <f t="shared" si="3"/>
        <v>1</v>
      </c>
      <c r="E113" s="76" t="s">
        <v>4959</v>
      </c>
      <c r="F113" s="79">
        <v>42219</v>
      </c>
      <c r="G113" s="79">
        <v>42622</v>
      </c>
      <c r="H113" s="80">
        <v>62521440</v>
      </c>
      <c r="I113" s="80">
        <v>3833137</v>
      </c>
      <c r="J113" s="80">
        <v>3813439</v>
      </c>
      <c r="K113" s="81">
        <v>21814267.726999998</v>
      </c>
      <c r="L113" s="81">
        <v>18641392.379999999</v>
      </c>
      <c r="M113" s="80">
        <v>138271</v>
      </c>
      <c r="N113" s="80">
        <v>115812.81</v>
      </c>
      <c r="O113" s="82">
        <v>0.85475915833490268</v>
      </c>
      <c r="P113" s="82">
        <v>0.14511995693740615</v>
      </c>
      <c r="Q113" s="82">
        <v>1.2088472769117682E-4</v>
      </c>
    </row>
    <row r="114" spans="1:17">
      <c r="A114" s="76" t="str">
        <f t="shared" si="2"/>
        <v>15145019</v>
      </c>
      <c r="B114" s="76" t="s">
        <v>524</v>
      </c>
      <c r="C114" s="76" t="s">
        <v>4960</v>
      </c>
      <c r="D114" s="76">
        <f t="shared" si="3"/>
        <v>1</v>
      </c>
      <c r="E114" s="76" t="s">
        <v>4961</v>
      </c>
      <c r="F114" s="79">
        <v>42219</v>
      </c>
      <c r="G114" s="79">
        <v>42622</v>
      </c>
      <c r="H114" s="80">
        <v>100012200</v>
      </c>
      <c r="I114" s="80">
        <v>5662194</v>
      </c>
      <c r="J114" s="80">
        <v>5661743</v>
      </c>
      <c r="K114" s="81">
        <v>30398366.745400004</v>
      </c>
      <c r="L114" s="81">
        <v>26886156.960000008</v>
      </c>
      <c r="M114" s="80">
        <v>253794</v>
      </c>
      <c r="N114" s="80">
        <v>226617.3</v>
      </c>
      <c r="O114" s="82">
        <v>0.82301549793418238</v>
      </c>
      <c r="P114" s="82">
        <v>0.17698450206581759</v>
      </c>
      <c r="Q114" s="82">
        <v>0</v>
      </c>
    </row>
    <row r="115" spans="1:17">
      <c r="A115" s="76" t="str">
        <f t="shared" si="2"/>
        <v>15030058</v>
      </c>
      <c r="B115" s="76" t="s">
        <v>255</v>
      </c>
      <c r="C115" s="76" t="s">
        <v>4962</v>
      </c>
      <c r="D115" s="76">
        <f t="shared" si="3"/>
        <v>1</v>
      </c>
      <c r="E115" s="76" t="s">
        <v>4963</v>
      </c>
      <c r="F115" s="79">
        <v>42380</v>
      </c>
      <c r="G115" s="79">
        <v>42616</v>
      </c>
      <c r="H115" s="80">
        <v>7727</v>
      </c>
      <c r="I115" s="80">
        <v>10441</v>
      </c>
      <c r="J115" s="80">
        <v>25511</v>
      </c>
      <c r="K115" s="81">
        <v>1828737.86</v>
      </c>
      <c r="L115" s="81">
        <v>1814696.9200000006</v>
      </c>
      <c r="M115" s="80">
        <v>4919</v>
      </c>
      <c r="N115" s="80">
        <v>6916</v>
      </c>
      <c r="O115" s="82">
        <v>0.92452284557547715</v>
      </c>
      <c r="P115" s="82">
        <v>7.4175824175824176E-2</v>
      </c>
      <c r="Q115" s="82">
        <v>1.3013302486986698E-3</v>
      </c>
    </row>
    <row r="116" spans="1:17">
      <c r="A116" s="76" t="str">
        <f t="shared" si="2"/>
        <v>15148002</v>
      </c>
      <c r="B116" s="76" t="s">
        <v>28</v>
      </c>
      <c r="C116" s="76" t="s">
        <v>4964</v>
      </c>
      <c r="D116" s="76">
        <f t="shared" si="3"/>
        <v>1</v>
      </c>
      <c r="E116" s="76" t="s">
        <v>4965</v>
      </c>
      <c r="F116" s="79">
        <v>42058</v>
      </c>
      <c r="G116" s="79">
        <v>42614</v>
      </c>
      <c r="H116" s="80">
        <v>0</v>
      </c>
      <c r="I116" s="80">
        <v>806831.01</v>
      </c>
      <c r="J116" s="80">
        <v>737823</v>
      </c>
      <c r="K116" s="81">
        <v>6438732.1225000005</v>
      </c>
      <c r="L116" s="81">
        <v>5892269.6600000039</v>
      </c>
      <c r="M116" s="80">
        <v>88500</v>
      </c>
      <c r="N116" s="80">
        <v>30348</v>
      </c>
      <c r="O116" s="82">
        <v>0.80591801766178994</v>
      </c>
      <c r="P116" s="82">
        <v>0.19408198233821009</v>
      </c>
      <c r="Q116" s="82">
        <v>0</v>
      </c>
    </row>
    <row r="117" spans="1:17">
      <c r="A117" s="76" t="str">
        <f t="shared" si="2"/>
        <v>15030047</v>
      </c>
      <c r="B117" s="76" t="s">
        <v>255</v>
      </c>
      <c r="C117" s="76" t="s">
        <v>4966</v>
      </c>
      <c r="D117" s="76">
        <f t="shared" si="3"/>
        <v>1</v>
      </c>
      <c r="E117" s="76" t="s">
        <v>4967</v>
      </c>
      <c r="F117" s="79">
        <v>42248</v>
      </c>
      <c r="G117" s="79">
        <v>42614</v>
      </c>
      <c r="H117" s="80">
        <v>34800</v>
      </c>
      <c r="I117" s="80">
        <v>279065</v>
      </c>
      <c r="J117" s="80">
        <v>248506</v>
      </c>
      <c r="K117" s="81">
        <v>10229665.33</v>
      </c>
      <c r="L117" s="81">
        <v>9493672.0900000036</v>
      </c>
      <c r="M117" s="80">
        <v>26617</v>
      </c>
      <c r="N117" s="80">
        <v>31384.309999999998</v>
      </c>
      <c r="O117" s="82">
        <v>0.94788797332170116</v>
      </c>
      <c r="P117" s="82">
        <v>4.4783523996544776E-2</v>
      </c>
      <c r="Q117" s="82">
        <v>7.3285026817540367E-3</v>
      </c>
    </row>
    <row r="118" spans="1:17">
      <c r="A118" s="76" t="str">
        <f t="shared" si="2"/>
        <v>15148010</v>
      </c>
      <c r="B118" s="76" t="s">
        <v>28</v>
      </c>
      <c r="C118" s="76" t="s">
        <v>4968</v>
      </c>
      <c r="D118" s="76">
        <f t="shared" si="3"/>
        <v>1</v>
      </c>
      <c r="E118" s="76" t="s">
        <v>4969</v>
      </c>
      <c r="F118" s="79">
        <v>42170</v>
      </c>
      <c r="G118" s="79">
        <v>42613</v>
      </c>
      <c r="H118" s="80">
        <v>0</v>
      </c>
      <c r="I118" s="80">
        <v>0</v>
      </c>
      <c r="J118" s="80">
        <v>0</v>
      </c>
      <c r="K118" s="81">
        <v>1838377.39</v>
      </c>
      <c r="L118" s="81">
        <v>1836874.94</v>
      </c>
      <c r="M118" s="80"/>
      <c r="N118" s="80"/>
      <c r="O118" s="82"/>
      <c r="P118" s="82"/>
      <c r="Q118" s="82"/>
    </row>
    <row r="119" spans="1:17">
      <c r="A119" s="76" t="str">
        <f t="shared" si="2"/>
        <v>15148011</v>
      </c>
      <c r="B119" s="76" t="s">
        <v>28</v>
      </c>
      <c r="C119" s="76" t="s">
        <v>4970</v>
      </c>
      <c r="D119" s="76">
        <f t="shared" si="3"/>
        <v>1</v>
      </c>
      <c r="E119" s="76" t="s">
        <v>4971</v>
      </c>
      <c r="F119" s="79">
        <v>42170</v>
      </c>
      <c r="G119" s="79">
        <v>42613</v>
      </c>
      <c r="H119" s="80">
        <v>0</v>
      </c>
      <c r="I119" s="80">
        <v>0</v>
      </c>
      <c r="J119" s="80">
        <v>0</v>
      </c>
      <c r="K119" s="81">
        <v>1899629.9</v>
      </c>
      <c r="L119" s="81">
        <v>1904241.18</v>
      </c>
      <c r="M119" s="80"/>
      <c r="N119" s="80"/>
      <c r="O119" s="82"/>
      <c r="P119" s="82"/>
      <c r="Q119" s="82"/>
    </row>
    <row r="120" spans="1:17">
      <c r="A120" s="76" t="str">
        <f t="shared" si="2"/>
        <v>15148012</v>
      </c>
      <c r="B120" s="76" t="s">
        <v>28</v>
      </c>
      <c r="C120" s="76" t="s">
        <v>4972</v>
      </c>
      <c r="D120" s="76">
        <f t="shared" si="3"/>
        <v>1</v>
      </c>
      <c r="E120" s="76" t="s">
        <v>4973</v>
      </c>
      <c r="F120" s="79">
        <v>42170</v>
      </c>
      <c r="G120" s="79">
        <v>42613</v>
      </c>
      <c r="H120" s="80">
        <v>0</v>
      </c>
      <c r="I120" s="80">
        <v>0</v>
      </c>
      <c r="J120" s="80">
        <v>0</v>
      </c>
      <c r="K120" s="81">
        <v>1676584.3</v>
      </c>
      <c r="L120" s="81">
        <v>1675196.16</v>
      </c>
      <c r="M120" s="80"/>
      <c r="N120" s="80"/>
      <c r="O120" s="82"/>
      <c r="P120" s="82"/>
      <c r="Q120" s="82"/>
    </row>
    <row r="121" spans="1:17">
      <c r="A121" s="76" t="str">
        <f t="shared" si="2"/>
        <v>15148013</v>
      </c>
      <c r="B121" s="76" t="s">
        <v>28</v>
      </c>
      <c r="C121" s="76" t="s">
        <v>4974</v>
      </c>
      <c r="D121" s="76">
        <f t="shared" si="3"/>
        <v>1</v>
      </c>
      <c r="E121" s="76" t="s">
        <v>4975</v>
      </c>
      <c r="F121" s="79">
        <v>42170</v>
      </c>
      <c r="G121" s="79">
        <v>42613</v>
      </c>
      <c r="H121" s="80">
        <v>0</v>
      </c>
      <c r="I121" s="80">
        <v>0</v>
      </c>
      <c r="J121" s="80">
        <v>0</v>
      </c>
      <c r="K121" s="81">
        <v>1987630.53</v>
      </c>
      <c r="L121" s="81">
        <v>1984145.94</v>
      </c>
      <c r="M121" s="80"/>
      <c r="N121" s="80"/>
      <c r="O121" s="82"/>
      <c r="P121" s="82"/>
      <c r="Q121" s="82"/>
    </row>
    <row r="122" spans="1:17">
      <c r="A122" s="76" t="str">
        <f t="shared" si="2"/>
        <v>15148015</v>
      </c>
      <c r="B122" s="76" t="s">
        <v>28</v>
      </c>
      <c r="C122" s="76" t="s">
        <v>4976</v>
      </c>
      <c r="D122" s="76">
        <f t="shared" si="3"/>
        <v>1</v>
      </c>
      <c r="E122" s="76" t="s">
        <v>4977</v>
      </c>
      <c r="F122" s="79">
        <v>42219</v>
      </c>
      <c r="G122" s="79">
        <v>42613</v>
      </c>
      <c r="H122" s="80">
        <v>0</v>
      </c>
      <c r="I122" s="80">
        <v>0</v>
      </c>
      <c r="J122" s="80">
        <v>0</v>
      </c>
      <c r="K122" s="81">
        <v>4119673.87</v>
      </c>
      <c r="L122" s="81">
        <v>4116681.24</v>
      </c>
      <c r="M122" s="80"/>
      <c r="N122" s="80"/>
      <c r="O122" s="82"/>
      <c r="P122" s="82"/>
      <c r="Q122" s="82"/>
    </row>
    <row r="123" spans="1:17">
      <c r="A123" s="76" t="str">
        <f t="shared" si="2"/>
        <v>15148016</v>
      </c>
      <c r="B123" s="76" t="s">
        <v>28</v>
      </c>
      <c r="C123" s="76" t="s">
        <v>4978</v>
      </c>
      <c r="D123" s="76">
        <f t="shared" si="3"/>
        <v>1</v>
      </c>
      <c r="E123" s="76" t="s">
        <v>4979</v>
      </c>
      <c r="F123" s="79">
        <v>42219</v>
      </c>
      <c r="G123" s="79">
        <v>42613</v>
      </c>
      <c r="H123" s="80">
        <v>0</v>
      </c>
      <c r="I123" s="80">
        <v>0</v>
      </c>
      <c r="J123" s="80">
        <v>0</v>
      </c>
      <c r="K123" s="81">
        <v>6936740.0199999996</v>
      </c>
      <c r="L123" s="81">
        <v>6936932.71</v>
      </c>
      <c r="M123" s="80"/>
      <c r="N123" s="80"/>
      <c r="O123" s="82"/>
      <c r="P123" s="82"/>
      <c r="Q123" s="82"/>
    </row>
    <row r="124" spans="1:17">
      <c r="A124" s="76" t="str">
        <f t="shared" si="2"/>
        <v>15148017</v>
      </c>
      <c r="B124" s="76" t="s">
        <v>28</v>
      </c>
      <c r="C124" s="76" t="s">
        <v>4980</v>
      </c>
      <c r="D124" s="76">
        <f t="shared" si="3"/>
        <v>1</v>
      </c>
      <c r="E124" s="76" t="s">
        <v>4981</v>
      </c>
      <c r="F124" s="79">
        <v>42219</v>
      </c>
      <c r="G124" s="79">
        <v>42613</v>
      </c>
      <c r="H124" s="80">
        <v>0</v>
      </c>
      <c r="I124" s="80">
        <v>0</v>
      </c>
      <c r="J124" s="80">
        <v>0</v>
      </c>
      <c r="K124" s="81">
        <v>3564025.5599999996</v>
      </c>
      <c r="L124" s="81">
        <v>3541533.52</v>
      </c>
      <c r="M124" s="80"/>
      <c r="N124" s="80"/>
      <c r="O124" s="82"/>
      <c r="P124" s="82"/>
      <c r="Q124" s="82"/>
    </row>
    <row r="125" spans="1:17">
      <c r="A125" s="76" t="str">
        <f t="shared" si="2"/>
        <v>15146005</v>
      </c>
      <c r="B125" s="76" t="s">
        <v>481</v>
      </c>
      <c r="C125" s="76" t="s">
        <v>4982</v>
      </c>
      <c r="D125" s="76">
        <f t="shared" si="3"/>
        <v>1</v>
      </c>
      <c r="E125" s="76" t="s">
        <v>4983</v>
      </c>
      <c r="F125" s="79">
        <v>42248</v>
      </c>
      <c r="G125" s="79">
        <v>42613</v>
      </c>
      <c r="H125" s="80">
        <v>0</v>
      </c>
      <c r="I125" s="80">
        <v>0</v>
      </c>
      <c r="J125" s="80">
        <v>0</v>
      </c>
      <c r="K125" s="81">
        <v>5108162.8600000003</v>
      </c>
      <c r="L125" s="81">
        <v>5110237.21</v>
      </c>
      <c r="M125" s="80"/>
      <c r="N125" s="80"/>
      <c r="O125" s="82"/>
      <c r="P125" s="82"/>
      <c r="Q125" s="82"/>
    </row>
    <row r="126" spans="1:17">
      <c r="A126" s="76" t="str">
        <f t="shared" si="2"/>
        <v>15146006</v>
      </c>
      <c r="B126" s="76" t="s">
        <v>481</v>
      </c>
      <c r="C126" s="76" t="s">
        <v>4984</v>
      </c>
      <c r="D126" s="76">
        <f t="shared" si="3"/>
        <v>1</v>
      </c>
      <c r="E126" s="76" t="s">
        <v>4985</v>
      </c>
      <c r="F126" s="79">
        <v>42248</v>
      </c>
      <c r="G126" s="79">
        <v>42613</v>
      </c>
      <c r="H126" s="80">
        <v>0</v>
      </c>
      <c r="I126" s="80">
        <v>0</v>
      </c>
      <c r="J126" s="80">
        <v>0</v>
      </c>
      <c r="K126" s="81">
        <v>11283024.99</v>
      </c>
      <c r="L126" s="81">
        <v>11277938.869999999</v>
      </c>
      <c r="M126" s="80"/>
      <c r="N126" s="80"/>
      <c r="O126" s="82"/>
      <c r="P126" s="82"/>
      <c r="Q126" s="82"/>
    </row>
    <row r="127" spans="1:17">
      <c r="A127" s="76" t="str">
        <f t="shared" si="2"/>
        <v>15146010</v>
      </c>
      <c r="B127" s="76" t="s">
        <v>481</v>
      </c>
      <c r="C127" s="76" t="s">
        <v>4986</v>
      </c>
      <c r="D127" s="76">
        <f t="shared" si="3"/>
        <v>1</v>
      </c>
      <c r="E127" s="76" t="s">
        <v>4987</v>
      </c>
      <c r="F127" s="79">
        <v>42339</v>
      </c>
      <c r="G127" s="79">
        <v>42613</v>
      </c>
      <c r="H127" s="80">
        <v>0</v>
      </c>
      <c r="I127" s="80">
        <v>0</v>
      </c>
      <c r="J127" s="80">
        <v>0</v>
      </c>
      <c r="K127" s="81">
        <v>1121378</v>
      </c>
      <c r="L127" s="81">
        <v>1120372.6299999999</v>
      </c>
      <c r="M127" s="80"/>
      <c r="N127" s="80"/>
      <c r="O127" s="82"/>
      <c r="P127" s="82"/>
      <c r="Q127" s="82"/>
    </row>
    <row r="128" spans="1:17">
      <c r="A128" s="76" t="str">
        <f t="shared" si="2"/>
        <v>15146011</v>
      </c>
      <c r="B128" s="76" t="s">
        <v>481</v>
      </c>
      <c r="C128" s="76" t="s">
        <v>4988</v>
      </c>
      <c r="D128" s="76">
        <f t="shared" si="3"/>
        <v>1</v>
      </c>
      <c r="E128" s="76" t="s">
        <v>4989</v>
      </c>
      <c r="F128" s="79">
        <v>42339</v>
      </c>
      <c r="G128" s="79">
        <v>42613</v>
      </c>
      <c r="H128" s="80">
        <v>0</v>
      </c>
      <c r="I128" s="80">
        <v>0</v>
      </c>
      <c r="J128" s="80">
        <v>0</v>
      </c>
      <c r="K128" s="81">
        <v>810916</v>
      </c>
      <c r="L128" s="81">
        <v>809843.43</v>
      </c>
      <c r="M128" s="80"/>
      <c r="N128" s="80"/>
      <c r="O128" s="82"/>
      <c r="P128" s="82"/>
      <c r="Q128" s="82"/>
    </row>
    <row r="129" spans="1:17">
      <c r="A129" s="76" t="str">
        <f t="shared" si="2"/>
        <v>15145012</v>
      </c>
      <c r="B129" s="76" t="s">
        <v>524</v>
      </c>
      <c r="C129" s="76" t="s">
        <v>4990</v>
      </c>
      <c r="D129" s="76">
        <f t="shared" si="3"/>
        <v>1</v>
      </c>
      <c r="E129" s="76" t="s">
        <v>4991</v>
      </c>
      <c r="F129" s="79">
        <v>42186</v>
      </c>
      <c r="G129" s="79">
        <v>42613</v>
      </c>
      <c r="H129" s="80">
        <v>104889120</v>
      </c>
      <c r="I129" s="80">
        <v>6732794</v>
      </c>
      <c r="J129" s="80">
        <v>6731343</v>
      </c>
      <c r="K129" s="81">
        <v>37537724.569399998</v>
      </c>
      <c r="L129" s="81">
        <v>34388770.819999985</v>
      </c>
      <c r="M129" s="80">
        <v>257363</v>
      </c>
      <c r="N129" s="80">
        <v>237108.12</v>
      </c>
      <c r="O129" s="82">
        <v>0.84189571407339403</v>
      </c>
      <c r="P129" s="82">
        <v>0.15486525725057412</v>
      </c>
      <c r="Q129" s="82">
        <v>3.2390286760318457E-3</v>
      </c>
    </row>
    <row r="130" spans="1:17">
      <c r="A130" s="76" t="str">
        <f t="shared" si="2"/>
        <v>15145013</v>
      </c>
      <c r="B130" s="76" t="s">
        <v>524</v>
      </c>
      <c r="C130" s="76" t="s">
        <v>4992</v>
      </c>
      <c r="D130" s="76">
        <f t="shared" si="3"/>
        <v>1</v>
      </c>
      <c r="E130" s="76" t="s">
        <v>4993</v>
      </c>
      <c r="F130" s="79">
        <v>42186</v>
      </c>
      <c r="G130" s="79">
        <v>42613</v>
      </c>
      <c r="H130" s="80">
        <v>104889120</v>
      </c>
      <c r="I130" s="80">
        <v>6304312</v>
      </c>
      <c r="J130" s="80">
        <v>5982240</v>
      </c>
      <c r="K130" s="81">
        <v>29040537.536699999</v>
      </c>
      <c r="L130" s="81">
        <v>26229989.530000016</v>
      </c>
      <c r="M130" s="80">
        <v>248887.5</v>
      </c>
      <c r="N130" s="80">
        <v>184195.27000000002</v>
      </c>
      <c r="O130" s="82">
        <v>0.85313010480670859</v>
      </c>
      <c r="P130" s="82">
        <v>0.1468698951932913</v>
      </c>
      <c r="Q130" s="82">
        <v>0</v>
      </c>
    </row>
    <row r="131" spans="1:17">
      <c r="A131" s="76" t="str">
        <f t="shared" ref="A131:A194" si="4">C131</f>
        <v>15145014</v>
      </c>
      <c r="B131" s="76" t="s">
        <v>524</v>
      </c>
      <c r="C131" s="76" t="s">
        <v>4994</v>
      </c>
      <c r="D131" s="76">
        <f t="shared" ref="D131:D194" si="5">FIND(C131,A131)</f>
        <v>1</v>
      </c>
      <c r="E131" s="76" t="s">
        <v>4995</v>
      </c>
      <c r="F131" s="79">
        <v>42186</v>
      </c>
      <c r="G131" s="79">
        <v>42613</v>
      </c>
      <c r="H131" s="80">
        <v>104889120</v>
      </c>
      <c r="I131" s="80">
        <v>6257551</v>
      </c>
      <c r="J131" s="80">
        <v>6180253</v>
      </c>
      <c r="K131" s="81">
        <v>41603658.074999996</v>
      </c>
      <c r="L131" s="81">
        <v>38152896.430000059</v>
      </c>
      <c r="M131" s="80">
        <v>237009</v>
      </c>
      <c r="N131" s="80">
        <v>212717.5</v>
      </c>
      <c r="O131" s="82">
        <v>0.83019140409228198</v>
      </c>
      <c r="P131" s="82">
        <v>0.16975218305969186</v>
      </c>
      <c r="Q131" s="82">
        <v>5.6412848026137954E-5</v>
      </c>
    </row>
    <row r="132" spans="1:17">
      <c r="A132" s="76" t="str">
        <f t="shared" si="4"/>
        <v>15145015</v>
      </c>
      <c r="B132" s="76" t="s">
        <v>524</v>
      </c>
      <c r="C132" s="76" t="s">
        <v>4996</v>
      </c>
      <c r="D132" s="76">
        <f t="shared" si="5"/>
        <v>1</v>
      </c>
      <c r="E132" s="76" t="s">
        <v>4997</v>
      </c>
      <c r="F132" s="79">
        <v>42186</v>
      </c>
      <c r="G132" s="79">
        <v>42613</v>
      </c>
      <c r="H132" s="80">
        <v>104896360</v>
      </c>
      <c r="I132" s="80">
        <v>7241418</v>
      </c>
      <c r="J132" s="80">
        <v>7169047</v>
      </c>
      <c r="K132" s="81">
        <v>31090428.969300002</v>
      </c>
      <c r="L132" s="81">
        <v>27705033.94000002</v>
      </c>
      <c r="M132" s="80">
        <v>258258.55</v>
      </c>
      <c r="N132" s="80">
        <v>273616.5</v>
      </c>
      <c r="O132" s="82">
        <v>0.83389806535790056</v>
      </c>
      <c r="P132" s="82">
        <v>0.16610193464209941</v>
      </c>
      <c r="Q132" s="82">
        <v>0</v>
      </c>
    </row>
    <row r="133" spans="1:17">
      <c r="A133" s="76" t="str">
        <f t="shared" si="4"/>
        <v>15141005</v>
      </c>
      <c r="B133" s="76" t="s">
        <v>582</v>
      </c>
      <c r="C133" s="76" t="s">
        <v>4998</v>
      </c>
      <c r="D133" s="76">
        <f t="shared" si="5"/>
        <v>1</v>
      </c>
      <c r="E133" s="76" t="s">
        <v>4999</v>
      </c>
      <c r="F133" s="79">
        <v>42248</v>
      </c>
      <c r="G133" s="79">
        <v>42613</v>
      </c>
      <c r="H133" s="80">
        <v>0</v>
      </c>
      <c r="I133" s="80">
        <v>1631</v>
      </c>
      <c r="J133" s="80">
        <v>168</v>
      </c>
      <c r="K133" s="81">
        <v>20759426</v>
      </c>
      <c r="L133" s="81">
        <v>20807148.500000004</v>
      </c>
      <c r="M133" s="80">
        <v>13393</v>
      </c>
      <c r="N133" s="80">
        <v>5560.25</v>
      </c>
      <c r="O133" s="82">
        <v>0.78332808776583784</v>
      </c>
      <c r="P133" s="82">
        <v>0.21667191223416213</v>
      </c>
      <c r="Q133" s="82">
        <v>0</v>
      </c>
    </row>
    <row r="134" spans="1:17">
      <c r="A134" s="76" t="str">
        <f t="shared" si="4"/>
        <v>15040013</v>
      </c>
      <c r="B134" s="76" t="s">
        <v>369</v>
      </c>
      <c r="C134" s="76" t="s">
        <v>5000</v>
      </c>
      <c r="D134" s="76">
        <f t="shared" si="5"/>
        <v>1</v>
      </c>
      <c r="E134" s="76" t="s">
        <v>5001</v>
      </c>
      <c r="F134" s="79">
        <v>42401</v>
      </c>
      <c r="G134" s="79">
        <v>42612</v>
      </c>
      <c r="H134" s="80">
        <v>0</v>
      </c>
      <c r="I134" s="80">
        <v>0</v>
      </c>
      <c r="J134" s="80">
        <v>0</v>
      </c>
      <c r="K134" s="81">
        <v>244229.44999999998</v>
      </c>
      <c r="L134" s="81">
        <v>243843.41999999998</v>
      </c>
      <c r="M134" s="80"/>
      <c r="N134" s="80"/>
      <c r="O134" s="82"/>
      <c r="P134" s="82"/>
      <c r="Q134" s="82"/>
    </row>
    <row r="135" spans="1:17">
      <c r="A135" s="76" t="str">
        <f t="shared" si="4"/>
        <v>15080002</v>
      </c>
      <c r="B135" s="76" t="s">
        <v>218</v>
      </c>
      <c r="C135" s="76" t="s">
        <v>5002</v>
      </c>
      <c r="D135" s="76">
        <f t="shared" si="5"/>
        <v>1</v>
      </c>
      <c r="E135" s="76" t="s">
        <v>5003</v>
      </c>
      <c r="F135" s="79">
        <v>42156</v>
      </c>
      <c r="G135" s="79">
        <v>42594</v>
      </c>
      <c r="H135" s="80">
        <v>18700</v>
      </c>
      <c r="I135" s="80">
        <v>465991</v>
      </c>
      <c r="J135" s="80">
        <v>291474</v>
      </c>
      <c r="K135" s="81">
        <v>12503791</v>
      </c>
      <c r="L135" s="81">
        <v>12685245.73</v>
      </c>
      <c r="M135" s="80">
        <v>18774</v>
      </c>
      <c r="N135" s="80">
        <v>23565</v>
      </c>
      <c r="O135" s="82">
        <v>0.89785699130065777</v>
      </c>
      <c r="P135" s="82">
        <v>9.6201994483343947E-2</v>
      </c>
      <c r="Q135" s="82">
        <v>5.9410142159983022E-3</v>
      </c>
    </row>
    <row r="136" spans="1:17">
      <c r="A136" s="76" t="str">
        <f t="shared" si="4"/>
        <v>15030049</v>
      </c>
      <c r="B136" s="76" t="s">
        <v>255</v>
      </c>
      <c r="C136" s="76" t="s">
        <v>5004</v>
      </c>
      <c r="D136" s="76">
        <f t="shared" si="5"/>
        <v>1</v>
      </c>
      <c r="E136" s="76" t="s">
        <v>5005</v>
      </c>
      <c r="F136" s="79"/>
      <c r="G136" s="79">
        <v>42583</v>
      </c>
      <c r="H136" s="80">
        <v>31600</v>
      </c>
      <c r="I136" s="80">
        <v>17065</v>
      </c>
      <c r="J136" s="80">
        <v>11729</v>
      </c>
      <c r="K136" s="81">
        <v>3727348.9299999997</v>
      </c>
      <c r="L136" s="81">
        <v>3608301.1199999992</v>
      </c>
      <c r="M136" s="80">
        <v>3902.5</v>
      </c>
      <c r="N136" s="80">
        <v>4344.84</v>
      </c>
      <c r="O136" s="82">
        <v>0.96225407609946512</v>
      </c>
      <c r="P136" s="82">
        <v>3.7745923900534883E-2</v>
      </c>
      <c r="Q136" s="82">
        <v>0</v>
      </c>
    </row>
    <row r="137" spans="1:17">
      <c r="A137" s="76" t="str">
        <f t="shared" si="4"/>
        <v>15148023</v>
      </c>
      <c r="B137" s="76" t="s">
        <v>28</v>
      </c>
      <c r="C137" s="76" t="s">
        <v>5006</v>
      </c>
      <c r="D137" s="76">
        <f t="shared" si="5"/>
        <v>1</v>
      </c>
      <c r="E137" s="76" t="s">
        <v>5007</v>
      </c>
      <c r="F137" s="79">
        <v>42317</v>
      </c>
      <c r="G137" s="79">
        <v>42582</v>
      </c>
      <c r="H137" s="80">
        <v>0</v>
      </c>
      <c r="I137" s="80">
        <v>342228</v>
      </c>
      <c r="J137" s="80">
        <v>444225</v>
      </c>
      <c r="K137" s="81">
        <v>4690149</v>
      </c>
      <c r="L137" s="81">
        <v>4647148.8200000012</v>
      </c>
      <c r="M137" s="80">
        <v>4923</v>
      </c>
      <c r="N137" s="80">
        <v>12701.25</v>
      </c>
      <c r="O137" s="82">
        <v>0.80551126857592759</v>
      </c>
      <c r="P137" s="82">
        <v>0.19448873142407244</v>
      </c>
      <c r="Q137" s="82">
        <v>0</v>
      </c>
    </row>
    <row r="138" spans="1:17">
      <c r="A138" s="76" t="str">
        <f t="shared" si="4"/>
        <v>15150004-155</v>
      </c>
      <c r="B138" s="76" t="s">
        <v>553</v>
      </c>
      <c r="C138" s="76" t="s">
        <v>5008</v>
      </c>
      <c r="D138" s="76">
        <f t="shared" si="5"/>
        <v>1</v>
      </c>
      <c r="E138" s="76" t="s">
        <v>5009</v>
      </c>
      <c r="F138" s="79">
        <v>42374</v>
      </c>
      <c r="G138" s="79">
        <v>42581</v>
      </c>
      <c r="H138" s="80">
        <v>17000</v>
      </c>
      <c r="I138" s="80">
        <v>2873</v>
      </c>
      <c r="J138" s="80">
        <v>0</v>
      </c>
      <c r="K138" s="81">
        <v>13484912.899999999</v>
      </c>
      <c r="L138" s="81">
        <v>12312362.750000004</v>
      </c>
      <c r="M138" s="80">
        <v>5444</v>
      </c>
      <c r="N138" s="80">
        <v>2518.5</v>
      </c>
      <c r="O138" s="82">
        <v>0.87353583482231489</v>
      </c>
      <c r="P138" s="82">
        <v>0.12646416517768513</v>
      </c>
      <c r="Q138" s="82">
        <v>0</v>
      </c>
    </row>
    <row r="139" spans="1:17">
      <c r="A139" s="76" t="str">
        <f t="shared" si="4"/>
        <v>15080007</v>
      </c>
      <c r="B139" s="76" t="s">
        <v>218</v>
      </c>
      <c r="C139" s="76" t="s">
        <v>5010</v>
      </c>
      <c r="D139" s="76">
        <f t="shared" si="5"/>
        <v>1</v>
      </c>
      <c r="E139" s="76" t="s">
        <v>5011</v>
      </c>
      <c r="F139" s="79">
        <v>42296</v>
      </c>
      <c r="G139" s="79">
        <v>42558</v>
      </c>
      <c r="H139" s="80">
        <v>70000</v>
      </c>
      <c r="I139" s="80">
        <v>0</v>
      </c>
      <c r="J139" s="80">
        <v>0</v>
      </c>
      <c r="K139" s="81">
        <v>4615563</v>
      </c>
      <c r="L139" s="81">
        <v>4215315.13</v>
      </c>
      <c r="M139" s="80">
        <v>103</v>
      </c>
      <c r="N139" s="80">
        <v>592.5</v>
      </c>
      <c r="O139" s="82">
        <v>0.99831223628691979</v>
      </c>
      <c r="P139" s="82">
        <v>1.6877637130801688E-3</v>
      </c>
      <c r="Q139" s="82">
        <v>0</v>
      </c>
    </row>
    <row r="140" spans="1:17">
      <c r="A140" s="76" t="str">
        <f t="shared" si="4"/>
        <v>15148022</v>
      </c>
      <c r="B140" s="76" t="s">
        <v>28</v>
      </c>
      <c r="C140" s="76" t="s">
        <v>5012</v>
      </c>
      <c r="D140" s="76">
        <f t="shared" si="5"/>
        <v>1</v>
      </c>
      <c r="E140" s="76" t="s">
        <v>5013</v>
      </c>
      <c r="F140" s="79">
        <v>42303</v>
      </c>
      <c r="G140" s="79">
        <v>42552</v>
      </c>
      <c r="H140" s="80">
        <v>0</v>
      </c>
      <c r="I140" s="80">
        <v>335389</v>
      </c>
      <c r="J140" s="80">
        <v>345249</v>
      </c>
      <c r="K140" s="81">
        <v>1185604.7504</v>
      </c>
      <c r="L140" s="81">
        <v>1034870.69</v>
      </c>
      <c r="M140" s="80">
        <v>4158</v>
      </c>
      <c r="N140" s="80">
        <v>5888.25</v>
      </c>
      <c r="O140" s="82">
        <v>0.82775018044410476</v>
      </c>
      <c r="P140" s="82">
        <v>0.17224981955589524</v>
      </c>
      <c r="Q140" s="82">
        <v>0</v>
      </c>
    </row>
    <row r="141" spans="1:17">
      <c r="A141" s="76" t="str">
        <f t="shared" si="4"/>
        <v>15030012</v>
      </c>
      <c r="B141" s="76" t="s">
        <v>255</v>
      </c>
      <c r="C141" s="76" t="s">
        <v>5014</v>
      </c>
      <c r="D141" s="76">
        <f t="shared" si="5"/>
        <v>1</v>
      </c>
      <c r="E141" s="76" t="s">
        <v>5015</v>
      </c>
      <c r="F141" s="79">
        <v>42125</v>
      </c>
      <c r="G141" s="79">
        <v>42552</v>
      </c>
      <c r="H141" s="80">
        <v>38334</v>
      </c>
      <c r="I141" s="80">
        <v>294398</v>
      </c>
      <c r="J141" s="80">
        <v>117936</v>
      </c>
      <c r="K141" s="81">
        <v>14235788.759999998</v>
      </c>
      <c r="L141" s="81">
        <v>14150037.000000004</v>
      </c>
      <c r="M141" s="80">
        <v>28775</v>
      </c>
      <c r="N141" s="80">
        <v>30980</v>
      </c>
      <c r="O141" s="82">
        <v>0.9334570690768238</v>
      </c>
      <c r="P141" s="82">
        <v>6.583279535183989E-2</v>
      </c>
      <c r="Q141" s="82">
        <v>7.1013557133634605E-4</v>
      </c>
    </row>
    <row r="142" spans="1:17">
      <c r="A142" s="76" t="str">
        <f t="shared" si="4"/>
        <v>15090009</v>
      </c>
      <c r="B142" s="76" t="s">
        <v>15</v>
      </c>
      <c r="C142" s="76" t="s">
        <v>5016</v>
      </c>
      <c r="D142" s="76">
        <f t="shared" si="5"/>
        <v>1</v>
      </c>
      <c r="E142" s="76" t="s">
        <v>5017</v>
      </c>
      <c r="F142" s="79">
        <v>42035</v>
      </c>
      <c r="G142" s="79">
        <v>42551</v>
      </c>
      <c r="H142" s="80">
        <v>22800</v>
      </c>
      <c r="I142" s="80">
        <v>15730</v>
      </c>
      <c r="J142" s="80">
        <v>0</v>
      </c>
      <c r="K142" s="81">
        <v>544366</v>
      </c>
      <c r="L142" s="81">
        <v>564078.17000000004</v>
      </c>
      <c r="M142" s="80">
        <v>1591</v>
      </c>
      <c r="N142" s="80">
        <v>1830.73</v>
      </c>
      <c r="O142" s="82">
        <v>0.99945376980767231</v>
      </c>
      <c r="P142" s="82">
        <v>5.4623019232765075E-4</v>
      </c>
      <c r="Q142" s="82">
        <v>0</v>
      </c>
    </row>
    <row r="143" spans="1:17">
      <c r="A143" s="88" t="s">
        <v>5879</v>
      </c>
      <c r="B143" s="76" t="s">
        <v>93</v>
      </c>
      <c r="C143" s="76" t="s">
        <v>5018</v>
      </c>
      <c r="D143" s="76">
        <f t="shared" si="5"/>
        <v>11</v>
      </c>
      <c r="E143" s="76" t="s">
        <v>5019</v>
      </c>
      <c r="F143" s="79">
        <v>42370</v>
      </c>
      <c r="G143" s="79">
        <v>42551</v>
      </c>
      <c r="H143" s="80">
        <v>160814</v>
      </c>
      <c r="I143" s="80">
        <v>5444</v>
      </c>
      <c r="J143" s="80">
        <v>6709</v>
      </c>
      <c r="K143" s="81">
        <v>1420596.74</v>
      </c>
      <c r="L143" s="81">
        <v>1410378.68</v>
      </c>
      <c r="M143" s="80">
        <v>1122</v>
      </c>
      <c r="N143" s="80">
        <v>1210</v>
      </c>
      <c r="O143" s="82">
        <v>0.85123966942148765</v>
      </c>
      <c r="P143" s="82">
        <v>0.1487603305785124</v>
      </c>
      <c r="Q143" s="82">
        <v>0</v>
      </c>
    </row>
    <row r="144" spans="1:17">
      <c r="A144" s="76" t="str">
        <f t="shared" si="4"/>
        <v>15030008</v>
      </c>
      <c r="B144" s="76" t="s">
        <v>255</v>
      </c>
      <c r="C144" s="76" t="s">
        <v>5020</v>
      </c>
      <c r="D144" s="76">
        <f t="shared" si="5"/>
        <v>1</v>
      </c>
      <c r="E144" s="76" t="s">
        <v>5021</v>
      </c>
      <c r="F144" s="79">
        <v>42139</v>
      </c>
      <c r="G144" s="79">
        <v>42536</v>
      </c>
      <c r="H144" s="80">
        <v>41600</v>
      </c>
      <c r="I144" s="80">
        <v>234541</v>
      </c>
      <c r="J144" s="80">
        <v>249112</v>
      </c>
      <c r="K144" s="81">
        <v>8026043.5999999987</v>
      </c>
      <c r="L144" s="81">
        <v>8472899.0299999937</v>
      </c>
      <c r="M144" s="80">
        <v>12870</v>
      </c>
      <c r="N144" s="80">
        <v>15404.21</v>
      </c>
      <c r="O144" s="82">
        <v>0.92317035407852788</v>
      </c>
      <c r="P144" s="82">
        <v>7.306444147411649E-2</v>
      </c>
      <c r="Q144" s="82">
        <v>3.7652044473556259E-3</v>
      </c>
    </row>
    <row r="145" spans="1:17">
      <c r="A145" s="76" t="str">
        <f t="shared" si="4"/>
        <v>15060036</v>
      </c>
      <c r="B145" s="76" t="s">
        <v>93</v>
      </c>
      <c r="C145" s="76" t="s">
        <v>5022</v>
      </c>
      <c r="D145" s="76">
        <f t="shared" si="5"/>
        <v>1</v>
      </c>
      <c r="E145" s="76" t="s">
        <v>5023</v>
      </c>
      <c r="F145" s="79">
        <v>42226</v>
      </c>
      <c r="G145" s="79">
        <v>42522</v>
      </c>
      <c r="H145" s="80">
        <v>0</v>
      </c>
      <c r="I145" s="80">
        <v>0</v>
      </c>
      <c r="J145" s="80">
        <v>0</v>
      </c>
      <c r="K145" s="81">
        <v>81706.089999999982</v>
      </c>
      <c r="L145" s="81">
        <v>82362.76999999999</v>
      </c>
      <c r="M145" s="80"/>
      <c r="N145" s="80"/>
      <c r="O145" s="82"/>
      <c r="P145" s="82"/>
      <c r="Q145" s="82"/>
    </row>
    <row r="146" spans="1:17">
      <c r="A146" s="76" t="str">
        <f t="shared" si="4"/>
        <v>15090017</v>
      </c>
      <c r="B146" s="76" t="s">
        <v>15</v>
      </c>
      <c r="C146" s="76" t="s">
        <v>5024</v>
      </c>
      <c r="D146" s="76">
        <f t="shared" si="5"/>
        <v>1</v>
      </c>
      <c r="E146" s="76" t="s">
        <v>5025</v>
      </c>
      <c r="F146" s="79">
        <v>42373</v>
      </c>
      <c r="G146" s="79">
        <v>42521</v>
      </c>
      <c r="H146" s="80">
        <v>0</v>
      </c>
      <c r="I146" s="80">
        <v>0</v>
      </c>
      <c r="J146" s="80">
        <v>0</v>
      </c>
      <c r="K146" s="81">
        <v>950058</v>
      </c>
      <c r="L146" s="81">
        <v>969173.93999999983</v>
      </c>
      <c r="M146" s="80">
        <v>546</v>
      </c>
      <c r="N146" s="80">
        <v>614</v>
      </c>
      <c r="O146" s="82">
        <v>0.98045602605863191</v>
      </c>
      <c r="P146" s="82">
        <v>1.9543973941368076E-2</v>
      </c>
      <c r="Q146" s="82">
        <v>0</v>
      </c>
    </row>
    <row r="147" spans="1:17">
      <c r="A147" s="76" t="str">
        <f t="shared" si="4"/>
        <v>15090015</v>
      </c>
      <c r="B147" s="76" t="s">
        <v>15</v>
      </c>
      <c r="C147" s="76" t="s">
        <v>5026</v>
      </c>
      <c r="D147" s="76">
        <f t="shared" si="5"/>
        <v>1</v>
      </c>
      <c r="E147" s="76" t="s">
        <v>5027</v>
      </c>
      <c r="F147" s="79">
        <v>42278</v>
      </c>
      <c r="G147" s="79">
        <v>42521</v>
      </c>
      <c r="H147" s="80">
        <v>140000</v>
      </c>
      <c r="I147" s="80">
        <v>0</v>
      </c>
      <c r="J147" s="80">
        <v>0</v>
      </c>
      <c r="K147" s="81">
        <v>10904487.060000001</v>
      </c>
      <c r="L147" s="81">
        <v>10814707.07</v>
      </c>
      <c r="M147" s="80">
        <v>0</v>
      </c>
      <c r="N147" s="80">
        <v>674</v>
      </c>
      <c r="O147" s="82">
        <v>1</v>
      </c>
      <c r="P147" s="82">
        <v>0</v>
      </c>
      <c r="Q147" s="82">
        <v>0</v>
      </c>
    </row>
    <row r="148" spans="1:17">
      <c r="A148" s="76" t="str">
        <f t="shared" si="4"/>
        <v>15080004</v>
      </c>
      <c r="B148" s="76" t="s">
        <v>218</v>
      </c>
      <c r="C148" s="76" t="s">
        <v>5028</v>
      </c>
      <c r="D148" s="76">
        <f t="shared" si="5"/>
        <v>1</v>
      </c>
      <c r="E148" s="76" t="s">
        <v>5029</v>
      </c>
      <c r="F148" s="79">
        <v>42268</v>
      </c>
      <c r="G148" s="79">
        <v>42521</v>
      </c>
      <c r="H148" s="80">
        <v>66808</v>
      </c>
      <c r="I148" s="80">
        <v>194133</v>
      </c>
      <c r="J148" s="80">
        <v>210018</v>
      </c>
      <c r="K148" s="81">
        <v>12548203.399999999</v>
      </c>
      <c r="L148" s="81">
        <v>11869930.309999993</v>
      </c>
      <c r="M148" s="80">
        <v>13937</v>
      </c>
      <c r="N148" s="80">
        <v>15169.5</v>
      </c>
      <c r="O148" s="82">
        <v>0.93711064965885493</v>
      </c>
      <c r="P148" s="82">
        <v>6.2691585088499951E-2</v>
      </c>
      <c r="Q148" s="82">
        <v>1.9776525264511026E-4</v>
      </c>
    </row>
    <row r="149" spans="1:17">
      <c r="A149" s="76" t="str">
        <f t="shared" si="4"/>
        <v>15080004-064</v>
      </c>
      <c r="B149" s="76" t="s">
        <v>4883</v>
      </c>
      <c r="C149" s="76" t="s">
        <v>5030</v>
      </c>
      <c r="D149" s="76">
        <f t="shared" si="5"/>
        <v>1</v>
      </c>
      <c r="E149" s="76" t="s">
        <v>5031</v>
      </c>
      <c r="F149" s="79">
        <v>42278</v>
      </c>
      <c r="G149" s="79">
        <v>42521</v>
      </c>
      <c r="H149" s="80">
        <v>0</v>
      </c>
      <c r="I149" s="80">
        <v>0</v>
      </c>
      <c r="J149" s="80">
        <v>0</v>
      </c>
      <c r="K149" s="81">
        <v>3889347.4400000004</v>
      </c>
      <c r="L149" s="81">
        <v>3889347.6300000008</v>
      </c>
      <c r="M149" s="80"/>
      <c r="N149" s="80"/>
      <c r="O149" s="82"/>
      <c r="P149" s="82"/>
      <c r="Q149" s="82"/>
    </row>
    <row r="150" spans="1:17">
      <c r="A150" s="76" t="str">
        <f t="shared" si="4"/>
        <v>15030032</v>
      </c>
      <c r="B150" s="76" t="s">
        <v>255</v>
      </c>
      <c r="C150" s="76" t="s">
        <v>5032</v>
      </c>
      <c r="D150" s="76">
        <f t="shared" si="5"/>
        <v>1</v>
      </c>
      <c r="E150" s="76" t="s">
        <v>5033</v>
      </c>
      <c r="F150" s="79">
        <v>42186</v>
      </c>
      <c r="G150" s="79">
        <v>42506</v>
      </c>
      <c r="H150" s="80">
        <v>3000</v>
      </c>
      <c r="I150" s="80">
        <v>3</v>
      </c>
      <c r="J150" s="80">
        <v>0</v>
      </c>
      <c r="K150" s="81">
        <v>7087922.370000001</v>
      </c>
      <c r="L150" s="81">
        <v>7028194.3300000001</v>
      </c>
      <c r="M150" s="80">
        <v>1656</v>
      </c>
      <c r="N150" s="80">
        <v>1351.01</v>
      </c>
      <c r="O150" s="82">
        <v>0.96539625909504745</v>
      </c>
      <c r="P150" s="82">
        <v>3.4603740904952593E-2</v>
      </c>
      <c r="Q150" s="82">
        <v>0</v>
      </c>
    </row>
    <row r="151" spans="1:17">
      <c r="A151" s="76" t="str">
        <f t="shared" si="4"/>
        <v>15146004</v>
      </c>
      <c r="B151" s="76" t="s">
        <v>481</v>
      </c>
      <c r="C151" s="76" t="s">
        <v>5034</v>
      </c>
      <c r="D151" s="76">
        <f t="shared" si="5"/>
        <v>1</v>
      </c>
      <c r="E151" s="76" t="s">
        <v>5035</v>
      </c>
      <c r="F151" s="79"/>
      <c r="G151" s="79">
        <v>42503</v>
      </c>
      <c r="H151" s="80">
        <v>0</v>
      </c>
      <c r="I151" s="80">
        <v>258090</v>
      </c>
      <c r="J151" s="80">
        <v>255247</v>
      </c>
      <c r="K151" s="81">
        <v>4051230.19</v>
      </c>
      <c r="L151" s="81">
        <v>3734991.51</v>
      </c>
      <c r="M151" s="80">
        <v>4618</v>
      </c>
      <c r="N151" s="80">
        <v>4828</v>
      </c>
      <c r="O151" s="82">
        <v>0.84548467274233641</v>
      </c>
      <c r="P151" s="82">
        <v>0.15451532725766362</v>
      </c>
      <c r="Q151" s="82">
        <v>0</v>
      </c>
    </row>
    <row r="152" spans="1:17">
      <c r="A152" s="76" t="str">
        <f t="shared" si="4"/>
        <v>15050001</v>
      </c>
      <c r="B152" s="76" t="s">
        <v>509</v>
      </c>
      <c r="C152" s="76" t="s">
        <v>5036</v>
      </c>
      <c r="D152" s="76">
        <f t="shared" si="5"/>
        <v>1</v>
      </c>
      <c r="E152" s="76" t="s">
        <v>5037</v>
      </c>
      <c r="F152" s="79">
        <v>42036</v>
      </c>
      <c r="G152" s="79">
        <v>42490</v>
      </c>
      <c r="H152" s="80">
        <v>19575</v>
      </c>
      <c r="I152" s="80">
        <v>51415.090300000003</v>
      </c>
      <c r="J152" s="80">
        <v>0</v>
      </c>
      <c r="K152" s="81">
        <v>12725713.239600001</v>
      </c>
      <c r="L152" s="81">
        <v>12643140.030000005</v>
      </c>
      <c r="M152" s="80">
        <v>12042</v>
      </c>
      <c r="N152" s="80">
        <v>13831.94</v>
      </c>
      <c r="O152" s="82">
        <v>0.92549852009190325</v>
      </c>
      <c r="P152" s="82">
        <v>6.4994498241027654E-2</v>
      </c>
      <c r="Q152" s="82">
        <v>9.5069816670691164E-3</v>
      </c>
    </row>
    <row r="153" spans="1:17">
      <c r="A153" s="76" t="str">
        <f t="shared" si="4"/>
        <v>15080014</v>
      </c>
      <c r="B153" s="76" t="s">
        <v>218</v>
      </c>
      <c r="C153" s="76" t="s">
        <v>5038</v>
      </c>
      <c r="D153" s="76">
        <f t="shared" si="5"/>
        <v>1</v>
      </c>
      <c r="E153" s="76" t="s">
        <v>5039</v>
      </c>
      <c r="F153" s="79"/>
      <c r="G153" s="79">
        <v>42489</v>
      </c>
      <c r="H153" s="80">
        <v>0</v>
      </c>
      <c r="I153" s="80">
        <v>0</v>
      </c>
      <c r="J153" s="80">
        <v>0</v>
      </c>
      <c r="K153" s="81">
        <v>213790</v>
      </c>
      <c r="L153" s="81">
        <v>169568.19999999995</v>
      </c>
      <c r="M153" s="80"/>
      <c r="N153" s="80"/>
      <c r="O153" s="82"/>
      <c r="P153" s="82"/>
      <c r="Q153" s="82"/>
    </row>
    <row r="154" spans="1:17">
      <c r="A154" s="76" t="str">
        <f t="shared" si="4"/>
        <v>15050022</v>
      </c>
      <c r="B154" s="76" t="s">
        <v>509</v>
      </c>
      <c r="C154" s="76" t="s">
        <v>5040</v>
      </c>
      <c r="D154" s="76">
        <f t="shared" si="5"/>
        <v>1</v>
      </c>
      <c r="E154" s="76" t="s">
        <v>5041</v>
      </c>
      <c r="F154" s="79">
        <v>42373</v>
      </c>
      <c r="G154" s="79">
        <v>42475</v>
      </c>
      <c r="H154" s="80">
        <v>8143</v>
      </c>
      <c r="I154" s="80">
        <v>0</v>
      </c>
      <c r="J154" s="80">
        <v>0</v>
      </c>
      <c r="K154" s="81">
        <v>0</v>
      </c>
      <c r="L154" s="81">
        <v>114186.6</v>
      </c>
      <c r="M154" s="80"/>
      <c r="N154" s="80"/>
      <c r="O154" s="82"/>
      <c r="P154" s="82"/>
      <c r="Q154" s="82"/>
    </row>
    <row r="155" spans="1:17">
      <c r="A155" s="76" t="str">
        <f t="shared" si="4"/>
        <v>15090004</v>
      </c>
      <c r="B155" s="76" t="s">
        <v>15</v>
      </c>
      <c r="C155" s="76" t="s">
        <v>5042</v>
      </c>
      <c r="D155" s="76">
        <f t="shared" si="5"/>
        <v>1</v>
      </c>
      <c r="E155" s="76" t="s">
        <v>5043</v>
      </c>
      <c r="F155" s="79">
        <v>42036</v>
      </c>
      <c r="G155" s="79">
        <v>42460</v>
      </c>
      <c r="H155" s="80">
        <v>0</v>
      </c>
      <c r="I155" s="80">
        <v>0</v>
      </c>
      <c r="J155" s="80">
        <v>0</v>
      </c>
      <c r="K155" s="81">
        <v>0</v>
      </c>
      <c r="L155" s="81">
        <v>891.35</v>
      </c>
      <c r="M155" s="80"/>
      <c r="N155" s="80"/>
      <c r="O155" s="82"/>
      <c r="P155" s="82"/>
      <c r="Q155" s="82"/>
    </row>
    <row r="156" spans="1:17">
      <c r="A156" s="76" t="str">
        <f t="shared" si="4"/>
        <v>15148004</v>
      </c>
      <c r="B156" s="76" t="s">
        <v>28</v>
      </c>
      <c r="C156" s="76" t="s">
        <v>5044</v>
      </c>
      <c r="D156" s="76">
        <f t="shared" si="5"/>
        <v>1</v>
      </c>
      <c r="E156" s="76" t="s">
        <v>5045</v>
      </c>
      <c r="F156" s="79">
        <v>42142</v>
      </c>
      <c r="G156" s="79">
        <v>42460</v>
      </c>
      <c r="H156" s="80">
        <v>0</v>
      </c>
      <c r="I156" s="80">
        <v>433394</v>
      </c>
      <c r="J156" s="80">
        <v>412769</v>
      </c>
      <c r="K156" s="81">
        <v>4486700.01</v>
      </c>
      <c r="L156" s="81">
        <v>3803669.2299999995</v>
      </c>
      <c r="M156" s="80">
        <v>18499</v>
      </c>
      <c r="N156" s="80">
        <v>17758</v>
      </c>
      <c r="O156" s="82">
        <v>0.75329428989751102</v>
      </c>
      <c r="P156" s="82">
        <v>0.24670571010248901</v>
      </c>
      <c r="Q156" s="82">
        <v>0</v>
      </c>
    </row>
    <row r="157" spans="1:17">
      <c r="A157" s="76" t="str">
        <f t="shared" si="4"/>
        <v>15148018</v>
      </c>
      <c r="B157" s="76" t="s">
        <v>28</v>
      </c>
      <c r="C157" s="76" t="s">
        <v>5046</v>
      </c>
      <c r="D157" s="76">
        <f t="shared" si="5"/>
        <v>1</v>
      </c>
      <c r="E157" s="76" t="s">
        <v>5047</v>
      </c>
      <c r="F157" s="79">
        <v>42247</v>
      </c>
      <c r="G157" s="79">
        <v>42460</v>
      </c>
      <c r="H157" s="80">
        <v>0</v>
      </c>
      <c r="I157" s="80">
        <v>371661</v>
      </c>
      <c r="J157" s="80">
        <v>354395</v>
      </c>
      <c r="K157" s="81">
        <v>3791825.8610999999</v>
      </c>
      <c r="L157" s="81">
        <v>3153890.1599999997</v>
      </c>
      <c r="M157" s="80">
        <v>13922.48</v>
      </c>
      <c r="N157" s="80">
        <v>9855</v>
      </c>
      <c r="O157" s="82">
        <v>0.79071537290715377</v>
      </c>
      <c r="P157" s="82">
        <v>0.20928462709284626</v>
      </c>
      <c r="Q157" s="82">
        <v>0</v>
      </c>
    </row>
    <row r="158" spans="1:17">
      <c r="A158" s="76" t="str">
        <f t="shared" si="4"/>
        <v>15060012</v>
      </c>
      <c r="B158" s="76" t="s">
        <v>93</v>
      </c>
      <c r="C158" s="76" t="s">
        <v>5048</v>
      </c>
      <c r="D158" s="76">
        <f t="shared" si="5"/>
        <v>1</v>
      </c>
      <c r="E158" s="76" t="s">
        <v>5049</v>
      </c>
      <c r="F158" s="79">
        <v>42338</v>
      </c>
      <c r="G158" s="79">
        <v>42460</v>
      </c>
      <c r="H158" s="80">
        <v>0</v>
      </c>
      <c r="I158" s="80">
        <v>1385</v>
      </c>
      <c r="J158" s="80">
        <v>0</v>
      </c>
      <c r="K158" s="81">
        <v>515532.04000000004</v>
      </c>
      <c r="L158" s="81">
        <v>516786.06</v>
      </c>
      <c r="M158" s="80">
        <v>2481</v>
      </c>
      <c r="N158" s="80">
        <v>1786.5</v>
      </c>
      <c r="O158" s="82">
        <v>0.92863140218303941</v>
      </c>
      <c r="P158" s="82">
        <v>7.1368597816960533E-2</v>
      </c>
      <c r="Q158" s="82">
        <v>0</v>
      </c>
    </row>
    <row r="159" spans="1:17">
      <c r="A159" s="76" t="str">
        <f t="shared" si="4"/>
        <v>15030052</v>
      </c>
      <c r="B159" s="76" t="s">
        <v>255</v>
      </c>
      <c r="C159" s="76" t="s">
        <v>5050</v>
      </c>
      <c r="D159" s="76">
        <f t="shared" si="5"/>
        <v>1</v>
      </c>
      <c r="E159" s="76" t="s">
        <v>5051</v>
      </c>
      <c r="F159" s="79">
        <v>42305</v>
      </c>
      <c r="G159" s="79">
        <v>42460</v>
      </c>
      <c r="H159" s="80">
        <v>9000</v>
      </c>
      <c r="I159" s="80">
        <v>45654</v>
      </c>
      <c r="J159" s="80">
        <v>0</v>
      </c>
      <c r="K159" s="81">
        <v>4499965.9400000004</v>
      </c>
      <c r="L159" s="81">
        <v>4291872.51</v>
      </c>
      <c r="M159" s="80">
        <v>5917</v>
      </c>
      <c r="N159" s="80">
        <v>8183.71</v>
      </c>
      <c r="O159" s="82">
        <v>0.95283312825112332</v>
      </c>
      <c r="P159" s="82">
        <v>4.7166871748876731E-2</v>
      </c>
      <c r="Q159" s="82">
        <v>0</v>
      </c>
    </row>
    <row r="160" spans="1:17">
      <c r="A160" s="88" t="s">
        <v>5881</v>
      </c>
      <c r="B160" s="76" t="s">
        <v>481</v>
      </c>
      <c r="C160" s="76" t="s">
        <v>5052</v>
      </c>
      <c r="D160" s="76">
        <f t="shared" si="5"/>
        <v>11</v>
      </c>
      <c r="E160" s="76" t="s">
        <v>5053</v>
      </c>
      <c r="F160" s="79">
        <v>42317</v>
      </c>
      <c r="G160" s="79">
        <v>42460</v>
      </c>
      <c r="H160" s="80">
        <v>0</v>
      </c>
      <c r="I160" s="80">
        <v>86847</v>
      </c>
      <c r="J160" s="80">
        <v>87648</v>
      </c>
      <c r="K160" s="81">
        <v>3026575.1939999997</v>
      </c>
      <c r="L160" s="81">
        <v>2629838.2600000002</v>
      </c>
      <c r="M160" s="80">
        <v>5245</v>
      </c>
      <c r="N160" s="80">
        <v>3892.5</v>
      </c>
      <c r="O160" s="82">
        <v>0.9014771997430957</v>
      </c>
      <c r="P160" s="82">
        <v>9.8522800256904297E-2</v>
      </c>
      <c r="Q160" s="82">
        <v>0</v>
      </c>
    </row>
    <row r="161" spans="1:17">
      <c r="A161" s="76" t="str">
        <f t="shared" si="4"/>
        <v>15050017</v>
      </c>
      <c r="B161" s="76" t="s">
        <v>509</v>
      </c>
      <c r="C161" s="76" t="s">
        <v>5054</v>
      </c>
      <c r="D161" s="76">
        <f t="shared" si="5"/>
        <v>1</v>
      </c>
      <c r="E161" s="76" t="s">
        <v>5055</v>
      </c>
      <c r="F161" s="79">
        <v>42262</v>
      </c>
      <c r="G161" s="79">
        <v>42460</v>
      </c>
      <c r="H161" s="80">
        <v>0</v>
      </c>
      <c r="I161" s="80">
        <v>0</v>
      </c>
      <c r="J161" s="80">
        <v>0</v>
      </c>
      <c r="K161" s="81">
        <v>733243.91999999993</v>
      </c>
      <c r="L161" s="81">
        <v>1162814.5900000008</v>
      </c>
      <c r="M161" s="80">
        <v>380</v>
      </c>
      <c r="N161" s="80">
        <v>691</v>
      </c>
      <c r="O161" s="82">
        <v>1</v>
      </c>
      <c r="P161" s="82">
        <v>0</v>
      </c>
      <c r="Q161" s="82">
        <v>0</v>
      </c>
    </row>
    <row r="162" spans="1:17">
      <c r="A162" s="76" t="str">
        <f t="shared" si="4"/>
        <v>15145005</v>
      </c>
      <c r="B162" s="76" t="s">
        <v>524</v>
      </c>
      <c r="C162" s="76" t="s">
        <v>5056</v>
      </c>
      <c r="D162" s="76">
        <f t="shared" si="5"/>
        <v>1</v>
      </c>
      <c r="E162" s="76" t="s">
        <v>5057</v>
      </c>
      <c r="F162" s="79">
        <v>42164</v>
      </c>
      <c r="G162" s="79">
        <v>42447</v>
      </c>
      <c r="H162" s="80">
        <v>127785600</v>
      </c>
      <c r="I162" s="80">
        <v>834756.53</v>
      </c>
      <c r="J162" s="80">
        <v>819212</v>
      </c>
      <c r="K162" s="81">
        <v>12152451.464800004</v>
      </c>
      <c r="L162" s="81">
        <v>9673435.1399999987</v>
      </c>
      <c r="M162" s="80">
        <v>68994.5</v>
      </c>
      <c r="N162" s="80">
        <v>55735.5</v>
      </c>
      <c r="O162" s="82">
        <v>0.98028186703268116</v>
      </c>
      <c r="P162" s="82">
        <v>1.9691220137973104E-2</v>
      </c>
      <c r="Q162" s="82">
        <v>2.6912829345749119E-5</v>
      </c>
    </row>
    <row r="163" spans="1:17">
      <c r="A163" s="76" t="str">
        <f t="shared" si="4"/>
        <v>15030057</v>
      </c>
      <c r="B163" s="76" t="s">
        <v>255</v>
      </c>
      <c r="C163" s="76" t="s">
        <v>5058</v>
      </c>
      <c r="D163" s="76">
        <f t="shared" si="5"/>
        <v>1</v>
      </c>
      <c r="E163" s="76" t="s">
        <v>5059</v>
      </c>
      <c r="F163" s="79">
        <v>42349</v>
      </c>
      <c r="G163" s="79">
        <v>42445</v>
      </c>
      <c r="H163" s="80">
        <v>4695</v>
      </c>
      <c r="I163" s="80">
        <v>26691</v>
      </c>
      <c r="J163" s="80">
        <v>29591</v>
      </c>
      <c r="K163" s="81">
        <v>1044779.13</v>
      </c>
      <c r="L163" s="81">
        <v>1082414.4999999995</v>
      </c>
      <c r="M163" s="80">
        <v>4360</v>
      </c>
      <c r="N163" s="80">
        <v>4201.6499999999996</v>
      </c>
      <c r="O163" s="82">
        <v>0.99690597741363507</v>
      </c>
      <c r="P163" s="82">
        <v>3.0940225863648808E-3</v>
      </c>
      <c r="Q163" s="82">
        <v>0</v>
      </c>
    </row>
    <row r="164" spans="1:17">
      <c r="A164" s="76" t="str">
        <f t="shared" si="4"/>
        <v>15030044</v>
      </c>
      <c r="B164" s="76" t="s">
        <v>255</v>
      </c>
      <c r="C164" s="76" t="s">
        <v>5060</v>
      </c>
      <c r="D164" s="76">
        <f t="shared" si="5"/>
        <v>1</v>
      </c>
      <c r="E164" s="76" t="s">
        <v>5061</v>
      </c>
      <c r="F164" s="79">
        <v>42217</v>
      </c>
      <c r="G164" s="79">
        <v>42433</v>
      </c>
      <c r="H164" s="80">
        <v>8321</v>
      </c>
      <c r="I164" s="80">
        <v>37891.35</v>
      </c>
      <c r="J164" s="80">
        <v>0</v>
      </c>
      <c r="K164" s="81">
        <v>2843347.8781999997</v>
      </c>
      <c r="L164" s="81">
        <v>2679475.8399999985</v>
      </c>
      <c r="M164" s="80">
        <v>5804</v>
      </c>
      <c r="N164" s="80">
        <v>4123.5</v>
      </c>
      <c r="O164" s="82">
        <v>0.76197405117012251</v>
      </c>
      <c r="P164" s="82">
        <v>0.23414574996968596</v>
      </c>
      <c r="Q164" s="82">
        <v>3.8801988601915847E-3</v>
      </c>
    </row>
    <row r="165" spans="1:17">
      <c r="A165" s="88" t="s">
        <v>5881</v>
      </c>
      <c r="B165" s="76" t="s">
        <v>28</v>
      </c>
      <c r="C165" s="76" t="s">
        <v>5062</v>
      </c>
      <c r="D165" s="76">
        <f t="shared" si="5"/>
        <v>1</v>
      </c>
      <c r="E165" s="76" t="s">
        <v>5063</v>
      </c>
      <c r="F165" s="79">
        <v>42093</v>
      </c>
      <c r="G165" s="79">
        <v>42430</v>
      </c>
      <c r="H165" s="80">
        <v>0</v>
      </c>
      <c r="I165" s="80">
        <v>261960</v>
      </c>
      <c r="J165" s="80">
        <v>241300</v>
      </c>
      <c r="K165" s="81">
        <v>2079343.0899999999</v>
      </c>
      <c r="L165" s="81">
        <v>1953440.8199999998</v>
      </c>
      <c r="M165" s="80">
        <v>5146</v>
      </c>
      <c r="N165" s="80">
        <v>4839.5</v>
      </c>
      <c r="O165" s="82">
        <v>0.76237214588283919</v>
      </c>
      <c r="P165" s="82">
        <v>0.23762785411716086</v>
      </c>
      <c r="Q165" s="82">
        <v>0</v>
      </c>
    </row>
    <row r="166" spans="1:17">
      <c r="A166" s="76" t="str">
        <f t="shared" si="4"/>
        <v>15080016</v>
      </c>
      <c r="B166" s="76" t="s">
        <v>218</v>
      </c>
      <c r="C166" s="76" t="s">
        <v>5064</v>
      </c>
      <c r="D166" s="76">
        <f t="shared" si="5"/>
        <v>1</v>
      </c>
      <c r="E166" s="76" t="s">
        <v>5065</v>
      </c>
      <c r="F166" s="79">
        <v>42309</v>
      </c>
      <c r="G166" s="79">
        <v>42430</v>
      </c>
      <c r="H166" s="80">
        <v>2850</v>
      </c>
      <c r="I166" s="80">
        <v>36674</v>
      </c>
      <c r="J166" s="80">
        <v>4804</v>
      </c>
      <c r="K166" s="81">
        <v>1032808</v>
      </c>
      <c r="L166" s="81">
        <v>952192.56999999983</v>
      </c>
      <c r="M166" s="80">
        <v>901</v>
      </c>
      <c r="N166" s="80">
        <v>1326.5</v>
      </c>
      <c r="O166" s="82">
        <v>0.75122502826988313</v>
      </c>
      <c r="P166" s="82">
        <v>0.16773464003015454</v>
      </c>
      <c r="Q166" s="82">
        <v>8.1040331699962304E-2</v>
      </c>
    </row>
    <row r="167" spans="1:17">
      <c r="A167" s="76" t="str">
        <f t="shared" si="4"/>
        <v>15080018</v>
      </c>
      <c r="B167" s="76" t="s">
        <v>218</v>
      </c>
      <c r="C167" s="76" t="s">
        <v>5066</v>
      </c>
      <c r="D167" s="76">
        <f t="shared" si="5"/>
        <v>1</v>
      </c>
      <c r="E167" s="76" t="s">
        <v>5067</v>
      </c>
      <c r="F167" s="79">
        <v>42309</v>
      </c>
      <c r="G167" s="79">
        <v>42430</v>
      </c>
      <c r="H167" s="80">
        <v>2850</v>
      </c>
      <c r="I167" s="80">
        <v>0</v>
      </c>
      <c r="J167" s="80">
        <v>120</v>
      </c>
      <c r="K167" s="81">
        <v>40775</v>
      </c>
      <c r="L167" s="81">
        <v>35602.429999999993</v>
      </c>
      <c r="M167" s="80">
        <v>0</v>
      </c>
      <c r="N167" s="80">
        <v>4</v>
      </c>
      <c r="O167" s="82">
        <v>1</v>
      </c>
      <c r="P167" s="82">
        <v>0</v>
      </c>
      <c r="Q167" s="82">
        <v>0</v>
      </c>
    </row>
    <row r="168" spans="1:17">
      <c r="A168" s="76" t="str">
        <f t="shared" si="4"/>
        <v>15080016-064</v>
      </c>
      <c r="B168" s="76" t="s">
        <v>4883</v>
      </c>
      <c r="C168" s="76" t="s">
        <v>5068</v>
      </c>
      <c r="D168" s="76">
        <f t="shared" si="5"/>
        <v>1</v>
      </c>
      <c r="E168" s="76" t="s">
        <v>5069</v>
      </c>
      <c r="F168" s="79">
        <v>42309</v>
      </c>
      <c r="G168" s="79">
        <v>42430</v>
      </c>
      <c r="H168" s="80">
        <v>0</v>
      </c>
      <c r="I168" s="80">
        <v>0</v>
      </c>
      <c r="J168" s="80">
        <v>0</v>
      </c>
      <c r="K168" s="81">
        <v>24970</v>
      </c>
      <c r="L168" s="81">
        <v>24970</v>
      </c>
      <c r="M168" s="80"/>
      <c r="N168" s="80"/>
      <c r="O168" s="82"/>
      <c r="P168" s="82"/>
      <c r="Q168" s="82"/>
    </row>
    <row r="169" spans="1:17">
      <c r="A169" s="76" t="str">
        <f t="shared" si="4"/>
        <v>15040009</v>
      </c>
      <c r="B169" s="76" t="s">
        <v>369</v>
      </c>
      <c r="C169" s="76" t="s">
        <v>5070</v>
      </c>
      <c r="D169" s="76">
        <f t="shared" si="5"/>
        <v>1</v>
      </c>
      <c r="E169" s="76" t="s">
        <v>5071</v>
      </c>
      <c r="F169" s="79">
        <v>42240</v>
      </c>
      <c r="G169" s="79">
        <v>42430</v>
      </c>
      <c r="H169" s="80">
        <v>0</v>
      </c>
      <c r="I169" s="80">
        <v>0</v>
      </c>
      <c r="J169" s="80">
        <v>0</v>
      </c>
      <c r="K169" s="81">
        <v>873780.79</v>
      </c>
      <c r="L169" s="81">
        <v>1307401.75</v>
      </c>
      <c r="M169" s="80"/>
      <c r="N169" s="80"/>
      <c r="O169" s="82"/>
      <c r="P169" s="82"/>
      <c r="Q169" s="82"/>
    </row>
    <row r="170" spans="1:17">
      <c r="A170" s="76" t="str">
        <f t="shared" si="4"/>
        <v>15060029</v>
      </c>
      <c r="B170" s="76" t="s">
        <v>93</v>
      </c>
      <c r="C170" s="76" t="s">
        <v>5072</v>
      </c>
      <c r="D170" s="76">
        <f t="shared" si="5"/>
        <v>1</v>
      </c>
      <c r="E170" s="76" t="s">
        <v>5073</v>
      </c>
      <c r="F170" s="79">
        <v>42240</v>
      </c>
      <c r="G170" s="79">
        <v>42429</v>
      </c>
      <c r="H170" s="80">
        <v>35000</v>
      </c>
      <c r="I170" s="80">
        <v>291956</v>
      </c>
      <c r="J170" s="80">
        <v>100569</v>
      </c>
      <c r="K170" s="81">
        <v>7696194.9900000002</v>
      </c>
      <c r="L170" s="81">
        <v>8058902.0900000008</v>
      </c>
      <c r="M170" s="80">
        <v>12180</v>
      </c>
      <c r="N170" s="80">
        <v>19223</v>
      </c>
      <c r="O170" s="82">
        <v>0.82307652291525779</v>
      </c>
      <c r="P170" s="82">
        <v>0.17692347708474224</v>
      </c>
      <c r="Q170" s="82">
        <v>0</v>
      </c>
    </row>
    <row r="171" spans="1:17">
      <c r="A171" s="76" t="str">
        <f t="shared" si="4"/>
        <v>15030016</v>
      </c>
      <c r="B171" s="76" t="s">
        <v>255</v>
      </c>
      <c r="C171" s="76" t="s">
        <v>5074</v>
      </c>
      <c r="D171" s="76">
        <f t="shared" si="5"/>
        <v>1</v>
      </c>
      <c r="E171" s="76" t="s">
        <v>5075</v>
      </c>
      <c r="F171" s="79">
        <v>42086</v>
      </c>
      <c r="G171" s="79">
        <v>42429</v>
      </c>
      <c r="H171" s="80">
        <v>14584</v>
      </c>
      <c r="I171" s="80">
        <v>9220.8000000000011</v>
      </c>
      <c r="J171" s="80">
        <v>4</v>
      </c>
      <c r="K171" s="81">
        <v>6100970.4640000006</v>
      </c>
      <c r="L171" s="81">
        <v>6072672.0200000014</v>
      </c>
      <c r="M171" s="80">
        <v>8129.4</v>
      </c>
      <c r="N171" s="80">
        <v>7760.5</v>
      </c>
      <c r="O171" s="82">
        <v>0.76670317634173057</v>
      </c>
      <c r="P171" s="82">
        <v>0.22273049416919014</v>
      </c>
      <c r="Q171" s="82">
        <v>1.0566329489079311E-2</v>
      </c>
    </row>
    <row r="172" spans="1:17">
      <c r="A172" s="76" t="str">
        <f t="shared" si="4"/>
        <v>15090012</v>
      </c>
      <c r="B172" s="76" t="s">
        <v>15</v>
      </c>
      <c r="C172" s="76" t="s">
        <v>5076</v>
      </c>
      <c r="D172" s="76">
        <f t="shared" si="5"/>
        <v>1</v>
      </c>
      <c r="E172" s="76" t="s">
        <v>5077</v>
      </c>
      <c r="F172" s="79">
        <v>42217</v>
      </c>
      <c r="G172" s="79">
        <v>42428</v>
      </c>
      <c r="H172" s="80">
        <v>8368</v>
      </c>
      <c r="I172" s="80">
        <v>30194.23</v>
      </c>
      <c r="J172" s="80">
        <v>19901</v>
      </c>
      <c r="K172" s="81">
        <v>4015501.355</v>
      </c>
      <c r="L172" s="81">
        <v>3878322.0000000009</v>
      </c>
      <c r="M172" s="80">
        <v>2935.5</v>
      </c>
      <c r="N172" s="80">
        <v>3865.17</v>
      </c>
      <c r="O172" s="82">
        <v>0.91539828778553078</v>
      </c>
      <c r="P172" s="82">
        <v>6.3515964368966948E-2</v>
      </c>
      <c r="Q172" s="82">
        <v>2.1085747845502267E-2</v>
      </c>
    </row>
    <row r="173" spans="1:17">
      <c r="A173" s="76" t="str">
        <f t="shared" si="4"/>
        <v>15060040</v>
      </c>
      <c r="B173" s="76" t="s">
        <v>93</v>
      </c>
      <c r="C173" s="76" t="s">
        <v>5078</v>
      </c>
      <c r="D173" s="76">
        <f t="shared" si="5"/>
        <v>1</v>
      </c>
      <c r="E173" s="76" t="s">
        <v>5079</v>
      </c>
      <c r="F173" s="79">
        <v>42370</v>
      </c>
      <c r="G173" s="79">
        <v>42426</v>
      </c>
      <c r="H173" s="80">
        <v>225</v>
      </c>
      <c r="I173" s="80">
        <v>98</v>
      </c>
      <c r="J173" s="80">
        <v>0</v>
      </c>
      <c r="K173" s="81">
        <v>77195.02</v>
      </c>
      <c r="L173" s="81">
        <v>76458.609999999986</v>
      </c>
      <c r="M173" s="80">
        <v>28</v>
      </c>
      <c r="N173" s="80">
        <v>383.5</v>
      </c>
      <c r="O173" s="82">
        <v>0.98826597131681881</v>
      </c>
      <c r="P173" s="82">
        <v>1.1734028683181226E-2</v>
      </c>
      <c r="Q173" s="82">
        <v>0</v>
      </c>
    </row>
    <row r="174" spans="1:17">
      <c r="A174" s="76" t="str">
        <f t="shared" si="4"/>
        <v>15050013</v>
      </c>
      <c r="B174" s="76" t="s">
        <v>509</v>
      </c>
      <c r="C174" s="76" t="s">
        <v>5080</v>
      </c>
      <c r="D174" s="76">
        <f t="shared" si="5"/>
        <v>1</v>
      </c>
      <c r="E174" s="76" t="s">
        <v>5081</v>
      </c>
      <c r="F174" s="79">
        <v>42219</v>
      </c>
      <c r="G174" s="79">
        <v>42419</v>
      </c>
      <c r="H174" s="80">
        <v>1347</v>
      </c>
      <c r="I174" s="80">
        <v>3507</v>
      </c>
      <c r="J174" s="80">
        <v>0</v>
      </c>
      <c r="K174" s="81">
        <v>674049.67999999993</v>
      </c>
      <c r="L174" s="81">
        <v>723182.8</v>
      </c>
      <c r="M174" s="80">
        <v>799.5</v>
      </c>
      <c r="N174" s="80">
        <v>2230.89</v>
      </c>
      <c r="O174" s="82">
        <v>0.85364585434512685</v>
      </c>
      <c r="P174" s="82">
        <v>0.13178596882858412</v>
      </c>
      <c r="Q174" s="82">
        <v>1.456817682628906E-2</v>
      </c>
    </row>
    <row r="175" spans="1:17">
      <c r="A175" s="76" t="str">
        <f t="shared" si="4"/>
        <v>15040015</v>
      </c>
      <c r="B175" s="76" t="s">
        <v>369</v>
      </c>
      <c r="C175" s="76" t="s">
        <v>5082</v>
      </c>
      <c r="D175" s="76">
        <f t="shared" si="5"/>
        <v>1</v>
      </c>
      <c r="E175" s="76" t="s">
        <v>5083</v>
      </c>
      <c r="F175" s="79">
        <v>42619</v>
      </c>
      <c r="G175" s="79">
        <v>42408</v>
      </c>
      <c r="H175" s="80">
        <v>500</v>
      </c>
      <c r="I175" s="80">
        <v>0</v>
      </c>
      <c r="J175" s="80">
        <v>0</v>
      </c>
      <c r="K175" s="81">
        <v>175714.83000000002</v>
      </c>
      <c r="L175" s="81">
        <v>198862.63000000003</v>
      </c>
      <c r="M175" s="80">
        <v>0</v>
      </c>
      <c r="N175" s="80">
        <v>3</v>
      </c>
      <c r="O175" s="82">
        <v>1</v>
      </c>
      <c r="P175" s="82">
        <v>0</v>
      </c>
      <c r="Q175" s="82">
        <v>0</v>
      </c>
    </row>
    <row r="176" spans="1:17">
      <c r="A176" s="76" t="str">
        <f t="shared" si="4"/>
        <v>15060034</v>
      </c>
      <c r="B176" s="76" t="s">
        <v>93</v>
      </c>
      <c r="C176" s="76" t="s">
        <v>5084</v>
      </c>
      <c r="D176" s="76">
        <f t="shared" si="5"/>
        <v>1</v>
      </c>
      <c r="E176" s="76" t="s">
        <v>5085</v>
      </c>
      <c r="F176" s="79">
        <v>42278</v>
      </c>
      <c r="G176" s="79">
        <v>42401</v>
      </c>
      <c r="H176" s="80">
        <v>0</v>
      </c>
      <c r="I176" s="80">
        <v>5646</v>
      </c>
      <c r="J176" s="80">
        <v>8</v>
      </c>
      <c r="K176" s="81">
        <v>1013717</v>
      </c>
      <c r="L176" s="81">
        <v>1022168.4800000001</v>
      </c>
      <c r="M176" s="80">
        <v>1527</v>
      </c>
      <c r="N176" s="80">
        <v>2067</v>
      </c>
      <c r="O176" s="82">
        <v>0.9579100145137881</v>
      </c>
      <c r="P176" s="82">
        <v>4.2089985486211901E-2</v>
      </c>
      <c r="Q176" s="82">
        <v>0</v>
      </c>
    </row>
    <row r="177" spans="1:17">
      <c r="A177" s="76" t="str">
        <f t="shared" si="4"/>
        <v>15080008</v>
      </c>
      <c r="B177" s="76" t="s">
        <v>218</v>
      </c>
      <c r="C177" s="76" t="s">
        <v>5086</v>
      </c>
      <c r="D177" s="76">
        <f t="shared" si="5"/>
        <v>1</v>
      </c>
      <c r="E177" s="76" t="s">
        <v>5087</v>
      </c>
      <c r="F177" s="79">
        <v>42156</v>
      </c>
      <c r="G177" s="79">
        <v>42401</v>
      </c>
      <c r="H177" s="80">
        <v>0</v>
      </c>
      <c r="I177" s="80">
        <v>0</v>
      </c>
      <c r="J177" s="80">
        <v>0</v>
      </c>
      <c r="K177" s="81">
        <v>2004673</v>
      </c>
      <c r="L177" s="81">
        <v>1968218.0199999993</v>
      </c>
      <c r="M177" s="80">
        <v>0</v>
      </c>
      <c r="N177" s="80">
        <v>97</v>
      </c>
      <c r="O177" s="82">
        <v>0.96907216494845361</v>
      </c>
      <c r="P177" s="82">
        <v>3.0927835051546393E-2</v>
      </c>
      <c r="Q177" s="82">
        <v>0</v>
      </c>
    </row>
    <row r="178" spans="1:17">
      <c r="A178" s="76" t="str">
        <f t="shared" si="4"/>
        <v>15060033</v>
      </c>
      <c r="B178" s="76" t="s">
        <v>93</v>
      </c>
      <c r="C178" s="76" t="s">
        <v>5088</v>
      </c>
      <c r="D178" s="76">
        <f t="shared" si="5"/>
        <v>1</v>
      </c>
      <c r="E178" s="76" t="s">
        <v>5089</v>
      </c>
      <c r="F178" s="79">
        <v>42323</v>
      </c>
      <c r="G178" s="79">
        <v>42400</v>
      </c>
      <c r="H178" s="80">
        <v>9800</v>
      </c>
      <c r="I178" s="80">
        <v>0</v>
      </c>
      <c r="J178" s="80">
        <v>0</v>
      </c>
      <c r="K178" s="81">
        <v>88593</v>
      </c>
      <c r="L178" s="81">
        <v>119888.02</v>
      </c>
      <c r="M178" s="80"/>
      <c r="N178" s="80"/>
      <c r="O178" s="82"/>
      <c r="P178" s="82"/>
      <c r="Q178" s="82"/>
    </row>
    <row r="179" spans="1:17">
      <c r="A179" s="76" t="str">
        <f t="shared" si="4"/>
        <v>15040010</v>
      </c>
      <c r="B179" s="76" t="s">
        <v>369</v>
      </c>
      <c r="C179" s="76" t="s">
        <v>5090</v>
      </c>
      <c r="D179" s="76">
        <f t="shared" si="5"/>
        <v>1</v>
      </c>
      <c r="E179" s="76" t="s">
        <v>5091</v>
      </c>
      <c r="F179" s="79">
        <v>42309</v>
      </c>
      <c r="G179" s="79">
        <v>42400</v>
      </c>
      <c r="H179" s="80">
        <v>0</v>
      </c>
      <c r="I179" s="80">
        <v>0</v>
      </c>
      <c r="J179" s="80">
        <v>0</v>
      </c>
      <c r="K179" s="81">
        <v>605826.59999999986</v>
      </c>
      <c r="L179" s="81">
        <v>586997.86999999988</v>
      </c>
      <c r="M179" s="80"/>
      <c r="N179" s="80"/>
      <c r="O179" s="82"/>
      <c r="P179" s="82"/>
      <c r="Q179" s="82"/>
    </row>
    <row r="180" spans="1:17">
      <c r="A180" s="88" t="s">
        <v>5879</v>
      </c>
      <c r="B180" s="76" t="s">
        <v>93</v>
      </c>
      <c r="C180" s="76" t="s">
        <v>5092</v>
      </c>
      <c r="D180" s="76">
        <f t="shared" si="5"/>
        <v>1</v>
      </c>
      <c r="E180" s="76" t="s">
        <v>5093</v>
      </c>
      <c r="F180" s="79">
        <v>42324</v>
      </c>
      <c r="G180" s="79">
        <v>42398</v>
      </c>
      <c r="H180" s="80">
        <v>2694</v>
      </c>
      <c r="I180" s="80">
        <v>2721</v>
      </c>
      <c r="J180" s="80">
        <v>0</v>
      </c>
      <c r="K180" s="81">
        <v>273555.5</v>
      </c>
      <c r="L180" s="81">
        <v>243015.29</v>
      </c>
      <c r="M180" s="80">
        <v>1180</v>
      </c>
      <c r="N180" s="80">
        <v>506.5</v>
      </c>
      <c r="O180" s="82">
        <v>0.97038499506416587</v>
      </c>
      <c r="P180" s="82">
        <v>2.9615004935834157E-2</v>
      </c>
      <c r="Q180" s="82">
        <v>0</v>
      </c>
    </row>
    <row r="181" spans="1:17">
      <c r="A181" s="76" t="str">
        <f t="shared" si="4"/>
        <v>15145011</v>
      </c>
      <c r="B181" s="76" t="s">
        <v>524</v>
      </c>
      <c r="C181" s="76" t="s">
        <v>5094</v>
      </c>
      <c r="D181" s="76">
        <f t="shared" si="5"/>
        <v>1</v>
      </c>
      <c r="E181" s="76" t="s">
        <v>5095</v>
      </c>
      <c r="F181" s="79">
        <v>42163</v>
      </c>
      <c r="G181" s="79">
        <v>42391</v>
      </c>
      <c r="H181" s="80">
        <v>1567800</v>
      </c>
      <c r="I181" s="80">
        <v>158513.08000000002</v>
      </c>
      <c r="J181" s="80">
        <v>157082</v>
      </c>
      <c r="K181" s="81">
        <v>1932901.9699999997</v>
      </c>
      <c r="L181" s="81">
        <v>1886941.8600000003</v>
      </c>
      <c r="M181" s="80">
        <v>9924</v>
      </c>
      <c r="N181" s="80">
        <v>11609.75</v>
      </c>
      <c r="O181" s="82">
        <v>0.83520316974956399</v>
      </c>
      <c r="P181" s="82">
        <v>0.16479683025043607</v>
      </c>
      <c r="Q181" s="82">
        <v>0</v>
      </c>
    </row>
    <row r="182" spans="1:17">
      <c r="A182" s="76" t="str">
        <f t="shared" si="4"/>
        <v>15050018</v>
      </c>
      <c r="B182" s="76" t="s">
        <v>509</v>
      </c>
      <c r="C182" s="76" t="s">
        <v>5096</v>
      </c>
      <c r="D182" s="76">
        <f t="shared" si="5"/>
        <v>1</v>
      </c>
      <c r="E182" s="76" t="s">
        <v>5097</v>
      </c>
      <c r="F182" s="79">
        <v>42310</v>
      </c>
      <c r="G182" s="79">
        <v>42384</v>
      </c>
      <c r="H182" s="80">
        <v>1347</v>
      </c>
      <c r="I182" s="80">
        <v>513</v>
      </c>
      <c r="J182" s="80">
        <v>2</v>
      </c>
      <c r="K182" s="81">
        <v>782390.77</v>
      </c>
      <c r="L182" s="81">
        <v>799381.69000000006</v>
      </c>
      <c r="M182" s="80">
        <v>664</v>
      </c>
      <c r="N182" s="80">
        <v>1082.1500000000001</v>
      </c>
      <c r="O182" s="82">
        <v>0.93947234671718327</v>
      </c>
      <c r="P182" s="82">
        <v>6.0527653282816611E-2</v>
      </c>
      <c r="Q182" s="82">
        <v>0</v>
      </c>
    </row>
    <row r="183" spans="1:17">
      <c r="A183" s="76" t="str">
        <f t="shared" si="4"/>
        <v>15080009</v>
      </c>
      <c r="B183" s="76" t="s">
        <v>218</v>
      </c>
      <c r="C183" s="76" t="s">
        <v>5098</v>
      </c>
      <c r="D183" s="76">
        <f t="shared" si="5"/>
        <v>1</v>
      </c>
      <c r="E183" s="76" t="s">
        <v>5099</v>
      </c>
      <c r="F183" s="79">
        <v>42216</v>
      </c>
      <c r="G183" s="79">
        <v>42380</v>
      </c>
      <c r="H183" s="80">
        <v>2786</v>
      </c>
      <c r="I183" s="80">
        <v>17012</v>
      </c>
      <c r="J183" s="80">
        <v>3682</v>
      </c>
      <c r="K183" s="81">
        <v>401899.14999999997</v>
      </c>
      <c r="L183" s="81">
        <v>363856.40999999992</v>
      </c>
      <c r="M183" s="80">
        <v>1785.5</v>
      </c>
      <c r="N183" s="80">
        <v>1566.5</v>
      </c>
      <c r="O183" s="82">
        <v>0.86115544206830519</v>
      </c>
      <c r="P183" s="82">
        <v>0.13884455793169487</v>
      </c>
      <c r="Q183" s="82">
        <v>0</v>
      </c>
    </row>
    <row r="184" spans="1:17">
      <c r="A184" s="76" t="str">
        <f t="shared" si="4"/>
        <v>15030001</v>
      </c>
      <c r="B184" s="76" t="s">
        <v>255</v>
      </c>
      <c r="C184" s="76" t="s">
        <v>5100</v>
      </c>
      <c r="D184" s="76">
        <f t="shared" si="5"/>
        <v>1</v>
      </c>
      <c r="E184" s="76" t="s">
        <v>5101</v>
      </c>
      <c r="F184" s="79">
        <v>42005</v>
      </c>
      <c r="G184" s="79">
        <v>42370</v>
      </c>
      <c r="H184" s="80">
        <v>0</v>
      </c>
      <c r="I184" s="80">
        <v>75994.589000000022</v>
      </c>
      <c r="J184" s="80">
        <v>0</v>
      </c>
      <c r="K184" s="81">
        <v>4586721.6399999978</v>
      </c>
      <c r="L184" s="81">
        <v>4535466.8899999987</v>
      </c>
      <c r="M184" s="80">
        <v>9222.5</v>
      </c>
      <c r="N184" s="80">
        <v>11145.359999999999</v>
      </c>
      <c r="O184" s="82">
        <v>0.98151697208524447</v>
      </c>
      <c r="P184" s="82">
        <v>1.76306552682013E-2</v>
      </c>
      <c r="Q184" s="82">
        <v>8.523726465542612E-4</v>
      </c>
    </row>
    <row r="185" spans="1:17">
      <c r="A185" s="76" t="str">
        <f t="shared" si="4"/>
        <v>15145016</v>
      </c>
      <c r="B185" s="76" t="s">
        <v>524</v>
      </c>
      <c r="C185" s="76" t="s">
        <v>5102</v>
      </c>
      <c r="D185" s="76">
        <f t="shared" si="5"/>
        <v>1</v>
      </c>
      <c r="E185" s="76" t="s">
        <v>5103</v>
      </c>
      <c r="F185" s="79">
        <v>42240</v>
      </c>
      <c r="G185" s="79">
        <v>42370</v>
      </c>
      <c r="H185" s="80">
        <v>0</v>
      </c>
      <c r="I185" s="80">
        <v>0</v>
      </c>
      <c r="J185" s="80">
        <v>0</v>
      </c>
      <c r="K185" s="81">
        <v>0.01</v>
      </c>
      <c r="L185" s="81">
        <v>0</v>
      </c>
      <c r="M185" s="80"/>
      <c r="N185" s="80"/>
      <c r="O185" s="82"/>
      <c r="P185" s="82"/>
      <c r="Q185" s="82"/>
    </row>
    <row r="186" spans="1:17">
      <c r="A186" s="76" t="str">
        <f t="shared" si="4"/>
        <v>15090008</v>
      </c>
      <c r="B186" s="76" t="s">
        <v>15</v>
      </c>
      <c r="C186" s="76" t="s">
        <v>5104</v>
      </c>
      <c r="D186" s="76">
        <f t="shared" si="5"/>
        <v>1</v>
      </c>
      <c r="E186" s="76" t="s">
        <v>5105</v>
      </c>
      <c r="F186" s="79">
        <v>42005</v>
      </c>
      <c r="G186" s="79">
        <v>42369</v>
      </c>
      <c r="H186" s="80">
        <v>0</v>
      </c>
      <c r="I186" s="80">
        <v>0</v>
      </c>
      <c r="J186" s="80">
        <v>0</v>
      </c>
      <c r="K186" s="81">
        <v>26520</v>
      </c>
      <c r="L186" s="81">
        <v>2075.4399999999996</v>
      </c>
      <c r="M186" s="80"/>
      <c r="N186" s="80"/>
      <c r="O186" s="82"/>
      <c r="P186" s="82"/>
      <c r="Q186" s="82"/>
    </row>
    <row r="187" spans="1:17">
      <c r="A187" s="76" t="str">
        <f t="shared" si="4"/>
        <v>15090991</v>
      </c>
      <c r="B187" s="76" t="s">
        <v>15</v>
      </c>
      <c r="C187" s="76" t="s">
        <v>5106</v>
      </c>
      <c r="D187" s="76">
        <f t="shared" si="5"/>
        <v>1</v>
      </c>
      <c r="E187" s="76" t="s">
        <v>5107</v>
      </c>
      <c r="F187" s="79">
        <v>42005</v>
      </c>
      <c r="G187" s="79">
        <v>42369</v>
      </c>
      <c r="H187" s="80">
        <v>0</v>
      </c>
      <c r="I187" s="80">
        <v>187159</v>
      </c>
      <c r="J187" s="80">
        <v>96390</v>
      </c>
      <c r="K187" s="81">
        <v>0</v>
      </c>
      <c r="L187" s="81">
        <v>-59011.559999999874</v>
      </c>
      <c r="M187" s="80">
        <v>5716.25</v>
      </c>
      <c r="N187" s="80">
        <v>10212.9</v>
      </c>
      <c r="O187" s="82">
        <v>0.98433353895563458</v>
      </c>
      <c r="P187" s="82">
        <v>1.4638349538328977E-2</v>
      </c>
      <c r="Q187" s="82">
        <v>1.0281115060364833E-3</v>
      </c>
    </row>
    <row r="188" spans="1:17">
      <c r="A188" s="76" t="str">
        <f t="shared" si="4"/>
        <v>15090997</v>
      </c>
      <c r="B188" s="76" t="s">
        <v>15</v>
      </c>
      <c r="C188" s="76" t="s">
        <v>5108</v>
      </c>
      <c r="D188" s="76">
        <f t="shared" si="5"/>
        <v>1</v>
      </c>
      <c r="E188" s="76" t="s">
        <v>5109</v>
      </c>
      <c r="F188" s="79">
        <v>42005</v>
      </c>
      <c r="G188" s="79">
        <v>42369</v>
      </c>
      <c r="H188" s="80">
        <v>0</v>
      </c>
      <c r="I188" s="80">
        <v>0</v>
      </c>
      <c r="J188" s="80">
        <v>0</v>
      </c>
      <c r="K188" s="81">
        <v>0.01</v>
      </c>
      <c r="L188" s="81">
        <v>-1998874.12</v>
      </c>
      <c r="M188" s="80"/>
      <c r="N188" s="80"/>
      <c r="O188" s="82"/>
      <c r="P188" s="82"/>
      <c r="Q188" s="82"/>
    </row>
    <row r="189" spans="1:17">
      <c r="A189" s="76" t="str">
        <f t="shared" si="4"/>
        <v>15090999</v>
      </c>
      <c r="B189" s="76" t="s">
        <v>15</v>
      </c>
      <c r="C189" s="76" t="s">
        <v>5110</v>
      </c>
      <c r="D189" s="76">
        <f t="shared" si="5"/>
        <v>1</v>
      </c>
      <c r="E189" s="76" t="s">
        <v>5111</v>
      </c>
      <c r="F189" s="79">
        <v>42005</v>
      </c>
      <c r="G189" s="79">
        <v>42369</v>
      </c>
      <c r="H189" s="80">
        <v>0</v>
      </c>
      <c r="I189" s="80">
        <v>0</v>
      </c>
      <c r="J189" s="80">
        <v>0</v>
      </c>
      <c r="K189" s="81">
        <v>5000.01</v>
      </c>
      <c r="L189" s="81">
        <v>8545.84</v>
      </c>
      <c r="M189" s="80">
        <v>0</v>
      </c>
      <c r="N189" s="80">
        <v>70.88</v>
      </c>
      <c r="O189" s="82">
        <v>1</v>
      </c>
      <c r="P189" s="82">
        <v>0</v>
      </c>
      <c r="Q189" s="82">
        <v>0</v>
      </c>
    </row>
    <row r="190" spans="1:17">
      <c r="A190" s="76" t="str">
        <f t="shared" si="4"/>
        <v>15148997</v>
      </c>
      <c r="B190" s="76" t="s">
        <v>28</v>
      </c>
      <c r="C190" s="76" t="s">
        <v>5112</v>
      </c>
      <c r="D190" s="76">
        <f t="shared" si="5"/>
        <v>1</v>
      </c>
      <c r="E190" s="76" t="s">
        <v>5113</v>
      </c>
      <c r="F190" s="79">
        <v>42005</v>
      </c>
      <c r="G190" s="79">
        <v>42369</v>
      </c>
      <c r="H190" s="80">
        <v>0</v>
      </c>
      <c r="I190" s="80">
        <v>0</v>
      </c>
      <c r="J190" s="80">
        <v>0</v>
      </c>
      <c r="K190" s="81">
        <v>0.01</v>
      </c>
      <c r="L190" s="81">
        <v>-1463123.08</v>
      </c>
      <c r="M190" s="80"/>
      <c r="N190" s="80"/>
      <c r="O190" s="82"/>
      <c r="P190" s="82"/>
      <c r="Q190" s="82"/>
    </row>
    <row r="191" spans="1:17">
      <c r="A191" s="76" t="str">
        <f t="shared" si="4"/>
        <v>15148999</v>
      </c>
      <c r="B191" s="76" t="s">
        <v>28</v>
      </c>
      <c r="C191" s="76" t="s">
        <v>5114</v>
      </c>
      <c r="D191" s="76">
        <f t="shared" si="5"/>
        <v>1</v>
      </c>
      <c r="E191" s="76" t="s">
        <v>5115</v>
      </c>
      <c r="F191" s="79">
        <v>42005</v>
      </c>
      <c r="G191" s="79">
        <v>42369</v>
      </c>
      <c r="H191" s="80">
        <v>0</v>
      </c>
      <c r="I191" s="80">
        <v>0</v>
      </c>
      <c r="J191" s="80">
        <v>0</v>
      </c>
      <c r="K191" s="81">
        <v>0.01</v>
      </c>
      <c r="L191" s="81">
        <v>-19577.669999999998</v>
      </c>
      <c r="M191" s="80"/>
      <c r="N191" s="80"/>
      <c r="O191" s="82"/>
      <c r="P191" s="82"/>
      <c r="Q191" s="82"/>
    </row>
    <row r="192" spans="1:17">
      <c r="A192" s="76" t="str">
        <f t="shared" si="4"/>
        <v>15060015</v>
      </c>
      <c r="B192" s="76" t="s">
        <v>93</v>
      </c>
      <c r="C192" s="76" t="s">
        <v>5116</v>
      </c>
      <c r="D192" s="76">
        <f t="shared" si="5"/>
        <v>1</v>
      </c>
      <c r="E192" s="76" t="s">
        <v>5117</v>
      </c>
      <c r="F192" s="79">
        <v>42156</v>
      </c>
      <c r="G192" s="79">
        <v>42369</v>
      </c>
      <c r="H192" s="80">
        <v>200000</v>
      </c>
      <c r="I192" s="80">
        <v>1462</v>
      </c>
      <c r="J192" s="80">
        <v>0</v>
      </c>
      <c r="K192" s="81">
        <v>1739594</v>
      </c>
      <c r="L192" s="81">
        <v>1680716.8</v>
      </c>
      <c r="M192" s="80"/>
      <c r="N192" s="80"/>
      <c r="O192" s="82"/>
      <c r="P192" s="82"/>
      <c r="Q192" s="82"/>
    </row>
    <row r="193" spans="1:17">
      <c r="A193" s="76" t="str">
        <f t="shared" si="4"/>
        <v>15110997</v>
      </c>
      <c r="B193" s="76" t="s">
        <v>191</v>
      </c>
      <c r="C193" s="76" t="s">
        <v>5118</v>
      </c>
      <c r="D193" s="76">
        <f t="shared" si="5"/>
        <v>1</v>
      </c>
      <c r="E193" s="76" t="s">
        <v>5119</v>
      </c>
      <c r="F193" s="79">
        <v>42005</v>
      </c>
      <c r="G193" s="79">
        <v>42369</v>
      </c>
      <c r="H193" s="80">
        <v>0</v>
      </c>
      <c r="I193" s="80">
        <v>0</v>
      </c>
      <c r="J193" s="80">
        <v>0</v>
      </c>
      <c r="K193" s="81">
        <v>0</v>
      </c>
      <c r="L193" s="81">
        <v>-16161.5</v>
      </c>
      <c r="M193" s="80"/>
      <c r="N193" s="80"/>
      <c r="O193" s="82"/>
      <c r="P193" s="82"/>
      <c r="Q193" s="82"/>
    </row>
    <row r="194" spans="1:17">
      <c r="A194" s="76" t="str">
        <f t="shared" si="4"/>
        <v>15110999</v>
      </c>
      <c r="B194" s="76" t="s">
        <v>191</v>
      </c>
      <c r="C194" s="76" t="s">
        <v>5120</v>
      </c>
      <c r="D194" s="76">
        <f t="shared" si="5"/>
        <v>1</v>
      </c>
      <c r="E194" s="76" t="s">
        <v>5121</v>
      </c>
      <c r="F194" s="79">
        <v>42005</v>
      </c>
      <c r="G194" s="79">
        <v>42369</v>
      </c>
      <c r="H194" s="80">
        <v>0</v>
      </c>
      <c r="I194" s="80">
        <v>0</v>
      </c>
      <c r="J194" s="80">
        <v>0</v>
      </c>
      <c r="K194" s="81">
        <v>0</v>
      </c>
      <c r="L194" s="81">
        <v>-150836.91</v>
      </c>
      <c r="M194" s="80"/>
      <c r="N194" s="80"/>
      <c r="O194" s="82"/>
      <c r="P194" s="82"/>
      <c r="Q194" s="82"/>
    </row>
    <row r="195" spans="1:17">
      <c r="A195" s="76" t="str">
        <f t="shared" ref="A195:A258" si="6">C195</f>
        <v>15080999</v>
      </c>
      <c r="B195" s="76" t="s">
        <v>218</v>
      </c>
      <c r="C195" s="76" t="s">
        <v>5122</v>
      </c>
      <c r="D195" s="76">
        <f t="shared" ref="D195:D258" si="7">FIND(C195,A195)</f>
        <v>1</v>
      </c>
      <c r="E195" s="76" t="s">
        <v>5123</v>
      </c>
      <c r="F195" s="79">
        <v>42005</v>
      </c>
      <c r="G195" s="79">
        <v>42369</v>
      </c>
      <c r="H195" s="80">
        <v>0</v>
      </c>
      <c r="I195" s="80">
        <v>0</v>
      </c>
      <c r="J195" s="80">
        <v>0</v>
      </c>
      <c r="K195" s="81">
        <v>0.01</v>
      </c>
      <c r="L195" s="81">
        <v>14524.900000000001</v>
      </c>
      <c r="M195" s="80">
        <v>0</v>
      </c>
      <c r="N195" s="80">
        <v>55</v>
      </c>
      <c r="O195" s="82">
        <v>0.96363636363636362</v>
      </c>
      <c r="P195" s="82">
        <v>3.6363636363636362E-2</v>
      </c>
      <c r="Q195" s="82">
        <v>0</v>
      </c>
    </row>
    <row r="196" spans="1:17">
      <c r="A196" s="76" t="str">
        <f t="shared" si="6"/>
        <v>15080003</v>
      </c>
      <c r="B196" s="76" t="s">
        <v>218</v>
      </c>
      <c r="C196" s="76" t="s">
        <v>5124</v>
      </c>
      <c r="D196" s="76">
        <f t="shared" si="7"/>
        <v>1</v>
      </c>
      <c r="E196" s="76" t="s">
        <v>5125</v>
      </c>
      <c r="F196" s="79">
        <v>42067</v>
      </c>
      <c r="G196" s="79">
        <v>42369</v>
      </c>
      <c r="H196" s="80">
        <v>38052</v>
      </c>
      <c r="I196" s="80">
        <v>0</v>
      </c>
      <c r="J196" s="80">
        <v>0</v>
      </c>
      <c r="K196" s="81">
        <v>0.01</v>
      </c>
      <c r="L196" s="81">
        <v>0</v>
      </c>
      <c r="M196" s="80"/>
      <c r="N196" s="80"/>
      <c r="O196" s="82"/>
      <c r="P196" s="82"/>
      <c r="Q196" s="82"/>
    </row>
    <row r="197" spans="1:17">
      <c r="A197" s="76" t="str">
        <f t="shared" si="6"/>
        <v>15030015</v>
      </c>
      <c r="B197" s="76" t="s">
        <v>255</v>
      </c>
      <c r="C197" s="76" t="s">
        <v>5126</v>
      </c>
      <c r="D197" s="76">
        <f t="shared" si="7"/>
        <v>1</v>
      </c>
      <c r="E197" s="76" t="s">
        <v>5127</v>
      </c>
      <c r="F197" s="79">
        <v>42005</v>
      </c>
      <c r="G197" s="79">
        <v>42369</v>
      </c>
      <c r="H197" s="80">
        <v>0</v>
      </c>
      <c r="I197" s="80">
        <v>0</v>
      </c>
      <c r="J197" s="80">
        <v>0</v>
      </c>
      <c r="K197" s="81">
        <v>88168</v>
      </c>
      <c r="L197" s="81">
        <v>84048.900000000009</v>
      </c>
      <c r="M197" s="80">
        <v>0</v>
      </c>
      <c r="N197" s="80">
        <v>1090</v>
      </c>
      <c r="O197" s="82">
        <v>0.69082568807339451</v>
      </c>
      <c r="P197" s="82">
        <v>0.30917431192660549</v>
      </c>
      <c r="Q197" s="82">
        <v>0</v>
      </c>
    </row>
    <row r="198" spans="1:17">
      <c r="A198" s="76" t="str">
        <f t="shared" si="6"/>
        <v>15030028</v>
      </c>
      <c r="B198" s="76" t="s">
        <v>255</v>
      </c>
      <c r="C198" s="76" t="s">
        <v>5128</v>
      </c>
      <c r="D198" s="76">
        <f t="shared" si="7"/>
        <v>1</v>
      </c>
      <c r="E198" s="76" t="s">
        <v>5129</v>
      </c>
      <c r="F198" s="79">
        <v>42142</v>
      </c>
      <c r="G198" s="79">
        <v>42369</v>
      </c>
      <c r="H198" s="80">
        <v>0</v>
      </c>
      <c r="I198" s="80">
        <v>512</v>
      </c>
      <c r="J198" s="80">
        <v>0</v>
      </c>
      <c r="K198" s="81">
        <v>567509.89000000013</v>
      </c>
      <c r="L198" s="81">
        <v>496792.97000000015</v>
      </c>
      <c r="M198" s="80">
        <v>741</v>
      </c>
      <c r="N198" s="80">
        <v>566.5</v>
      </c>
      <c r="O198" s="82">
        <v>0.93556928508384818</v>
      </c>
      <c r="P198" s="82">
        <v>6.4430714916151807E-2</v>
      </c>
      <c r="Q198" s="82">
        <v>0</v>
      </c>
    </row>
    <row r="199" spans="1:17">
      <c r="A199" s="76" t="str">
        <f t="shared" si="6"/>
        <v>15030997</v>
      </c>
      <c r="B199" s="76" t="s">
        <v>255</v>
      </c>
      <c r="C199" s="76" t="s">
        <v>5130</v>
      </c>
      <c r="D199" s="76">
        <f t="shared" si="7"/>
        <v>1</v>
      </c>
      <c r="E199" s="76" t="s">
        <v>5131</v>
      </c>
      <c r="F199" s="79">
        <v>42005</v>
      </c>
      <c r="G199" s="79">
        <v>42369</v>
      </c>
      <c r="H199" s="80">
        <v>0</v>
      </c>
      <c r="I199" s="80">
        <v>0</v>
      </c>
      <c r="J199" s="80">
        <v>0</v>
      </c>
      <c r="K199" s="81">
        <v>0.01</v>
      </c>
      <c r="L199" s="81">
        <v>-4728635</v>
      </c>
      <c r="M199" s="80"/>
      <c r="N199" s="80"/>
      <c r="O199" s="82"/>
      <c r="P199" s="82"/>
      <c r="Q199" s="82"/>
    </row>
    <row r="200" spans="1:17">
      <c r="A200" s="76" t="str">
        <f t="shared" si="6"/>
        <v>15030999</v>
      </c>
      <c r="B200" s="76" t="s">
        <v>255</v>
      </c>
      <c r="C200" s="76" t="s">
        <v>5132</v>
      </c>
      <c r="D200" s="76">
        <f t="shared" si="7"/>
        <v>1</v>
      </c>
      <c r="E200" s="76" t="s">
        <v>5133</v>
      </c>
      <c r="F200" s="79">
        <v>41275</v>
      </c>
      <c r="G200" s="79">
        <v>42369</v>
      </c>
      <c r="H200" s="80">
        <v>0</v>
      </c>
      <c r="I200" s="80">
        <v>0</v>
      </c>
      <c r="J200" s="80">
        <v>0</v>
      </c>
      <c r="K200" s="81">
        <v>0.01</v>
      </c>
      <c r="L200" s="81">
        <v>-125838.08000000007</v>
      </c>
      <c r="M200" s="80">
        <v>0</v>
      </c>
      <c r="N200" s="80">
        <v>222</v>
      </c>
      <c r="O200" s="82">
        <v>1</v>
      </c>
      <c r="P200" s="82">
        <v>0</v>
      </c>
      <c r="Q200" s="82">
        <v>0</v>
      </c>
    </row>
    <row r="201" spans="1:17">
      <c r="A201" s="76" t="str">
        <f t="shared" si="6"/>
        <v>15030014</v>
      </c>
      <c r="B201" s="76" t="s">
        <v>255</v>
      </c>
      <c r="C201" s="76" t="s">
        <v>5134</v>
      </c>
      <c r="D201" s="76">
        <f t="shared" si="7"/>
        <v>1</v>
      </c>
      <c r="E201" s="76" t="s">
        <v>5135</v>
      </c>
      <c r="F201" s="79"/>
      <c r="G201" s="79">
        <v>42369</v>
      </c>
      <c r="H201" s="80">
        <v>3000</v>
      </c>
      <c r="I201" s="80">
        <v>2551</v>
      </c>
      <c r="J201" s="80">
        <v>0</v>
      </c>
      <c r="K201" s="81">
        <v>717908.32000000007</v>
      </c>
      <c r="L201" s="81">
        <v>718245.01</v>
      </c>
      <c r="M201" s="80">
        <v>1116</v>
      </c>
      <c r="N201" s="80">
        <v>993.5</v>
      </c>
      <c r="O201" s="82">
        <v>0.99396074484146957</v>
      </c>
      <c r="P201" s="82">
        <v>6.0392551585304478E-3</v>
      </c>
      <c r="Q201" s="82">
        <v>0</v>
      </c>
    </row>
    <row r="202" spans="1:17">
      <c r="A202" s="76" t="str">
        <f t="shared" si="6"/>
        <v>15030045</v>
      </c>
      <c r="B202" s="76" t="s">
        <v>255</v>
      </c>
      <c r="C202" s="76" t="s">
        <v>5136</v>
      </c>
      <c r="D202" s="76">
        <f t="shared" si="7"/>
        <v>1</v>
      </c>
      <c r="E202" s="76" t="s">
        <v>5137</v>
      </c>
      <c r="F202" s="79">
        <v>42221</v>
      </c>
      <c r="G202" s="79">
        <v>42369</v>
      </c>
      <c r="H202" s="80">
        <v>3087</v>
      </c>
      <c r="I202" s="80">
        <v>12277</v>
      </c>
      <c r="J202" s="80">
        <v>0</v>
      </c>
      <c r="K202" s="81">
        <v>1083507.172</v>
      </c>
      <c r="L202" s="81">
        <v>1027032.58</v>
      </c>
      <c r="M202" s="80">
        <v>1524</v>
      </c>
      <c r="N202" s="80">
        <v>1559.5</v>
      </c>
      <c r="O202" s="82">
        <v>0.97306829111894844</v>
      </c>
      <c r="P202" s="82">
        <v>2.6931708881051619E-2</v>
      </c>
      <c r="Q202" s="82">
        <v>0</v>
      </c>
    </row>
    <row r="203" spans="1:17">
      <c r="A203" s="76" t="str">
        <f t="shared" si="6"/>
        <v>15030056</v>
      </c>
      <c r="B203" s="76" t="s">
        <v>255</v>
      </c>
      <c r="C203" s="76" t="s">
        <v>5138</v>
      </c>
      <c r="D203" s="76">
        <f t="shared" si="7"/>
        <v>1</v>
      </c>
      <c r="E203" s="76" t="s">
        <v>5139</v>
      </c>
      <c r="F203" s="79">
        <v>42326</v>
      </c>
      <c r="G203" s="79">
        <v>42369</v>
      </c>
      <c r="H203" s="80">
        <v>3150</v>
      </c>
      <c r="I203" s="80">
        <v>9010</v>
      </c>
      <c r="J203" s="80">
        <v>0</v>
      </c>
      <c r="K203" s="81">
        <v>197672.13</v>
      </c>
      <c r="L203" s="81">
        <v>172590.72999999998</v>
      </c>
      <c r="M203" s="80">
        <v>233</v>
      </c>
      <c r="N203" s="80">
        <v>200</v>
      </c>
      <c r="O203" s="82">
        <v>0.98</v>
      </c>
      <c r="P203" s="82">
        <v>0.02</v>
      </c>
      <c r="Q203" s="82">
        <v>0</v>
      </c>
    </row>
    <row r="204" spans="1:17">
      <c r="A204" s="76" t="str">
        <f t="shared" si="6"/>
        <v>15030053</v>
      </c>
      <c r="B204" s="76" t="s">
        <v>255</v>
      </c>
      <c r="C204" s="76" t="s">
        <v>5140</v>
      </c>
      <c r="D204" s="76">
        <f t="shared" si="7"/>
        <v>1</v>
      </c>
      <c r="E204" s="76" t="s">
        <v>5141</v>
      </c>
      <c r="F204" s="79">
        <v>42296</v>
      </c>
      <c r="G204" s="79">
        <v>42369</v>
      </c>
      <c r="H204" s="80">
        <v>26000</v>
      </c>
      <c r="I204" s="80">
        <v>9259</v>
      </c>
      <c r="J204" s="80">
        <v>0</v>
      </c>
      <c r="K204" s="81">
        <v>274952.5</v>
      </c>
      <c r="L204" s="81">
        <v>225995.83</v>
      </c>
      <c r="M204" s="80">
        <v>640</v>
      </c>
      <c r="N204" s="80">
        <v>478.5</v>
      </c>
      <c r="O204" s="82">
        <v>0.98119122257053293</v>
      </c>
      <c r="P204" s="82">
        <v>1.8808777429467086E-2</v>
      </c>
      <c r="Q204" s="82">
        <v>0</v>
      </c>
    </row>
    <row r="205" spans="1:17">
      <c r="A205" s="76" t="str">
        <f t="shared" si="6"/>
        <v>15040003</v>
      </c>
      <c r="B205" s="76" t="s">
        <v>369</v>
      </c>
      <c r="C205" s="76" t="s">
        <v>5142</v>
      </c>
      <c r="D205" s="76">
        <f t="shared" si="7"/>
        <v>1</v>
      </c>
      <c r="E205" s="76" t="s">
        <v>5143</v>
      </c>
      <c r="F205" s="79">
        <v>42248</v>
      </c>
      <c r="G205" s="79">
        <v>42369</v>
      </c>
      <c r="H205" s="80">
        <v>0</v>
      </c>
      <c r="I205" s="80">
        <v>0</v>
      </c>
      <c r="J205" s="80">
        <v>0</v>
      </c>
      <c r="K205" s="81">
        <v>180000</v>
      </c>
      <c r="L205" s="81">
        <v>-134.29000000001236</v>
      </c>
      <c r="M205" s="80">
        <v>0</v>
      </c>
      <c r="N205" s="80">
        <v>16.5</v>
      </c>
      <c r="O205" s="82">
        <v>0.96969696969696972</v>
      </c>
      <c r="P205" s="82">
        <v>3.0303030303030304E-2</v>
      </c>
      <c r="Q205" s="82">
        <v>0</v>
      </c>
    </row>
    <row r="206" spans="1:17">
      <c r="A206" s="76" t="str">
        <f t="shared" si="6"/>
        <v>15146001</v>
      </c>
      <c r="B206" s="76" t="s">
        <v>481</v>
      </c>
      <c r="C206" s="76" t="s">
        <v>5144</v>
      </c>
      <c r="D206" s="76">
        <f t="shared" si="7"/>
        <v>1</v>
      </c>
      <c r="E206" s="76" t="s">
        <v>5145</v>
      </c>
      <c r="F206" s="79">
        <v>42093</v>
      </c>
      <c r="G206" s="79">
        <v>42369</v>
      </c>
      <c r="H206" s="80">
        <v>0</v>
      </c>
      <c r="I206" s="80">
        <v>748131</v>
      </c>
      <c r="J206" s="80">
        <v>747909</v>
      </c>
      <c r="K206" s="81">
        <v>9286049</v>
      </c>
      <c r="L206" s="81">
        <v>8920778.4100000001</v>
      </c>
      <c r="M206" s="80">
        <v>15434</v>
      </c>
      <c r="N206" s="80">
        <v>21066.5</v>
      </c>
      <c r="O206" s="82">
        <v>0.7772292502314101</v>
      </c>
      <c r="P206" s="82">
        <v>0.22277074976858993</v>
      </c>
      <c r="Q206" s="82">
        <v>0</v>
      </c>
    </row>
    <row r="207" spans="1:17">
      <c r="A207" s="76" t="str">
        <f t="shared" si="6"/>
        <v>15146002</v>
      </c>
      <c r="B207" s="76" t="s">
        <v>481</v>
      </c>
      <c r="C207" s="76" t="s">
        <v>5146</v>
      </c>
      <c r="D207" s="76">
        <f t="shared" si="7"/>
        <v>1</v>
      </c>
      <c r="E207" s="76" t="s">
        <v>5147</v>
      </c>
      <c r="F207" s="79">
        <v>42139</v>
      </c>
      <c r="G207" s="79">
        <v>42369</v>
      </c>
      <c r="H207" s="80">
        <v>0</v>
      </c>
      <c r="I207" s="80">
        <v>141</v>
      </c>
      <c r="J207" s="80">
        <v>0</v>
      </c>
      <c r="K207" s="81">
        <v>3961175</v>
      </c>
      <c r="L207" s="81">
        <v>3911326.4099999997</v>
      </c>
      <c r="M207" s="80"/>
      <c r="N207" s="80"/>
      <c r="O207" s="82"/>
      <c r="P207" s="82"/>
      <c r="Q207" s="82"/>
    </row>
    <row r="208" spans="1:17">
      <c r="A208" s="76" t="str">
        <f t="shared" si="6"/>
        <v>15146997</v>
      </c>
      <c r="B208" s="76" t="s">
        <v>481</v>
      </c>
      <c r="C208" s="76" t="s">
        <v>5148</v>
      </c>
      <c r="D208" s="76">
        <f t="shared" si="7"/>
        <v>1</v>
      </c>
      <c r="E208" s="76" t="s">
        <v>5149</v>
      </c>
      <c r="F208" s="79">
        <v>42005</v>
      </c>
      <c r="G208" s="79">
        <v>42369</v>
      </c>
      <c r="H208" s="80">
        <v>0</v>
      </c>
      <c r="I208" s="80">
        <v>0</v>
      </c>
      <c r="J208" s="80">
        <v>0</v>
      </c>
      <c r="K208" s="81">
        <v>0.01</v>
      </c>
      <c r="L208" s="81">
        <v>-112854.89</v>
      </c>
      <c r="M208" s="80"/>
      <c r="N208" s="80"/>
      <c r="O208" s="82"/>
      <c r="P208" s="82"/>
      <c r="Q208" s="82"/>
    </row>
    <row r="209" spans="1:17">
      <c r="A209" s="76" t="str">
        <f t="shared" si="6"/>
        <v>15146999</v>
      </c>
      <c r="B209" s="76" t="s">
        <v>481</v>
      </c>
      <c r="C209" s="76" t="s">
        <v>5150</v>
      </c>
      <c r="D209" s="76">
        <f t="shared" si="7"/>
        <v>1</v>
      </c>
      <c r="E209" s="76" t="s">
        <v>5151</v>
      </c>
      <c r="F209" s="79">
        <v>42005</v>
      </c>
      <c r="G209" s="79">
        <v>42369</v>
      </c>
      <c r="H209" s="80">
        <v>0</v>
      </c>
      <c r="I209" s="80">
        <v>0</v>
      </c>
      <c r="J209" s="80">
        <v>0</v>
      </c>
      <c r="K209" s="81">
        <v>0.01</v>
      </c>
      <c r="L209" s="81">
        <v>-81128.469999999987</v>
      </c>
      <c r="M209" s="80"/>
      <c r="N209" s="80"/>
      <c r="O209" s="82"/>
      <c r="P209" s="82"/>
      <c r="Q209" s="82"/>
    </row>
    <row r="210" spans="1:17">
      <c r="A210" s="76" t="str">
        <f t="shared" si="6"/>
        <v>15050997</v>
      </c>
      <c r="B210" s="76" t="s">
        <v>509</v>
      </c>
      <c r="C210" s="76" t="s">
        <v>5152</v>
      </c>
      <c r="D210" s="76">
        <f t="shared" si="7"/>
        <v>1</v>
      </c>
      <c r="E210" s="76" t="s">
        <v>5153</v>
      </c>
      <c r="F210" s="79">
        <v>42005</v>
      </c>
      <c r="G210" s="79">
        <v>42369</v>
      </c>
      <c r="H210" s="80">
        <v>0</v>
      </c>
      <c r="I210" s="80">
        <v>0</v>
      </c>
      <c r="J210" s="80">
        <v>0</v>
      </c>
      <c r="K210" s="81">
        <v>0.01</v>
      </c>
      <c r="L210" s="81">
        <v>-1315981.5</v>
      </c>
      <c r="M210" s="80"/>
      <c r="N210" s="80"/>
      <c r="O210" s="82"/>
      <c r="P210" s="82"/>
      <c r="Q210" s="82"/>
    </row>
    <row r="211" spans="1:17">
      <c r="A211" s="76" t="str">
        <f t="shared" si="6"/>
        <v>15050999</v>
      </c>
      <c r="B211" s="76" t="s">
        <v>509</v>
      </c>
      <c r="C211" s="76" t="s">
        <v>5154</v>
      </c>
      <c r="D211" s="76">
        <f t="shared" si="7"/>
        <v>1</v>
      </c>
      <c r="E211" s="76" t="s">
        <v>5155</v>
      </c>
      <c r="F211" s="79">
        <v>42005</v>
      </c>
      <c r="G211" s="79">
        <v>42369</v>
      </c>
      <c r="H211" s="80">
        <v>0</v>
      </c>
      <c r="I211" s="80">
        <v>0</v>
      </c>
      <c r="J211" s="80">
        <v>0</v>
      </c>
      <c r="K211" s="81">
        <v>0.01</v>
      </c>
      <c r="L211" s="81">
        <v>14818.1</v>
      </c>
      <c r="M211" s="80">
        <v>0</v>
      </c>
      <c r="N211" s="80">
        <v>16</v>
      </c>
      <c r="O211" s="82">
        <v>1</v>
      </c>
      <c r="P211" s="82">
        <v>0</v>
      </c>
      <c r="Q211" s="82">
        <v>0</v>
      </c>
    </row>
    <row r="212" spans="1:17">
      <c r="A212" s="76" t="str">
        <f t="shared" si="6"/>
        <v>15145999</v>
      </c>
      <c r="B212" s="76" t="s">
        <v>524</v>
      </c>
      <c r="C212" s="76" t="s">
        <v>5156</v>
      </c>
      <c r="D212" s="76">
        <f t="shared" si="7"/>
        <v>1</v>
      </c>
      <c r="E212" s="76" t="s">
        <v>5157</v>
      </c>
      <c r="F212" s="79">
        <v>42005</v>
      </c>
      <c r="G212" s="79">
        <v>42369</v>
      </c>
      <c r="H212" s="80">
        <v>0</v>
      </c>
      <c r="I212" s="80">
        <v>0</v>
      </c>
      <c r="J212" s="80">
        <v>0</v>
      </c>
      <c r="K212" s="81">
        <v>0.01</v>
      </c>
      <c r="L212" s="81">
        <v>59689.939999999995</v>
      </c>
      <c r="M212" s="80"/>
      <c r="N212" s="80"/>
      <c r="O212" s="82"/>
      <c r="P212" s="82"/>
      <c r="Q212" s="82"/>
    </row>
    <row r="213" spans="1:17">
      <c r="A213" s="76" t="str">
        <f t="shared" si="6"/>
        <v>15141001</v>
      </c>
      <c r="B213" s="76" t="s">
        <v>582</v>
      </c>
      <c r="C213" s="76" t="s">
        <v>5158</v>
      </c>
      <c r="D213" s="76">
        <f t="shared" si="7"/>
        <v>1</v>
      </c>
      <c r="E213" s="76" t="s">
        <v>5159</v>
      </c>
      <c r="F213" s="79">
        <v>42128</v>
      </c>
      <c r="G213" s="79">
        <v>42369</v>
      </c>
      <c r="H213" s="80">
        <v>0</v>
      </c>
      <c r="I213" s="80">
        <v>7768</v>
      </c>
      <c r="J213" s="80">
        <v>7457</v>
      </c>
      <c r="K213" s="81">
        <v>45492782.063499995</v>
      </c>
      <c r="L213" s="81">
        <v>44537488.919999994</v>
      </c>
      <c r="M213" s="80">
        <v>67838</v>
      </c>
      <c r="N213" s="80">
        <v>60931.75</v>
      </c>
      <c r="O213" s="82">
        <v>0.67423387642731414</v>
      </c>
      <c r="P213" s="82">
        <v>0.23738855358659483</v>
      </c>
      <c r="Q213" s="82">
        <v>8.837756998609099E-2</v>
      </c>
    </row>
    <row r="214" spans="1:17">
      <c r="A214" s="76" t="str">
        <f t="shared" si="6"/>
        <v>15141002</v>
      </c>
      <c r="B214" s="76" t="s">
        <v>582</v>
      </c>
      <c r="C214" s="76" t="s">
        <v>5160</v>
      </c>
      <c r="D214" s="76">
        <f t="shared" si="7"/>
        <v>1</v>
      </c>
      <c r="E214" s="76" t="s">
        <v>5161</v>
      </c>
      <c r="F214" s="79">
        <v>42156</v>
      </c>
      <c r="G214" s="79">
        <v>42369</v>
      </c>
      <c r="H214" s="80">
        <v>0</v>
      </c>
      <c r="I214" s="80">
        <v>3164</v>
      </c>
      <c r="J214" s="80">
        <v>2084</v>
      </c>
      <c r="K214" s="81">
        <v>17759387.550000001</v>
      </c>
      <c r="L214" s="81">
        <v>18147771.669999983</v>
      </c>
      <c r="M214" s="80">
        <v>31995</v>
      </c>
      <c r="N214" s="80">
        <v>46677.25</v>
      </c>
      <c r="O214" s="82">
        <v>0.74108907444204619</v>
      </c>
      <c r="P214" s="82">
        <v>0.25891092555795381</v>
      </c>
      <c r="Q214" s="82">
        <v>0</v>
      </c>
    </row>
    <row r="215" spans="1:17">
      <c r="A215" s="76" t="str">
        <f t="shared" si="6"/>
        <v>15141008</v>
      </c>
      <c r="B215" s="76" t="s">
        <v>582</v>
      </c>
      <c r="C215" s="76" t="s">
        <v>5162</v>
      </c>
      <c r="D215" s="76">
        <f t="shared" si="7"/>
        <v>1</v>
      </c>
      <c r="E215" s="76" t="s">
        <v>5163</v>
      </c>
      <c r="F215" s="79">
        <v>42212</v>
      </c>
      <c r="G215" s="79">
        <v>42369</v>
      </c>
      <c r="H215" s="80">
        <v>0</v>
      </c>
      <c r="I215" s="80">
        <v>0</v>
      </c>
      <c r="J215" s="80">
        <v>0</v>
      </c>
      <c r="K215" s="81">
        <v>561720.5</v>
      </c>
      <c r="L215" s="81">
        <v>565082.30000000005</v>
      </c>
      <c r="M215" s="80"/>
      <c r="N215" s="80"/>
      <c r="O215" s="82"/>
      <c r="P215" s="82"/>
      <c r="Q215" s="82"/>
    </row>
    <row r="216" spans="1:17">
      <c r="A216" s="76" t="str">
        <f t="shared" si="6"/>
        <v>15141997</v>
      </c>
      <c r="B216" s="76" t="s">
        <v>582</v>
      </c>
      <c r="C216" s="76" t="s">
        <v>5164</v>
      </c>
      <c r="D216" s="76">
        <f t="shared" si="7"/>
        <v>1</v>
      </c>
      <c r="E216" s="76" t="s">
        <v>5165</v>
      </c>
      <c r="F216" s="79">
        <v>42005</v>
      </c>
      <c r="G216" s="79">
        <v>42369</v>
      </c>
      <c r="H216" s="80">
        <v>0</v>
      </c>
      <c r="I216" s="80">
        <v>0</v>
      </c>
      <c r="J216" s="80">
        <v>0</v>
      </c>
      <c r="K216" s="81">
        <v>0.01</v>
      </c>
      <c r="L216" s="81">
        <v>-6197627.4100000001</v>
      </c>
      <c r="M216" s="80"/>
      <c r="N216" s="80"/>
      <c r="O216" s="82"/>
      <c r="P216" s="82"/>
      <c r="Q216" s="82"/>
    </row>
    <row r="217" spans="1:17">
      <c r="A217" s="76" t="str">
        <f t="shared" si="6"/>
        <v>15141999</v>
      </c>
      <c r="B217" s="76" t="s">
        <v>582</v>
      </c>
      <c r="C217" s="76" t="s">
        <v>5166</v>
      </c>
      <c r="D217" s="76">
        <f t="shared" si="7"/>
        <v>1</v>
      </c>
      <c r="E217" s="76" t="s">
        <v>5167</v>
      </c>
      <c r="F217" s="79">
        <v>42005</v>
      </c>
      <c r="G217" s="79">
        <v>42369</v>
      </c>
      <c r="H217" s="80">
        <v>0</v>
      </c>
      <c r="I217" s="80">
        <v>0</v>
      </c>
      <c r="J217" s="80">
        <v>0</v>
      </c>
      <c r="K217" s="81">
        <v>0.01</v>
      </c>
      <c r="L217" s="81">
        <v>361360.57000000007</v>
      </c>
      <c r="M217" s="80">
        <v>0</v>
      </c>
      <c r="N217" s="80">
        <v>1927.1399999999999</v>
      </c>
      <c r="O217" s="82">
        <v>0.94499621200327943</v>
      </c>
      <c r="P217" s="82">
        <v>5.5003787996720531E-2</v>
      </c>
      <c r="Q217" s="82">
        <v>0</v>
      </c>
    </row>
    <row r="218" spans="1:17">
      <c r="A218" s="76" t="str">
        <f t="shared" si="6"/>
        <v>15141999-110</v>
      </c>
      <c r="B218" s="76" t="s">
        <v>582</v>
      </c>
      <c r="C218" s="76" t="s">
        <v>5168</v>
      </c>
      <c r="D218" s="76">
        <f t="shared" si="7"/>
        <v>1</v>
      </c>
      <c r="E218" s="76" t="s">
        <v>5169</v>
      </c>
      <c r="F218" s="79">
        <v>42005</v>
      </c>
      <c r="G218" s="79">
        <v>42369</v>
      </c>
      <c r="H218" s="80">
        <v>0</v>
      </c>
      <c r="I218" s="80">
        <v>0</v>
      </c>
      <c r="J218" s="80">
        <v>0</v>
      </c>
      <c r="K218" s="81">
        <v>0.01</v>
      </c>
      <c r="L218" s="81">
        <v>11133.39</v>
      </c>
      <c r="M218" s="80"/>
      <c r="N218" s="80"/>
      <c r="O218" s="82"/>
      <c r="P218" s="82"/>
      <c r="Q218" s="82"/>
    </row>
    <row r="219" spans="1:17">
      <c r="A219" s="76" t="str">
        <f t="shared" si="6"/>
        <v>15060027</v>
      </c>
      <c r="B219" s="76" t="s">
        <v>93</v>
      </c>
      <c r="C219" s="76" t="s">
        <v>5170</v>
      </c>
      <c r="D219" s="76">
        <f t="shared" si="7"/>
        <v>1</v>
      </c>
      <c r="E219" s="76" t="s">
        <v>5171</v>
      </c>
      <c r="F219" s="79">
        <v>42219</v>
      </c>
      <c r="G219" s="79">
        <v>42359</v>
      </c>
      <c r="H219" s="80">
        <v>10000</v>
      </c>
      <c r="I219" s="80">
        <v>-1</v>
      </c>
      <c r="J219" s="80">
        <v>0</v>
      </c>
      <c r="K219" s="81">
        <v>1738599.7</v>
      </c>
      <c r="L219" s="81">
        <v>1705878.78</v>
      </c>
      <c r="M219" s="80">
        <v>2389</v>
      </c>
      <c r="N219" s="80">
        <v>1876</v>
      </c>
      <c r="O219" s="82">
        <v>0.93470149253731338</v>
      </c>
      <c r="P219" s="82">
        <v>6.5298507462686561E-2</v>
      </c>
      <c r="Q219" s="82">
        <v>0</v>
      </c>
    </row>
    <row r="220" spans="1:17">
      <c r="A220" s="76" t="str">
        <f t="shared" si="6"/>
        <v>15080013</v>
      </c>
      <c r="B220" s="76" t="s">
        <v>218</v>
      </c>
      <c r="C220" s="76" t="s">
        <v>5172</v>
      </c>
      <c r="D220" s="76">
        <f t="shared" si="7"/>
        <v>1</v>
      </c>
      <c r="E220" s="76" t="s">
        <v>5173</v>
      </c>
      <c r="F220" s="79">
        <v>42265</v>
      </c>
      <c r="G220" s="79">
        <v>42356</v>
      </c>
      <c r="H220" s="80">
        <v>1870</v>
      </c>
      <c r="I220" s="80">
        <v>14747</v>
      </c>
      <c r="J220" s="80">
        <v>0</v>
      </c>
      <c r="K220" s="81">
        <v>588822.4800000001</v>
      </c>
      <c r="L220" s="81">
        <v>582882.80999999994</v>
      </c>
      <c r="M220" s="80">
        <v>1820</v>
      </c>
      <c r="N220" s="80">
        <v>1780</v>
      </c>
      <c r="O220" s="82">
        <v>0.97584269662921352</v>
      </c>
      <c r="P220" s="82">
        <v>2.4157303370786518E-2</v>
      </c>
      <c r="Q220" s="82">
        <v>0</v>
      </c>
    </row>
    <row r="221" spans="1:17">
      <c r="A221" s="76" t="str">
        <f t="shared" si="6"/>
        <v>15146009</v>
      </c>
      <c r="B221" s="76" t="s">
        <v>481</v>
      </c>
      <c r="C221" s="76" t="s">
        <v>5174</v>
      </c>
      <c r="D221" s="76">
        <f t="shared" si="7"/>
        <v>1</v>
      </c>
      <c r="E221" s="76" t="s">
        <v>5175</v>
      </c>
      <c r="F221" s="79">
        <v>42233</v>
      </c>
      <c r="G221" s="79">
        <v>42356</v>
      </c>
      <c r="H221" s="80">
        <v>0</v>
      </c>
      <c r="I221" s="80">
        <v>23551</v>
      </c>
      <c r="J221" s="80">
        <v>23550</v>
      </c>
      <c r="K221" s="81">
        <v>249056</v>
      </c>
      <c r="L221" s="81">
        <v>218948.18000000002</v>
      </c>
      <c r="M221" s="80">
        <v>1829</v>
      </c>
      <c r="N221" s="80">
        <v>2022</v>
      </c>
      <c r="O221" s="82">
        <v>0.92729970326409494</v>
      </c>
      <c r="P221" s="82">
        <v>7.2700296735905043E-2</v>
      </c>
      <c r="Q221" s="82">
        <v>0</v>
      </c>
    </row>
    <row r="222" spans="1:17">
      <c r="A222" s="76" t="str">
        <f t="shared" si="6"/>
        <v>15145020</v>
      </c>
      <c r="B222" s="76" t="s">
        <v>524</v>
      </c>
      <c r="C222" s="76" t="s">
        <v>5176</v>
      </c>
      <c r="D222" s="76">
        <f t="shared" si="7"/>
        <v>1</v>
      </c>
      <c r="E222" s="76" t="s">
        <v>5177</v>
      </c>
      <c r="F222" s="79">
        <v>42275</v>
      </c>
      <c r="G222" s="79">
        <v>42356</v>
      </c>
      <c r="H222" s="80">
        <v>120279600</v>
      </c>
      <c r="I222" s="80">
        <v>35263</v>
      </c>
      <c r="J222" s="80">
        <v>35235</v>
      </c>
      <c r="K222" s="81">
        <v>432047.49</v>
      </c>
      <c r="L222" s="81">
        <v>295537.34000000003</v>
      </c>
      <c r="M222" s="80">
        <v>4966</v>
      </c>
      <c r="N222" s="80">
        <v>5238.75</v>
      </c>
      <c r="O222" s="82">
        <v>0.89372464805535667</v>
      </c>
      <c r="P222" s="82">
        <v>0.10627535194464328</v>
      </c>
      <c r="Q222" s="82">
        <v>0</v>
      </c>
    </row>
    <row r="223" spans="1:17">
      <c r="A223" s="76" t="str">
        <f t="shared" si="6"/>
        <v>15030051</v>
      </c>
      <c r="B223" s="76" t="s">
        <v>255</v>
      </c>
      <c r="C223" s="76" t="s">
        <v>5178</v>
      </c>
      <c r="D223" s="76">
        <f t="shared" si="7"/>
        <v>1</v>
      </c>
      <c r="E223" s="76" t="s">
        <v>5179</v>
      </c>
      <c r="F223" s="79">
        <v>42262</v>
      </c>
      <c r="G223" s="79">
        <v>42349</v>
      </c>
      <c r="H223" s="80">
        <v>8321</v>
      </c>
      <c r="I223" s="80">
        <v>22</v>
      </c>
      <c r="J223" s="80">
        <v>0</v>
      </c>
      <c r="K223" s="81">
        <v>146857</v>
      </c>
      <c r="L223" s="81">
        <v>120408.78999999996</v>
      </c>
      <c r="M223" s="80">
        <v>1896</v>
      </c>
      <c r="N223" s="80">
        <v>1357</v>
      </c>
      <c r="O223" s="82">
        <v>0.79955784819454678</v>
      </c>
      <c r="P223" s="82">
        <v>0.20044215180545322</v>
      </c>
      <c r="Q223" s="82">
        <v>0</v>
      </c>
    </row>
    <row r="224" spans="1:17">
      <c r="A224" s="76" t="str">
        <f t="shared" si="6"/>
        <v>15060003</v>
      </c>
      <c r="B224" s="76" t="s">
        <v>93</v>
      </c>
      <c r="C224" s="76" t="s">
        <v>5180</v>
      </c>
      <c r="D224" s="76">
        <f t="shared" si="7"/>
        <v>1</v>
      </c>
      <c r="E224" s="76" t="s">
        <v>5181</v>
      </c>
      <c r="F224" s="79">
        <v>42156</v>
      </c>
      <c r="G224" s="79">
        <v>42339</v>
      </c>
      <c r="H224" s="80">
        <v>5200</v>
      </c>
      <c r="I224" s="80">
        <v>0</v>
      </c>
      <c r="J224" s="80">
        <v>0</v>
      </c>
      <c r="K224" s="81">
        <v>85352</v>
      </c>
      <c r="L224" s="81">
        <v>89707.66</v>
      </c>
      <c r="M224" s="80">
        <v>0</v>
      </c>
      <c r="N224" s="80">
        <v>15.01</v>
      </c>
      <c r="O224" s="82">
        <v>1</v>
      </c>
      <c r="P224" s="82">
        <v>0</v>
      </c>
      <c r="Q224" s="82">
        <v>0</v>
      </c>
    </row>
    <row r="225" spans="1:17">
      <c r="A225" s="76" t="str">
        <f t="shared" si="6"/>
        <v>15030036</v>
      </c>
      <c r="B225" s="76" t="s">
        <v>255</v>
      </c>
      <c r="C225" s="76" t="s">
        <v>5182</v>
      </c>
      <c r="D225" s="76">
        <f t="shared" si="7"/>
        <v>1</v>
      </c>
      <c r="E225" s="76" t="s">
        <v>5183</v>
      </c>
      <c r="F225" s="79">
        <v>42177</v>
      </c>
      <c r="G225" s="79">
        <v>42339</v>
      </c>
      <c r="H225" s="80">
        <v>13898</v>
      </c>
      <c r="I225" s="80">
        <v>10</v>
      </c>
      <c r="J225" s="80">
        <v>0</v>
      </c>
      <c r="K225" s="81">
        <v>403378.5</v>
      </c>
      <c r="L225" s="81">
        <v>408495.58999999997</v>
      </c>
      <c r="M225" s="80">
        <v>340</v>
      </c>
      <c r="N225" s="80">
        <v>657</v>
      </c>
      <c r="O225" s="82">
        <v>0.96499238964992384</v>
      </c>
      <c r="P225" s="82">
        <v>3.5007610350076102E-2</v>
      </c>
      <c r="Q225" s="82">
        <v>0</v>
      </c>
    </row>
    <row r="226" spans="1:17">
      <c r="A226" s="76" t="str">
        <f t="shared" si="6"/>
        <v>15030006</v>
      </c>
      <c r="B226" s="76" t="s">
        <v>255</v>
      </c>
      <c r="C226" s="76" t="s">
        <v>5184</v>
      </c>
      <c r="D226" s="76">
        <f t="shared" si="7"/>
        <v>1</v>
      </c>
      <c r="E226" s="76" t="s">
        <v>5185</v>
      </c>
      <c r="F226" s="79">
        <v>42078</v>
      </c>
      <c r="G226" s="79">
        <v>42339</v>
      </c>
      <c r="H226" s="80">
        <v>22000</v>
      </c>
      <c r="I226" s="80">
        <v>38229</v>
      </c>
      <c r="J226" s="80">
        <v>41055</v>
      </c>
      <c r="K226" s="81">
        <v>1382228.0800000003</v>
      </c>
      <c r="L226" s="81">
        <v>1331666.6599999999</v>
      </c>
      <c r="M226" s="80">
        <v>2689</v>
      </c>
      <c r="N226" s="80">
        <v>4177.91</v>
      </c>
      <c r="O226" s="82">
        <v>0.97163653597133492</v>
      </c>
      <c r="P226" s="82">
        <v>2.8363464028665051E-2</v>
      </c>
      <c r="Q226" s="82">
        <v>0</v>
      </c>
    </row>
    <row r="227" spans="1:17">
      <c r="A227" s="76" t="str">
        <f t="shared" si="6"/>
        <v>15050007</v>
      </c>
      <c r="B227" s="76" t="s">
        <v>509</v>
      </c>
      <c r="C227" s="76" t="s">
        <v>5186</v>
      </c>
      <c r="D227" s="76">
        <f t="shared" si="7"/>
        <v>1</v>
      </c>
      <c r="E227" s="76" t="s">
        <v>5187</v>
      </c>
      <c r="F227" s="79">
        <v>42156</v>
      </c>
      <c r="G227" s="79">
        <v>42339</v>
      </c>
      <c r="H227" s="80">
        <v>14330</v>
      </c>
      <c r="I227" s="80">
        <v>15256.826300000001</v>
      </c>
      <c r="J227" s="80">
        <v>0</v>
      </c>
      <c r="K227" s="81">
        <v>3479928.0400000005</v>
      </c>
      <c r="L227" s="81">
        <v>3643962.6899999985</v>
      </c>
      <c r="M227" s="80">
        <v>2408</v>
      </c>
      <c r="N227" s="80">
        <v>6104.68</v>
      </c>
      <c r="O227" s="82">
        <v>0.90138713249506941</v>
      </c>
      <c r="P227" s="82">
        <v>7.6416781878820839E-2</v>
      </c>
      <c r="Q227" s="82">
        <v>2.2196085626109804E-2</v>
      </c>
    </row>
    <row r="228" spans="1:17">
      <c r="A228" s="76" t="str">
        <f t="shared" si="6"/>
        <v>15030050</v>
      </c>
      <c r="B228" s="76" t="s">
        <v>255</v>
      </c>
      <c r="C228" s="76" t="s">
        <v>5188</v>
      </c>
      <c r="D228" s="76">
        <f t="shared" si="7"/>
        <v>1</v>
      </c>
      <c r="E228" s="76" t="s">
        <v>5189</v>
      </c>
      <c r="F228" s="79">
        <v>42255</v>
      </c>
      <c r="G228" s="79">
        <v>42338</v>
      </c>
      <c r="H228" s="80">
        <v>0</v>
      </c>
      <c r="I228" s="80">
        <v>0</v>
      </c>
      <c r="J228" s="80">
        <v>0</v>
      </c>
      <c r="K228" s="81">
        <v>198753.76</v>
      </c>
      <c r="L228" s="81">
        <v>198104.59999999998</v>
      </c>
      <c r="M228" s="80">
        <v>1302</v>
      </c>
      <c r="N228" s="80">
        <v>1228.51</v>
      </c>
      <c r="O228" s="82">
        <v>0.87993585725797918</v>
      </c>
      <c r="P228" s="82">
        <v>0.12006414274202082</v>
      </c>
      <c r="Q228" s="82">
        <v>0</v>
      </c>
    </row>
    <row r="229" spans="1:17">
      <c r="A229" s="76" t="str">
        <f t="shared" si="6"/>
        <v>15148006</v>
      </c>
      <c r="B229" s="76" t="s">
        <v>28</v>
      </c>
      <c r="C229" s="76" t="s">
        <v>5190</v>
      </c>
      <c r="D229" s="76">
        <f t="shared" si="7"/>
        <v>1</v>
      </c>
      <c r="E229" s="76" t="s">
        <v>5191</v>
      </c>
      <c r="F229" s="79">
        <v>42158</v>
      </c>
      <c r="G229" s="79">
        <v>42335</v>
      </c>
      <c r="H229" s="80">
        <v>0</v>
      </c>
      <c r="I229" s="80">
        <v>155494</v>
      </c>
      <c r="J229" s="80">
        <v>152435</v>
      </c>
      <c r="K229" s="81">
        <v>2771108.79</v>
      </c>
      <c r="L229" s="81">
        <v>2272562.4200000009</v>
      </c>
      <c r="M229" s="80">
        <v>11803</v>
      </c>
      <c r="N229" s="80">
        <v>8518</v>
      </c>
      <c r="O229" s="82">
        <v>0.71607184785160838</v>
      </c>
      <c r="P229" s="82">
        <v>0.27324489316741019</v>
      </c>
      <c r="Q229" s="82">
        <v>1.0683258980981452E-2</v>
      </c>
    </row>
    <row r="230" spans="1:17">
      <c r="A230" s="76" t="str">
        <f t="shared" si="6"/>
        <v>15060007</v>
      </c>
      <c r="B230" s="76" t="s">
        <v>93</v>
      </c>
      <c r="C230" s="76" t="s">
        <v>5192</v>
      </c>
      <c r="D230" s="76">
        <f t="shared" si="7"/>
        <v>1</v>
      </c>
      <c r="E230" s="76" t="s">
        <v>5193</v>
      </c>
      <c r="F230" s="79">
        <v>42065</v>
      </c>
      <c r="G230" s="79">
        <v>42335</v>
      </c>
      <c r="H230" s="80">
        <v>13500</v>
      </c>
      <c r="I230" s="80">
        <v>3</v>
      </c>
      <c r="J230" s="80">
        <v>208</v>
      </c>
      <c r="K230" s="81">
        <v>1325133.05</v>
      </c>
      <c r="L230" s="81">
        <v>1377531.17</v>
      </c>
      <c r="M230" s="80">
        <v>0</v>
      </c>
      <c r="N230" s="80">
        <v>4202.5</v>
      </c>
      <c r="O230" s="82">
        <v>0.86864961332540158</v>
      </c>
      <c r="P230" s="82">
        <v>0.13135038667459845</v>
      </c>
      <c r="Q230" s="82">
        <v>0</v>
      </c>
    </row>
    <row r="231" spans="1:17">
      <c r="A231" s="76" t="str">
        <f t="shared" si="6"/>
        <v>15148001</v>
      </c>
      <c r="B231" s="76" t="s">
        <v>28</v>
      </c>
      <c r="C231" s="76" t="s">
        <v>5194</v>
      </c>
      <c r="D231" s="76">
        <f t="shared" si="7"/>
        <v>1</v>
      </c>
      <c r="E231" s="76" t="s">
        <v>5195</v>
      </c>
      <c r="F231" s="79">
        <v>42128</v>
      </c>
      <c r="G231" s="79">
        <v>42324</v>
      </c>
      <c r="H231" s="80">
        <v>0</v>
      </c>
      <c r="I231" s="80">
        <v>541707</v>
      </c>
      <c r="J231" s="80">
        <v>518102</v>
      </c>
      <c r="K231" s="81">
        <v>8147753.2504000003</v>
      </c>
      <c r="L231" s="81">
        <v>7992158.2199999979</v>
      </c>
      <c r="M231" s="80">
        <v>29744.67</v>
      </c>
      <c r="N231" s="80">
        <v>30429.5</v>
      </c>
      <c r="O231" s="82">
        <v>0.67702394058397275</v>
      </c>
      <c r="P231" s="82">
        <v>0.30108940337501439</v>
      </c>
      <c r="Q231" s="82">
        <v>2.1886656041012833E-2</v>
      </c>
    </row>
    <row r="232" spans="1:17">
      <c r="A232" s="76" t="str">
        <f t="shared" si="6"/>
        <v>15030022</v>
      </c>
      <c r="B232" s="76" t="s">
        <v>255</v>
      </c>
      <c r="C232" s="76" t="s">
        <v>5196</v>
      </c>
      <c r="D232" s="76">
        <f t="shared" si="7"/>
        <v>1</v>
      </c>
      <c r="E232" s="76" t="s">
        <v>5197</v>
      </c>
      <c r="F232" s="79">
        <v>42186</v>
      </c>
      <c r="G232" s="79">
        <v>42324</v>
      </c>
      <c r="H232" s="80">
        <v>9900</v>
      </c>
      <c r="I232" s="80">
        <v>11018</v>
      </c>
      <c r="J232" s="80">
        <v>0</v>
      </c>
      <c r="K232" s="81">
        <v>2226398.6900000004</v>
      </c>
      <c r="L232" s="81">
        <v>1999036.3800000008</v>
      </c>
      <c r="M232" s="80">
        <v>3475</v>
      </c>
      <c r="N232" s="80">
        <v>4646.5</v>
      </c>
      <c r="O232" s="82">
        <v>0.93339072420101155</v>
      </c>
      <c r="P232" s="82">
        <v>6.3165823738297641E-2</v>
      </c>
      <c r="Q232" s="82">
        <v>3.4434520606908426E-3</v>
      </c>
    </row>
    <row r="233" spans="1:17">
      <c r="A233" s="76" t="str">
        <f t="shared" si="6"/>
        <v>15080001</v>
      </c>
      <c r="B233" s="76" t="s">
        <v>218</v>
      </c>
      <c r="C233" s="76" t="s">
        <v>5198</v>
      </c>
      <c r="D233" s="76">
        <f t="shared" si="7"/>
        <v>1</v>
      </c>
      <c r="E233" s="76" t="s">
        <v>5199</v>
      </c>
      <c r="F233" s="79">
        <v>42100</v>
      </c>
      <c r="G233" s="79">
        <v>42310</v>
      </c>
      <c r="H233" s="80">
        <v>226106</v>
      </c>
      <c r="I233" s="80">
        <v>0</v>
      </c>
      <c r="J233" s="80">
        <v>0</v>
      </c>
      <c r="K233" s="81">
        <v>3672060.02</v>
      </c>
      <c r="L233" s="81">
        <v>3624753.24</v>
      </c>
      <c r="M233" s="80">
        <v>901</v>
      </c>
      <c r="N233" s="80">
        <v>849.5</v>
      </c>
      <c r="O233" s="82">
        <v>0.99058269570335489</v>
      </c>
      <c r="P233" s="82">
        <v>9.4173042966450848E-3</v>
      </c>
      <c r="Q233" s="82">
        <v>0</v>
      </c>
    </row>
    <row r="234" spans="1:17">
      <c r="A234" s="76" t="str">
        <f t="shared" si="6"/>
        <v>15030011</v>
      </c>
      <c r="B234" s="76" t="s">
        <v>255</v>
      </c>
      <c r="C234" s="76" t="s">
        <v>5200</v>
      </c>
      <c r="D234" s="76">
        <f t="shared" si="7"/>
        <v>1</v>
      </c>
      <c r="E234" s="76" t="s">
        <v>5201</v>
      </c>
      <c r="F234" s="79">
        <v>42114</v>
      </c>
      <c r="G234" s="79">
        <v>42309</v>
      </c>
      <c r="H234" s="80">
        <v>22944</v>
      </c>
      <c r="I234" s="80">
        <v>119470</v>
      </c>
      <c r="J234" s="80">
        <v>90487</v>
      </c>
      <c r="K234" s="81">
        <v>3654453.06</v>
      </c>
      <c r="L234" s="81">
        <v>3654442.2</v>
      </c>
      <c r="M234" s="80">
        <v>11739</v>
      </c>
      <c r="N234" s="80">
        <v>12516.75</v>
      </c>
      <c r="O234" s="82">
        <v>0.94463419018515193</v>
      </c>
      <c r="P234" s="82">
        <v>5.5365809814848101E-2</v>
      </c>
      <c r="Q234" s="82">
        <v>0</v>
      </c>
    </row>
    <row r="235" spans="1:17">
      <c r="A235" s="76" t="str">
        <f t="shared" si="6"/>
        <v>15090010</v>
      </c>
      <c r="B235" s="76" t="s">
        <v>15</v>
      </c>
      <c r="C235" s="76" t="s">
        <v>5202</v>
      </c>
      <c r="D235" s="76">
        <f t="shared" si="7"/>
        <v>1</v>
      </c>
      <c r="E235" s="76" t="s">
        <v>5203</v>
      </c>
      <c r="F235" s="79">
        <v>42094</v>
      </c>
      <c r="G235" s="79">
        <v>42308</v>
      </c>
      <c r="H235" s="80">
        <v>19138</v>
      </c>
      <c r="I235" s="80">
        <v>0</v>
      </c>
      <c r="J235" s="80">
        <v>0</v>
      </c>
      <c r="K235" s="81">
        <v>1705777.69</v>
      </c>
      <c r="L235" s="81">
        <v>1691925.6299999997</v>
      </c>
      <c r="M235" s="80">
        <v>252</v>
      </c>
      <c r="N235" s="80">
        <v>920</v>
      </c>
      <c r="O235" s="82">
        <v>1</v>
      </c>
      <c r="P235" s="82">
        <v>0</v>
      </c>
      <c r="Q235" s="82">
        <v>0</v>
      </c>
    </row>
    <row r="236" spans="1:17">
      <c r="A236" s="76" t="str">
        <f t="shared" si="6"/>
        <v>15080010</v>
      </c>
      <c r="B236" s="76" t="s">
        <v>218</v>
      </c>
      <c r="C236" s="76" t="s">
        <v>5204</v>
      </c>
      <c r="D236" s="76">
        <f t="shared" si="7"/>
        <v>1</v>
      </c>
      <c r="E236" s="76" t="s">
        <v>5205</v>
      </c>
      <c r="F236" s="79">
        <v>42242</v>
      </c>
      <c r="G236" s="79">
        <v>42307</v>
      </c>
      <c r="H236" s="80">
        <v>2547</v>
      </c>
      <c r="I236" s="80">
        <v>7804</v>
      </c>
      <c r="J236" s="80">
        <v>0</v>
      </c>
      <c r="K236" s="81">
        <v>406715.82</v>
      </c>
      <c r="L236" s="81">
        <v>356574.74000000011</v>
      </c>
      <c r="M236" s="80">
        <v>1114</v>
      </c>
      <c r="N236" s="80">
        <v>1281</v>
      </c>
      <c r="O236" s="82">
        <v>0.82162373145979706</v>
      </c>
      <c r="P236" s="82">
        <v>0.17837626854020297</v>
      </c>
      <c r="Q236" s="82">
        <v>0</v>
      </c>
    </row>
    <row r="237" spans="1:17">
      <c r="A237" s="76" t="str">
        <f t="shared" si="6"/>
        <v>15030033</v>
      </c>
      <c r="B237" s="76" t="s">
        <v>255</v>
      </c>
      <c r="C237" s="76" t="s">
        <v>5206</v>
      </c>
      <c r="D237" s="76">
        <f t="shared" si="7"/>
        <v>1</v>
      </c>
      <c r="E237" s="76" t="s">
        <v>5207</v>
      </c>
      <c r="F237" s="79">
        <v>42128</v>
      </c>
      <c r="G237" s="79">
        <v>42307</v>
      </c>
      <c r="H237" s="80">
        <v>26000</v>
      </c>
      <c r="I237" s="80">
        <v>101636</v>
      </c>
      <c r="J237" s="80">
        <v>0</v>
      </c>
      <c r="K237" s="81">
        <v>1076107.3599999999</v>
      </c>
      <c r="L237" s="81">
        <v>978892.57000000007</v>
      </c>
      <c r="M237" s="80">
        <v>912</v>
      </c>
      <c r="N237" s="80">
        <v>1199</v>
      </c>
      <c r="O237" s="82">
        <v>0.9553794829024187</v>
      </c>
      <c r="P237" s="82">
        <v>4.4620517097581316E-2</v>
      </c>
      <c r="Q237" s="82">
        <v>0</v>
      </c>
    </row>
    <row r="238" spans="1:17">
      <c r="A238" s="76" t="str">
        <f t="shared" si="6"/>
        <v>15030038</v>
      </c>
      <c r="B238" s="76" t="s">
        <v>255</v>
      </c>
      <c r="C238" s="76" t="s">
        <v>5208</v>
      </c>
      <c r="D238" s="76">
        <f t="shared" si="7"/>
        <v>1</v>
      </c>
      <c r="E238" s="76" t="s">
        <v>5209</v>
      </c>
      <c r="F238" s="79">
        <v>42139</v>
      </c>
      <c r="G238" s="79">
        <v>42307</v>
      </c>
      <c r="H238" s="80">
        <v>70000</v>
      </c>
      <c r="I238" s="80">
        <v>0</v>
      </c>
      <c r="J238" s="80">
        <v>0</v>
      </c>
      <c r="K238" s="81">
        <v>736263</v>
      </c>
      <c r="L238" s="81">
        <v>753624.05000000016</v>
      </c>
      <c r="M238" s="80">
        <v>320</v>
      </c>
      <c r="N238" s="80">
        <v>446.5</v>
      </c>
      <c r="O238" s="82">
        <v>0.97312430011198203</v>
      </c>
      <c r="P238" s="82">
        <v>2.6875699888017916E-2</v>
      </c>
      <c r="Q238" s="82">
        <v>0</v>
      </c>
    </row>
    <row r="239" spans="1:17">
      <c r="A239" s="76" t="str">
        <f t="shared" si="6"/>
        <v>15060011</v>
      </c>
      <c r="B239" s="76" t="s">
        <v>93</v>
      </c>
      <c r="C239" s="76" t="s">
        <v>5210</v>
      </c>
      <c r="D239" s="76">
        <f t="shared" si="7"/>
        <v>1</v>
      </c>
      <c r="E239" s="76" t="s">
        <v>5211</v>
      </c>
      <c r="F239" s="79">
        <v>42186</v>
      </c>
      <c r="G239" s="79">
        <v>42292</v>
      </c>
      <c r="H239" s="80">
        <v>0</v>
      </c>
      <c r="I239" s="80">
        <v>0</v>
      </c>
      <c r="J239" s="80">
        <v>0</v>
      </c>
      <c r="K239" s="81">
        <v>0.01</v>
      </c>
      <c r="L239" s="81">
        <v>0</v>
      </c>
      <c r="M239" s="80"/>
      <c r="N239" s="80"/>
      <c r="O239" s="82"/>
      <c r="P239" s="82"/>
      <c r="Q239" s="82"/>
    </row>
    <row r="240" spans="1:17">
      <c r="A240" s="76" t="str">
        <f t="shared" si="6"/>
        <v>15060021</v>
      </c>
      <c r="B240" s="76" t="s">
        <v>93</v>
      </c>
      <c r="C240" s="76" t="s">
        <v>5212</v>
      </c>
      <c r="D240" s="76">
        <f t="shared" si="7"/>
        <v>1</v>
      </c>
      <c r="E240" s="76" t="s">
        <v>5213</v>
      </c>
      <c r="F240" s="79">
        <v>42177</v>
      </c>
      <c r="G240" s="79">
        <v>42289</v>
      </c>
      <c r="H240" s="80">
        <v>63000</v>
      </c>
      <c r="I240" s="80">
        <v>298606</v>
      </c>
      <c r="J240" s="80">
        <v>2967</v>
      </c>
      <c r="K240" s="81">
        <v>4045272.3500000006</v>
      </c>
      <c r="L240" s="81">
        <v>3825824.11</v>
      </c>
      <c r="M240" s="80">
        <v>9888</v>
      </c>
      <c r="N240" s="80">
        <v>8550.5</v>
      </c>
      <c r="O240" s="82">
        <v>0.86801941406935268</v>
      </c>
      <c r="P240" s="82">
        <v>0.13198058593064732</v>
      </c>
      <c r="Q240" s="82">
        <v>0</v>
      </c>
    </row>
    <row r="241" spans="1:17">
      <c r="A241" s="76" t="str">
        <f t="shared" si="6"/>
        <v>15060031</v>
      </c>
      <c r="B241" s="76" t="s">
        <v>93</v>
      </c>
      <c r="C241" s="76" t="s">
        <v>5214</v>
      </c>
      <c r="D241" s="76">
        <f t="shared" si="7"/>
        <v>1</v>
      </c>
      <c r="E241" s="76" t="s">
        <v>5215</v>
      </c>
      <c r="F241" s="79">
        <v>42227</v>
      </c>
      <c r="G241" s="79">
        <v>42288</v>
      </c>
      <c r="H241" s="80">
        <v>0</v>
      </c>
      <c r="I241" s="80">
        <v>0</v>
      </c>
      <c r="J241" s="80">
        <v>0</v>
      </c>
      <c r="K241" s="81">
        <v>364652</v>
      </c>
      <c r="L241" s="81">
        <v>369282.31</v>
      </c>
      <c r="M241" s="80">
        <v>0</v>
      </c>
      <c r="N241" s="80">
        <v>16</v>
      </c>
      <c r="O241" s="82">
        <v>1</v>
      </c>
      <c r="P241" s="82">
        <v>0</v>
      </c>
      <c r="Q241" s="82">
        <v>0</v>
      </c>
    </row>
    <row r="242" spans="1:17">
      <c r="A242" s="76" t="str">
        <f t="shared" si="6"/>
        <v>15050015</v>
      </c>
      <c r="B242" s="76" t="s">
        <v>509</v>
      </c>
      <c r="C242" s="76" t="s">
        <v>5216</v>
      </c>
      <c r="D242" s="76">
        <f t="shared" si="7"/>
        <v>1</v>
      </c>
      <c r="E242" s="76" t="s">
        <v>5217</v>
      </c>
      <c r="F242" s="79">
        <v>42233</v>
      </c>
      <c r="G242" s="79">
        <v>42278</v>
      </c>
      <c r="H242" s="80">
        <v>1055</v>
      </c>
      <c r="I242" s="80">
        <v>0</v>
      </c>
      <c r="J242" s="80">
        <v>0</v>
      </c>
      <c r="K242" s="81">
        <v>192839.12</v>
      </c>
      <c r="L242" s="81">
        <v>193595.37999999998</v>
      </c>
      <c r="M242" s="80">
        <v>0</v>
      </c>
      <c r="N242" s="80">
        <v>2.5</v>
      </c>
      <c r="O242" s="82">
        <v>0.8</v>
      </c>
      <c r="P242" s="82">
        <v>0.2</v>
      </c>
      <c r="Q242" s="82">
        <v>0</v>
      </c>
    </row>
    <row r="243" spans="1:17">
      <c r="A243" s="76" t="str">
        <f t="shared" si="6"/>
        <v>15145003</v>
      </c>
      <c r="B243" s="76" t="s">
        <v>524</v>
      </c>
      <c r="C243" s="76" t="s">
        <v>5218</v>
      </c>
      <c r="D243" s="76">
        <f t="shared" si="7"/>
        <v>1</v>
      </c>
      <c r="E243" s="76" t="s">
        <v>5219</v>
      </c>
      <c r="F243" s="79">
        <v>42053</v>
      </c>
      <c r="G243" s="79">
        <v>42278</v>
      </c>
      <c r="H243" s="80">
        <v>16286400</v>
      </c>
      <c r="I243" s="80">
        <v>43051</v>
      </c>
      <c r="J243" s="80">
        <v>35843</v>
      </c>
      <c r="K243" s="81">
        <v>1798685.28</v>
      </c>
      <c r="L243" s="81">
        <v>1561869.5399999998</v>
      </c>
      <c r="M243" s="80">
        <v>9482.82</v>
      </c>
      <c r="N243" s="80">
        <v>7532</v>
      </c>
      <c r="O243" s="82">
        <v>0.84628916622411043</v>
      </c>
      <c r="P243" s="82">
        <v>0.15371083377588954</v>
      </c>
      <c r="Q243" s="82">
        <v>0</v>
      </c>
    </row>
    <row r="244" spans="1:17">
      <c r="A244" s="76" t="str">
        <f t="shared" si="6"/>
        <v>15090007</v>
      </c>
      <c r="B244" s="76" t="s">
        <v>15</v>
      </c>
      <c r="C244" s="76" t="s">
        <v>5220</v>
      </c>
      <c r="D244" s="76">
        <f t="shared" si="7"/>
        <v>1</v>
      </c>
      <c r="E244" s="76" t="s">
        <v>5221</v>
      </c>
      <c r="F244" s="79">
        <v>42064</v>
      </c>
      <c r="G244" s="79">
        <v>42277</v>
      </c>
      <c r="H244" s="80">
        <v>0</v>
      </c>
      <c r="I244" s="80">
        <v>3509</v>
      </c>
      <c r="J244" s="80">
        <v>0</v>
      </c>
      <c r="K244" s="81">
        <v>2753770.16</v>
      </c>
      <c r="L244" s="81">
        <v>2644246.17</v>
      </c>
      <c r="M244" s="80">
        <v>1227</v>
      </c>
      <c r="N244" s="80">
        <v>1090.4000000000001</v>
      </c>
      <c r="O244" s="82">
        <v>0.78860968451944236</v>
      </c>
      <c r="P244" s="82">
        <v>0.16966250917094644</v>
      </c>
      <c r="Q244" s="82">
        <v>4.1727806309611148E-2</v>
      </c>
    </row>
    <row r="245" spans="1:17">
      <c r="A245" s="76" t="str">
        <f t="shared" si="6"/>
        <v>15060010</v>
      </c>
      <c r="B245" s="76" t="s">
        <v>93</v>
      </c>
      <c r="C245" s="76" t="s">
        <v>5222</v>
      </c>
      <c r="D245" s="76">
        <f t="shared" si="7"/>
        <v>1</v>
      </c>
      <c r="E245" s="76" t="s">
        <v>5223</v>
      </c>
      <c r="F245" s="79">
        <v>42095</v>
      </c>
      <c r="G245" s="79">
        <v>42247</v>
      </c>
      <c r="H245" s="80">
        <v>0</v>
      </c>
      <c r="I245" s="80">
        <v>320</v>
      </c>
      <c r="J245" s="80">
        <v>0</v>
      </c>
      <c r="K245" s="81">
        <v>0</v>
      </c>
      <c r="L245" s="81">
        <v>0</v>
      </c>
      <c r="M245" s="80"/>
      <c r="N245" s="80"/>
      <c r="O245" s="82"/>
      <c r="P245" s="82"/>
      <c r="Q245" s="82"/>
    </row>
    <row r="246" spans="1:17">
      <c r="A246" s="76" t="str">
        <f t="shared" si="6"/>
        <v>15050006</v>
      </c>
      <c r="B246" s="76" t="s">
        <v>509</v>
      </c>
      <c r="C246" s="76" t="s">
        <v>5224</v>
      </c>
      <c r="D246" s="76">
        <f t="shared" si="7"/>
        <v>1</v>
      </c>
      <c r="E246" s="76" t="s">
        <v>5225</v>
      </c>
      <c r="F246" s="79">
        <v>42079</v>
      </c>
      <c r="G246" s="79">
        <v>42247</v>
      </c>
      <c r="H246" s="80">
        <v>1301</v>
      </c>
      <c r="I246" s="80">
        <v>2</v>
      </c>
      <c r="J246" s="80">
        <v>8</v>
      </c>
      <c r="K246" s="81">
        <v>142613.87</v>
      </c>
      <c r="L246" s="81">
        <v>142763.71999999997</v>
      </c>
      <c r="M246" s="80">
        <v>68</v>
      </c>
      <c r="N246" s="80">
        <v>32</v>
      </c>
      <c r="O246" s="82">
        <v>1</v>
      </c>
      <c r="P246" s="82">
        <v>0</v>
      </c>
      <c r="Q246" s="82">
        <v>0</v>
      </c>
    </row>
    <row r="247" spans="1:17">
      <c r="A247" s="76" t="str">
        <f t="shared" si="6"/>
        <v>15030027</v>
      </c>
      <c r="B247" s="76" t="s">
        <v>255</v>
      </c>
      <c r="C247" s="76" t="s">
        <v>5226</v>
      </c>
      <c r="D247" s="76">
        <f t="shared" si="7"/>
        <v>1</v>
      </c>
      <c r="E247" s="76" t="s">
        <v>5227</v>
      </c>
      <c r="F247" s="79">
        <v>42142</v>
      </c>
      <c r="G247" s="79">
        <v>42237</v>
      </c>
      <c r="H247" s="80">
        <v>5500</v>
      </c>
      <c r="I247" s="80">
        <v>18148</v>
      </c>
      <c r="J247" s="80">
        <v>0</v>
      </c>
      <c r="K247" s="81">
        <v>515801</v>
      </c>
      <c r="L247" s="81">
        <v>506296.1</v>
      </c>
      <c r="M247" s="80">
        <v>983</v>
      </c>
      <c r="N247" s="80">
        <v>1115</v>
      </c>
      <c r="O247" s="82">
        <v>0.98923766816143499</v>
      </c>
      <c r="P247" s="82">
        <v>1.0762331838565023E-2</v>
      </c>
      <c r="Q247" s="82">
        <v>0</v>
      </c>
    </row>
    <row r="248" spans="1:17">
      <c r="A248" s="76" t="str">
        <f t="shared" si="6"/>
        <v>15030013</v>
      </c>
      <c r="B248" s="76" t="s">
        <v>255</v>
      </c>
      <c r="C248" s="76" t="s">
        <v>5228</v>
      </c>
      <c r="D248" s="76">
        <f t="shared" si="7"/>
        <v>1</v>
      </c>
      <c r="E248" s="76" t="s">
        <v>5229</v>
      </c>
      <c r="F248" s="79">
        <v>42142</v>
      </c>
      <c r="G248" s="79">
        <v>42230</v>
      </c>
      <c r="H248" s="80">
        <v>9000</v>
      </c>
      <c r="I248" s="80">
        <v>2332.1999999999998</v>
      </c>
      <c r="J248" s="80">
        <v>0</v>
      </c>
      <c r="K248" s="81">
        <v>1660557.4</v>
      </c>
      <c r="L248" s="81">
        <v>1557745.52</v>
      </c>
      <c r="M248" s="80">
        <v>2548</v>
      </c>
      <c r="N248" s="80">
        <v>2494</v>
      </c>
      <c r="O248" s="82">
        <v>0.95308740978348039</v>
      </c>
      <c r="P248" s="82">
        <v>4.4907778668805132E-2</v>
      </c>
      <c r="Q248" s="82">
        <v>2.0048115477145148E-3</v>
      </c>
    </row>
    <row r="249" spans="1:17">
      <c r="A249" s="76" t="str">
        <f t="shared" si="6"/>
        <v>15030020</v>
      </c>
      <c r="B249" s="76" t="s">
        <v>255</v>
      </c>
      <c r="C249" s="76" t="s">
        <v>5230</v>
      </c>
      <c r="D249" s="76">
        <f t="shared" si="7"/>
        <v>1</v>
      </c>
      <c r="E249" s="76" t="s">
        <v>5231</v>
      </c>
      <c r="F249" s="79">
        <v>42077</v>
      </c>
      <c r="G249" s="79">
        <v>42230</v>
      </c>
      <c r="H249" s="80">
        <v>38208</v>
      </c>
      <c r="I249" s="80">
        <v>2055</v>
      </c>
      <c r="J249" s="80">
        <v>0</v>
      </c>
      <c r="K249" s="81">
        <v>3934287.89</v>
      </c>
      <c r="L249" s="81">
        <v>3865657.17</v>
      </c>
      <c r="M249" s="80">
        <v>3331</v>
      </c>
      <c r="N249" s="80">
        <v>2256</v>
      </c>
      <c r="O249" s="82">
        <v>0.85416666666666663</v>
      </c>
      <c r="P249" s="82">
        <v>0.14583333333333334</v>
      </c>
      <c r="Q249" s="82">
        <v>0</v>
      </c>
    </row>
    <row r="250" spans="1:17">
      <c r="A250" s="76" t="str">
        <f t="shared" si="6"/>
        <v>15050009</v>
      </c>
      <c r="B250" s="76" t="s">
        <v>509</v>
      </c>
      <c r="C250" s="76" t="s">
        <v>5232</v>
      </c>
      <c r="D250" s="76">
        <f t="shared" si="7"/>
        <v>1</v>
      </c>
      <c r="E250" s="76" t="s">
        <v>5233</v>
      </c>
      <c r="F250" s="79">
        <v>42128</v>
      </c>
      <c r="G250" s="79">
        <v>42230</v>
      </c>
      <c r="H250" s="80">
        <v>4740</v>
      </c>
      <c r="I250" s="80">
        <v>1142.1500000000001</v>
      </c>
      <c r="J250" s="80">
        <v>4607</v>
      </c>
      <c r="K250" s="81">
        <v>608186.37</v>
      </c>
      <c r="L250" s="81">
        <v>579035.00999999978</v>
      </c>
      <c r="M250" s="80">
        <v>1309</v>
      </c>
      <c r="N250" s="80">
        <v>1219.5</v>
      </c>
      <c r="O250" s="82">
        <v>0.94300943009430094</v>
      </c>
      <c r="P250" s="82">
        <v>5.6990569905699055E-2</v>
      </c>
      <c r="Q250" s="82">
        <v>0</v>
      </c>
    </row>
    <row r="251" spans="1:17">
      <c r="A251" s="76" t="str">
        <f t="shared" si="6"/>
        <v>15060001</v>
      </c>
      <c r="B251" s="76" t="s">
        <v>93</v>
      </c>
      <c r="C251" s="76" t="s">
        <v>5234</v>
      </c>
      <c r="D251" s="76">
        <f t="shared" si="7"/>
        <v>1</v>
      </c>
      <c r="E251" s="76" t="s">
        <v>5235</v>
      </c>
      <c r="F251" s="79">
        <v>42064</v>
      </c>
      <c r="G251" s="79">
        <v>42217</v>
      </c>
      <c r="H251" s="80">
        <v>27608</v>
      </c>
      <c r="I251" s="80">
        <v>0</v>
      </c>
      <c r="J251" s="80">
        <v>0</v>
      </c>
      <c r="K251" s="81">
        <v>0.01</v>
      </c>
      <c r="L251" s="81">
        <v>0</v>
      </c>
      <c r="M251" s="80"/>
      <c r="N251" s="80"/>
      <c r="O251" s="82"/>
      <c r="P251" s="82"/>
      <c r="Q251" s="82"/>
    </row>
    <row r="252" spans="1:17">
      <c r="A252" s="76" t="str">
        <f t="shared" si="6"/>
        <v>15090003</v>
      </c>
      <c r="B252" s="76" t="s">
        <v>15</v>
      </c>
      <c r="C252" s="76" t="s">
        <v>5236</v>
      </c>
      <c r="D252" s="76">
        <f t="shared" si="7"/>
        <v>1</v>
      </c>
      <c r="E252" s="76" t="s">
        <v>5237</v>
      </c>
      <c r="F252" s="79">
        <v>41974</v>
      </c>
      <c r="G252" s="79">
        <v>42216</v>
      </c>
      <c r="H252" s="80">
        <v>220</v>
      </c>
      <c r="I252" s="80">
        <v>0</v>
      </c>
      <c r="J252" s="80">
        <v>0</v>
      </c>
      <c r="K252" s="81">
        <v>76101</v>
      </c>
      <c r="L252" s="81">
        <v>52046.53</v>
      </c>
      <c r="M252" s="80">
        <v>475</v>
      </c>
      <c r="N252" s="80">
        <v>134</v>
      </c>
      <c r="O252" s="82">
        <v>1</v>
      </c>
      <c r="P252" s="82">
        <v>0</v>
      </c>
      <c r="Q252" s="82">
        <v>0</v>
      </c>
    </row>
    <row r="253" spans="1:17">
      <c r="A253" s="76" t="str">
        <f t="shared" si="6"/>
        <v>15090005</v>
      </c>
      <c r="B253" s="76" t="s">
        <v>15</v>
      </c>
      <c r="C253" s="76" t="s">
        <v>5238</v>
      </c>
      <c r="D253" s="76">
        <f t="shared" si="7"/>
        <v>1</v>
      </c>
      <c r="E253" s="76" t="s">
        <v>5239</v>
      </c>
      <c r="F253" s="79">
        <v>42032</v>
      </c>
      <c r="G253" s="79">
        <v>42216</v>
      </c>
      <c r="H253" s="80">
        <v>8125</v>
      </c>
      <c r="I253" s="80">
        <v>4896</v>
      </c>
      <c r="J253" s="80">
        <v>0</v>
      </c>
      <c r="K253" s="81">
        <v>5861817.9800000004</v>
      </c>
      <c r="L253" s="81">
        <v>5026432.950000002</v>
      </c>
      <c r="M253" s="80">
        <v>3649</v>
      </c>
      <c r="N253" s="80">
        <v>4155.8999999999996</v>
      </c>
      <c r="O253" s="82">
        <v>0.66866382732982033</v>
      </c>
      <c r="P253" s="82">
        <v>0.23436560071224044</v>
      </c>
      <c r="Q253" s="82">
        <v>9.697057195793933E-2</v>
      </c>
    </row>
    <row r="254" spans="1:17">
      <c r="A254" s="76" t="str">
        <f t="shared" si="6"/>
        <v>15060022</v>
      </c>
      <c r="B254" s="76" t="s">
        <v>93</v>
      </c>
      <c r="C254" s="76" t="s">
        <v>5240</v>
      </c>
      <c r="D254" s="76">
        <f t="shared" si="7"/>
        <v>1</v>
      </c>
      <c r="E254" s="76" t="s">
        <v>5241</v>
      </c>
      <c r="F254" s="79">
        <v>42005</v>
      </c>
      <c r="G254" s="79">
        <v>42216</v>
      </c>
      <c r="H254" s="80">
        <v>0</v>
      </c>
      <c r="I254" s="80">
        <v>0</v>
      </c>
      <c r="J254" s="80">
        <v>0</v>
      </c>
      <c r="K254" s="81">
        <v>34343</v>
      </c>
      <c r="L254" s="81">
        <v>37406.800000000003</v>
      </c>
      <c r="M254" s="80"/>
      <c r="N254" s="80"/>
      <c r="O254" s="82"/>
      <c r="P254" s="82"/>
      <c r="Q254" s="82"/>
    </row>
    <row r="255" spans="1:17">
      <c r="A255" s="76" t="str">
        <f t="shared" si="6"/>
        <v>15040005</v>
      </c>
      <c r="B255" s="76" t="s">
        <v>369</v>
      </c>
      <c r="C255" s="76" t="s">
        <v>5242</v>
      </c>
      <c r="D255" s="76">
        <f t="shared" si="7"/>
        <v>1</v>
      </c>
      <c r="E255" s="76" t="s">
        <v>5243</v>
      </c>
      <c r="F255" s="79">
        <v>42165</v>
      </c>
      <c r="G255" s="79">
        <v>42207</v>
      </c>
      <c r="H255" s="80">
        <v>1490</v>
      </c>
      <c r="I255" s="80">
        <v>871.45650000000001</v>
      </c>
      <c r="J255" s="80">
        <v>0</v>
      </c>
      <c r="K255" s="81">
        <v>235351.49</v>
      </c>
      <c r="L255" s="81">
        <v>233910.61000000002</v>
      </c>
      <c r="M255" s="80"/>
      <c r="N255" s="80"/>
      <c r="O255" s="82"/>
      <c r="P255" s="82"/>
      <c r="Q255" s="82"/>
    </row>
    <row r="256" spans="1:17">
      <c r="A256" s="76" t="str">
        <f t="shared" si="6"/>
        <v>15030024</v>
      </c>
      <c r="B256" s="76" t="s">
        <v>255</v>
      </c>
      <c r="C256" s="76" t="s">
        <v>5244</v>
      </c>
      <c r="D256" s="76">
        <f t="shared" si="7"/>
        <v>1</v>
      </c>
      <c r="E256" s="76" t="s">
        <v>5245</v>
      </c>
      <c r="F256" s="79"/>
      <c r="G256" s="79">
        <v>42200</v>
      </c>
      <c r="H256" s="80">
        <v>694000</v>
      </c>
      <c r="I256" s="80">
        <v>0</v>
      </c>
      <c r="J256" s="80">
        <v>0</v>
      </c>
      <c r="K256" s="81">
        <v>0.01</v>
      </c>
      <c r="L256" s="81">
        <v>0</v>
      </c>
      <c r="M256" s="80"/>
      <c r="N256" s="80"/>
      <c r="O256" s="82"/>
      <c r="P256" s="82"/>
      <c r="Q256" s="82"/>
    </row>
    <row r="257" spans="1:17">
      <c r="A257" s="76" t="str">
        <f t="shared" si="6"/>
        <v>15150002</v>
      </c>
      <c r="B257" s="76" t="s">
        <v>553</v>
      </c>
      <c r="C257" s="76" t="s">
        <v>5246</v>
      </c>
      <c r="D257" s="76">
        <f t="shared" si="7"/>
        <v>1</v>
      </c>
      <c r="E257" s="76" t="s">
        <v>5247</v>
      </c>
      <c r="F257" s="79"/>
      <c r="G257" s="79">
        <v>42200</v>
      </c>
      <c r="H257" s="80">
        <v>694000</v>
      </c>
      <c r="I257" s="80">
        <v>0</v>
      </c>
      <c r="J257" s="80">
        <v>0</v>
      </c>
      <c r="K257" s="81">
        <v>99213.45</v>
      </c>
      <c r="L257" s="81">
        <v>115464.28</v>
      </c>
      <c r="M257" s="80"/>
      <c r="N257" s="80"/>
      <c r="O257" s="82"/>
      <c r="P257" s="82"/>
      <c r="Q257" s="82"/>
    </row>
    <row r="258" spans="1:17">
      <c r="A258" s="76" t="str">
        <f t="shared" si="6"/>
        <v>15030030</v>
      </c>
      <c r="B258" s="76" t="s">
        <v>255</v>
      </c>
      <c r="C258" s="76" t="s">
        <v>5248</v>
      </c>
      <c r="D258" s="76">
        <f t="shared" si="7"/>
        <v>1</v>
      </c>
      <c r="E258" s="76" t="s">
        <v>5249</v>
      </c>
      <c r="F258" s="79">
        <v>42135</v>
      </c>
      <c r="G258" s="79">
        <v>42194</v>
      </c>
      <c r="H258" s="80">
        <v>3000</v>
      </c>
      <c r="I258" s="80">
        <v>55.22</v>
      </c>
      <c r="J258" s="80">
        <v>0</v>
      </c>
      <c r="K258" s="81">
        <v>215977.22</v>
      </c>
      <c r="L258" s="81">
        <v>234452.82</v>
      </c>
      <c r="M258" s="80">
        <v>151</v>
      </c>
      <c r="N258" s="80">
        <v>462.5</v>
      </c>
      <c r="O258" s="82">
        <v>1</v>
      </c>
      <c r="P258" s="82">
        <v>0</v>
      </c>
      <c r="Q258" s="82">
        <v>0</v>
      </c>
    </row>
    <row r="259" spans="1:17">
      <c r="A259" s="76" t="str">
        <f t="shared" ref="A259:A321" si="8">C259</f>
        <v>15040006</v>
      </c>
      <c r="B259" s="76" t="s">
        <v>369</v>
      </c>
      <c r="C259" s="76" t="s">
        <v>5250</v>
      </c>
      <c r="D259" s="76">
        <f t="shared" ref="D259:D322" si="9">FIND(C259,A259)</f>
        <v>1</v>
      </c>
      <c r="E259" s="76" t="s">
        <v>5251</v>
      </c>
      <c r="F259" s="79">
        <v>42163</v>
      </c>
      <c r="G259" s="79">
        <v>42189</v>
      </c>
      <c r="H259" s="80">
        <v>1490</v>
      </c>
      <c r="I259" s="80">
        <v>881.56610000000001</v>
      </c>
      <c r="J259" s="80">
        <v>0</v>
      </c>
      <c r="K259" s="81">
        <v>227957.56</v>
      </c>
      <c r="L259" s="81">
        <v>233333.68999999997</v>
      </c>
      <c r="M259" s="80"/>
      <c r="N259" s="80"/>
      <c r="O259" s="82"/>
      <c r="P259" s="82"/>
      <c r="Q259" s="82"/>
    </row>
    <row r="260" spans="1:17">
      <c r="A260" s="76" t="str">
        <f t="shared" si="8"/>
        <v>15090002</v>
      </c>
      <c r="B260" s="76" t="s">
        <v>15</v>
      </c>
      <c r="C260" s="76" t="s">
        <v>5252</v>
      </c>
      <c r="D260" s="76">
        <f t="shared" si="9"/>
        <v>1</v>
      </c>
      <c r="E260" s="76" t="s">
        <v>5253</v>
      </c>
      <c r="F260" s="79">
        <v>42036</v>
      </c>
      <c r="G260" s="79">
        <v>42185</v>
      </c>
      <c r="H260" s="80">
        <v>0</v>
      </c>
      <c r="I260" s="80">
        <v>0</v>
      </c>
      <c r="J260" s="80">
        <v>0</v>
      </c>
      <c r="K260" s="81">
        <v>1017732.5</v>
      </c>
      <c r="L260" s="81">
        <v>1017155.9400000001</v>
      </c>
      <c r="M260" s="80">
        <v>0</v>
      </c>
      <c r="N260" s="80">
        <v>288.69</v>
      </c>
      <c r="O260" s="82">
        <v>1</v>
      </c>
      <c r="P260" s="82">
        <v>0</v>
      </c>
      <c r="Q260" s="82">
        <v>0</v>
      </c>
    </row>
    <row r="261" spans="1:17">
      <c r="A261" s="76" t="str">
        <f t="shared" si="8"/>
        <v>15120001</v>
      </c>
      <c r="B261" s="76" t="s">
        <v>5254</v>
      </c>
      <c r="C261" s="76" t="s">
        <v>5255</v>
      </c>
      <c r="D261" s="76">
        <f t="shared" si="9"/>
        <v>1</v>
      </c>
      <c r="E261" s="76" t="s">
        <v>5256</v>
      </c>
      <c r="F261" s="79">
        <v>42004</v>
      </c>
      <c r="G261" s="79">
        <v>42185</v>
      </c>
      <c r="H261" s="80">
        <v>30000</v>
      </c>
      <c r="I261" s="80">
        <v>22</v>
      </c>
      <c r="J261" s="80">
        <v>0</v>
      </c>
      <c r="K261" s="81">
        <v>14303752</v>
      </c>
      <c r="L261" s="81">
        <v>13911537.599999998</v>
      </c>
      <c r="M261" s="80">
        <v>0</v>
      </c>
      <c r="N261" s="80">
        <v>7</v>
      </c>
      <c r="O261" s="82">
        <v>1</v>
      </c>
      <c r="P261" s="82">
        <v>0</v>
      </c>
      <c r="Q261" s="82">
        <v>0</v>
      </c>
    </row>
    <row r="262" spans="1:17">
      <c r="A262" s="76" t="str">
        <f t="shared" si="8"/>
        <v>15030025</v>
      </c>
      <c r="B262" s="76" t="s">
        <v>255</v>
      </c>
      <c r="C262" s="76" t="s">
        <v>5257</v>
      </c>
      <c r="D262" s="76">
        <f t="shared" si="9"/>
        <v>1</v>
      </c>
      <c r="E262" s="76" t="s">
        <v>5258</v>
      </c>
      <c r="F262" s="79">
        <v>42128</v>
      </c>
      <c r="G262" s="79">
        <v>42185</v>
      </c>
      <c r="H262" s="80">
        <v>12000</v>
      </c>
      <c r="I262" s="80">
        <v>0</v>
      </c>
      <c r="J262" s="80">
        <v>0</v>
      </c>
      <c r="K262" s="81">
        <v>121267</v>
      </c>
      <c r="L262" s="81">
        <v>116506.67000000001</v>
      </c>
      <c r="M262" s="80">
        <v>754</v>
      </c>
      <c r="N262" s="80">
        <v>733.92000000000007</v>
      </c>
      <c r="O262" s="82">
        <v>0.93527904948768259</v>
      </c>
      <c r="P262" s="82">
        <v>6.472095051231741E-2</v>
      </c>
      <c r="Q262" s="82">
        <v>0</v>
      </c>
    </row>
    <row r="263" spans="1:17">
      <c r="A263" s="76" t="str">
        <f t="shared" si="8"/>
        <v>15030019</v>
      </c>
      <c r="B263" s="76" t="s">
        <v>255</v>
      </c>
      <c r="C263" s="76" t="s">
        <v>5259</v>
      </c>
      <c r="D263" s="76">
        <f t="shared" si="9"/>
        <v>1</v>
      </c>
      <c r="E263" s="76" t="s">
        <v>5260</v>
      </c>
      <c r="F263" s="79">
        <v>42095</v>
      </c>
      <c r="G263" s="79">
        <v>42175</v>
      </c>
      <c r="H263" s="80">
        <v>48207</v>
      </c>
      <c r="I263" s="80">
        <v>523</v>
      </c>
      <c r="J263" s="80">
        <v>0</v>
      </c>
      <c r="K263" s="81">
        <v>726745</v>
      </c>
      <c r="L263" s="81">
        <v>733889.10999999975</v>
      </c>
      <c r="M263" s="80">
        <v>1078</v>
      </c>
      <c r="N263" s="80">
        <v>751</v>
      </c>
      <c r="O263" s="82">
        <v>0.87616511318242341</v>
      </c>
      <c r="P263" s="82">
        <v>0.12383488681757657</v>
      </c>
      <c r="Q263" s="82">
        <v>0</v>
      </c>
    </row>
    <row r="264" spans="1:17">
      <c r="A264" s="76" t="str">
        <f t="shared" si="8"/>
        <v>15030017</v>
      </c>
      <c r="B264" s="76" t="s">
        <v>255</v>
      </c>
      <c r="C264" s="76" t="s">
        <v>5261</v>
      </c>
      <c r="D264" s="76">
        <f t="shared" si="9"/>
        <v>1</v>
      </c>
      <c r="E264" s="76" t="s">
        <v>5262</v>
      </c>
      <c r="F264" s="79">
        <v>42100</v>
      </c>
      <c r="G264" s="79">
        <v>42172</v>
      </c>
      <c r="H264" s="80">
        <v>0</v>
      </c>
      <c r="I264" s="80">
        <v>7</v>
      </c>
      <c r="J264" s="80">
        <v>0</v>
      </c>
      <c r="K264" s="81">
        <v>446197.99</v>
      </c>
      <c r="L264" s="81">
        <v>421381.69</v>
      </c>
      <c r="M264" s="80">
        <v>406</v>
      </c>
      <c r="N264" s="80">
        <v>284</v>
      </c>
      <c r="O264" s="82">
        <v>0.80281690140845074</v>
      </c>
      <c r="P264" s="82">
        <v>0.19718309859154928</v>
      </c>
      <c r="Q264" s="82">
        <v>0</v>
      </c>
    </row>
    <row r="265" spans="1:17">
      <c r="A265" s="76" t="str">
        <f t="shared" si="8"/>
        <v>15040002</v>
      </c>
      <c r="B265" s="76" t="s">
        <v>369</v>
      </c>
      <c r="C265" s="76" t="s">
        <v>5263</v>
      </c>
      <c r="D265" s="76">
        <f t="shared" si="9"/>
        <v>1</v>
      </c>
      <c r="E265" s="76" t="s">
        <v>5264</v>
      </c>
      <c r="F265" s="79">
        <v>42257</v>
      </c>
      <c r="G265" s="79">
        <v>42154</v>
      </c>
      <c r="H265" s="80">
        <v>0</v>
      </c>
      <c r="I265" s="80">
        <v>0</v>
      </c>
      <c r="J265" s="80">
        <v>0</v>
      </c>
      <c r="K265" s="81">
        <v>129411.5</v>
      </c>
      <c r="L265" s="81">
        <v>71391.98000000001</v>
      </c>
      <c r="M265" s="80"/>
      <c r="N265" s="80"/>
      <c r="O265" s="82"/>
      <c r="P265" s="82"/>
      <c r="Q265" s="82"/>
    </row>
    <row r="266" spans="1:17">
      <c r="A266" s="76" t="str">
        <f t="shared" si="8"/>
        <v>15030002</v>
      </c>
      <c r="B266" s="76" t="s">
        <v>255</v>
      </c>
      <c r="C266" s="76" t="s">
        <v>5265</v>
      </c>
      <c r="D266" s="76">
        <f t="shared" si="9"/>
        <v>1</v>
      </c>
      <c r="E266" s="76" t="s">
        <v>5266</v>
      </c>
      <c r="F266" s="79">
        <v>41990</v>
      </c>
      <c r="G266" s="79">
        <v>42125</v>
      </c>
      <c r="H266" s="80">
        <v>12000</v>
      </c>
      <c r="I266" s="80">
        <v>26</v>
      </c>
      <c r="J266" s="80">
        <v>0</v>
      </c>
      <c r="K266" s="81">
        <v>1359521.38</v>
      </c>
      <c r="L266" s="81">
        <v>1117046.9399999997</v>
      </c>
      <c r="M266" s="80">
        <v>2334</v>
      </c>
      <c r="N266" s="80">
        <v>1105</v>
      </c>
      <c r="O266" s="82">
        <v>0.93393665158371042</v>
      </c>
      <c r="P266" s="82">
        <v>5.7013574660633483E-2</v>
      </c>
      <c r="Q266" s="82">
        <v>9.0497737556561094E-3</v>
      </c>
    </row>
    <row r="267" spans="1:17">
      <c r="A267" s="76" t="str">
        <f t="shared" si="8"/>
        <v>15060008</v>
      </c>
      <c r="B267" s="76" t="s">
        <v>93</v>
      </c>
      <c r="C267" s="76" t="s">
        <v>5267</v>
      </c>
      <c r="D267" s="76">
        <f t="shared" si="9"/>
        <v>1</v>
      </c>
      <c r="E267" s="76" t="s">
        <v>5268</v>
      </c>
      <c r="F267" s="79">
        <v>42095</v>
      </c>
      <c r="G267" s="79">
        <v>42124</v>
      </c>
      <c r="H267" s="80">
        <v>0</v>
      </c>
      <c r="I267" s="80">
        <v>0</v>
      </c>
      <c r="J267" s="80">
        <v>0</v>
      </c>
      <c r="K267" s="81">
        <v>0.01</v>
      </c>
      <c r="L267" s="81">
        <v>0</v>
      </c>
      <c r="M267" s="80"/>
      <c r="N267" s="80"/>
      <c r="O267" s="82"/>
      <c r="P267" s="82"/>
      <c r="Q267" s="82"/>
    </row>
    <row r="268" spans="1:17">
      <c r="A268" s="76" t="str">
        <f t="shared" si="8"/>
        <v>15030007</v>
      </c>
      <c r="B268" s="76" t="s">
        <v>255</v>
      </c>
      <c r="C268" s="76" t="s">
        <v>5269</v>
      </c>
      <c r="D268" s="76">
        <f t="shared" si="9"/>
        <v>1</v>
      </c>
      <c r="E268" s="76" t="s">
        <v>5270</v>
      </c>
      <c r="F268" s="79">
        <v>42037</v>
      </c>
      <c r="G268" s="79">
        <v>42095</v>
      </c>
      <c r="H268" s="80">
        <v>1500</v>
      </c>
      <c r="I268" s="80">
        <v>3357</v>
      </c>
      <c r="J268" s="80">
        <v>0</v>
      </c>
      <c r="K268" s="81">
        <v>501973</v>
      </c>
      <c r="L268" s="81">
        <v>432006.87</v>
      </c>
      <c r="M268" s="80">
        <v>622</v>
      </c>
      <c r="N268" s="80">
        <v>303.99</v>
      </c>
      <c r="O268" s="82">
        <v>0.98684167242343501</v>
      </c>
      <c r="P268" s="82">
        <v>1.3158327576565019E-2</v>
      </c>
      <c r="Q268" s="82">
        <v>0</v>
      </c>
    </row>
    <row r="269" spans="1:17">
      <c r="A269" s="76" t="str">
        <f t="shared" si="8"/>
        <v>15030004</v>
      </c>
      <c r="B269" s="76" t="s">
        <v>255</v>
      </c>
      <c r="C269" s="76" t="s">
        <v>5271</v>
      </c>
      <c r="D269" s="76">
        <f t="shared" si="9"/>
        <v>1</v>
      </c>
      <c r="E269" s="76" t="s">
        <v>5272</v>
      </c>
      <c r="F269" s="79">
        <v>42009</v>
      </c>
      <c r="G269" s="79">
        <v>42094</v>
      </c>
      <c r="H269" s="80">
        <v>3200</v>
      </c>
      <c r="I269" s="80">
        <v>3529.2</v>
      </c>
      <c r="J269" s="80">
        <v>0</v>
      </c>
      <c r="K269" s="81">
        <v>738382.19</v>
      </c>
      <c r="L269" s="81">
        <v>716634.85</v>
      </c>
      <c r="M269" s="80">
        <v>2137</v>
      </c>
      <c r="N269" s="80">
        <v>2603</v>
      </c>
      <c r="O269" s="82">
        <v>0.96638494045332313</v>
      </c>
      <c r="P269" s="82">
        <v>3.3615059546676908E-2</v>
      </c>
      <c r="Q269" s="82">
        <v>0</v>
      </c>
    </row>
    <row r="270" spans="1:17">
      <c r="A270" s="76" t="str">
        <f t="shared" si="8"/>
        <v>15030005</v>
      </c>
      <c r="B270" s="76" t="s">
        <v>255</v>
      </c>
      <c r="C270" s="76" t="s">
        <v>5273</v>
      </c>
      <c r="D270" s="76">
        <f t="shared" si="9"/>
        <v>1</v>
      </c>
      <c r="E270" s="76" t="s">
        <v>5274</v>
      </c>
      <c r="F270" s="79">
        <v>42051</v>
      </c>
      <c r="G270" s="79">
        <v>42078</v>
      </c>
      <c r="H270" s="80">
        <v>1400</v>
      </c>
      <c r="I270" s="80">
        <v>410</v>
      </c>
      <c r="J270" s="80">
        <v>0</v>
      </c>
      <c r="K270" s="81">
        <v>354605</v>
      </c>
      <c r="L270" s="81">
        <v>342361.35</v>
      </c>
      <c r="M270" s="80">
        <v>280</v>
      </c>
      <c r="N270" s="80">
        <v>224</v>
      </c>
      <c r="O270" s="82">
        <v>1</v>
      </c>
      <c r="P270" s="82">
        <v>0</v>
      </c>
      <c r="Q270" s="82">
        <v>0</v>
      </c>
    </row>
    <row r="271" spans="1:17">
      <c r="A271" s="76" t="str">
        <f t="shared" si="8"/>
        <v>15040001</v>
      </c>
      <c r="B271" s="76" t="s">
        <v>369</v>
      </c>
      <c r="C271" s="76" t="s">
        <v>5275</v>
      </c>
      <c r="D271" s="76">
        <f t="shared" si="9"/>
        <v>1</v>
      </c>
      <c r="E271" s="76" t="s">
        <v>5276</v>
      </c>
      <c r="F271" s="79">
        <v>42046</v>
      </c>
      <c r="G271" s="79">
        <v>42074</v>
      </c>
      <c r="H271" s="80">
        <v>289</v>
      </c>
      <c r="I271" s="80">
        <v>378</v>
      </c>
      <c r="J271" s="80">
        <v>0</v>
      </c>
      <c r="K271" s="81">
        <v>106193</v>
      </c>
      <c r="L271" s="81">
        <v>113593.65999999999</v>
      </c>
      <c r="M271" s="80"/>
      <c r="N271" s="80"/>
      <c r="O271" s="82"/>
      <c r="P271" s="82"/>
      <c r="Q271" s="82"/>
    </row>
    <row r="272" spans="1:17">
      <c r="A272" s="76" t="str">
        <f t="shared" si="8"/>
        <v>15080997</v>
      </c>
      <c r="B272" s="76" t="s">
        <v>218</v>
      </c>
      <c r="C272" s="76" t="s">
        <v>5277</v>
      </c>
      <c r="D272" s="76">
        <f t="shared" si="9"/>
        <v>1</v>
      </c>
      <c r="E272" s="76" t="s">
        <v>5278</v>
      </c>
      <c r="F272" s="79">
        <v>42005</v>
      </c>
      <c r="G272" s="79">
        <v>42035</v>
      </c>
      <c r="H272" s="80">
        <v>0</v>
      </c>
      <c r="I272" s="80">
        <v>0</v>
      </c>
      <c r="J272" s="80">
        <v>0</v>
      </c>
      <c r="K272" s="81">
        <v>-739966</v>
      </c>
      <c r="L272" s="81">
        <v>-1381419.87</v>
      </c>
      <c r="M272" s="80"/>
      <c r="N272" s="80"/>
      <c r="O272" s="82"/>
      <c r="P272" s="82"/>
      <c r="Q272" s="82"/>
    </row>
    <row r="273" spans="1:17">
      <c r="A273" s="76" t="str">
        <f t="shared" si="8"/>
        <v>15030003</v>
      </c>
      <c r="B273" s="76" t="s">
        <v>255</v>
      </c>
      <c r="C273" s="76" t="s">
        <v>5279</v>
      </c>
      <c r="D273" s="76">
        <f t="shared" si="9"/>
        <v>1</v>
      </c>
      <c r="E273" s="76" t="s">
        <v>5280</v>
      </c>
      <c r="F273" s="79">
        <v>41995</v>
      </c>
      <c r="G273" s="79">
        <v>42034</v>
      </c>
      <c r="H273" s="80">
        <v>6750</v>
      </c>
      <c r="I273" s="80">
        <v>85.59</v>
      </c>
      <c r="J273" s="80">
        <v>0</v>
      </c>
      <c r="K273" s="81">
        <v>197325.36000000002</v>
      </c>
      <c r="L273" s="81">
        <v>195273.78000000003</v>
      </c>
      <c r="M273" s="80">
        <v>247</v>
      </c>
      <c r="N273" s="80">
        <v>255</v>
      </c>
      <c r="O273" s="82">
        <v>0.99215686274509807</v>
      </c>
      <c r="P273" s="82">
        <v>7.8431372549019607E-3</v>
      </c>
      <c r="Q273" s="82">
        <v>0</v>
      </c>
    </row>
    <row r="274" spans="1:17">
      <c r="A274" s="76" t="str">
        <f t="shared" si="8"/>
        <v>15040997</v>
      </c>
      <c r="B274" s="76" t="s">
        <v>369</v>
      </c>
      <c r="C274" s="76" t="s">
        <v>5281</v>
      </c>
      <c r="D274" s="76">
        <f t="shared" si="9"/>
        <v>1</v>
      </c>
      <c r="E274" s="76" t="s">
        <v>5282</v>
      </c>
      <c r="F274" s="79">
        <v>41640</v>
      </c>
      <c r="G274" s="79">
        <v>42004</v>
      </c>
      <c r="H274" s="80">
        <v>0</v>
      </c>
      <c r="I274" s="80">
        <v>0</v>
      </c>
      <c r="J274" s="80">
        <v>0</v>
      </c>
      <c r="K274" s="81">
        <v>0.01</v>
      </c>
      <c r="L274" s="81">
        <v>85691.18</v>
      </c>
      <c r="M274" s="80"/>
      <c r="N274" s="80"/>
      <c r="O274" s="82"/>
      <c r="P274" s="82"/>
      <c r="Q274" s="82"/>
    </row>
    <row r="275" spans="1:17">
      <c r="A275" s="76" t="str">
        <f t="shared" si="8"/>
        <v>15040999</v>
      </c>
      <c r="B275" s="76" t="s">
        <v>369</v>
      </c>
      <c r="C275" s="76" t="s">
        <v>5283</v>
      </c>
      <c r="D275" s="76">
        <f t="shared" si="9"/>
        <v>1</v>
      </c>
      <c r="E275" s="76" t="s">
        <v>5284</v>
      </c>
      <c r="F275" s="79">
        <v>41275</v>
      </c>
      <c r="G275" s="79">
        <v>42004</v>
      </c>
      <c r="H275" s="80">
        <v>0</v>
      </c>
      <c r="I275" s="80">
        <v>0</v>
      </c>
      <c r="J275" s="80">
        <v>0</v>
      </c>
      <c r="K275" s="81">
        <v>0.01</v>
      </c>
      <c r="L275" s="81">
        <v>-8414.84</v>
      </c>
      <c r="M275" s="80"/>
      <c r="N275" s="80"/>
      <c r="O275" s="82"/>
      <c r="P275" s="82"/>
      <c r="Q275" s="82"/>
    </row>
    <row r="276" spans="1:17">
      <c r="A276" s="76" t="str">
        <f t="shared" si="8"/>
        <v>15145997</v>
      </c>
      <c r="B276" s="76" t="s">
        <v>524</v>
      </c>
      <c r="C276" s="76" t="s">
        <v>5285</v>
      </c>
      <c r="D276" s="76">
        <f t="shared" si="9"/>
        <v>1</v>
      </c>
      <c r="E276" s="76" t="s">
        <v>5286</v>
      </c>
      <c r="F276" s="79">
        <v>41640</v>
      </c>
      <c r="G276" s="79">
        <v>42004</v>
      </c>
      <c r="H276" s="80">
        <v>0</v>
      </c>
      <c r="I276" s="80">
        <v>0</v>
      </c>
      <c r="J276" s="80">
        <v>0</v>
      </c>
      <c r="K276" s="81">
        <v>0.01</v>
      </c>
      <c r="L276" s="81">
        <v>-2308021.62</v>
      </c>
      <c r="M276" s="80"/>
      <c r="N276" s="80"/>
      <c r="O276" s="82"/>
      <c r="P276" s="82"/>
      <c r="Q276" s="82"/>
    </row>
    <row r="277" spans="1:17">
      <c r="A277" s="76" t="str">
        <f t="shared" si="8"/>
        <v>15060997</v>
      </c>
      <c r="B277" s="76" t="s">
        <v>93</v>
      </c>
      <c r="C277" s="76" t="s">
        <v>5287</v>
      </c>
      <c r="D277" s="76">
        <f t="shared" si="9"/>
        <v>1</v>
      </c>
      <c r="E277" s="76" t="s">
        <v>5288</v>
      </c>
      <c r="F277" s="79">
        <v>41275</v>
      </c>
      <c r="G277" s="79">
        <v>41639</v>
      </c>
      <c r="H277" s="80">
        <v>0</v>
      </c>
      <c r="I277" s="80">
        <v>0</v>
      </c>
      <c r="J277" s="80">
        <v>0</v>
      </c>
      <c r="K277" s="81">
        <v>0.01</v>
      </c>
      <c r="L277" s="81">
        <v>-2457024.2799999998</v>
      </c>
      <c r="M277" s="80"/>
      <c r="N277" s="80"/>
      <c r="O277" s="82"/>
      <c r="P277" s="82"/>
      <c r="Q277" s="82"/>
    </row>
    <row r="278" spans="1:17">
      <c r="A278" s="76" t="str">
        <f t="shared" si="8"/>
        <v>15060999</v>
      </c>
      <c r="B278" s="76" t="s">
        <v>93</v>
      </c>
      <c r="C278" s="76" t="s">
        <v>5289</v>
      </c>
      <c r="D278" s="76">
        <f t="shared" si="9"/>
        <v>1</v>
      </c>
      <c r="E278" s="76" t="s">
        <v>5290</v>
      </c>
      <c r="F278" s="79">
        <v>40909</v>
      </c>
      <c r="G278" s="79">
        <v>41274</v>
      </c>
      <c r="H278" s="80">
        <v>0</v>
      </c>
      <c r="I278" s="80">
        <v>2</v>
      </c>
      <c r="J278" s="80">
        <v>0</v>
      </c>
      <c r="K278" s="81">
        <v>0.01</v>
      </c>
      <c r="L278" s="81">
        <v>-466.90999999999997</v>
      </c>
      <c r="M278" s="80">
        <v>0</v>
      </c>
      <c r="N278" s="80">
        <v>9.5</v>
      </c>
      <c r="O278" s="82">
        <v>0.84210526315789469</v>
      </c>
      <c r="P278" s="82">
        <v>0.15789473684210525</v>
      </c>
      <c r="Q278" s="82">
        <v>0</v>
      </c>
    </row>
    <row r="279" spans="1:17">
      <c r="A279" s="76" t="str">
        <f t="shared" si="8"/>
        <v>15148009</v>
      </c>
      <c r="B279" s="76" t="s">
        <v>28</v>
      </c>
      <c r="C279" s="76" t="s">
        <v>5291</v>
      </c>
      <c r="D279" s="76">
        <f t="shared" si="9"/>
        <v>1</v>
      </c>
      <c r="E279" s="76" t="s">
        <v>5292</v>
      </c>
      <c r="F279" s="79">
        <v>42150</v>
      </c>
      <c r="G279" s="79"/>
      <c r="H279" s="80">
        <v>0</v>
      </c>
      <c r="I279" s="80">
        <v>5918</v>
      </c>
      <c r="J279" s="80">
        <v>5916</v>
      </c>
      <c r="K279" s="81">
        <v>177132</v>
      </c>
      <c r="L279" s="81">
        <v>156308.76</v>
      </c>
      <c r="M279" s="80">
        <v>866</v>
      </c>
      <c r="N279" s="80">
        <v>788</v>
      </c>
      <c r="O279" s="82">
        <v>0.74238578680203049</v>
      </c>
      <c r="P279" s="82">
        <v>0.25761421319796957</v>
      </c>
      <c r="Q279" s="82">
        <v>0</v>
      </c>
    </row>
    <row r="280" spans="1:17">
      <c r="A280" s="76" t="str">
        <f t="shared" si="8"/>
        <v>15120999</v>
      </c>
      <c r="B280" s="76" t="s">
        <v>71</v>
      </c>
      <c r="C280" s="76" t="s">
        <v>5293</v>
      </c>
      <c r="D280" s="76">
        <f t="shared" si="9"/>
        <v>1</v>
      </c>
      <c r="E280" s="76" t="s">
        <v>5294</v>
      </c>
      <c r="F280" s="79">
        <v>42005</v>
      </c>
      <c r="G280" s="79"/>
      <c r="H280" s="80">
        <v>0</v>
      </c>
      <c r="I280" s="80">
        <v>0</v>
      </c>
      <c r="J280" s="80">
        <v>0</v>
      </c>
      <c r="K280" s="81">
        <v>0</v>
      </c>
      <c r="L280" s="81">
        <v>2135.41</v>
      </c>
      <c r="M280" s="80"/>
      <c r="N280" s="80"/>
      <c r="O280" s="82"/>
      <c r="P280" s="82"/>
      <c r="Q280" s="82"/>
    </row>
    <row r="281" spans="1:17">
      <c r="A281" s="76" t="str">
        <f t="shared" si="8"/>
        <v>15400999</v>
      </c>
      <c r="B281" s="76" t="s">
        <v>5254</v>
      </c>
      <c r="C281" s="76" t="s">
        <v>5295</v>
      </c>
      <c r="D281" s="76">
        <f t="shared" si="9"/>
        <v>1</v>
      </c>
      <c r="E281" s="76" t="s">
        <v>5296</v>
      </c>
      <c r="F281" s="79"/>
      <c r="G281" s="79"/>
      <c r="H281" s="80">
        <v>0</v>
      </c>
      <c r="I281" s="80">
        <v>0</v>
      </c>
      <c r="J281" s="80">
        <v>0</v>
      </c>
      <c r="K281" s="81">
        <v>0</v>
      </c>
      <c r="L281" s="81">
        <v>98084.670000000013</v>
      </c>
      <c r="M281" s="80"/>
      <c r="N281" s="80"/>
      <c r="O281" s="82"/>
      <c r="P281" s="82"/>
      <c r="Q281" s="82"/>
    </row>
    <row r="282" spans="1:17">
      <c r="A282" s="76" t="str">
        <f t="shared" si="8"/>
        <v>15110007-159</v>
      </c>
      <c r="B282" s="76" t="s">
        <v>191</v>
      </c>
      <c r="C282" s="76" t="s">
        <v>5297</v>
      </c>
      <c r="D282" s="76">
        <f t="shared" si="9"/>
        <v>1</v>
      </c>
      <c r="E282" s="76" t="s">
        <v>5298</v>
      </c>
      <c r="F282" s="79">
        <v>42152</v>
      </c>
      <c r="G282" s="79"/>
      <c r="H282" s="80">
        <v>0</v>
      </c>
      <c r="I282" s="80">
        <v>0</v>
      </c>
      <c r="J282" s="80">
        <v>0</v>
      </c>
      <c r="K282" s="81">
        <v>47618831</v>
      </c>
      <c r="L282" s="81">
        <v>0</v>
      </c>
      <c r="M282" s="80"/>
      <c r="N282" s="80"/>
      <c r="O282" s="82"/>
      <c r="P282" s="82"/>
      <c r="Q282" s="82"/>
    </row>
    <row r="283" spans="1:17">
      <c r="A283" s="76" t="str">
        <f t="shared" si="8"/>
        <v>15110001</v>
      </c>
      <c r="B283" s="76" t="s">
        <v>191</v>
      </c>
      <c r="C283" s="76" t="s">
        <v>5299</v>
      </c>
      <c r="D283" s="76">
        <f t="shared" si="9"/>
        <v>1</v>
      </c>
      <c r="E283" s="76" t="s">
        <v>5300</v>
      </c>
      <c r="F283" s="79"/>
      <c r="G283" s="79"/>
      <c r="H283" s="80">
        <v>74000</v>
      </c>
      <c r="I283" s="80">
        <v>0</v>
      </c>
      <c r="J283" s="80">
        <v>0</v>
      </c>
      <c r="K283" s="81">
        <v>784711.03</v>
      </c>
      <c r="L283" s="81">
        <v>782682.53999999992</v>
      </c>
      <c r="M283" s="80"/>
      <c r="N283" s="80"/>
      <c r="O283" s="82"/>
      <c r="P283" s="82"/>
      <c r="Q283" s="82"/>
    </row>
    <row r="284" spans="1:17">
      <c r="A284" s="76" t="str">
        <f t="shared" si="8"/>
        <v>15001</v>
      </c>
      <c r="B284" s="76" t="s">
        <v>191</v>
      </c>
      <c r="C284" s="76" t="s">
        <v>5301</v>
      </c>
      <c r="D284" s="76">
        <f t="shared" si="9"/>
        <v>1</v>
      </c>
      <c r="E284" s="76" t="s">
        <v>5302</v>
      </c>
      <c r="F284" s="79">
        <v>37583</v>
      </c>
      <c r="G284" s="79"/>
      <c r="H284" s="80">
        <v>123000</v>
      </c>
      <c r="I284" s="80">
        <v>69284</v>
      </c>
      <c r="J284" s="80">
        <v>0</v>
      </c>
      <c r="K284" s="81">
        <v>20749086</v>
      </c>
      <c r="L284" s="81">
        <v>20750359</v>
      </c>
      <c r="M284" s="80">
        <v>0</v>
      </c>
      <c r="N284" s="80">
        <v>5621</v>
      </c>
      <c r="O284" s="82">
        <v>1</v>
      </c>
      <c r="P284" s="82">
        <v>0</v>
      </c>
      <c r="Q284" s="82">
        <v>0</v>
      </c>
    </row>
    <row r="285" spans="1:17">
      <c r="A285" s="76" t="str">
        <f t="shared" si="8"/>
        <v>15030009</v>
      </c>
      <c r="B285" s="76" t="s">
        <v>255</v>
      </c>
      <c r="C285" s="76" t="s">
        <v>5303</v>
      </c>
      <c r="D285" s="76">
        <f t="shared" si="9"/>
        <v>1</v>
      </c>
      <c r="E285" s="76" t="s">
        <v>5304</v>
      </c>
      <c r="F285" s="79">
        <v>42005</v>
      </c>
      <c r="G285" s="79"/>
      <c r="H285" s="80">
        <v>0</v>
      </c>
      <c r="I285" s="80">
        <v>9597</v>
      </c>
      <c r="J285" s="80">
        <v>8</v>
      </c>
      <c r="K285" s="81">
        <v>211213.36</v>
      </c>
      <c r="L285" s="81">
        <v>199760.61999999997</v>
      </c>
      <c r="M285" s="80">
        <v>1385</v>
      </c>
      <c r="N285" s="80">
        <v>924</v>
      </c>
      <c r="O285" s="82">
        <v>0.96645021645021645</v>
      </c>
      <c r="P285" s="82">
        <v>3.3549783549783552E-2</v>
      </c>
      <c r="Q285" s="82">
        <v>0</v>
      </c>
    </row>
    <row r="286" spans="1:17">
      <c r="A286" s="76" t="str">
        <f t="shared" si="8"/>
        <v>15030026</v>
      </c>
      <c r="B286" s="76" t="s">
        <v>255</v>
      </c>
      <c r="C286" s="76" t="s">
        <v>5305</v>
      </c>
      <c r="D286" s="76">
        <f t="shared" si="9"/>
        <v>1</v>
      </c>
      <c r="E286" s="76" t="s">
        <v>5306</v>
      </c>
      <c r="F286" s="79">
        <v>42005</v>
      </c>
      <c r="G286" s="79"/>
      <c r="H286" s="80">
        <v>0</v>
      </c>
      <c r="I286" s="80">
        <v>0</v>
      </c>
      <c r="J286" s="80">
        <v>0</v>
      </c>
      <c r="K286" s="81">
        <v>0.01</v>
      </c>
      <c r="L286" s="81">
        <v>3984926.2000000016</v>
      </c>
      <c r="M286" s="80">
        <v>0</v>
      </c>
      <c r="N286" s="80">
        <v>33824.300000000003</v>
      </c>
      <c r="O286" s="82">
        <v>0.90936989087726861</v>
      </c>
      <c r="P286" s="82">
        <v>7.6897378511898248E-2</v>
      </c>
      <c r="Q286" s="82">
        <v>1.3732730610833039E-2</v>
      </c>
    </row>
    <row r="287" spans="1:17">
      <c r="A287" s="76" t="str">
        <f t="shared" si="8"/>
        <v>15030029</v>
      </c>
      <c r="B287" s="76" t="s">
        <v>255</v>
      </c>
      <c r="C287" s="76" t="s">
        <v>5307</v>
      </c>
      <c r="D287" s="76">
        <f t="shared" si="9"/>
        <v>1</v>
      </c>
      <c r="E287" s="76" t="s">
        <v>5308</v>
      </c>
      <c r="F287" s="79">
        <v>42186</v>
      </c>
      <c r="G287" s="79"/>
      <c r="H287" s="80">
        <v>0</v>
      </c>
      <c r="I287" s="80">
        <v>0</v>
      </c>
      <c r="J287" s="80">
        <v>0</v>
      </c>
      <c r="K287" s="81">
        <v>2633880.9500000002</v>
      </c>
      <c r="L287" s="81">
        <v>2387003.5400000005</v>
      </c>
      <c r="M287" s="80">
        <v>797</v>
      </c>
      <c r="N287" s="80">
        <v>1223.57</v>
      </c>
      <c r="O287" s="82">
        <v>0.66348472093954569</v>
      </c>
      <c r="P287" s="82">
        <v>0.33651527906045425</v>
      </c>
      <c r="Q287" s="82">
        <v>0</v>
      </c>
    </row>
    <row r="288" spans="1:17">
      <c r="A288" s="76" t="str">
        <f t="shared" si="8"/>
        <v>15030040</v>
      </c>
      <c r="B288" s="76" t="s">
        <v>255</v>
      </c>
      <c r="C288" s="76" t="s">
        <v>5309</v>
      </c>
      <c r="D288" s="76">
        <f t="shared" si="9"/>
        <v>1</v>
      </c>
      <c r="E288" s="76" t="s">
        <v>5310</v>
      </c>
      <c r="F288" s="79"/>
      <c r="G288" s="79"/>
      <c r="H288" s="80">
        <v>0</v>
      </c>
      <c r="I288" s="80">
        <v>0</v>
      </c>
      <c r="J288" s="80">
        <v>0</v>
      </c>
      <c r="K288" s="81">
        <v>0.01</v>
      </c>
      <c r="L288" s="81">
        <v>0</v>
      </c>
      <c r="M288" s="80"/>
      <c r="N288" s="80"/>
      <c r="O288" s="82"/>
      <c r="P288" s="82"/>
      <c r="Q288" s="82"/>
    </row>
    <row r="289" spans="1:17">
      <c r="A289" s="76" t="str">
        <f t="shared" si="8"/>
        <v>15030042</v>
      </c>
      <c r="B289" s="76" t="s">
        <v>255</v>
      </c>
      <c r="C289" s="76" t="s">
        <v>5311</v>
      </c>
      <c r="D289" s="76">
        <f t="shared" si="9"/>
        <v>1</v>
      </c>
      <c r="E289" s="76" t="s">
        <v>5312</v>
      </c>
      <c r="F289" s="79">
        <v>42185</v>
      </c>
      <c r="G289" s="79"/>
      <c r="H289" s="80">
        <v>0</v>
      </c>
      <c r="I289" s="80">
        <v>0</v>
      </c>
      <c r="J289" s="80">
        <v>0</v>
      </c>
      <c r="K289" s="81">
        <v>0</v>
      </c>
      <c r="L289" s="81">
        <v>442572.19</v>
      </c>
      <c r="M289" s="80">
        <v>0</v>
      </c>
      <c r="N289" s="80">
        <v>698</v>
      </c>
      <c r="O289" s="82">
        <v>0.71633237822349571</v>
      </c>
      <c r="P289" s="82">
        <v>0.28366762177650429</v>
      </c>
      <c r="Q289" s="82">
        <v>0</v>
      </c>
    </row>
    <row r="290" spans="1:17">
      <c r="A290" s="76" t="str">
        <f t="shared" si="8"/>
        <v>15030035</v>
      </c>
      <c r="B290" s="76" t="s">
        <v>255</v>
      </c>
      <c r="C290" s="76" t="s">
        <v>5313</v>
      </c>
      <c r="D290" s="76">
        <f t="shared" si="9"/>
        <v>1</v>
      </c>
      <c r="E290" s="76" t="s">
        <v>5314</v>
      </c>
      <c r="F290" s="79">
        <v>42156</v>
      </c>
      <c r="G290" s="79"/>
      <c r="H290" s="80">
        <v>10913</v>
      </c>
      <c r="I290" s="80">
        <v>29714</v>
      </c>
      <c r="J290" s="80">
        <v>0</v>
      </c>
      <c r="K290" s="81">
        <v>2156761.09</v>
      </c>
      <c r="L290" s="81">
        <v>2119485.4799999995</v>
      </c>
      <c r="M290" s="80">
        <v>2103</v>
      </c>
      <c r="N290" s="80">
        <v>1453.5</v>
      </c>
      <c r="O290" s="82">
        <v>0.83797729618163053</v>
      </c>
      <c r="P290" s="82">
        <v>0.14000687994496044</v>
      </c>
      <c r="Q290" s="82">
        <v>2.2015823873409012E-2</v>
      </c>
    </row>
    <row r="291" spans="1:17">
      <c r="A291" s="76" t="str">
        <f t="shared" si="8"/>
        <v>15030046</v>
      </c>
      <c r="B291" s="76" t="s">
        <v>255</v>
      </c>
      <c r="C291" s="76" t="s">
        <v>5315</v>
      </c>
      <c r="D291" s="76">
        <f t="shared" si="9"/>
        <v>1</v>
      </c>
      <c r="E291" s="76" t="s">
        <v>5316</v>
      </c>
      <c r="F291" s="79">
        <v>42240</v>
      </c>
      <c r="G291" s="79"/>
      <c r="H291" s="80">
        <v>40120</v>
      </c>
      <c r="I291" s="80">
        <v>0</v>
      </c>
      <c r="J291" s="80">
        <v>0</v>
      </c>
      <c r="K291" s="81">
        <v>4857701</v>
      </c>
      <c r="L291" s="81">
        <v>3587238.7799999989</v>
      </c>
      <c r="M291" s="80">
        <v>3109</v>
      </c>
      <c r="N291" s="80">
        <v>3698</v>
      </c>
      <c r="O291" s="82">
        <v>0.97890751757706873</v>
      </c>
      <c r="P291" s="82">
        <v>2.1092482422931314E-2</v>
      </c>
      <c r="Q291" s="82">
        <v>0</v>
      </c>
    </row>
    <row r="292" spans="1:17">
      <c r="A292" s="76" t="str">
        <f t="shared" si="8"/>
        <v>15030037</v>
      </c>
      <c r="B292" s="76" t="s">
        <v>255</v>
      </c>
      <c r="C292" s="76" t="s">
        <v>5317</v>
      </c>
      <c r="D292" s="76">
        <f t="shared" si="9"/>
        <v>1</v>
      </c>
      <c r="E292" s="76" t="s">
        <v>5318</v>
      </c>
      <c r="F292" s="79">
        <v>42170</v>
      </c>
      <c r="G292" s="79"/>
      <c r="H292" s="80">
        <v>52724</v>
      </c>
      <c r="I292" s="80">
        <v>4981</v>
      </c>
      <c r="J292" s="80">
        <v>0</v>
      </c>
      <c r="K292" s="81">
        <v>1218320</v>
      </c>
      <c r="L292" s="81">
        <v>1033680.2499999999</v>
      </c>
      <c r="M292" s="80">
        <v>1614</v>
      </c>
      <c r="N292" s="80">
        <v>1230</v>
      </c>
      <c r="O292" s="82">
        <v>0.87845528455284549</v>
      </c>
      <c r="P292" s="82">
        <v>0.10853658536585366</v>
      </c>
      <c r="Q292" s="82">
        <v>1.3008130081300813E-2</v>
      </c>
    </row>
    <row r="293" spans="1:17">
      <c r="A293" s="76" t="str">
        <f t="shared" si="8"/>
        <v>15030010</v>
      </c>
      <c r="B293" s="76" t="s">
        <v>255</v>
      </c>
      <c r="C293" s="76" t="s">
        <v>5319</v>
      </c>
      <c r="D293" s="76">
        <f t="shared" si="9"/>
        <v>1</v>
      </c>
      <c r="E293" s="76" t="s">
        <v>5320</v>
      </c>
      <c r="F293" s="79">
        <v>42522</v>
      </c>
      <c r="G293" s="79"/>
      <c r="H293" s="80">
        <v>60000</v>
      </c>
      <c r="I293" s="80">
        <v>1</v>
      </c>
      <c r="J293" s="80">
        <v>0</v>
      </c>
      <c r="K293" s="81">
        <v>2088931</v>
      </c>
      <c r="L293" s="81">
        <v>1897920.1</v>
      </c>
      <c r="M293" s="80"/>
      <c r="N293" s="80"/>
      <c r="O293" s="82"/>
      <c r="P293" s="82"/>
      <c r="Q293" s="82"/>
    </row>
    <row r="294" spans="1:17">
      <c r="A294" s="76" t="str">
        <f t="shared" si="8"/>
        <v>15040007</v>
      </c>
      <c r="B294" s="76" t="s">
        <v>369</v>
      </c>
      <c r="C294" s="76" t="s">
        <v>5321</v>
      </c>
      <c r="D294" s="76">
        <f t="shared" si="9"/>
        <v>1</v>
      </c>
      <c r="E294" s="76" t="s">
        <v>5322</v>
      </c>
      <c r="F294" s="79"/>
      <c r="G294" s="79"/>
      <c r="H294" s="80">
        <v>431000</v>
      </c>
      <c r="I294" s="80">
        <v>0</v>
      </c>
      <c r="J294" s="80">
        <v>0</v>
      </c>
      <c r="K294" s="81">
        <v>0.01</v>
      </c>
      <c r="L294" s="81">
        <v>0</v>
      </c>
      <c r="M294" s="80"/>
      <c r="N294" s="80"/>
      <c r="O294" s="82"/>
      <c r="P294" s="82"/>
      <c r="Q294" s="82"/>
    </row>
    <row r="295" spans="1:17">
      <c r="A295" s="76" t="str">
        <f t="shared" si="8"/>
        <v>15145001</v>
      </c>
      <c r="B295" s="76" t="s">
        <v>524</v>
      </c>
      <c r="C295" s="76" t="s">
        <v>5323</v>
      </c>
      <c r="D295" s="76">
        <f t="shared" si="9"/>
        <v>1</v>
      </c>
      <c r="E295" s="76" t="s">
        <v>5324</v>
      </c>
      <c r="F295" s="79"/>
      <c r="G295" s="79"/>
      <c r="H295" s="80">
        <v>0</v>
      </c>
      <c r="I295" s="80">
        <v>0</v>
      </c>
      <c r="J295" s="80">
        <v>0</v>
      </c>
      <c r="K295" s="81">
        <v>0.01</v>
      </c>
      <c r="L295" s="81">
        <v>661090.41</v>
      </c>
      <c r="M295" s="80">
        <v>0</v>
      </c>
      <c r="N295" s="80">
        <v>18.5</v>
      </c>
      <c r="O295" s="82">
        <v>1</v>
      </c>
      <c r="P295" s="82">
        <v>0</v>
      </c>
      <c r="Q295" s="82">
        <v>0</v>
      </c>
    </row>
    <row r="296" spans="1:17">
      <c r="A296" s="76" t="str">
        <f t="shared" si="8"/>
        <v>15145021</v>
      </c>
      <c r="B296" s="76" t="s">
        <v>524</v>
      </c>
      <c r="C296" s="76" t="s">
        <v>5325</v>
      </c>
      <c r="D296" s="76">
        <f t="shared" si="9"/>
        <v>1</v>
      </c>
      <c r="E296" s="76" t="s">
        <v>5326</v>
      </c>
      <c r="F296" s="79">
        <v>42308</v>
      </c>
      <c r="G296" s="79"/>
      <c r="H296" s="80">
        <v>0</v>
      </c>
      <c r="I296" s="80">
        <v>63</v>
      </c>
      <c r="J296" s="80">
        <v>0</v>
      </c>
      <c r="K296" s="81">
        <v>18739</v>
      </c>
      <c r="L296" s="81">
        <v>22125.780000000002</v>
      </c>
      <c r="M296" s="80"/>
      <c r="N296" s="80"/>
      <c r="O296" s="82"/>
      <c r="P296" s="82"/>
      <c r="Q296" s="82"/>
    </row>
    <row r="297" spans="1:17">
      <c r="A297" s="76" t="str">
        <f t="shared" si="8"/>
        <v>15145025</v>
      </c>
      <c r="B297" s="76" t="s">
        <v>524</v>
      </c>
      <c r="C297" s="76" t="s">
        <v>5327</v>
      </c>
      <c r="D297" s="76">
        <f t="shared" si="9"/>
        <v>1</v>
      </c>
      <c r="E297" s="76" t="s">
        <v>5328</v>
      </c>
      <c r="F297" s="79"/>
      <c r="G297" s="79"/>
      <c r="H297" s="80">
        <v>0</v>
      </c>
      <c r="I297" s="80">
        <v>98</v>
      </c>
      <c r="J297" s="80">
        <v>0</v>
      </c>
      <c r="K297" s="81">
        <v>18938</v>
      </c>
      <c r="L297" s="81">
        <v>25494.95</v>
      </c>
      <c r="M297" s="80"/>
      <c r="N297" s="80"/>
      <c r="O297" s="82"/>
      <c r="P297" s="82"/>
      <c r="Q297" s="82"/>
    </row>
    <row r="298" spans="1:17">
      <c r="A298" s="76" t="str">
        <f t="shared" si="8"/>
        <v>15150004</v>
      </c>
      <c r="B298" s="76" t="s">
        <v>553</v>
      </c>
      <c r="C298" s="76" t="s">
        <v>5329</v>
      </c>
      <c r="D298" s="76">
        <f t="shared" si="9"/>
        <v>1</v>
      </c>
      <c r="E298" s="76" t="s">
        <v>5009</v>
      </c>
      <c r="F298" s="79">
        <v>42374</v>
      </c>
      <c r="G298" s="79"/>
      <c r="H298" s="80">
        <v>17000</v>
      </c>
      <c r="I298" s="80">
        <v>2812</v>
      </c>
      <c r="J298" s="80">
        <v>0</v>
      </c>
      <c r="K298" s="81">
        <v>1171316.6299999999</v>
      </c>
      <c r="L298" s="81">
        <v>1170794.8499999996</v>
      </c>
      <c r="M298" s="80">
        <v>5444</v>
      </c>
      <c r="N298" s="80">
        <v>2518.5</v>
      </c>
      <c r="O298" s="82">
        <v>0.87353583482231489</v>
      </c>
      <c r="P298" s="82">
        <v>0.12646416517768513</v>
      </c>
      <c r="Q298" s="82">
        <v>0</v>
      </c>
    </row>
    <row r="299" spans="1:17">
      <c r="A299" s="76" t="str">
        <f t="shared" si="8"/>
        <v>15141003</v>
      </c>
      <c r="B299" s="76" t="s">
        <v>582</v>
      </c>
      <c r="C299" s="76" t="s">
        <v>5330</v>
      </c>
      <c r="D299" s="76">
        <f t="shared" si="9"/>
        <v>1</v>
      </c>
      <c r="E299" s="76" t="s">
        <v>5331</v>
      </c>
      <c r="F299" s="79">
        <v>42163</v>
      </c>
      <c r="G299" s="79"/>
      <c r="H299" s="80">
        <v>0</v>
      </c>
      <c r="I299" s="80">
        <v>380749</v>
      </c>
      <c r="J299" s="80">
        <v>0</v>
      </c>
      <c r="K299" s="81">
        <v>459310.54039999994</v>
      </c>
      <c r="L299" s="81">
        <v>489319.43000000005</v>
      </c>
      <c r="M299" s="80">
        <v>1360</v>
      </c>
      <c r="N299" s="80">
        <v>1451</v>
      </c>
      <c r="O299" s="82">
        <v>0.60923501033769811</v>
      </c>
      <c r="P299" s="82">
        <v>0.24465885596140594</v>
      </c>
      <c r="Q299" s="82">
        <v>0.14610613370089592</v>
      </c>
    </row>
    <row r="300" spans="1:17">
      <c r="A300" s="76" t="str">
        <f t="shared" si="8"/>
        <v>15141006</v>
      </c>
      <c r="B300" s="76" t="s">
        <v>582</v>
      </c>
      <c r="C300" s="76" t="s">
        <v>5332</v>
      </c>
      <c r="D300" s="76">
        <f t="shared" si="9"/>
        <v>1</v>
      </c>
      <c r="E300" s="76" t="s">
        <v>5333</v>
      </c>
      <c r="F300" s="79">
        <v>42219</v>
      </c>
      <c r="G300" s="79"/>
      <c r="H300" s="80">
        <v>0</v>
      </c>
      <c r="I300" s="80">
        <v>1017307</v>
      </c>
      <c r="J300" s="80">
        <v>0</v>
      </c>
      <c r="K300" s="81">
        <v>1197557</v>
      </c>
      <c r="L300" s="81">
        <v>1013487.4900000001</v>
      </c>
      <c r="M300" s="80">
        <v>2474</v>
      </c>
      <c r="N300" s="80">
        <v>2075.5</v>
      </c>
      <c r="O300" s="82">
        <v>0.72175379426644182</v>
      </c>
      <c r="P300" s="82">
        <v>0.2197060949168875</v>
      </c>
      <c r="Q300" s="82">
        <v>5.8540110816670682E-2</v>
      </c>
    </row>
    <row r="301" spans="1:17">
      <c r="A301" s="76" t="str">
        <f t="shared" si="8"/>
        <v>14060010</v>
      </c>
      <c r="B301" s="76" t="s">
        <v>93</v>
      </c>
      <c r="C301" s="76" t="s">
        <v>5334</v>
      </c>
      <c r="D301" s="76">
        <f t="shared" si="9"/>
        <v>1</v>
      </c>
      <c r="E301" s="76" t="s">
        <v>5335</v>
      </c>
      <c r="F301" s="79">
        <v>41757</v>
      </c>
      <c r="G301" s="79">
        <v>43891</v>
      </c>
      <c r="H301" s="80">
        <v>325000</v>
      </c>
      <c r="I301" s="80">
        <v>0</v>
      </c>
      <c r="J301" s="80">
        <v>0</v>
      </c>
      <c r="K301" s="81">
        <v>532951</v>
      </c>
      <c r="L301" s="81">
        <v>496849.89</v>
      </c>
      <c r="M301" s="80">
        <v>0</v>
      </c>
      <c r="N301" s="80">
        <v>15</v>
      </c>
      <c r="O301" s="82">
        <v>1</v>
      </c>
      <c r="P301" s="82">
        <v>0</v>
      </c>
      <c r="Q301" s="82">
        <v>0</v>
      </c>
    </row>
    <row r="302" spans="1:17">
      <c r="A302" s="76" t="str">
        <f t="shared" si="8"/>
        <v>14050005</v>
      </c>
      <c r="B302" s="76" t="s">
        <v>398</v>
      </c>
      <c r="C302" s="76" t="s">
        <v>5336</v>
      </c>
      <c r="D302" s="76">
        <f t="shared" si="9"/>
        <v>1</v>
      </c>
      <c r="E302" s="76" t="s">
        <v>5337</v>
      </c>
      <c r="F302" s="79">
        <v>42956</v>
      </c>
      <c r="G302" s="79">
        <v>43773</v>
      </c>
      <c r="H302" s="80">
        <v>634000</v>
      </c>
      <c r="I302" s="80">
        <v>1962295.5499999996</v>
      </c>
      <c r="J302" s="80">
        <v>1576116</v>
      </c>
      <c r="K302" s="81">
        <v>174850901.10719979</v>
      </c>
      <c r="L302" s="81">
        <v>175728472.34999993</v>
      </c>
      <c r="M302" s="80">
        <v>78390.200000000026</v>
      </c>
      <c r="N302" s="80">
        <v>94370.89</v>
      </c>
      <c r="O302" s="82">
        <v>0.85480162367865764</v>
      </c>
      <c r="P302" s="82">
        <v>0.14400097318145458</v>
      </c>
      <c r="Q302" s="82">
        <v>1.1974031398877345E-3</v>
      </c>
    </row>
    <row r="303" spans="1:17">
      <c r="A303" s="76" t="str">
        <f t="shared" si="8"/>
        <v>14150006</v>
      </c>
      <c r="B303" s="76" t="s">
        <v>553</v>
      </c>
      <c r="C303" s="76" t="s">
        <v>5338</v>
      </c>
      <c r="D303" s="76">
        <f t="shared" si="9"/>
        <v>1</v>
      </c>
      <c r="E303" s="76" t="s">
        <v>5339</v>
      </c>
      <c r="F303" s="79">
        <v>42744</v>
      </c>
      <c r="G303" s="79">
        <v>43678</v>
      </c>
      <c r="H303" s="80">
        <v>0</v>
      </c>
      <c r="I303" s="80">
        <v>0</v>
      </c>
      <c r="J303" s="80">
        <v>0</v>
      </c>
      <c r="K303" s="81">
        <v>29134095</v>
      </c>
      <c r="L303" s="81">
        <v>29426155.549999993</v>
      </c>
      <c r="M303" s="80">
        <v>1992</v>
      </c>
      <c r="N303" s="80">
        <v>1454</v>
      </c>
      <c r="O303" s="82">
        <v>1</v>
      </c>
      <c r="P303" s="82">
        <v>0</v>
      </c>
      <c r="Q303" s="82">
        <v>0</v>
      </c>
    </row>
    <row r="304" spans="1:17">
      <c r="A304" s="76" t="str">
        <f t="shared" si="8"/>
        <v>14050001</v>
      </c>
      <c r="B304" s="76" t="s">
        <v>509</v>
      </c>
      <c r="C304" s="76" t="s">
        <v>5340</v>
      </c>
      <c r="D304" s="76">
        <f t="shared" si="9"/>
        <v>1</v>
      </c>
      <c r="E304" s="76" t="s">
        <v>5341</v>
      </c>
      <c r="F304" s="79">
        <v>42614</v>
      </c>
      <c r="G304" s="79">
        <v>43668</v>
      </c>
      <c r="H304" s="80">
        <v>4800</v>
      </c>
      <c r="I304" s="80">
        <v>324516</v>
      </c>
      <c r="J304" s="80">
        <v>329454</v>
      </c>
      <c r="K304" s="81">
        <v>20581708.329999998</v>
      </c>
      <c r="L304" s="81">
        <v>22610150.739999972</v>
      </c>
      <c r="M304" s="80">
        <v>27093</v>
      </c>
      <c r="N304" s="80">
        <v>36060.5</v>
      </c>
      <c r="O304" s="82">
        <v>0.95811206167413099</v>
      </c>
      <c r="P304" s="82">
        <v>4.0723229017900472E-2</v>
      </c>
      <c r="Q304" s="82">
        <v>1.1647093079685529E-3</v>
      </c>
    </row>
    <row r="305" spans="1:17">
      <c r="A305" s="76" t="str">
        <f t="shared" si="8"/>
        <v>14110001</v>
      </c>
      <c r="B305" s="76" t="s">
        <v>191</v>
      </c>
      <c r="C305" s="76" t="s">
        <v>5342</v>
      </c>
      <c r="D305" s="76">
        <f t="shared" si="9"/>
        <v>1</v>
      </c>
      <c r="E305" s="76" t="s">
        <v>5343</v>
      </c>
      <c r="F305" s="79">
        <v>42100</v>
      </c>
      <c r="G305" s="79">
        <v>43465</v>
      </c>
      <c r="H305" s="80">
        <v>0</v>
      </c>
      <c r="I305" s="80">
        <v>2421</v>
      </c>
      <c r="J305" s="80">
        <v>0</v>
      </c>
      <c r="K305" s="81">
        <v>23715115.259999998</v>
      </c>
      <c r="L305" s="81">
        <v>24236022.100000001</v>
      </c>
      <c r="M305" s="80"/>
      <c r="N305" s="80"/>
      <c r="O305" s="82"/>
      <c r="P305" s="82"/>
      <c r="Q305" s="82"/>
    </row>
    <row r="306" spans="1:17">
      <c r="A306" s="76" t="str">
        <f t="shared" si="8"/>
        <v>14030033</v>
      </c>
      <c r="B306" s="76" t="s">
        <v>255</v>
      </c>
      <c r="C306" s="76" t="s">
        <v>5344</v>
      </c>
      <c r="D306" s="76">
        <f t="shared" si="9"/>
        <v>1</v>
      </c>
      <c r="E306" s="76" t="s">
        <v>5345</v>
      </c>
      <c r="F306" s="79">
        <v>42496</v>
      </c>
      <c r="G306" s="79">
        <v>43350</v>
      </c>
      <c r="H306" s="80">
        <v>0</v>
      </c>
      <c r="I306" s="80">
        <v>1102439.46</v>
      </c>
      <c r="J306" s="80">
        <v>760040</v>
      </c>
      <c r="K306" s="81">
        <v>115862113.79139993</v>
      </c>
      <c r="L306" s="81">
        <v>114968520.37</v>
      </c>
      <c r="M306" s="80">
        <v>95564.530000000013</v>
      </c>
      <c r="N306" s="80">
        <v>77651.48000000001</v>
      </c>
      <c r="O306" s="82">
        <v>0.88866277886783362</v>
      </c>
      <c r="P306" s="82">
        <v>0.10428004720579696</v>
      </c>
      <c r="Q306" s="82">
        <v>7.0571739263694646E-3</v>
      </c>
    </row>
    <row r="307" spans="1:17">
      <c r="A307" s="76" t="str">
        <f t="shared" si="8"/>
        <v>14030054</v>
      </c>
      <c r="B307" s="76" t="s">
        <v>255</v>
      </c>
      <c r="C307" s="76" t="s">
        <v>5346</v>
      </c>
      <c r="D307" s="76">
        <f t="shared" si="9"/>
        <v>1</v>
      </c>
      <c r="E307" s="76" t="s">
        <v>5347</v>
      </c>
      <c r="F307" s="79">
        <v>42310</v>
      </c>
      <c r="G307" s="79">
        <v>43347</v>
      </c>
      <c r="H307" s="80">
        <v>320000</v>
      </c>
      <c r="I307" s="80">
        <v>3459675</v>
      </c>
      <c r="J307" s="80">
        <v>2432594</v>
      </c>
      <c r="K307" s="81">
        <v>107026144.01849996</v>
      </c>
      <c r="L307" s="81">
        <v>100531025.81000003</v>
      </c>
      <c r="M307" s="80">
        <v>217683.1</v>
      </c>
      <c r="N307" s="80">
        <v>152716.21999999997</v>
      </c>
      <c r="O307" s="82">
        <v>0.90963959165568664</v>
      </c>
      <c r="P307" s="82">
        <v>8.9410934869917566E-2</v>
      </c>
      <c r="Q307" s="82">
        <v>9.4947347439584362E-4</v>
      </c>
    </row>
    <row r="308" spans="1:17">
      <c r="A308" s="76" t="str">
        <f t="shared" si="8"/>
        <v>14060023</v>
      </c>
      <c r="B308" s="76" t="s">
        <v>93</v>
      </c>
      <c r="C308" s="76" t="s">
        <v>5348</v>
      </c>
      <c r="D308" s="76">
        <f t="shared" si="9"/>
        <v>1</v>
      </c>
      <c r="E308" s="76" t="s">
        <v>5349</v>
      </c>
      <c r="F308" s="79">
        <v>41865</v>
      </c>
      <c r="G308" s="79">
        <v>43282</v>
      </c>
      <c r="H308" s="80">
        <v>0</v>
      </c>
      <c r="I308" s="80">
        <v>32789</v>
      </c>
      <c r="J308" s="80">
        <v>13363</v>
      </c>
      <c r="K308" s="81">
        <v>10701134.130000001</v>
      </c>
      <c r="L308" s="81">
        <v>11056173.640000004</v>
      </c>
      <c r="M308" s="80">
        <v>7389</v>
      </c>
      <c r="N308" s="80">
        <v>15741</v>
      </c>
      <c r="O308" s="82">
        <v>0.93094466679372345</v>
      </c>
      <c r="P308" s="82">
        <v>6.9055333206276603E-2</v>
      </c>
      <c r="Q308" s="82">
        <v>0</v>
      </c>
    </row>
    <row r="309" spans="1:17">
      <c r="A309" s="76" t="str">
        <f t="shared" si="8"/>
        <v>14135001</v>
      </c>
      <c r="B309" s="76" t="s">
        <v>4408</v>
      </c>
      <c r="C309" s="76" t="s">
        <v>5350</v>
      </c>
      <c r="D309" s="76">
        <f t="shared" si="9"/>
        <v>1</v>
      </c>
      <c r="E309" s="76" t="s">
        <v>5351</v>
      </c>
      <c r="F309" s="79">
        <v>42309</v>
      </c>
      <c r="G309" s="79">
        <v>43281</v>
      </c>
      <c r="H309" s="80">
        <v>248000</v>
      </c>
      <c r="I309" s="80">
        <v>0</v>
      </c>
      <c r="J309" s="80">
        <v>0</v>
      </c>
      <c r="K309" s="81">
        <v>34220629</v>
      </c>
      <c r="L309" s="81">
        <v>34220628.88000001</v>
      </c>
      <c r="M309" s="80">
        <v>0</v>
      </c>
      <c r="N309" s="80">
        <v>-140765.96</v>
      </c>
      <c r="O309" s="82">
        <v>1.0206228835437203</v>
      </c>
      <c r="P309" s="82">
        <v>-1.5831242155418826E-2</v>
      </c>
      <c r="Q309" s="82">
        <v>-4.7916413883015473E-3</v>
      </c>
    </row>
    <row r="310" spans="1:17">
      <c r="A310" s="76" t="str">
        <f t="shared" si="8"/>
        <v>14135001-110</v>
      </c>
      <c r="B310" s="76" t="s">
        <v>4408</v>
      </c>
      <c r="C310" s="76" t="s">
        <v>5352</v>
      </c>
      <c r="D310" s="76">
        <f t="shared" si="9"/>
        <v>1</v>
      </c>
      <c r="E310" s="76" t="s">
        <v>5353</v>
      </c>
      <c r="F310" s="79">
        <v>42309</v>
      </c>
      <c r="G310" s="79">
        <v>43281</v>
      </c>
      <c r="H310" s="80">
        <v>248000</v>
      </c>
      <c r="I310" s="80">
        <v>185290.74</v>
      </c>
      <c r="J310" s="80">
        <v>104874</v>
      </c>
      <c r="K310" s="81">
        <v>438371573.27089995</v>
      </c>
      <c r="L310" s="81">
        <v>459645057.75999993</v>
      </c>
      <c r="M310" s="80">
        <v>94719.5</v>
      </c>
      <c r="N310" s="80">
        <v>37157.649999999994</v>
      </c>
      <c r="O310" s="82">
        <v>-1.1206534858905235</v>
      </c>
      <c r="P310" s="82">
        <v>1.1637845773346809</v>
      </c>
      <c r="Q310" s="82">
        <v>0.95686890855584261</v>
      </c>
    </row>
    <row r="311" spans="1:17">
      <c r="A311" s="88" t="s">
        <v>5889</v>
      </c>
      <c r="B311" s="76" t="s">
        <v>93</v>
      </c>
      <c r="C311" s="76" t="s">
        <v>5354</v>
      </c>
      <c r="D311" s="76">
        <f t="shared" si="9"/>
        <v>11</v>
      </c>
      <c r="E311" s="76" t="s">
        <v>5355</v>
      </c>
      <c r="F311" s="79">
        <v>41791</v>
      </c>
      <c r="G311" s="79">
        <v>43280</v>
      </c>
      <c r="H311" s="80">
        <v>0</v>
      </c>
      <c r="I311" s="80">
        <v>184172.5</v>
      </c>
      <c r="J311" s="80">
        <v>365079</v>
      </c>
      <c r="K311" s="81">
        <v>84033394.919999972</v>
      </c>
      <c r="L311" s="81">
        <v>89304254.519999936</v>
      </c>
      <c r="M311" s="80">
        <v>25862.140000000003</v>
      </c>
      <c r="N311" s="80">
        <v>97079.680000000008</v>
      </c>
      <c r="O311" s="82">
        <v>0.87076409810992361</v>
      </c>
      <c r="P311" s="82">
        <v>0.12923590189007628</v>
      </c>
      <c r="Q311" s="82">
        <v>0</v>
      </c>
    </row>
    <row r="312" spans="1:17">
      <c r="A312" s="76" t="str">
        <f t="shared" si="8"/>
        <v>14030054-900</v>
      </c>
      <c r="B312" s="76" t="s">
        <v>255</v>
      </c>
      <c r="C312" s="76" t="s">
        <v>5356</v>
      </c>
      <c r="D312" s="76">
        <f t="shared" si="9"/>
        <v>1</v>
      </c>
      <c r="E312" s="76" t="s">
        <v>5357</v>
      </c>
      <c r="F312" s="79">
        <v>42310</v>
      </c>
      <c r="G312" s="79">
        <v>43147</v>
      </c>
      <c r="H312" s="80">
        <v>320000</v>
      </c>
      <c r="I312" s="80">
        <v>4</v>
      </c>
      <c r="J312" s="80">
        <v>0</v>
      </c>
      <c r="K312" s="81">
        <v>42449253.279999994</v>
      </c>
      <c r="L312" s="81">
        <v>42453385.879999995</v>
      </c>
      <c r="M312" s="80"/>
      <c r="N312" s="80"/>
      <c r="O312" s="82"/>
      <c r="P312" s="82"/>
      <c r="Q312" s="82"/>
    </row>
    <row r="313" spans="1:17">
      <c r="A313" s="76" t="str">
        <f t="shared" si="8"/>
        <v>14090001</v>
      </c>
      <c r="B313" s="76" t="s">
        <v>15</v>
      </c>
      <c r="C313" s="76" t="s">
        <v>5358</v>
      </c>
      <c r="D313" s="76">
        <f t="shared" si="9"/>
        <v>1</v>
      </c>
      <c r="E313" s="76" t="s">
        <v>5359</v>
      </c>
      <c r="F313" s="79">
        <v>41548</v>
      </c>
      <c r="G313" s="79">
        <v>43100</v>
      </c>
      <c r="H313" s="80">
        <v>475000</v>
      </c>
      <c r="I313" s="80">
        <v>151342.5</v>
      </c>
      <c r="J313" s="80">
        <v>132527</v>
      </c>
      <c r="K313" s="81">
        <v>19967389.755200002</v>
      </c>
      <c r="L313" s="81">
        <v>19672885.95999999</v>
      </c>
      <c r="M313" s="80">
        <v>14791</v>
      </c>
      <c r="N313" s="80">
        <v>15301.890000000001</v>
      </c>
      <c r="O313" s="82">
        <v>0.91141617146640053</v>
      </c>
      <c r="P313" s="82">
        <v>8.4728095679684007E-2</v>
      </c>
      <c r="Q313" s="82">
        <v>3.8557328539154312E-3</v>
      </c>
    </row>
    <row r="314" spans="1:17">
      <c r="A314" s="76" t="str">
        <f t="shared" si="8"/>
        <v>14080007</v>
      </c>
      <c r="B314" s="76" t="s">
        <v>218</v>
      </c>
      <c r="C314" s="76" t="s">
        <v>5360</v>
      </c>
      <c r="D314" s="76">
        <f t="shared" si="9"/>
        <v>1</v>
      </c>
      <c r="E314" s="76" t="s">
        <v>5361</v>
      </c>
      <c r="F314" s="79">
        <v>41781</v>
      </c>
      <c r="G314" s="79">
        <v>43100</v>
      </c>
      <c r="H314" s="80">
        <v>0</v>
      </c>
      <c r="I314" s="80">
        <v>2</v>
      </c>
      <c r="J314" s="80">
        <v>0</v>
      </c>
      <c r="K314" s="81">
        <v>182059</v>
      </c>
      <c r="L314" s="81">
        <v>157733.88</v>
      </c>
      <c r="M314" s="80">
        <v>582</v>
      </c>
      <c r="N314" s="80">
        <v>577</v>
      </c>
      <c r="O314" s="82">
        <v>0.96447140381282492</v>
      </c>
      <c r="P314" s="82">
        <v>3.5528596187175042E-2</v>
      </c>
      <c r="Q314" s="82">
        <v>0</v>
      </c>
    </row>
    <row r="315" spans="1:17">
      <c r="A315" s="76" t="str">
        <f t="shared" si="8"/>
        <v>14040005</v>
      </c>
      <c r="B315" s="76" t="s">
        <v>369</v>
      </c>
      <c r="C315" s="76" t="s">
        <v>5362</v>
      </c>
      <c r="D315" s="76">
        <f t="shared" si="9"/>
        <v>1</v>
      </c>
      <c r="E315" s="76" t="s">
        <v>5363</v>
      </c>
      <c r="F315" s="79">
        <v>41884</v>
      </c>
      <c r="G315" s="79">
        <v>43100</v>
      </c>
      <c r="H315" s="80">
        <v>431000</v>
      </c>
      <c r="I315" s="80">
        <v>490.72</v>
      </c>
      <c r="J315" s="80">
        <v>0</v>
      </c>
      <c r="K315" s="81">
        <v>80027668.238699973</v>
      </c>
      <c r="L315" s="81">
        <v>79801586.919999957</v>
      </c>
      <c r="M315" s="80">
        <v>26226.770000000004</v>
      </c>
      <c r="N315" s="80">
        <v>32210</v>
      </c>
      <c r="O315" s="82">
        <v>0.86479354237814343</v>
      </c>
      <c r="P315" s="82">
        <v>0.13520645762185657</v>
      </c>
      <c r="Q315" s="82">
        <v>0</v>
      </c>
    </row>
    <row r="316" spans="1:17">
      <c r="A316" s="76" t="str">
        <f t="shared" si="8"/>
        <v>14060006</v>
      </c>
      <c r="B316" s="76" t="s">
        <v>93</v>
      </c>
      <c r="C316" s="76" t="s">
        <v>5364</v>
      </c>
      <c r="D316" s="76">
        <f t="shared" si="9"/>
        <v>1</v>
      </c>
      <c r="E316" s="76" t="s">
        <v>5365</v>
      </c>
      <c r="F316" s="79">
        <v>42156</v>
      </c>
      <c r="G316" s="79">
        <v>43073</v>
      </c>
      <c r="H316" s="80">
        <v>0</v>
      </c>
      <c r="I316" s="80">
        <v>757</v>
      </c>
      <c r="J316" s="80">
        <v>0</v>
      </c>
      <c r="K316" s="81">
        <v>1751415</v>
      </c>
      <c r="L316" s="81">
        <v>1801957.3900000001</v>
      </c>
      <c r="M316" s="80">
        <v>1230</v>
      </c>
      <c r="N316" s="80">
        <v>6850</v>
      </c>
      <c r="O316" s="82">
        <v>0.96233576642335772</v>
      </c>
      <c r="P316" s="82">
        <v>3.7664233576642336E-2</v>
      </c>
      <c r="Q316" s="82">
        <v>0</v>
      </c>
    </row>
    <row r="317" spans="1:17">
      <c r="A317" s="76" t="str">
        <f t="shared" si="8"/>
        <v>14050006</v>
      </c>
      <c r="B317" s="76" t="s">
        <v>509</v>
      </c>
      <c r="C317" s="76" t="s">
        <v>5366</v>
      </c>
      <c r="D317" s="76">
        <f t="shared" si="9"/>
        <v>1</v>
      </c>
      <c r="E317" s="76" t="s">
        <v>5367</v>
      </c>
      <c r="F317" s="79">
        <v>42037</v>
      </c>
      <c r="G317" s="79">
        <v>43008</v>
      </c>
      <c r="H317" s="80">
        <v>530000</v>
      </c>
      <c r="I317" s="80">
        <v>1468654</v>
      </c>
      <c r="J317" s="80">
        <v>1535590</v>
      </c>
      <c r="K317" s="81">
        <v>50870539.909699976</v>
      </c>
      <c r="L317" s="81">
        <v>50470832.900000006</v>
      </c>
      <c r="M317" s="80">
        <v>69436</v>
      </c>
      <c r="N317" s="80">
        <v>71825.3</v>
      </c>
      <c r="O317" s="82">
        <v>0.8477068665219637</v>
      </c>
      <c r="P317" s="82">
        <v>0.13939377907227676</v>
      </c>
      <c r="Q317" s="82">
        <v>1.289935440575953E-2</v>
      </c>
    </row>
    <row r="318" spans="1:17">
      <c r="A318" s="76" t="str">
        <f t="shared" si="8"/>
        <v>14060011</v>
      </c>
      <c r="B318" s="76" t="s">
        <v>93</v>
      </c>
      <c r="C318" s="76" t="s">
        <v>5368</v>
      </c>
      <c r="D318" s="76">
        <f t="shared" si="9"/>
        <v>1</v>
      </c>
      <c r="E318" s="76" t="s">
        <v>5369</v>
      </c>
      <c r="F318" s="79">
        <v>41986</v>
      </c>
      <c r="G318" s="79">
        <v>42985</v>
      </c>
      <c r="H318" s="80">
        <v>12000</v>
      </c>
      <c r="I318" s="80">
        <v>133704.04999999999</v>
      </c>
      <c r="J318" s="80">
        <v>65672</v>
      </c>
      <c r="K318" s="81">
        <v>24986657.92259999</v>
      </c>
      <c r="L318" s="81">
        <v>25296024.249999993</v>
      </c>
      <c r="M318" s="80">
        <v>27943.85</v>
      </c>
      <c r="N318" s="80">
        <v>64224.5</v>
      </c>
      <c r="O318" s="82">
        <v>0.9121752602200095</v>
      </c>
      <c r="P318" s="82">
        <v>8.7824739779990502E-2</v>
      </c>
      <c r="Q318" s="82">
        <v>0</v>
      </c>
    </row>
    <row r="319" spans="1:17">
      <c r="A319" s="76" t="str">
        <f t="shared" si="8"/>
        <v>14060009</v>
      </c>
      <c r="B319" s="76" t="s">
        <v>93</v>
      </c>
      <c r="C319" s="76" t="s">
        <v>5370</v>
      </c>
      <c r="D319" s="76">
        <f t="shared" si="9"/>
        <v>1</v>
      </c>
      <c r="E319" s="76" t="s">
        <v>5371</v>
      </c>
      <c r="F319" s="79">
        <v>42011</v>
      </c>
      <c r="G319" s="79">
        <v>42887</v>
      </c>
      <c r="H319" s="80">
        <v>0</v>
      </c>
      <c r="I319" s="80">
        <v>743</v>
      </c>
      <c r="J319" s="80">
        <v>0</v>
      </c>
      <c r="K319" s="81">
        <v>1245565</v>
      </c>
      <c r="L319" s="81">
        <v>1232569.5899999999</v>
      </c>
      <c r="M319" s="80">
        <v>1036</v>
      </c>
      <c r="N319" s="80">
        <v>7429.5</v>
      </c>
      <c r="O319" s="82">
        <v>0.95652466518608248</v>
      </c>
      <c r="P319" s="82">
        <v>4.3475334813917493E-2</v>
      </c>
      <c r="Q319" s="82">
        <v>0</v>
      </c>
    </row>
    <row r="320" spans="1:17">
      <c r="A320" s="76" t="str">
        <f t="shared" si="8"/>
        <v>14050012</v>
      </c>
      <c r="B320" s="76" t="s">
        <v>509</v>
      </c>
      <c r="C320" s="76" t="s">
        <v>5372</v>
      </c>
      <c r="D320" s="76">
        <f t="shared" si="9"/>
        <v>1</v>
      </c>
      <c r="E320" s="76" t="s">
        <v>5373</v>
      </c>
      <c r="F320" s="79">
        <v>41974</v>
      </c>
      <c r="G320" s="79">
        <v>42873</v>
      </c>
      <c r="H320" s="80">
        <v>40000</v>
      </c>
      <c r="I320" s="80">
        <v>306391.5</v>
      </c>
      <c r="J320" s="80">
        <v>213317</v>
      </c>
      <c r="K320" s="81">
        <v>18694153.251500007</v>
      </c>
      <c r="L320" s="81">
        <v>18044259.799999986</v>
      </c>
      <c r="M320" s="80">
        <v>20557.5</v>
      </c>
      <c r="N320" s="80">
        <v>17681.43</v>
      </c>
      <c r="O320" s="82">
        <v>0.9632382674930704</v>
      </c>
      <c r="P320" s="82">
        <v>3.6026497856790997E-2</v>
      </c>
      <c r="Q320" s="82">
        <v>7.352346501385917E-4</v>
      </c>
    </row>
    <row r="321" spans="1:17">
      <c r="A321" s="76" t="str">
        <f t="shared" si="8"/>
        <v>14110002</v>
      </c>
      <c r="B321" s="76" t="s">
        <v>191</v>
      </c>
      <c r="C321" s="76" t="s">
        <v>5374</v>
      </c>
      <c r="D321" s="76">
        <f t="shared" si="9"/>
        <v>1</v>
      </c>
      <c r="E321" s="76" t="s">
        <v>5375</v>
      </c>
      <c r="F321" s="79">
        <v>41887</v>
      </c>
      <c r="G321" s="79">
        <v>42859</v>
      </c>
      <c r="H321" s="80">
        <v>35000</v>
      </c>
      <c r="I321" s="80">
        <v>-3</v>
      </c>
      <c r="J321" s="80">
        <v>0</v>
      </c>
      <c r="K321" s="81">
        <v>26292883.77</v>
      </c>
      <c r="L321" s="81">
        <v>28663615.84</v>
      </c>
      <c r="M321" s="80">
        <v>4000</v>
      </c>
      <c r="N321" s="80">
        <v>4232</v>
      </c>
      <c r="O321" s="82">
        <v>1</v>
      </c>
      <c r="P321" s="82">
        <v>0</v>
      </c>
      <c r="Q321" s="82">
        <v>0</v>
      </c>
    </row>
    <row r="322" spans="1:17">
      <c r="A322" s="76" t="str">
        <f t="shared" ref="A322:A385" si="10">C322</f>
        <v>14110003</v>
      </c>
      <c r="B322" s="76" t="s">
        <v>191</v>
      </c>
      <c r="C322" s="76" t="s">
        <v>5376</v>
      </c>
      <c r="D322" s="76">
        <f t="shared" si="9"/>
        <v>1</v>
      </c>
      <c r="E322" s="76" t="s">
        <v>5377</v>
      </c>
      <c r="F322" s="79">
        <v>42100</v>
      </c>
      <c r="G322" s="79">
        <v>42839</v>
      </c>
      <c r="H322" s="80">
        <v>81723</v>
      </c>
      <c r="I322" s="80">
        <v>355362</v>
      </c>
      <c r="J322" s="80">
        <v>0</v>
      </c>
      <c r="K322" s="81">
        <v>31107486.802000001</v>
      </c>
      <c r="L322" s="81">
        <v>31737579.700000003</v>
      </c>
      <c r="M322" s="80">
        <v>0</v>
      </c>
      <c r="N322" s="80">
        <v>3867.5</v>
      </c>
      <c r="O322" s="82">
        <v>0.98849385908209442</v>
      </c>
      <c r="P322" s="82">
        <v>1.1506140917905625E-2</v>
      </c>
      <c r="Q322" s="82">
        <v>0</v>
      </c>
    </row>
    <row r="323" spans="1:17">
      <c r="A323" s="76" t="str">
        <f t="shared" si="10"/>
        <v>14060027</v>
      </c>
      <c r="B323" s="76" t="s">
        <v>93</v>
      </c>
      <c r="C323" s="76" t="s">
        <v>5378</v>
      </c>
      <c r="D323" s="76">
        <f t="shared" ref="D323:D386" si="11">FIND(C323,A323)</f>
        <v>1</v>
      </c>
      <c r="E323" s="76" t="s">
        <v>5379</v>
      </c>
      <c r="F323" s="79">
        <v>42077</v>
      </c>
      <c r="G323" s="79">
        <v>42825</v>
      </c>
      <c r="H323" s="80">
        <v>0</v>
      </c>
      <c r="I323" s="80">
        <v>100</v>
      </c>
      <c r="J323" s="80">
        <v>0</v>
      </c>
      <c r="K323" s="81">
        <v>468553</v>
      </c>
      <c r="L323" s="81">
        <v>491718.11</v>
      </c>
      <c r="M323" s="80">
        <v>380</v>
      </c>
      <c r="N323" s="80">
        <v>154</v>
      </c>
      <c r="O323" s="82">
        <v>0.77922077922077926</v>
      </c>
      <c r="P323" s="82">
        <v>0.22077922077922077</v>
      </c>
      <c r="Q323" s="82">
        <v>0</v>
      </c>
    </row>
    <row r="324" spans="1:17">
      <c r="A324" s="76" t="str">
        <f t="shared" si="10"/>
        <v>14080003</v>
      </c>
      <c r="B324" s="76" t="s">
        <v>218</v>
      </c>
      <c r="C324" s="76" t="s">
        <v>5380</v>
      </c>
      <c r="D324" s="76">
        <f t="shared" si="11"/>
        <v>1</v>
      </c>
      <c r="E324" s="76" t="s">
        <v>5381</v>
      </c>
      <c r="F324" s="79">
        <v>41713</v>
      </c>
      <c r="G324" s="79">
        <v>42776</v>
      </c>
      <c r="H324" s="80">
        <v>873000</v>
      </c>
      <c r="I324" s="80">
        <v>11215391.359999999</v>
      </c>
      <c r="J324" s="80">
        <v>2416842</v>
      </c>
      <c r="K324" s="81">
        <v>171798194.9892</v>
      </c>
      <c r="L324" s="81">
        <v>174500254.72999999</v>
      </c>
      <c r="M324" s="80">
        <v>217323.21</v>
      </c>
      <c r="N324" s="80">
        <v>272124</v>
      </c>
      <c r="O324" s="82">
        <v>0.85848363246167192</v>
      </c>
      <c r="P324" s="82">
        <v>0.13891277505842925</v>
      </c>
      <c r="Q324" s="82">
        <v>2.6035924798988698E-3</v>
      </c>
    </row>
    <row r="325" spans="1:17">
      <c r="A325" s="76" t="str">
        <f t="shared" si="10"/>
        <v>14030045</v>
      </c>
      <c r="B325" s="76" t="s">
        <v>255</v>
      </c>
      <c r="C325" s="76" t="s">
        <v>5382</v>
      </c>
      <c r="D325" s="76">
        <f t="shared" si="11"/>
        <v>1</v>
      </c>
      <c r="E325" s="76" t="s">
        <v>5383</v>
      </c>
      <c r="F325" s="79">
        <v>42064</v>
      </c>
      <c r="G325" s="79">
        <v>42772</v>
      </c>
      <c r="H325" s="80">
        <v>75095</v>
      </c>
      <c r="I325" s="80">
        <v>227472</v>
      </c>
      <c r="J325" s="80">
        <v>169515</v>
      </c>
      <c r="K325" s="81">
        <v>27905214.331000004</v>
      </c>
      <c r="L325" s="81">
        <v>25960744.959999982</v>
      </c>
      <c r="M325" s="80">
        <v>12526.44</v>
      </c>
      <c r="N325" s="80">
        <v>11988.5</v>
      </c>
      <c r="O325" s="82">
        <v>0.66584643616799433</v>
      </c>
      <c r="P325" s="82">
        <v>0.294407140176002</v>
      </c>
      <c r="Q325" s="82">
        <v>3.9746423656003671E-2</v>
      </c>
    </row>
    <row r="326" spans="1:17">
      <c r="A326" s="76" t="str">
        <f t="shared" si="10"/>
        <v>14090003</v>
      </c>
      <c r="B326" s="76" t="s">
        <v>15</v>
      </c>
      <c r="C326" s="76" t="s">
        <v>5384</v>
      </c>
      <c r="D326" s="76">
        <f t="shared" si="11"/>
        <v>1</v>
      </c>
      <c r="E326" s="76" t="s">
        <v>5385</v>
      </c>
      <c r="F326" s="79">
        <v>41548</v>
      </c>
      <c r="G326" s="79">
        <v>42735</v>
      </c>
      <c r="H326" s="80">
        <v>60000</v>
      </c>
      <c r="I326" s="80">
        <v>0</v>
      </c>
      <c r="J326" s="80">
        <v>0</v>
      </c>
      <c r="K326" s="81">
        <v>33833.86</v>
      </c>
      <c r="L326" s="81">
        <v>39631.21</v>
      </c>
      <c r="M326" s="80"/>
      <c r="N326" s="80"/>
      <c r="O326" s="82"/>
      <c r="P326" s="82"/>
      <c r="Q326" s="82"/>
    </row>
    <row r="327" spans="1:17">
      <c r="A327" s="76" t="str">
        <f t="shared" si="10"/>
        <v>14060005</v>
      </c>
      <c r="B327" s="76" t="s">
        <v>93</v>
      </c>
      <c r="C327" s="76" t="s">
        <v>5386</v>
      </c>
      <c r="D327" s="76">
        <f t="shared" si="11"/>
        <v>1</v>
      </c>
      <c r="E327" s="76" t="s">
        <v>5387</v>
      </c>
      <c r="F327" s="79">
        <v>41760</v>
      </c>
      <c r="G327" s="79">
        <v>42735</v>
      </c>
      <c r="H327" s="80">
        <v>0</v>
      </c>
      <c r="I327" s="80">
        <v>686</v>
      </c>
      <c r="J327" s="80">
        <v>0</v>
      </c>
      <c r="K327" s="81">
        <v>194843.01</v>
      </c>
      <c r="L327" s="81">
        <v>194900.34000000005</v>
      </c>
      <c r="M327" s="80">
        <v>5</v>
      </c>
      <c r="N327" s="80">
        <v>83</v>
      </c>
      <c r="O327" s="82">
        <v>0.98192771084337349</v>
      </c>
      <c r="P327" s="82">
        <v>1.8072289156626505E-2</v>
      </c>
      <c r="Q327" s="82">
        <v>0</v>
      </c>
    </row>
    <row r="328" spans="1:17">
      <c r="A328" s="76" t="str">
        <f t="shared" si="10"/>
        <v>14030002</v>
      </c>
      <c r="B328" s="76" t="s">
        <v>255</v>
      </c>
      <c r="C328" s="76" t="s">
        <v>5388</v>
      </c>
      <c r="D328" s="76">
        <f t="shared" si="11"/>
        <v>1</v>
      </c>
      <c r="E328" s="76" t="s">
        <v>5389</v>
      </c>
      <c r="F328" s="79">
        <v>41640</v>
      </c>
      <c r="G328" s="79">
        <v>42735</v>
      </c>
      <c r="H328" s="80">
        <v>0</v>
      </c>
      <c r="I328" s="80">
        <v>0</v>
      </c>
      <c r="J328" s="80">
        <v>0</v>
      </c>
      <c r="K328" s="81">
        <v>504204.92</v>
      </c>
      <c r="L328" s="81">
        <v>504007.8</v>
      </c>
      <c r="M328" s="80">
        <v>1583.4999999999998</v>
      </c>
      <c r="N328" s="80">
        <v>1922.4999999999998</v>
      </c>
      <c r="O328" s="82">
        <v>0.98465539661898571</v>
      </c>
      <c r="P328" s="82">
        <v>1.5344603381014307E-2</v>
      </c>
      <c r="Q328" s="82">
        <v>0</v>
      </c>
    </row>
    <row r="329" spans="1:17">
      <c r="A329" s="76" t="str">
        <f t="shared" si="10"/>
        <v>14040009</v>
      </c>
      <c r="B329" s="76" t="s">
        <v>369</v>
      </c>
      <c r="C329" s="76" t="s">
        <v>5390</v>
      </c>
      <c r="D329" s="76">
        <f t="shared" si="11"/>
        <v>1</v>
      </c>
      <c r="E329" s="76" t="s">
        <v>5391</v>
      </c>
      <c r="F329" s="79">
        <v>42065</v>
      </c>
      <c r="G329" s="79">
        <v>42735</v>
      </c>
      <c r="H329" s="80">
        <v>0</v>
      </c>
      <c r="I329" s="80">
        <v>1355184</v>
      </c>
      <c r="J329" s="80">
        <v>652914</v>
      </c>
      <c r="K329" s="81">
        <v>12322266.267500022</v>
      </c>
      <c r="L329" s="81">
        <v>17331690.579999994</v>
      </c>
      <c r="M329" s="80">
        <v>56587.209999999977</v>
      </c>
      <c r="N329" s="80">
        <v>114109.25</v>
      </c>
      <c r="O329" s="82">
        <v>0.95727559334585055</v>
      </c>
      <c r="P329" s="82">
        <v>3.8962660783415891E-2</v>
      </c>
      <c r="Q329" s="82">
        <v>3.7617458707335295E-3</v>
      </c>
    </row>
    <row r="330" spans="1:17">
      <c r="A330" s="76" t="str">
        <f t="shared" si="10"/>
        <v>14146006</v>
      </c>
      <c r="B330" s="76" t="s">
        <v>481</v>
      </c>
      <c r="C330" s="76" t="s">
        <v>5392</v>
      </c>
      <c r="D330" s="76">
        <f t="shared" si="11"/>
        <v>1</v>
      </c>
      <c r="E330" s="76" t="s">
        <v>5393</v>
      </c>
      <c r="F330" s="79">
        <v>42036</v>
      </c>
      <c r="G330" s="79">
        <v>42735</v>
      </c>
      <c r="H330" s="80">
        <v>0</v>
      </c>
      <c r="I330" s="80">
        <v>181380</v>
      </c>
      <c r="J330" s="80">
        <v>197549</v>
      </c>
      <c r="K330" s="81">
        <v>15186884.370000003</v>
      </c>
      <c r="L330" s="81">
        <v>14832501.270000007</v>
      </c>
      <c r="M330" s="80">
        <v>28997</v>
      </c>
      <c r="N330" s="80">
        <v>32736.25</v>
      </c>
      <c r="O330" s="82">
        <v>0.8426133109320707</v>
      </c>
      <c r="P330" s="82">
        <v>0.15688266065905532</v>
      </c>
      <c r="Q330" s="82">
        <v>5.0402840887395467E-4</v>
      </c>
    </row>
    <row r="331" spans="1:17">
      <c r="A331" s="76" t="str">
        <f t="shared" si="10"/>
        <v>14080012</v>
      </c>
      <c r="B331" s="76" t="s">
        <v>218</v>
      </c>
      <c r="C331" s="76" t="s">
        <v>5394</v>
      </c>
      <c r="D331" s="76">
        <f t="shared" si="11"/>
        <v>1</v>
      </c>
      <c r="E331" s="76" t="s">
        <v>5395</v>
      </c>
      <c r="F331" s="79">
        <v>41640</v>
      </c>
      <c r="G331" s="79">
        <v>42734</v>
      </c>
      <c r="H331" s="80">
        <v>0</v>
      </c>
      <c r="I331" s="80">
        <v>4462.26</v>
      </c>
      <c r="J331" s="80">
        <v>0</v>
      </c>
      <c r="K331" s="81">
        <v>238653.26</v>
      </c>
      <c r="L331" s="81">
        <v>241801.15</v>
      </c>
      <c r="M331" s="80">
        <v>686</v>
      </c>
      <c r="N331" s="80">
        <v>786</v>
      </c>
      <c r="O331" s="82">
        <v>0.83078880407124678</v>
      </c>
      <c r="P331" s="82">
        <v>0.16921119592875319</v>
      </c>
      <c r="Q331" s="82">
        <v>0</v>
      </c>
    </row>
    <row r="332" spans="1:17">
      <c r="A332" s="76" t="str">
        <f t="shared" si="10"/>
        <v>14060028</v>
      </c>
      <c r="B332" s="76" t="s">
        <v>93</v>
      </c>
      <c r="C332" s="76" t="s">
        <v>5396</v>
      </c>
      <c r="D332" s="76">
        <f t="shared" si="11"/>
        <v>1</v>
      </c>
      <c r="E332" s="76" t="s">
        <v>5397</v>
      </c>
      <c r="F332" s="79">
        <v>41948</v>
      </c>
      <c r="G332" s="79">
        <v>42720</v>
      </c>
      <c r="H332" s="80">
        <v>0</v>
      </c>
      <c r="I332" s="80">
        <v>100</v>
      </c>
      <c r="J332" s="80">
        <v>0</v>
      </c>
      <c r="K332" s="81">
        <v>1530678</v>
      </c>
      <c r="L332" s="81">
        <v>1694726.1400000006</v>
      </c>
      <c r="M332" s="80">
        <v>1355</v>
      </c>
      <c r="N332" s="80">
        <v>2751</v>
      </c>
      <c r="O332" s="82">
        <v>0.97201017811704837</v>
      </c>
      <c r="P332" s="82">
        <v>2.7989821882951654E-2</v>
      </c>
      <c r="Q332" s="82">
        <v>0</v>
      </c>
    </row>
    <row r="333" spans="1:17">
      <c r="A333" s="76" t="str">
        <f t="shared" si="10"/>
        <v>14060017</v>
      </c>
      <c r="B333" s="76" t="s">
        <v>93</v>
      </c>
      <c r="C333" s="76" t="s">
        <v>5398</v>
      </c>
      <c r="D333" s="76">
        <f t="shared" si="11"/>
        <v>1</v>
      </c>
      <c r="E333" s="76" t="s">
        <v>5399</v>
      </c>
      <c r="F333" s="79">
        <v>42309</v>
      </c>
      <c r="G333" s="79">
        <v>42704</v>
      </c>
      <c r="H333" s="80">
        <v>0</v>
      </c>
      <c r="I333" s="80">
        <v>0</v>
      </c>
      <c r="J333" s="80">
        <v>0</v>
      </c>
      <c r="K333" s="81">
        <v>0.01</v>
      </c>
      <c r="L333" s="81">
        <v>0</v>
      </c>
      <c r="M333" s="80"/>
      <c r="N333" s="80"/>
      <c r="O333" s="82"/>
      <c r="P333" s="82"/>
      <c r="Q333" s="82"/>
    </row>
    <row r="334" spans="1:17">
      <c r="A334" s="76" t="str">
        <f t="shared" si="10"/>
        <v>14050008</v>
      </c>
      <c r="B334" s="76" t="s">
        <v>509</v>
      </c>
      <c r="C334" s="76" t="s">
        <v>5400</v>
      </c>
      <c r="D334" s="76">
        <f t="shared" si="11"/>
        <v>1</v>
      </c>
      <c r="E334" s="76" t="s">
        <v>5401</v>
      </c>
      <c r="F334" s="79">
        <v>42221</v>
      </c>
      <c r="G334" s="79">
        <v>42704</v>
      </c>
      <c r="H334" s="80">
        <v>20000</v>
      </c>
      <c r="I334" s="80">
        <v>138901.65</v>
      </c>
      <c r="J334" s="80">
        <v>99862</v>
      </c>
      <c r="K334" s="81">
        <v>34622485.441799998</v>
      </c>
      <c r="L334" s="81">
        <v>34992924.420000002</v>
      </c>
      <c r="M334" s="80">
        <v>15910.5</v>
      </c>
      <c r="N334" s="80">
        <v>14827.31</v>
      </c>
      <c r="O334" s="82">
        <v>0.90713082818124124</v>
      </c>
      <c r="P334" s="82">
        <v>9.155403104136893E-2</v>
      </c>
      <c r="Q334" s="82">
        <v>1.31514077738983E-3</v>
      </c>
    </row>
    <row r="335" spans="1:17">
      <c r="A335" s="76" t="str">
        <f t="shared" si="10"/>
        <v>14090015</v>
      </c>
      <c r="B335" s="76" t="s">
        <v>15</v>
      </c>
      <c r="C335" s="76" t="s">
        <v>5402</v>
      </c>
      <c r="D335" s="76">
        <f t="shared" si="11"/>
        <v>1</v>
      </c>
      <c r="E335" s="76" t="s">
        <v>5403</v>
      </c>
      <c r="F335" s="79">
        <v>42101</v>
      </c>
      <c r="G335" s="79">
        <v>42670</v>
      </c>
      <c r="H335" s="80">
        <v>8102</v>
      </c>
      <c r="I335" s="80">
        <v>16833.53</v>
      </c>
      <c r="J335" s="80">
        <v>3490</v>
      </c>
      <c r="K335" s="81">
        <v>2573817.6407999997</v>
      </c>
      <c r="L335" s="81">
        <v>2525159.7599999993</v>
      </c>
      <c r="M335" s="80">
        <v>2052.12</v>
      </c>
      <c r="N335" s="80">
        <v>3737.44</v>
      </c>
      <c r="O335" s="82">
        <v>0.88802495826019945</v>
      </c>
      <c r="P335" s="82">
        <v>8.4951196540947807E-2</v>
      </c>
      <c r="Q335" s="82">
        <v>2.7023845198852689E-2</v>
      </c>
    </row>
    <row r="336" spans="1:17">
      <c r="A336" s="76" t="str">
        <f t="shared" si="10"/>
        <v>14030047</v>
      </c>
      <c r="B336" s="76" t="s">
        <v>255</v>
      </c>
      <c r="C336" s="76" t="s">
        <v>5404</v>
      </c>
      <c r="D336" s="76">
        <f t="shared" si="11"/>
        <v>1</v>
      </c>
      <c r="E336" s="76" t="s">
        <v>5405</v>
      </c>
      <c r="F336" s="79">
        <v>42095</v>
      </c>
      <c r="G336" s="79">
        <v>42657</v>
      </c>
      <c r="H336" s="80">
        <v>131039</v>
      </c>
      <c r="I336" s="80">
        <v>1204930</v>
      </c>
      <c r="J336" s="80">
        <v>718558</v>
      </c>
      <c r="K336" s="81">
        <v>39303768.571600035</v>
      </c>
      <c r="L336" s="81">
        <v>37517067.950000025</v>
      </c>
      <c r="M336" s="80">
        <v>39525</v>
      </c>
      <c r="N336" s="80">
        <v>46939.5</v>
      </c>
      <c r="O336" s="82">
        <v>0.92497789708028422</v>
      </c>
      <c r="P336" s="82">
        <v>7.5022102919715811E-2</v>
      </c>
      <c r="Q336" s="82">
        <v>0</v>
      </c>
    </row>
    <row r="337" spans="1:17">
      <c r="A337" s="76" t="str">
        <f t="shared" si="10"/>
        <v>14140020</v>
      </c>
      <c r="B337" s="76" t="s">
        <v>582</v>
      </c>
      <c r="C337" s="76" t="s">
        <v>5406</v>
      </c>
      <c r="D337" s="76">
        <f t="shared" si="11"/>
        <v>1</v>
      </c>
      <c r="E337" s="76" t="s">
        <v>5407</v>
      </c>
      <c r="F337" s="79">
        <v>41989</v>
      </c>
      <c r="G337" s="79">
        <v>42643</v>
      </c>
      <c r="H337" s="80">
        <v>0</v>
      </c>
      <c r="I337" s="80">
        <v>571595</v>
      </c>
      <c r="J337" s="80">
        <v>572144</v>
      </c>
      <c r="K337" s="81">
        <v>53196896.082599998</v>
      </c>
      <c r="L337" s="81">
        <v>52296993.500000022</v>
      </c>
      <c r="M337" s="80">
        <v>74316</v>
      </c>
      <c r="N337" s="80">
        <v>80956.5</v>
      </c>
      <c r="O337" s="82">
        <v>0.8251066931006158</v>
      </c>
      <c r="P337" s="82">
        <v>0.17489330689938423</v>
      </c>
      <c r="Q337" s="82">
        <v>0</v>
      </c>
    </row>
    <row r="338" spans="1:17">
      <c r="A338" s="76" t="str">
        <f t="shared" si="10"/>
        <v>14080004</v>
      </c>
      <c r="B338" s="76" t="s">
        <v>218</v>
      </c>
      <c r="C338" s="76" t="s">
        <v>5408</v>
      </c>
      <c r="D338" s="76">
        <f t="shared" si="11"/>
        <v>1</v>
      </c>
      <c r="E338" s="76" t="s">
        <v>5409</v>
      </c>
      <c r="F338" s="79">
        <v>42195</v>
      </c>
      <c r="G338" s="79">
        <v>42614</v>
      </c>
      <c r="H338" s="80">
        <v>7675</v>
      </c>
      <c r="I338" s="80">
        <v>125958</v>
      </c>
      <c r="J338" s="80">
        <v>92117</v>
      </c>
      <c r="K338" s="81">
        <v>3875608.44</v>
      </c>
      <c r="L338" s="81">
        <v>3475400.4700000011</v>
      </c>
      <c r="M338" s="80">
        <v>7997.5</v>
      </c>
      <c r="N338" s="80">
        <v>7947.78</v>
      </c>
      <c r="O338" s="82">
        <v>0.91978892218959252</v>
      </c>
      <c r="P338" s="82">
        <v>7.9078686123672276E-2</v>
      </c>
      <c r="Q338" s="82">
        <v>1.1323916867351639E-3</v>
      </c>
    </row>
    <row r="339" spans="1:17">
      <c r="A339" s="76" t="str">
        <f t="shared" si="10"/>
        <v>14030046</v>
      </c>
      <c r="B339" s="76" t="s">
        <v>255</v>
      </c>
      <c r="C339" s="76" t="s">
        <v>5410</v>
      </c>
      <c r="D339" s="76">
        <f t="shared" si="11"/>
        <v>1</v>
      </c>
      <c r="E339" s="76" t="s">
        <v>5411</v>
      </c>
      <c r="F339" s="79">
        <v>42095</v>
      </c>
      <c r="G339" s="79">
        <v>42571</v>
      </c>
      <c r="H339" s="80">
        <v>112000</v>
      </c>
      <c r="I339" s="80">
        <v>380084</v>
      </c>
      <c r="J339" s="80">
        <v>295430</v>
      </c>
      <c r="K339" s="81">
        <v>28593981.610000003</v>
      </c>
      <c r="L339" s="81">
        <v>26469012.169999991</v>
      </c>
      <c r="M339" s="80">
        <v>28703.5</v>
      </c>
      <c r="N339" s="80">
        <v>30819</v>
      </c>
      <c r="O339" s="82">
        <v>0.94892760959148581</v>
      </c>
      <c r="P339" s="82">
        <v>4.863882669781628E-2</v>
      </c>
      <c r="Q339" s="82">
        <v>2.4335637106979459E-3</v>
      </c>
    </row>
    <row r="340" spans="1:17">
      <c r="A340" s="76" t="str">
        <f t="shared" si="10"/>
        <v>14030023</v>
      </c>
      <c r="B340" s="76" t="s">
        <v>255</v>
      </c>
      <c r="C340" s="76" t="s">
        <v>5412</v>
      </c>
      <c r="D340" s="76">
        <f t="shared" si="11"/>
        <v>1</v>
      </c>
      <c r="E340" s="76" t="s">
        <v>5413</v>
      </c>
      <c r="F340" s="79">
        <v>41827</v>
      </c>
      <c r="G340" s="79">
        <v>42566</v>
      </c>
      <c r="H340" s="80">
        <v>64534</v>
      </c>
      <c r="I340" s="80">
        <v>14799.736499999999</v>
      </c>
      <c r="J340" s="80">
        <v>0</v>
      </c>
      <c r="K340" s="81">
        <v>1641215.6040000001</v>
      </c>
      <c r="L340" s="81">
        <v>2002780.01</v>
      </c>
      <c r="M340" s="80">
        <v>2706</v>
      </c>
      <c r="N340" s="80">
        <v>2917</v>
      </c>
      <c r="O340" s="82">
        <v>0.81282139184093249</v>
      </c>
      <c r="P340" s="82">
        <v>0.18512170037709977</v>
      </c>
      <c r="Q340" s="82">
        <v>2.056907781967775E-3</v>
      </c>
    </row>
    <row r="341" spans="1:17">
      <c r="A341" s="76" t="str">
        <f t="shared" si="10"/>
        <v>14090014</v>
      </c>
      <c r="B341" s="76" t="s">
        <v>15</v>
      </c>
      <c r="C341" s="76" t="s">
        <v>5414</v>
      </c>
      <c r="D341" s="76">
        <f t="shared" si="11"/>
        <v>1</v>
      </c>
      <c r="E341" s="76" t="s">
        <v>5415</v>
      </c>
      <c r="F341" s="79">
        <v>42727</v>
      </c>
      <c r="G341" s="79">
        <v>42551</v>
      </c>
      <c r="H341" s="80">
        <v>80000</v>
      </c>
      <c r="I341" s="80">
        <v>795780</v>
      </c>
      <c r="J341" s="80">
        <v>602113</v>
      </c>
      <c r="K341" s="81">
        <v>76192992.469999984</v>
      </c>
      <c r="L341" s="81">
        <v>75573181.030000076</v>
      </c>
      <c r="M341" s="80">
        <v>23011</v>
      </c>
      <c r="N341" s="80">
        <v>18939.510000000002</v>
      </c>
      <c r="O341" s="82">
        <v>0.94226355380894222</v>
      </c>
      <c r="P341" s="82">
        <v>5.4014069001785153E-2</v>
      </c>
      <c r="Q341" s="82">
        <v>3.7223771892725835E-3</v>
      </c>
    </row>
    <row r="342" spans="1:17">
      <c r="A342" s="76" t="str">
        <f t="shared" si="10"/>
        <v>14148021</v>
      </c>
      <c r="B342" s="76" t="s">
        <v>28</v>
      </c>
      <c r="C342" s="76" t="s">
        <v>5416</v>
      </c>
      <c r="D342" s="76">
        <f t="shared" si="11"/>
        <v>1</v>
      </c>
      <c r="E342" s="76" t="s">
        <v>5417</v>
      </c>
      <c r="F342" s="79">
        <v>42093</v>
      </c>
      <c r="G342" s="79">
        <v>42551</v>
      </c>
      <c r="H342" s="80">
        <v>0</v>
      </c>
      <c r="I342" s="80">
        <v>460911</v>
      </c>
      <c r="J342" s="80">
        <v>461851</v>
      </c>
      <c r="K342" s="81">
        <v>5725521.6096999999</v>
      </c>
      <c r="L342" s="81">
        <v>5218679.6099999975</v>
      </c>
      <c r="M342" s="80">
        <v>24401.190000000002</v>
      </c>
      <c r="N342" s="80">
        <v>23759</v>
      </c>
      <c r="O342" s="82">
        <v>0.80748347994444214</v>
      </c>
      <c r="P342" s="82">
        <v>0.19251652005555789</v>
      </c>
      <c r="Q342" s="82">
        <v>0</v>
      </c>
    </row>
    <row r="343" spans="1:17">
      <c r="A343" s="76" t="str">
        <f t="shared" si="10"/>
        <v>14140015</v>
      </c>
      <c r="B343" s="76" t="s">
        <v>582</v>
      </c>
      <c r="C343" s="76" t="s">
        <v>5418</v>
      </c>
      <c r="D343" s="76">
        <f t="shared" si="11"/>
        <v>1</v>
      </c>
      <c r="E343" s="76" t="s">
        <v>5419</v>
      </c>
      <c r="F343" s="79">
        <v>42086</v>
      </c>
      <c r="G343" s="79">
        <v>42551</v>
      </c>
      <c r="H343" s="80">
        <v>0</v>
      </c>
      <c r="I343" s="80">
        <v>17268</v>
      </c>
      <c r="J343" s="80">
        <v>10536</v>
      </c>
      <c r="K343" s="81">
        <v>72077363.820300013</v>
      </c>
      <c r="L343" s="81">
        <v>71914299.070000038</v>
      </c>
      <c r="M343" s="80">
        <v>185355</v>
      </c>
      <c r="N343" s="80">
        <v>188738</v>
      </c>
      <c r="O343" s="82">
        <v>0.83165817164534961</v>
      </c>
      <c r="P343" s="82">
        <v>0.16834182835465036</v>
      </c>
      <c r="Q343" s="82">
        <v>0</v>
      </c>
    </row>
    <row r="344" spans="1:17">
      <c r="A344" s="76" t="str">
        <f t="shared" si="10"/>
        <v>14060022</v>
      </c>
      <c r="B344" s="76" t="s">
        <v>93</v>
      </c>
      <c r="C344" s="76" t="s">
        <v>5420</v>
      </c>
      <c r="D344" s="76">
        <f t="shared" si="11"/>
        <v>1</v>
      </c>
      <c r="E344" s="76" t="s">
        <v>5421</v>
      </c>
      <c r="F344" s="79">
        <v>42030</v>
      </c>
      <c r="G344" s="79">
        <v>42538</v>
      </c>
      <c r="H344" s="80">
        <v>0</v>
      </c>
      <c r="I344" s="80">
        <v>426862</v>
      </c>
      <c r="J344" s="80">
        <v>362465</v>
      </c>
      <c r="K344" s="81">
        <v>40952456.740000002</v>
      </c>
      <c r="L344" s="81">
        <v>41969495.150000021</v>
      </c>
      <c r="M344" s="80">
        <v>33797</v>
      </c>
      <c r="N344" s="80">
        <v>65599.5</v>
      </c>
      <c r="O344" s="82">
        <v>0.92778146174894627</v>
      </c>
      <c r="P344" s="82">
        <v>7.2218538251053746E-2</v>
      </c>
      <c r="Q344" s="82">
        <v>0</v>
      </c>
    </row>
    <row r="345" spans="1:17">
      <c r="A345" s="76" t="str">
        <f t="shared" si="10"/>
        <v>14080011</v>
      </c>
      <c r="B345" s="76" t="s">
        <v>218</v>
      </c>
      <c r="C345" s="76" t="s">
        <v>5422</v>
      </c>
      <c r="D345" s="76">
        <f t="shared" si="11"/>
        <v>1</v>
      </c>
      <c r="E345" s="76" t="s">
        <v>5423</v>
      </c>
      <c r="F345" s="79">
        <v>41893</v>
      </c>
      <c r="G345" s="79">
        <v>42538</v>
      </c>
      <c r="H345" s="80">
        <v>1128150</v>
      </c>
      <c r="I345" s="80">
        <v>2333785.2999999998</v>
      </c>
      <c r="J345" s="80">
        <v>235783</v>
      </c>
      <c r="K345" s="81">
        <v>85118914.280000001</v>
      </c>
      <c r="L345" s="81">
        <v>84417290.610000029</v>
      </c>
      <c r="M345" s="80">
        <v>21282</v>
      </c>
      <c r="N345" s="80">
        <v>30962.5</v>
      </c>
      <c r="O345" s="82">
        <v>0.89808639483245867</v>
      </c>
      <c r="P345" s="82">
        <v>0.1015260395639887</v>
      </c>
      <c r="Q345" s="82">
        <v>3.875656035526847E-4</v>
      </c>
    </row>
    <row r="346" spans="1:17">
      <c r="A346" s="76" t="str">
        <f t="shared" si="10"/>
        <v>14080017</v>
      </c>
      <c r="B346" s="76" t="s">
        <v>218</v>
      </c>
      <c r="C346" s="76" t="s">
        <v>5424</v>
      </c>
      <c r="D346" s="76">
        <f t="shared" si="11"/>
        <v>1</v>
      </c>
      <c r="E346" s="76" t="s">
        <v>5425</v>
      </c>
      <c r="F346" s="79">
        <v>42373</v>
      </c>
      <c r="G346" s="79">
        <v>42536</v>
      </c>
      <c r="H346" s="80">
        <v>150000</v>
      </c>
      <c r="I346" s="80">
        <v>887531</v>
      </c>
      <c r="J346" s="80">
        <v>1080795</v>
      </c>
      <c r="K346" s="81">
        <v>3536193.32</v>
      </c>
      <c r="L346" s="81">
        <v>3515905.6799999988</v>
      </c>
      <c r="M346" s="80">
        <v>14488</v>
      </c>
      <c r="N346" s="80">
        <v>15294.380000000001</v>
      </c>
      <c r="O346" s="82">
        <v>0.91791102352628873</v>
      </c>
      <c r="P346" s="82">
        <v>7.7414056666566408E-2</v>
      </c>
      <c r="Q346" s="82">
        <v>4.6749198071448462E-3</v>
      </c>
    </row>
    <row r="347" spans="1:17">
      <c r="A347" s="76" t="str">
        <f t="shared" si="10"/>
        <v>14140024</v>
      </c>
      <c r="B347" s="76" t="s">
        <v>582</v>
      </c>
      <c r="C347" s="76" t="s">
        <v>5426</v>
      </c>
      <c r="D347" s="76">
        <f t="shared" si="11"/>
        <v>1</v>
      </c>
      <c r="E347" s="76" t="s">
        <v>5427</v>
      </c>
      <c r="F347" s="79">
        <v>42093</v>
      </c>
      <c r="G347" s="79">
        <v>42522</v>
      </c>
      <c r="H347" s="80">
        <v>0</v>
      </c>
      <c r="I347" s="80">
        <v>5291</v>
      </c>
      <c r="J347" s="80">
        <v>5267</v>
      </c>
      <c r="K347" s="81">
        <v>36950914.800000004</v>
      </c>
      <c r="L347" s="81">
        <v>37241113.190000042</v>
      </c>
      <c r="M347" s="80">
        <v>75492.5</v>
      </c>
      <c r="N347" s="80">
        <v>98770.5</v>
      </c>
      <c r="O347" s="82">
        <v>0.75134782146491108</v>
      </c>
      <c r="P347" s="82">
        <v>0.24865217853508892</v>
      </c>
      <c r="Q347" s="82">
        <v>0</v>
      </c>
    </row>
    <row r="348" spans="1:17">
      <c r="A348" s="76" t="str">
        <f t="shared" si="10"/>
        <v>14050004</v>
      </c>
      <c r="B348" s="76" t="s">
        <v>509</v>
      </c>
      <c r="C348" s="76" t="s">
        <v>5428</v>
      </c>
      <c r="D348" s="76">
        <f t="shared" si="11"/>
        <v>1</v>
      </c>
      <c r="E348" s="76" t="s">
        <v>5429</v>
      </c>
      <c r="F348" s="79">
        <v>41774</v>
      </c>
      <c r="G348" s="79">
        <v>42521</v>
      </c>
      <c r="H348" s="80">
        <v>205368</v>
      </c>
      <c r="I348" s="80">
        <v>43633.07</v>
      </c>
      <c r="J348" s="80">
        <v>9423</v>
      </c>
      <c r="K348" s="81">
        <v>11415903.422899999</v>
      </c>
      <c r="L348" s="81">
        <v>10376482.399999999</v>
      </c>
      <c r="M348" s="80">
        <v>16305.25</v>
      </c>
      <c r="N348" s="80">
        <v>13132.630000000001</v>
      </c>
      <c r="O348" s="82">
        <v>0.9667621793959017</v>
      </c>
      <c r="P348" s="82">
        <v>2.9468583216004714E-2</v>
      </c>
      <c r="Q348" s="82">
        <v>3.7692373880936262E-3</v>
      </c>
    </row>
    <row r="349" spans="1:17">
      <c r="A349" s="76" t="str">
        <f t="shared" si="10"/>
        <v>14090010</v>
      </c>
      <c r="B349" s="76" t="s">
        <v>15</v>
      </c>
      <c r="C349" s="76" t="s">
        <v>5430</v>
      </c>
      <c r="D349" s="76">
        <f t="shared" si="11"/>
        <v>1</v>
      </c>
      <c r="E349" s="76" t="s">
        <v>5431</v>
      </c>
      <c r="F349" s="79">
        <v>42156</v>
      </c>
      <c r="G349" s="79">
        <v>42491</v>
      </c>
      <c r="H349" s="80">
        <v>1000</v>
      </c>
      <c r="I349" s="80">
        <v>7</v>
      </c>
      <c r="J349" s="80">
        <v>0</v>
      </c>
      <c r="K349" s="81">
        <v>3055595.27</v>
      </c>
      <c r="L349" s="81">
        <v>3051169.82</v>
      </c>
      <c r="M349" s="80">
        <v>420</v>
      </c>
      <c r="N349" s="80">
        <v>1014</v>
      </c>
      <c r="O349" s="82">
        <v>0.90927021696252464</v>
      </c>
      <c r="P349" s="82">
        <v>8.5305719921104542E-2</v>
      </c>
      <c r="Q349" s="82">
        <v>5.4240631163708086E-3</v>
      </c>
    </row>
    <row r="350" spans="1:17">
      <c r="A350" s="76" t="str">
        <f t="shared" si="10"/>
        <v>14090017</v>
      </c>
      <c r="B350" s="76" t="s">
        <v>15</v>
      </c>
      <c r="C350" s="76" t="s">
        <v>5432</v>
      </c>
      <c r="D350" s="76">
        <f t="shared" si="11"/>
        <v>1</v>
      </c>
      <c r="E350" s="76" t="s">
        <v>5433</v>
      </c>
      <c r="F350" s="79">
        <v>41974</v>
      </c>
      <c r="G350" s="79">
        <v>42491</v>
      </c>
      <c r="H350" s="80">
        <v>3000</v>
      </c>
      <c r="I350" s="80">
        <v>97969</v>
      </c>
      <c r="J350" s="80">
        <v>0</v>
      </c>
      <c r="K350" s="81">
        <v>3898963.6799999997</v>
      </c>
      <c r="L350" s="81">
        <v>3667092.5900000003</v>
      </c>
      <c r="M350" s="80">
        <v>2307</v>
      </c>
      <c r="N350" s="80">
        <v>2354.25</v>
      </c>
      <c r="O350" s="82">
        <v>0.88680046724009765</v>
      </c>
      <c r="P350" s="82">
        <v>0.10130614845492195</v>
      </c>
      <c r="Q350" s="82">
        <v>1.1893384304980355E-2</v>
      </c>
    </row>
    <row r="351" spans="1:17">
      <c r="A351" s="76" t="str">
        <f t="shared" si="10"/>
        <v>14060013</v>
      </c>
      <c r="B351" s="76" t="s">
        <v>93</v>
      </c>
      <c r="C351" s="76" t="s">
        <v>5434</v>
      </c>
      <c r="D351" s="76">
        <f t="shared" si="11"/>
        <v>1</v>
      </c>
      <c r="E351" s="76" t="s">
        <v>5435</v>
      </c>
      <c r="F351" s="79">
        <v>42078</v>
      </c>
      <c r="G351" s="79">
        <v>42490</v>
      </c>
      <c r="H351" s="80">
        <v>206000</v>
      </c>
      <c r="I351" s="80">
        <v>1865980.9</v>
      </c>
      <c r="J351" s="80">
        <v>1233265</v>
      </c>
      <c r="K351" s="81">
        <v>9872095.6636999976</v>
      </c>
      <c r="L351" s="81">
        <v>10565115.940000001</v>
      </c>
      <c r="M351" s="80">
        <v>21430</v>
      </c>
      <c r="N351" s="80">
        <v>48232</v>
      </c>
      <c r="O351" s="82">
        <v>0.89986938132360261</v>
      </c>
      <c r="P351" s="82">
        <v>0.10013061867639741</v>
      </c>
      <c r="Q351" s="82">
        <v>0</v>
      </c>
    </row>
    <row r="352" spans="1:17">
      <c r="A352" s="76" t="str">
        <f t="shared" si="10"/>
        <v>14110004</v>
      </c>
      <c r="B352" s="76" t="s">
        <v>191</v>
      </c>
      <c r="C352" s="76" t="s">
        <v>5436</v>
      </c>
      <c r="D352" s="76">
        <f t="shared" si="11"/>
        <v>1</v>
      </c>
      <c r="E352" s="76" t="s">
        <v>5437</v>
      </c>
      <c r="F352" s="79">
        <v>42069</v>
      </c>
      <c r="G352" s="79">
        <v>42468</v>
      </c>
      <c r="H352" s="80">
        <v>10652</v>
      </c>
      <c r="I352" s="80">
        <v>18</v>
      </c>
      <c r="J352" s="80">
        <v>0</v>
      </c>
      <c r="K352" s="81">
        <v>15937763.359999999</v>
      </c>
      <c r="L352" s="81">
        <v>16621138.069999998</v>
      </c>
      <c r="M352" s="80">
        <v>0</v>
      </c>
      <c r="N352" s="80">
        <v>756.5</v>
      </c>
      <c r="O352" s="82">
        <v>0.81890284203569064</v>
      </c>
      <c r="P352" s="82">
        <v>0.18109715796430931</v>
      </c>
      <c r="Q352" s="82">
        <v>0</v>
      </c>
    </row>
    <row r="353" spans="1:17">
      <c r="A353" s="76" t="str">
        <f t="shared" si="10"/>
        <v>14030009</v>
      </c>
      <c r="B353" s="76" t="s">
        <v>255</v>
      </c>
      <c r="C353" s="76" t="s">
        <v>5438</v>
      </c>
      <c r="D353" s="76">
        <f t="shared" si="11"/>
        <v>1</v>
      </c>
      <c r="E353" s="76" t="s">
        <v>5439</v>
      </c>
      <c r="F353" s="79">
        <v>41668</v>
      </c>
      <c r="G353" s="79">
        <v>42446</v>
      </c>
      <c r="H353" s="80">
        <v>0</v>
      </c>
      <c r="I353" s="80">
        <v>372</v>
      </c>
      <c r="J353" s="80">
        <v>0</v>
      </c>
      <c r="K353" s="81">
        <v>78225.7</v>
      </c>
      <c r="L353" s="81">
        <v>139584.12000000002</v>
      </c>
      <c r="M353" s="80">
        <v>8</v>
      </c>
      <c r="N353" s="80">
        <v>383</v>
      </c>
      <c r="O353" s="82">
        <v>0.96736292428198434</v>
      </c>
      <c r="P353" s="82">
        <v>3.2637075718015669E-2</v>
      </c>
      <c r="Q353" s="82">
        <v>0</v>
      </c>
    </row>
    <row r="354" spans="1:17">
      <c r="A354" s="76" t="str">
        <f t="shared" si="10"/>
        <v>14050009</v>
      </c>
      <c r="B354" s="76" t="s">
        <v>398</v>
      </c>
      <c r="C354" s="76" t="s">
        <v>5440</v>
      </c>
      <c r="D354" s="76">
        <f t="shared" si="11"/>
        <v>1</v>
      </c>
      <c r="E354" s="76" t="s">
        <v>5441</v>
      </c>
      <c r="F354" s="79">
        <v>42310</v>
      </c>
      <c r="G354" s="79">
        <v>42433</v>
      </c>
      <c r="H354" s="80">
        <v>210000</v>
      </c>
      <c r="I354" s="80">
        <v>569</v>
      </c>
      <c r="J354" s="80">
        <v>0</v>
      </c>
      <c r="K354" s="81">
        <v>1950357</v>
      </c>
      <c r="L354" s="81">
        <v>1767233.3600000003</v>
      </c>
      <c r="M354" s="80">
        <v>31</v>
      </c>
      <c r="N354" s="80">
        <v>344.73</v>
      </c>
      <c r="O354" s="82">
        <v>1</v>
      </c>
      <c r="P354" s="82">
        <v>0</v>
      </c>
      <c r="Q354" s="82">
        <v>0</v>
      </c>
    </row>
    <row r="355" spans="1:17">
      <c r="A355" s="76" t="str">
        <f t="shared" si="10"/>
        <v>14060029</v>
      </c>
      <c r="B355" s="76" t="s">
        <v>93</v>
      </c>
      <c r="C355" s="76" t="s">
        <v>5442</v>
      </c>
      <c r="D355" s="76">
        <f t="shared" si="11"/>
        <v>1</v>
      </c>
      <c r="E355" s="76" t="s">
        <v>5443</v>
      </c>
      <c r="F355" s="79">
        <v>42089</v>
      </c>
      <c r="G355" s="79">
        <v>42429</v>
      </c>
      <c r="H355" s="80">
        <v>0</v>
      </c>
      <c r="I355" s="80">
        <v>168689.07</v>
      </c>
      <c r="J355" s="80">
        <v>97836</v>
      </c>
      <c r="K355" s="81">
        <v>2730418.2182999994</v>
      </c>
      <c r="L355" s="81">
        <v>3553654.430000003</v>
      </c>
      <c r="M355" s="80">
        <v>9625.869999999999</v>
      </c>
      <c r="N355" s="80">
        <v>21406.050000000003</v>
      </c>
      <c r="O355" s="82">
        <v>0.82746232957504995</v>
      </c>
      <c r="P355" s="82">
        <v>0.17253767042494994</v>
      </c>
      <c r="Q355" s="82">
        <v>0</v>
      </c>
    </row>
    <row r="356" spans="1:17">
      <c r="A356" s="76" t="str">
        <f t="shared" si="10"/>
        <v>14050013</v>
      </c>
      <c r="B356" s="76" t="s">
        <v>509</v>
      </c>
      <c r="C356" s="76" t="s">
        <v>5444</v>
      </c>
      <c r="D356" s="76">
        <f t="shared" si="11"/>
        <v>1</v>
      </c>
      <c r="E356" s="76" t="s">
        <v>5445</v>
      </c>
      <c r="F356" s="79">
        <v>41953</v>
      </c>
      <c r="G356" s="79">
        <v>42428</v>
      </c>
      <c r="H356" s="80">
        <v>53773</v>
      </c>
      <c r="I356" s="80">
        <v>84789</v>
      </c>
      <c r="J356" s="80">
        <v>54501</v>
      </c>
      <c r="K356" s="81">
        <v>8877598.5550000034</v>
      </c>
      <c r="L356" s="81">
        <v>7417648.0300000012</v>
      </c>
      <c r="M356" s="80">
        <v>12663.5</v>
      </c>
      <c r="N356" s="80">
        <v>11143.99</v>
      </c>
      <c r="O356" s="82">
        <v>0.89873465428450672</v>
      </c>
      <c r="P356" s="82">
        <v>0.10000906318114069</v>
      </c>
      <c r="Q356" s="82">
        <v>1.2562825343525972E-3</v>
      </c>
    </row>
    <row r="357" spans="1:17">
      <c r="A357" s="76" t="str">
        <f t="shared" si="10"/>
        <v>14145004</v>
      </c>
      <c r="B357" s="76" t="s">
        <v>524</v>
      </c>
      <c r="C357" s="76" t="s">
        <v>5446</v>
      </c>
      <c r="D357" s="76">
        <f t="shared" si="11"/>
        <v>1</v>
      </c>
      <c r="E357" s="76" t="s">
        <v>5447</v>
      </c>
      <c r="F357" s="79">
        <v>41862</v>
      </c>
      <c r="G357" s="79">
        <v>42427</v>
      </c>
      <c r="H357" s="80">
        <v>120279600</v>
      </c>
      <c r="I357" s="80">
        <v>47031316.950000003</v>
      </c>
      <c r="J357" s="80">
        <v>22012894</v>
      </c>
      <c r="K357" s="81">
        <v>76015715.975400031</v>
      </c>
      <c r="L357" s="81">
        <v>75086381.880000085</v>
      </c>
      <c r="M357" s="80">
        <v>675943.91</v>
      </c>
      <c r="N357" s="80">
        <v>717246.14</v>
      </c>
      <c r="O357" s="82">
        <v>0.87177268043575662</v>
      </c>
      <c r="P357" s="82">
        <v>0.12821686290288017</v>
      </c>
      <c r="Q357" s="82">
        <v>1.0456661363140971E-5</v>
      </c>
    </row>
    <row r="358" spans="1:17">
      <c r="A358" s="76" t="str">
        <f t="shared" si="10"/>
        <v>14148007</v>
      </c>
      <c r="B358" s="76" t="s">
        <v>28</v>
      </c>
      <c r="C358" s="76" t="s">
        <v>5448</v>
      </c>
      <c r="D358" s="76">
        <f t="shared" si="11"/>
        <v>1</v>
      </c>
      <c r="E358" s="76" t="s">
        <v>5449</v>
      </c>
      <c r="F358" s="79">
        <v>41883</v>
      </c>
      <c r="G358" s="79">
        <v>42400</v>
      </c>
      <c r="H358" s="80">
        <v>0</v>
      </c>
      <c r="I358" s="80">
        <v>668895</v>
      </c>
      <c r="J358" s="80">
        <v>611106</v>
      </c>
      <c r="K358" s="81">
        <v>8553587.2609999999</v>
      </c>
      <c r="L358" s="81">
        <v>7437448.9500000011</v>
      </c>
      <c r="M358" s="80">
        <v>37402</v>
      </c>
      <c r="N358" s="80">
        <v>23568.5</v>
      </c>
      <c r="O358" s="82">
        <v>0.83249888622525825</v>
      </c>
      <c r="P358" s="82">
        <v>0.16750111377474172</v>
      </c>
      <c r="Q358" s="82">
        <v>0</v>
      </c>
    </row>
    <row r="359" spans="1:17">
      <c r="A359" s="76" t="str">
        <f t="shared" si="10"/>
        <v>14060025</v>
      </c>
      <c r="B359" s="76" t="s">
        <v>93</v>
      </c>
      <c r="C359" s="76" t="s">
        <v>5450</v>
      </c>
      <c r="D359" s="76">
        <f t="shared" si="11"/>
        <v>1</v>
      </c>
      <c r="E359" s="76" t="s">
        <v>5451</v>
      </c>
      <c r="F359" s="79">
        <v>41913</v>
      </c>
      <c r="G359" s="79">
        <v>42398</v>
      </c>
      <c r="H359" s="80">
        <v>210000</v>
      </c>
      <c r="I359" s="80">
        <v>1344065</v>
      </c>
      <c r="J359" s="80">
        <v>793825</v>
      </c>
      <c r="K359" s="81">
        <v>21449172.999999996</v>
      </c>
      <c r="L359" s="81">
        <v>21236483.740000002</v>
      </c>
      <c r="M359" s="80">
        <v>56250.239999999998</v>
      </c>
      <c r="N359" s="80">
        <v>53613</v>
      </c>
      <c r="O359" s="82">
        <v>0.81432674910935776</v>
      </c>
      <c r="P359" s="82">
        <v>0.1855240333501203</v>
      </c>
      <c r="Q359" s="82">
        <v>1.4921754052188836E-4</v>
      </c>
    </row>
    <row r="360" spans="1:17">
      <c r="A360" s="76" t="str">
        <f t="shared" si="10"/>
        <v>14030048</v>
      </c>
      <c r="B360" s="76" t="s">
        <v>255</v>
      </c>
      <c r="C360" s="76" t="s">
        <v>5452</v>
      </c>
      <c r="D360" s="76">
        <f t="shared" si="11"/>
        <v>1</v>
      </c>
      <c r="E360" s="76" t="s">
        <v>5453</v>
      </c>
      <c r="F360" s="79">
        <v>42005</v>
      </c>
      <c r="G360" s="79">
        <v>42384</v>
      </c>
      <c r="H360" s="80">
        <v>111835</v>
      </c>
      <c r="I360" s="80">
        <v>81384.004100000006</v>
      </c>
      <c r="J360" s="80">
        <v>0</v>
      </c>
      <c r="K360" s="81">
        <v>13950491.259999998</v>
      </c>
      <c r="L360" s="81">
        <v>13502534.679999996</v>
      </c>
      <c r="M360" s="80">
        <v>14821</v>
      </c>
      <c r="N360" s="80">
        <v>14004.5</v>
      </c>
      <c r="O360" s="82">
        <v>0.80534828090970756</v>
      </c>
      <c r="P360" s="82">
        <v>0.19379485165482524</v>
      </c>
      <c r="Q360" s="82">
        <v>8.5686743546717131E-4</v>
      </c>
    </row>
    <row r="361" spans="1:17">
      <c r="A361" s="76" t="str">
        <f t="shared" si="10"/>
        <v>14060024</v>
      </c>
      <c r="B361" s="76" t="s">
        <v>93</v>
      </c>
      <c r="C361" s="76" t="s">
        <v>5454</v>
      </c>
      <c r="D361" s="76">
        <f t="shared" si="11"/>
        <v>1</v>
      </c>
      <c r="E361" s="76" t="s">
        <v>5455</v>
      </c>
      <c r="F361" s="79">
        <v>41949</v>
      </c>
      <c r="G361" s="79">
        <v>42383</v>
      </c>
      <c r="H361" s="80">
        <v>60000</v>
      </c>
      <c r="I361" s="80">
        <v>6692232</v>
      </c>
      <c r="J361" s="80">
        <v>120003</v>
      </c>
      <c r="K361" s="81">
        <v>20346127.949999999</v>
      </c>
      <c r="L361" s="81">
        <v>19023429.699999996</v>
      </c>
      <c r="M361" s="80">
        <v>11339</v>
      </c>
      <c r="N361" s="80">
        <v>26567</v>
      </c>
      <c r="O361" s="82">
        <v>0.91553430948168779</v>
      </c>
      <c r="P361" s="82">
        <v>8.4465690518312195E-2</v>
      </c>
      <c r="Q361" s="82">
        <v>0</v>
      </c>
    </row>
    <row r="362" spans="1:17">
      <c r="A362" s="76" t="str">
        <f t="shared" si="10"/>
        <v>14148001</v>
      </c>
      <c r="B362" s="76" t="s">
        <v>28</v>
      </c>
      <c r="C362" s="76" t="s">
        <v>5456</v>
      </c>
      <c r="D362" s="76">
        <f t="shared" si="11"/>
        <v>1</v>
      </c>
      <c r="E362" s="76" t="s">
        <v>5457</v>
      </c>
      <c r="F362" s="79">
        <v>41708</v>
      </c>
      <c r="G362" s="79">
        <v>42369</v>
      </c>
      <c r="H362" s="80">
        <v>0</v>
      </c>
      <c r="I362" s="80">
        <v>1132671</v>
      </c>
      <c r="J362" s="80">
        <v>1132034</v>
      </c>
      <c r="K362" s="81">
        <v>11024511.039999999</v>
      </c>
      <c r="L362" s="81">
        <v>11142179.680000007</v>
      </c>
      <c r="M362" s="80">
        <v>31740</v>
      </c>
      <c r="N362" s="80">
        <v>48241.5</v>
      </c>
      <c r="O362" s="82">
        <v>0.71462848377434363</v>
      </c>
      <c r="P362" s="82">
        <v>0.27917871542136957</v>
      </c>
      <c r="Q362" s="82">
        <v>6.1928008042867657E-3</v>
      </c>
    </row>
    <row r="363" spans="1:17">
      <c r="A363" s="76" t="str">
        <f t="shared" si="10"/>
        <v>14148006</v>
      </c>
      <c r="B363" s="76" t="s">
        <v>28</v>
      </c>
      <c r="C363" s="76" t="s">
        <v>5458</v>
      </c>
      <c r="D363" s="76">
        <f t="shared" si="11"/>
        <v>1</v>
      </c>
      <c r="E363" s="76" t="s">
        <v>5459</v>
      </c>
      <c r="F363" s="79">
        <v>41883</v>
      </c>
      <c r="G363" s="79">
        <v>42369</v>
      </c>
      <c r="H363" s="80">
        <v>0</v>
      </c>
      <c r="I363" s="80">
        <v>161069</v>
      </c>
      <c r="J363" s="80">
        <v>160952</v>
      </c>
      <c r="K363" s="81">
        <v>2975017.83</v>
      </c>
      <c r="L363" s="81">
        <v>2874952.7900000005</v>
      </c>
      <c r="M363" s="80">
        <v>10299.5</v>
      </c>
      <c r="N363" s="80">
        <v>7306.5</v>
      </c>
      <c r="O363" s="82">
        <v>0.82768767535755838</v>
      </c>
      <c r="P363" s="82">
        <v>0.17231232464244167</v>
      </c>
      <c r="Q363" s="82">
        <v>0</v>
      </c>
    </row>
    <row r="364" spans="1:17">
      <c r="A364" s="76" t="str">
        <f t="shared" si="10"/>
        <v>14060018</v>
      </c>
      <c r="B364" s="76" t="s">
        <v>93</v>
      </c>
      <c r="C364" s="76" t="s">
        <v>5460</v>
      </c>
      <c r="D364" s="76">
        <f t="shared" si="11"/>
        <v>1</v>
      </c>
      <c r="E364" s="76" t="s">
        <v>5461</v>
      </c>
      <c r="F364" s="79">
        <v>41973</v>
      </c>
      <c r="G364" s="79">
        <v>42369</v>
      </c>
      <c r="H364" s="80">
        <v>0</v>
      </c>
      <c r="I364" s="80">
        <v>22</v>
      </c>
      <c r="J364" s="80">
        <v>0</v>
      </c>
      <c r="K364" s="81">
        <v>0</v>
      </c>
      <c r="L364" s="81">
        <v>0</v>
      </c>
      <c r="M364" s="80"/>
      <c r="N364" s="80"/>
      <c r="O364" s="82"/>
      <c r="P364" s="82"/>
      <c r="Q364" s="82"/>
    </row>
    <row r="365" spans="1:17">
      <c r="A365" s="76" t="str">
        <f t="shared" si="10"/>
        <v>14080018</v>
      </c>
      <c r="B365" s="76" t="s">
        <v>218</v>
      </c>
      <c r="C365" s="76" t="s">
        <v>5462</v>
      </c>
      <c r="D365" s="76">
        <f t="shared" si="11"/>
        <v>1</v>
      </c>
      <c r="E365" s="76" t="s">
        <v>5463</v>
      </c>
      <c r="F365" s="79">
        <v>42166</v>
      </c>
      <c r="G365" s="79">
        <v>42369</v>
      </c>
      <c r="H365" s="80">
        <v>17915</v>
      </c>
      <c r="I365" s="80">
        <v>269537</v>
      </c>
      <c r="J365" s="80">
        <v>104649</v>
      </c>
      <c r="K365" s="81">
        <v>9397426.1510000005</v>
      </c>
      <c r="L365" s="81">
        <v>8523966.4900000002</v>
      </c>
      <c r="M365" s="80">
        <v>7012</v>
      </c>
      <c r="N365" s="80">
        <v>5429</v>
      </c>
      <c r="O365" s="82">
        <v>0.94566218456437645</v>
      </c>
      <c r="P365" s="82">
        <v>4.8996131884324924E-2</v>
      </c>
      <c r="Q365" s="82">
        <v>5.3416835512985813E-3</v>
      </c>
    </row>
    <row r="366" spans="1:17">
      <c r="A366" s="76" t="str">
        <f t="shared" si="10"/>
        <v>14146003</v>
      </c>
      <c r="B366" s="76" t="s">
        <v>481</v>
      </c>
      <c r="C366" s="76" t="s">
        <v>5464</v>
      </c>
      <c r="D366" s="76">
        <f t="shared" si="11"/>
        <v>1</v>
      </c>
      <c r="E366" s="76" t="s">
        <v>5465</v>
      </c>
      <c r="F366" s="79">
        <v>41760</v>
      </c>
      <c r="G366" s="79">
        <v>42369</v>
      </c>
      <c r="H366" s="80">
        <v>0</v>
      </c>
      <c r="I366" s="80">
        <v>0</v>
      </c>
      <c r="J366" s="80">
        <v>0</v>
      </c>
      <c r="K366" s="81">
        <v>9640</v>
      </c>
      <c r="L366" s="81">
        <v>9640.6600000000017</v>
      </c>
      <c r="M366" s="80"/>
      <c r="N366" s="80"/>
      <c r="O366" s="82"/>
      <c r="P366" s="82"/>
      <c r="Q366" s="82"/>
    </row>
    <row r="367" spans="1:17">
      <c r="A367" s="76" t="str">
        <f t="shared" si="10"/>
        <v>14146003-110</v>
      </c>
      <c r="B367" s="76" t="s">
        <v>481</v>
      </c>
      <c r="C367" s="76" t="s">
        <v>5466</v>
      </c>
      <c r="D367" s="76">
        <f t="shared" si="11"/>
        <v>1</v>
      </c>
      <c r="E367" s="76" t="s">
        <v>5467</v>
      </c>
      <c r="F367" s="79">
        <v>41760</v>
      </c>
      <c r="G367" s="79">
        <v>42369</v>
      </c>
      <c r="H367" s="80">
        <v>0</v>
      </c>
      <c r="I367" s="80">
        <v>8</v>
      </c>
      <c r="J367" s="80">
        <v>0</v>
      </c>
      <c r="K367" s="81">
        <v>77355</v>
      </c>
      <c r="L367" s="81">
        <v>67162.169999999984</v>
      </c>
      <c r="M367" s="80"/>
      <c r="N367" s="80"/>
      <c r="O367" s="82"/>
      <c r="P367" s="82"/>
      <c r="Q367" s="82"/>
    </row>
    <row r="368" spans="1:17">
      <c r="A368" s="76" t="str">
        <f t="shared" si="10"/>
        <v>14146004</v>
      </c>
      <c r="B368" s="76" t="s">
        <v>481</v>
      </c>
      <c r="C368" s="76" t="s">
        <v>5468</v>
      </c>
      <c r="D368" s="76">
        <f t="shared" si="11"/>
        <v>1</v>
      </c>
      <c r="E368" s="76" t="s">
        <v>5469</v>
      </c>
      <c r="F368" s="79">
        <v>41791</v>
      </c>
      <c r="G368" s="79">
        <v>42369</v>
      </c>
      <c r="H368" s="80">
        <v>0</v>
      </c>
      <c r="I368" s="80">
        <v>0</v>
      </c>
      <c r="J368" s="80">
        <v>0</v>
      </c>
      <c r="K368" s="81">
        <v>5640</v>
      </c>
      <c r="L368" s="81">
        <v>5640.43</v>
      </c>
      <c r="M368" s="80"/>
      <c r="N368" s="80"/>
      <c r="O368" s="82"/>
      <c r="P368" s="82"/>
      <c r="Q368" s="82"/>
    </row>
    <row r="369" spans="1:17">
      <c r="A369" s="76" t="str">
        <f t="shared" si="10"/>
        <v>14146004-110</v>
      </c>
      <c r="B369" s="76" t="s">
        <v>481</v>
      </c>
      <c r="C369" s="76" t="s">
        <v>5470</v>
      </c>
      <c r="D369" s="76">
        <f t="shared" si="11"/>
        <v>1</v>
      </c>
      <c r="E369" s="76" t="s">
        <v>5471</v>
      </c>
      <c r="F369" s="79">
        <v>41791</v>
      </c>
      <c r="G369" s="79">
        <v>42369</v>
      </c>
      <c r="H369" s="80">
        <v>0</v>
      </c>
      <c r="I369" s="80">
        <v>8</v>
      </c>
      <c r="J369" s="80">
        <v>0</v>
      </c>
      <c r="K369" s="81">
        <v>70861</v>
      </c>
      <c r="L369" s="81">
        <v>53003.719999999994</v>
      </c>
      <c r="M369" s="80"/>
      <c r="N369" s="80"/>
      <c r="O369" s="82"/>
      <c r="P369" s="82"/>
      <c r="Q369" s="82"/>
    </row>
    <row r="370" spans="1:17">
      <c r="A370" s="76" t="str">
        <f t="shared" si="10"/>
        <v>14146005</v>
      </c>
      <c r="B370" s="76" t="s">
        <v>481</v>
      </c>
      <c r="C370" s="76" t="s">
        <v>5472</v>
      </c>
      <c r="D370" s="76">
        <f t="shared" si="11"/>
        <v>1</v>
      </c>
      <c r="E370" s="76" t="s">
        <v>5473</v>
      </c>
      <c r="F370" s="79">
        <v>41791</v>
      </c>
      <c r="G370" s="79">
        <v>42369</v>
      </c>
      <c r="H370" s="80">
        <v>0</v>
      </c>
      <c r="I370" s="80">
        <v>0</v>
      </c>
      <c r="J370" s="80">
        <v>0</v>
      </c>
      <c r="K370" s="81">
        <v>3902</v>
      </c>
      <c r="L370" s="81">
        <v>3902.11</v>
      </c>
      <c r="M370" s="80"/>
      <c r="N370" s="80"/>
      <c r="O370" s="82"/>
      <c r="P370" s="82"/>
      <c r="Q370" s="82"/>
    </row>
    <row r="371" spans="1:17">
      <c r="A371" s="76" t="str">
        <f t="shared" si="10"/>
        <v>14146005-110</v>
      </c>
      <c r="B371" s="76" t="s">
        <v>481</v>
      </c>
      <c r="C371" s="76" t="s">
        <v>5474</v>
      </c>
      <c r="D371" s="76">
        <f t="shared" si="11"/>
        <v>1</v>
      </c>
      <c r="E371" s="76" t="s">
        <v>5475</v>
      </c>
      <c r="F371" s="79">
        <v>41791</v>
      </c>
      <c r="G371" s="79">
        <v>42369</v>
      </c>
      <c r="H371" s="80">
        <v>0</v>
      </c>
      <c r="I371" s="80">
        <v>8</v>
      </c>
      <c r="J371" s="80">
        <v>0</v>
      </c>
      <c r="K371" s="81">
        <v>68161</v>
      </c>
      <c r="L371" s="81">
        <v>48524.490000000005</v>
      </c>
      <c r="M371" s="80"/>
      <c r="N371" s="80"/>
      <c r="O371" s="82"/>
      <c r="P371" s="82"/>
      <c r="Q371" s="82"/>
    </row>
    <row r="372" spans="1:17">
      <c r="A372" s="76" t="str">
        <f t="shared" si="10"/>
        <v>14050002</v>
      </c>
      <c r="B372" s="76" t="s">
        <v>509</v>
      </c>
      <c r="C372" s="76" t="s">
        <v>5476</v>
      </c>
      <c r="D372" s="76">
        <f t="shared" si="11"/>
        <v>1</v>
      </c>
      <c r="E372" s="76" t="s">
        <v>5477</v>
      </c>
      <c r="F372" s="79">
        <v>41732</v>
      </c>
      <c r="G372" s="79">
        <v>42369</v>
      </c>
      <c r="H372" s="80">
        <v>1347</v>
      </c>
      <c r="I372" s="80">
        <v>47115.8</v>
      </c>
      <c r="J372" s="80">
        <v>0</v>
      </c>
      <c r="K372" s="81">
        <v>5116514.51</v>
      </c>
      <c r="L372" s="81">
        <v>4985761.6500000013</v>
      </c>
      <c r="M372" s="80">
        <v>6302</v>
      </c>
      <c r="N372" s="80">
        <v>8267.34</v>
      </c>
      <c r="O372" s="82">
        <v>0.90801152486773251</v>
      </c>
      <c r="P372" s="82">
        <v>8.666632798457545E-2</v>
      </c>
      <c r="Q372" s="82">
        <v>5.322147147692002E-3</v>
      </c>
    </row>
    <row r="373" spans="1:17">
      <c r="A373" s="76" t="str">
        <f t="shared" si="10"/>
        <v>14050010</v>
      </c>
      <c r="B373" s="76" t="s">
        <v>509</v>
      </c>
      <c r="C373" s="76" t="s">
        <v>5478</v>
      </c>
      <c r="D373" s="76">
        <f t="shared" si="11"/>
        <v>1</v>
      </c>
      <c r="E373" s="76" t="s">
        <v>5479</v>
      </c>
      <c r="F373" s="79">
        <v>42246</v>
      </c>
      <c r="G373" s="79">
        <v>42369</v>
      </c>
      <c r="H373" s="80">
        <v>55000</v>
      </c>
      <c r="I373" s="80">
        <v>11</v>
      </c>
      <c r="J373" s="80">
        <v>0</v>
      </c>
      <c r="K373" s="81">
        <v>163699.16</v>
      </c>
      <c r="L373" s="81">
        <v>156102.99</v>
      </c>
      <c r="M373" s="80"/>
      <c r="N373" s="80"/>
      <c r="O373" s="82"/>
      <c r="P373" s="82"/>
      <c r="Q373" s="82"/>
    </row>
    <row r="374" spans="1:17">
      <c r="A374" s="76" t="str">
        <f t="shared" si="10"/>
        <v>14140010</v>
      </c>
      <c r="B374" s="76" t="s">
        <v>582</v>
      </c>
      <c r="C374" s="76" t="s">
        <v>5480</v>
      </c>
      <c r="D374" s="76">
        <f t="shared" si="11"/>
        <v>1</v>
      </c>
      <c r="E374" s="76" t="s">
        <v>5481</v>
      </c>
      <c r="F374" s="79">
        <v>42078</v>
      </c>
      <c r="G374" s="79">
        <v>42369</v>
      </c>
      <c r="H374" s="80">
        <v>0</v>
      </c>
      <c r="I374" s="80">
        <v>2</v>
      </c>
      <c r="J374" s="80">
        <v>0</v>
      </c>
      <c r="K374" s="81">
        <v>12154</v>
      </c>
      <c r="L374" s="81">
        <v>34586.449999999997</v>
      </c>
      <c r="M374" s="80"/>
      <c r="N374" s="80"/>
      <c r="O374" s="82"/>
      <c r="P374" s="82"/>
      <c r="Q374" s="82"/>
    </row>
    <row r="375" spans="1:17">
      <c r="A375" s="76" t="str">
        <f t="shared" si="10"/>
        <v>14140012</v>
      </c>
      <c r="B375" s="76" t="s">
        <v>582</v>
      </c>
      <c r="C375" s="76" t="s">
        <v>5482</v>
      </c>
      <c r="D375" s="76">
        <f t="shared" si="11"/>
        <v>1</v>
      </c>
      <c r="E375" s="76" t="s">
        <v>5483</v>
      </c>
      <c r="F375" s="79">
        <v>41920</v>
      </c>
      <c r="G375" s="79">
        <v>42369</v>
      </c>
      <c r="H375" s="80">
        <v>0</v>
      </c>
      <c r="I375" s="80">
        <v>801</v>
      </c>
      <c r="J375" s="80">
        <v>193</v>
      </c>
      <c r="K375" s="81">
        <v>3381492</v>
      </c>
      <c r="L375" s="81">
        <v>2946513.7600000007</v>
      </c>
      <c r="M375" s="80">
        <v>163935</v>
      </c>
      <c r="N375" s="80">
        <v>40054.5</v>
      </c>
      <c r="O375" s="82">
        <v>0.8239398819108964</v>
      </c>
      <c r="P375" s="82">
        <v>0.17556079841216343</v>
      </c>
      <c r="Q375" s="82">
        <v>4.9931967694016898E-4</v>
      </c>
    </row>
    <row r="376" spans="1:17">
      <c r="A376" s="76" t="str">
        <f t="shared" si="10"/>
        <v>14080001</v>
      </c>
      <c r="B376" s="76" t="s">
        <v>218</v>
      </c>
      <c r="C376" s="76" t="s">
        <v>5484</v>
      </c>
      <c r="D376" s="76">
        <f t="shared" si="11"/>
        <v>1</v>
      </c>
      <c r="E376" s="76" t="s">
        <v>5485</v>
      </c>
      <c r="F376" s="79">
        <v>41841</v>
      </c>
      <c r="G376" s="79">
        <v>42353</v>
      </c>
      <c r="H376" s="80">
        <v>152082</v>
      </c>
      <c r="I376" s="80">
        <v>2</v>
      </c>
      <c r="J376" s="80">
        <v>0</v>
      </c>
      <c r="K376" s="81">
        <v>49608546.810000002</v>
      </c>
      <c r="L376" s="81">
        <v>50156415.610000007</v>
      </c>
      <c r="M376" s="80">
        <v>0</v>
      </c>
      <c r="N376" s="80">
        <v>4069.84</v>
      </c>
      <c r="O376" s="82">
        <v>0.92812985277062487</v>
      </c>
      <c r="P376" s="82">
        <v>7.0887307609144343E-2</v>
      </c>
      <c r="Q376" s="82">
        <v>9.8283962023077071E-4</v>
      </c>
    </row>
    <row r="377" spans="1:17">
      <c r="A377" s="76" t="str">
        <f t="shared" si="10"/>
        <v>14140016</v>
      </c>
      <c r="B377" s="76" t="s">
        <v>582</v>
      </c>
      <c r="C377" s="76" t="s">
        <v>5486</v>
      </c>
      <c r="D377" s="76">
        <f t="shared" si="11"/>
        <v>1</v>
      </c>
      <c r="E377" s="76" t="s">
        <v>5487</v>
      </c>
      <c r="F377" s="79">
        <v>42095</v>
      </c>
      <c r="G377" s="79">
        <v>42339</v>
      </c>
      <c r="H377" s="80">
        <v>0</v>
      </c>
      <c r="I377" s="80">
        <v>0</v>
      </c>
      <c r="J377" s="80">
        <v>0</v>
      </c>
      <c r="K377" s="81">
        <v>20660</v>
      </c>
      <c r="L377" s="81">
        <v>22919.08</v>
      </c>
      <c r="M377" s="80"/>
      <c r="N377" s="80"/>
      <c r="O377" s="82"/>
      <c r="P377" s="82"/>
      <c r="Q377" s="82"/>
    </row>
    <row r="378" spans="1:17">
      <c r="A378" s="76" t="str">
        <f t="shared" si="10"/>
        <v>14030042</v>
      </c>
      <c r="B378" s="76" t="s">
        <v>255</v>
      </c>
      <c r="C378" s="76" t="s">
        <v>5488</v>
      </c>
      <c r="D378" s="76">
        <f t="shared" si="11"/>
        <v>1</v>
      </c>
      <c r="E378" s="76" t="s">
        <v>5489</v>
      </c>
      <c r="F378" s="79">
        <v>41942</v>
      </c>
      <c r="G378" s="79">
        <v>42338</v>
      </c>
      <c r="H378" s="80">
        <v>181831</v>
      </c>
      <c r="I378" s="80">
        <v>6</v>
      </c>
      <c r="J378" s="80">
        <v>584567</v>
      </c>
      <c r="K378" s="81">
        <v>24240248.840000007</v>
      </c>
      <c r="L378" s="81">
        <v>23787912.719999991</v>
      </c>
      <c r="M378" s="80">
        <v>21540</v>
      </c>
      <c r="N378" s="80">
        <v>22114.14</v>
      </c>
      <c r="O378" s="82">
        <v>0.81125198628569772</v>
      </c>
      <c r="P378" s="82">
        <v>0.18431645996633828</v>
      </c>
      <c r="Q378" s="82">
        <v>4.4315537479639724E-3</v>
      </c>
    </row>
    <row r="379" spans="1:17">
      <c r="A379" s="76" t="str">
        <f t="shared" si="10"/>
        <v>14147004-110</v>
      </c>
      <c r="B379" s="76" t="s">
        <v>582</v>
      </c>
      <c r="C379" s="76" t="s">
        <v>5490</v>
      </c>
      <c r="D379" s="76">
        <f t="shared" si="11"/>
        <v>1</v>
      </c>
      <c r="E379" s="76" t="s">
        <v>5491</v>
      </c>
      <c r="F379" s="79">
        <v>41817</v>
      </c>
      <c r="G379" s="79">
        <v>42338</v>
      </c>
      <c r="H379" s="80">
        <v>0</v>
      </c>
      <c r="I379" s="80">
        <v>0</v>
      </c>
      <c r="J379" s="80">
        <v>0</v>
      </c>
      <c r="K379" s="81">
        <v>13766</v>
      </c>
      <c r="L379" s="81">
        <v>1206.97</v>
      </c>
      <c r="M379" s="80"/>
      <c r="N379" s="80"/>
      <c r="O379" s="82"/>
      <c r="P379" s="82"/>
      <c r="Q379" s="82"/>
    </row>
    <row r="380" spans="1:17">
      <c r="A380" s="76" t="str">
        <f t="shared" si="10"/>
        <v>14030018</v>
      </c>
      <c r="B380" s="76" t="s">
        <v>255</v>
      </c>
      <c r="C380" s="76" t="s">
        <v>5492</v>
      </c>
      <c r="D380" s="76">
        <f t="shared" si="11"/>
        <v>1</v>
      </c>
      <c r="E380" s="76" t="s">
        <v>5493</v>
      </c>
      <c r="F380" s="79">
        <v>41715</v>
      </c>
      <c r="G380" s="79">
        <v>42328</v>
      </c>
      <c r="H380" s="80">
        <v>7400</v>
      </c>
      <c r="I380" s="80">
        <v>16993</v>
      </c>
      <c r="J380" s="80">
        <v>0</v>
      </c>
      <c r="K380" s="81">
        <v>878562.8115999999</v>
      </c>
      <c r="L380" s="81">
        <v>719504.38000000024</v>
      </c>
      <c r="M380" s="80">
        <v>1969</v>
      </c>
      <c r="N380" s="80">
        <v>1590.5</v>
      </c>
      <c r="O380" s="82">
        <v>0.92801005972964479</v>
      </c>
      <c r="P380" s="82">
        <v>7.198994027035524E-2</v>
      </c>
      <c r="Q380" s="82">
        <v>0</v>
      </c>
    </row>
    <row r="381" spans="1:17">
      <c r="A381" s="76" t="str">
        <f t="shared" si="10"/>
        <v>14150008</v>
      </c>
      <c r="B381" s="76" t="s">
        <v>553</v>
      </c>
      <c r="C381" s="76" t="s">
        <v>5494</v>
      </c>
      <c r="D381" s="76">
        <f t="shared" si="11"/>
        <v>1</v>
      </c>
      <c r="E381" s="76" t="s">
        <v>5495</v>
      </c>
      <c r="F381" s="79">
        <v>42064</v>
      </c>
      <c r="G381" s="79">
        <v>42320</v>
      </c>
      <c r="H381" s="80">
        <v>6300</v>
      </c>
      <c r="I381" s="80">
        <v>0</v>
      </c>
      <c r="J381" s="80">
        <v>0</v>
      </c>
      <c r="K381" s="81">
        <v>2419307.7000000002</v>
      </c>
      <c r="L381" s="81">
        <v>2360473.9999999995</v>
      </c>
      <c r="M381" s="80"/>
      <c r="N381" s="80"/>
      <c r="O381" s="82"/>
      <c r="P381" s="82"/>
      <c r="Q381" s="82"/>
    </row>
    <row r="382" spans="1:17">
      <c r="A382" s="76" t="str">
        <f t="shared" si="10"/>
        <v>14060001</v>
      </c>
      <c r="B382" s="76" t="s">
        <v>93</v>
      </c>
      <c r="C382" s="76" t="s">
        <v>5496</v>
      </c>
      <c r="D382" s="76">
        <f t="shared" si="11"/>
        <v>1</v>
      </c>
      <c r="E382" s="76" t="s">
        <v>5497</v>
      </c>
      <c r="F382" s="79">
        <v>41648</v>
      </c>
      <c r="G382" s="79">
        <v>42313</v>
      </c>
      <c r="H382" s="80">
        <v>670685</v>
      </c>
      <c r="I382" s="80">
        <v>1830920.82</v>
      </c>
      <c r="J382" s="80">
        <v>687059</v>
      </c>
      <c r="K382" s="81">
        <v>78381470.810000017</v>
      </c>
      <c r="L382" s="81">
        <v>75609518.15000008</v>
      </c>
      <c r="M382" s="80">
        <v>110742.67</v>
      </c>
      <c r="N382" s="80">
        <v>111081.98999999999</v>
      </c>
      <c r="O382" s="82">
        <v>0.86211986299489229</v>
      </c>
      <c r="P382" s="82">
        <v>0.13788013700510768</v>
      </c>
      <c r="Q382" s="82">
        <v>0</v>
      </c>
    </row>
    <row r="383" spans="1:17">
      <c r="A383" s="76" t="str">
        <f t="shared" si="10"/>
        <v>14140007</v>
      </c>
      <c r="B383" s="76" t="s">
        <v>582</v>
      </c>
      <c r="C383" s="76" t="s">
        <v>5498</v>
      </c>
      <c r="D383" s="76">
        <f t="shared" si="11"/>
        <v>1</v>
      </c>
      <c r="E383" s="76" t="s">
        <v>5499</v>
      </c>
      <c r="F383" s="79">
        <v>42095</v>
      </c>
      <c r="G383" s="79">
        <v>42309</v>
      </c>
      <c r="H383" s="80">
        <v>0</v>
      </c>
      <c r="I383" s="80">
        <v>10971</v>
      </c>
      <c r="J383" s="80">
        <v>7895</v>
      </c>
      <c r="K383" s="81">
        <v>55185356.369999997</v>
      </c>
      <c r="L383" s="81">
        <v>54058585.870000012</v>
      </c>
      <c r="M383" s="80">
        <v>105339</v>
      </c>
      <c r="N383" s="80">
        <v>102009.25</v>
      </c>
      <c r="O383" s="82">
        <v>0.75328707935799943</v>
      </c>
      <c r="P383" s="82">
        <v>0.24671292064200059</v>
      </c>
      <c r="Q383" s="82">
        <v>0</v>
      </c>
    </row>
    <row r="384" spans="1:17">
      <c r="A384" s="76" t="str">
        <f t="shared" si="10"/>
        <v>14090016</v>
      </c>
      <c r="B384" s="76" t="s">
        <v>15</v>
      </c>
      <c r="C384" s="76" t="s">
        <v>5500</v>
      </c>
      <c r="D384" s="76">
        <f t="shared" si="11"/>
        <v>1</v>
      </c>
      <c r="E384" s="76" t="s">
        <v>5501</v>
      </c>
      <c r="F384" s="79">
        <v>41897</v>
      </c>
      <c r="G384" s="79">
        <v>42308</v>
      </c>
      <c r="H384" s="80">
        <v>0</v>
      </c>
      <c r="I384" s="80">
        <v>0</v>
      </c>
      <c r="J384" s="80">
        <v>0</v>
      </c>
      <c r="K384" s="81">
        <v>402894</v>
      </c>
      <c r="L384" s="81">
        <v>403086.33</v>
      </c>
      <c r="M384" s="80"/>
      <c r="N384" s="80"/>
      <c r="O384" s="82"/>
      <c r="P384" s="82"/>
      <c r="Q384" s="82"/>
    </row>
    <row r="385" spans="1:17">
      <c r="A385" s="76" t="str">
        <f t="shared" si="10"/>
        <v>14140013</v>
      </c>
      <c r="B385" s="76" t="s">
        <v>582</v>
      </c>
      <c r="C385" s="76" t="s">
        <v>5502</v>
      </c>
      <c r="D385" s="76">
        <f t="shared" si="11"/>
        <v>1</v>
      </c>
      <c r="E385" s="76" t="s">
        <v>5503</v>
      </c>
      <c r="F385" s="79">
        <v>42156</v>
      </c>
      <c r="G385" s="79">
        <v>42308</v>
      </c>
      <c r="H385" s="80">
        <v>0</v>
      </c>
      <c r="I385" s="80">
        <v>1613</v>
      </c>
      <c r="J385" s="80">
        <v>1231</v>
      </c>
      <c r="K385" s="81">
        <v>17636914</v>
      </c>
      <c r="L385" s="81">
        <v>17750774.430000011</v>
      </c>
      <c r="M385" s="80">
        <v>23835</v>
      </c>
      <c r="N385" s="80">
        <v>25296</v>
      </c>
      <c r="O385" s="82">
        <v>0.63648402909550905</v>
      </c>
      <c r="P385" s="82">
        <v>0.28362191650853885</v>
      </c>
      <c r="Q385" s="82">
        <v>7.989405439595193E-2</v>
      </c>
    </row>
    <row r="386" spans="1:17">
      <c r="A386" s="76" t="str">
        <f t="shared" ref="A386:A449" si="12">C386</f>
        <v>14060014</v>
      </c>
      <c r="B386" s="76" t="s">
        <v>93</v>
      </c>
      <c r="C386" s="76" t="s">
        <v>5504</v>
      </c>
      <c r="D386" s="76">
        <f t="shared" si="11"/>
        <v>1</v>
      </c>
      <c r="E386" s="76" t="s">
        <v>5505</v>
      </c>
      <c r="F386" s="79">
        <v>42051</v>
      </c>
      <c r="G386" s="79">
        <v>42286</v>
      </c>
      <c r="H386" s="80">
        <v>25052</v>
      </c>
      <c r="I386" s="80">
        <v>391.03</v>
      </c>
      <c r="J386" s="80">
        <v>0</v>
      </c>
      <c r="K386" s="81">
        <v>3270199.0799999996</v>
      </c>
      <c r="L386" s="81">
        <v>32386.799999998602</v>
      </c>
      <c r="M386" s="80">
        <v>1866</v>
      </c>
      <c r="N386" s="80">
        <v>1084</v>
      </c>
      <c r="O386" s="82">
        <v>0.95940959409594095</v>
      </c>
      <c r="P386" s="82">
        <v>4.0590405904059039E-2</v>
      </c>
      <c r="Q386" s="82">
        <v>0</v>
      </c>
    </row>
    <row r="387" spans="1:17">
      <c r="A387" s="76" t="str">
        <f t="shared" si="12"/>
        <v>14120003</v>
      </c>
      <c r="B387" s="76" t="s">
        <v>5254</v>
      </c>
      <c r="C387" s="76" t="s">
        <v>5506</v>
      </c>
      <c r="D387" s="76">
        <f t="shared" ref="D387:D450" si="13">FIND(C387,A387)</f>
        <v>1</v>
      </c>
      <c r="E387" s="76" t="s">
        <v>5507</v>
      </c>
      <c r="F387" s="79">
        <v>41948</v>
      </c>
      <c r="G387" s="79">
        <v>42286</v>
      </c>
      <c r="H387" s="80">
        <v>147000</v>
      </c>
      <c r="I387" s="80">
        <v>3</v>
      </c>
      <c r="J387" s="80">
        <v>0</v>
      </c>
      <c r="K387" s="81">
        <v>17755226.300000001</v>
      </c>
      <c r="L387" s="81">
        <v>16667306.009999998</v>
      </c>
      <c r="M387" s="80"/>
      <c r="N387" s="80"/>
      <c r="O387" s="82"/>
      <c r="P387" s="82"/>
      <c r="Q387" s="82"/>
    </row>
    <row r="388" spans="1:17">
      <c r="A388" s="76" t="str">
        <f t="shared" si="12"/>
        <v>14150007</v>
      </c>
      <c r="B388" s="76" t="s">
        <v>553</v>
      </c>
      <c r="C388" s="76" t="s">
        <v>5508</v>
      </c>
      <c r="D388" s="76">
        <f t="shared" si="13"/>
        <v>1</v>
      </c>
      <c r="E388" s="76" t="s">
        <v>5509</v>
      </c>
      <c r="F388" s="79">
        <v>42170</v>
      </c>
      <c r="G388" s="79">
        <v>42285</v>
      </c>
      <c r="H388" s="80">
        <v>73495</v>
      </c>
      <c r="I388" s="80">
        <v>1573</v>
      </c>
      <c r="J388" s="80">
        <v>0</v>
      </c>
      <c r="K388" s="81">
        <v>17478044.2744</v>
      </c>
      <c r="L388" s="81">
        <v>17520071.529999997</v>
      </c>
      <c r="M388" s="80">
        <v>0</v>
      </c>
      <c r="N388" s="80">
        <v>4328.5</v>
      </c>
      <c r="O388" s="82">
        <v>0.6717107543028763</v>
      </c>
      <c r="P388" s="82">
        <v>0.26441030380039277</v>
      </c>
      <c r="Q388" s="82">
        <v>6.3878941896730976E-2</v>
      </c>
    </row>
    <row r="389" spans="1:17">
      <c r="A389" s="76" t="str">
        <f t="shared" si="12"/>
        <v>14040011</v>
      </c>
      <c r="B389" s="76" t="s">
        <v>369</v>
      </c>
      <c r="C389" s="76" t="s">
        <v>5510</v>
      </c>
      <c r="D389" s="76">
        <f t="shared" si="13"/>
        <v>1</v>
      </c>
      <c r="E389" s="76" t="s">
        <v>5511</v>
      </c>
      <c r="F389" s="79">
        <v>41944</v>
      </c>
      <c r="G389" s="79">
        <v>42278</v>
      </c>
      <c r="H389" s="80">
        <v>0</v>
      </c>
      <c r="I389" s="80">
        <v>0</v>
      </c>
      <c r="J389" s="80">
        <v>0</v>
      </c>
      <c r="K389" s="81">
        <v>1049055.79</v>
      </c>
      <c r="L389" s="81">
        <v>1047980.81</v>
      </c>
      <c r="M389" s="80"/>
      <c r="N389" s="80"/>
      <c r="O389" s="82"/>
      <c r="P389" s="82"/>
      <c r="Q389" s="82"/>
    </row>
    <row r="390" spans="1:17">
      <c r="A390" s="76" t="str">
        <f t="shared" si="12"/>
        <v>14150002</v>
      </c>
      <c r="B390" s="76" t="s">
        <v>553</v>
      </c>
      <c r="C390" s="76" t="s">
        <v>5512</v>
      </c>
      <c r="D390" s="76">
        <f t="shared" si="13"/>
        <v>1</v>
      </c>
      <c r="E390" s="76" t="s">
        <v>5513</v>
      </c>
      <c r="F390" s="79">
        <v>41974</v>
      </c>
      <c r="G390" s="79">
        <v>42277</v>
      </c>
      <c r="H390" s="80">
        <v>0</v>
      </c>
      <c r="I390" s="80">
        <v>0</v>
      </c>
      <c r="J390" s="80">
        <v>0</v>
      </c>
      <c r="K390" s="81">
        <v>3487890</v>
      </c>
      <c r="L390" s="81">
        <v>3551673.4900000012</v>
      </c>
      <c r="M390" s="80">
        <v>0</v>
      </c>
      <c r="N390" s="80">
        <v>8979.5499999999993</v>
      </c>
      <c r="O390" s="82">
        <v>0.78149795925185572</v>
      </c>
      <c r="P390" s="82">
        <v>0.21404747453937004</v>
      </c>
      <c r="Q390" s="82">
        <v>4.4545662087743824E-3</v>
      </c>
    </row>
    <row r="391" spans="1:17">
      <c r="A391" s="76" t="str">
        <f t="shared" si="12"/>
        <v>14150002-155</v>
      </c>
      <c r="B391" s="76" t="s">
        <v>553</v>
      </c>
      <c r="C391" s="76" t="s">
        <v>5514</v>
      </c>
      <c r="D391" s="76">
        <f t="shared" si="13"/>
        <v>1</v>
      </c>
      <c r="E391" s="76" t="s">
        <v>5515</v>
      </c>
      <c r="F391" s="79">
        <v>41760</v>
      </c>
      <c r="G391" s="79">
        <v>42277</v>
      </c>
      <c r="H391" s="80">
        <v>0</v>
      </c>
      <c r="I391" s="80">
        <v>22459</v>
      </c>
      <c r="J391" s="80">
        <v>0</v>
      </c>
      <c r="K391" s="81">
        <v>55897335.68</v>
      </c>
      <c r="L391" s="81">
        <v>53142179.970000021</v>
      </c>
      <c r="M391" s="80">
        <v>26240</v>
      </c>
      <c r="N391" s="80">
        <v>10628.11</v>
      </c>
      <c r="O391" s="82">
        <v>0.77741950356178091</v>
      </c>
      <c r="P391" s="82">
        <v>0.22258049643821898</v>
      </c>
      <c r="Q391" s="82">
        <v>0</v>
      </c>
    </row>
    <row r="392" spans="1:17">
      <c r="A392" s="76" t="str">
        <f t="shared" si="12"/>
        <v>14147003</v>
      </c>
      <c r="B392" s="76" t="s">
        <v>582</v>
      </c>
      <c r="C392" s="76" t="s">
        <v>5516</v>
      </c>
      <c r="D392" s="76">
        <f t="shared" si="13"/>
        <v>1</v>
      </c>
      <c r="E392" s="76" t="s">
        <v>5517</v>
      </c>
      <c r="F392" s="79">
        <v>41653</v>
      </c>
      <c r="G392" s="79">
        <v>42277</v>
      </c>
      <c r="H392" s="80">
        <v>0</v>
      </c>
      <c r="I392" s="80">
        <v>0</v>
      </c>
      <c r="J392" s="80">
        <v>0</v>
      </c>
      <c r="K392" s="81">
        <v>28321</v>
      </c>
      <c r="L392" s="81">
        <v>28321.07</v>
      </c>
      <c r="M392" s="80"/>
      <c r="N392" s="80"/>
      <c r="O392" s="82"/>
      <c r="P392" s="82"/>
      <c r="Q392" s="82"/>
    </row>
    <row r="393" spans="1:17">
      <c r="A393" s="76" t="str">
        <f t="shared" si="12"/>
        <v>14147003-110</v>
      </c>
      <c r="B393" s="76" t="s">
        <v>582</v>
      </c>
      <c r="C393" s="76" t="s">
        <v>5518</v>
      </c>
      <c r="D393" s="76">
        <f t="shared" si="13"/>
        <v>1</v>
      </c>
      <c r="E393" s="76" t="s">
        <v>5519</v>
      </c>
      <c r="F393" s="79">
        <v>41653</v>
      </c>
      <c r="G393" s="79">
        <v>42277</v>
      </c>
      <c r="H393" s="80">
        <v>0</v>
      </c>
      <c r="I393" s="80">
        <v>1</v>
      </c>
      <c r="J393" s="80">
        <v>0</v>
      </c>
      <c r="K393" s="81">
        <v>175743</v>
      </c>
      <c r="L393" s="81">
        <v>164168.72</v>
      </c>
      <c r="M393" s="80"/>
      <c r="N393" s="80"/>
      <c r="O393" s="82"/>
      <c r="P393" s="82"/>
      <c r="Q393" s="82"/>
    </row>
    <row r="394" spans="1:17">
      <c r="A394" s="76" t="str">
        <f t="shared" si="12"/>
        <v>14120002</v>
      </c>
      <c r="B394" s="76" t="s">
        <v>71</v>
      </c>
      <c r="C394" s="76" t="s">
        <v>5520</v>
      </c>
      <c r="D394" s="76">
        <f t="shared" si="13"/>
        <v>1</v>
      </c>
      <c r="E394" s="76" t="s">
        <v>5521</v>
      </c>
      <c r="F394" s="79">
        <v>41897</v>
      </c>
      <c r="G394" s="79">
        <v>42272</v>
      </c>
      <c r="H394" s="80">
        <v>0</v>
      </c>
      <c r="I394" s="80">
        <v>32931</v>
      </c>
      <c r="J394" s="80">
        <v>0</v>
      </c>
      <c r="K394" s="81">
        <v>15098948.289999999</v>
      </c>
      <c r="L394" s="81">
        <v>14213825.270000005</v>
      </c>
      <c r="M394" s="80">
        <v>7292.07</v>
      </c>
      <c r="N394" s="80">
        <v>6037.49</v>
      </c>
      <c r="O394" s="82">
        <v>0.97830224149439582</v>
      </c>
      <c r="P394" s="82">
        <v>2.169775850560415E-2</v>
      </c>
      <c r="Q394" s="82">
        <v>0</v>
      </c>
    </row>
    <row r="395" spans="1:17">
      <c r="A395" s="76" t="str">
        <f t="shared" si="12"/>
        <v>14030029</v>
      </c>
      <c r="B395" s="76" t="s">
        <v>255</v>
      </c>
      <c r="C395" s="76" t="s">
        <v>5522</v>
      </c>
      <c r="D395" s="76">
        <f t="shared" si="13"/>
        <v>1</v>
      </c>
      <c r="E395" s="76" t="s">
        <v>5523</v>
      </c>
      <c r="F395" s="79">
        <v>41799</v>
      </c>
      <c r="G395" s="79">
        <v>42258</v>
      </c>
      <c r="H395" s="80">
        <v>6300</v>
      </c>
      <c r="I395" s="80">
        <v>1494</v>
      </c>
      <c r="J395" s="80">
        <v>0</v>
      </c>
      <c r="K395" s="81">
        <v>3518068.540000001</v>
      </c>
      <c r="L395" s="81">
        <v>3391267.8600000003</v>
      </c>
      <c r="M395" s="80">
        <v>2680</v>
      </c>
      <c r="N395" s="80">
        <v>2649.8</v>
      </c>
      <c r="O395" s="82">
        <v>0.94395803456864669</v>
      </c>
      <c r="P395" s="82">
        <v>4.9626386897124307E-2</v>
      </c>
      <c r="Q395" s="82">
        <v>6.4155785342289978E-3</v>
      </c>
    </row>
    <row r="396" spans="1:17">
      <c r="A396" s="76" t="str">
        <f t="shared" si="12"/>
        <v>14146007</v>
      </c>
      <c r="B396" s="76" t="s">
        <v>481</v>
      </c>
      <c r="C396" s="76" t="s">
        <v>5524</v>
      </c>
      <c r="D396" s="76">
        <f t="shared" si="13"/>
        <v>1</v>
      </c>
      <c r="E396" s="76" t="s">
        <v>5525</v>
      </c>
      <c r="F396" s="79">
        <v>42049</v>
      </c>
      <c r="G396" s="79">
        <v>42237</v>
      </c>
      <c r="H396" s="80">
        <v>0</v>
      </c>
      <c r="I396" s="80">
        <v>205392</v>
      </c>
      <c r="J396" s="80">
        <v>33987</v>
      </c>
      <c r="K396" s="81">
        <v>3019372.55</v>
      </c>
      <c r="L396" s="81">
        <v>2712718.799999998</v>
      </c>
      <c r="M396" s="80">
        <v>7946</v>
      </c>
      <c r="N396" s="80">
        <v>5174.5</v>
      </c>
      <c r="O396" s="82">
        <v>0.87177505072953909</v>
      </c>
      <c r="P396" s="82">
        <v>0.12822494927046091</v>
      </c>
      <c r="Q396" s="82">
        <v>0</v>
      </c>
    </row>
    <row r="397" spans="1:17">
      <c r="A397" s="76" t="str">
        <f t="shared" si="12"/>
        <v>14030052</v>
      </c>
      <c r="B397" s="76" t="s">
        <v>255</v>
      </c>
      <c r="C397" s="76" t="s">
        <v>5526</v>
      </c>
      <c r="D397" s="76">
        <f t="shared" si="13"/>
        <v>1</v>
      </c>
      <c r="E397" s="76" t="s">
        <v>5527</v>
      </c>
      <c r="F397" s="79">
        <v>42135</v>
      </c>
      <c r="G397" s="79">
        <v>42230</v>
      </c>
      <c r="H397" s="80">
        <v>0</v>
      </c>
      <c r="I397" s="80">
        <v>37587</v>
      </c>
      <c r="J397" s="80">
        <v>32898</v>
      </c>
      <c r="K397" s="81">
        <v>2687423.7200000007</v>
      </c>
      <c r="L397" s="81">
        <v>2433258.6099999994</v>
      </c>
      <c r="M397" s="80">
        <v>6251</v>
      </c>
      <c r="N397" s="80">
        <v>4868.18</v>
      </c>
      <c r="O397" s="82">
        <v>0.97678803988348828</v>
      </c>
      <c r="P397" s="82">
        <v>1.9822603108348498E-2</v>
      </c>
      <c r="Q397" s="82">
        <v>3.3893570081632149E-3</v>
      </c>
    </row>
    <row r="398" spans="1:17">
      <c r="A398" s="76" t="str">
        <f t="shared" si="12"/>
        <v>14030051</v>
      </c>
      <c r="B398" s="76" t="s">
        <v>255</v>
      </c>
      <c r="C398" s="76" t="s">
        <v>5528</v>
      </c>
      <c r="D398" s="76">
        <f t="shared" si="13"/>
        <v>1</v>
      </c>
      <c r="E398" s="76" t="s">
        <v>5529</v>
      </c>
      <c r="F398" s="79">
        <v>42019</v>
      </c>
      <c r="G398" s="79">
        <v>42230</v>
      </c>
      <c r="H398" s="80">
        <v>235525</v>
      </c>
      <c r="I398" s="80">
        <v>236268</v>
      </c>
      <c r="J398" s="80">
        <v>0</v>
      </c>
      <c r="K398" s="81">
        <v>9557549.5700000003</v>
      </c>
      <c r="L398" s="81">
        <v>9602781.2700000014</v>
      </c>
      <c r="M398" s="80">
        <v>13923</v>
      </c>
      <c r="N398" s="80">
        <v>10727.45</v>
      </c>
      <c r="O398" s="82">
        <v>0.88021384392376567</v>
      </c>
      <c r="P398" s="82">
        <v>0.11978615607623433</v>
      </c>
      <c r="Q398" s="82">
        <v>0</v>
      </c>
    </row>
    <row r="399" spans="1:17">
      <c r="A399" s="76" t="str">
        <f t="shared" si="12"/>
        <v>14060004</v>
      </c>
      <c r="B399" s="76" t="s">
        <v>93</v>
      </c>
      <c r="C399" s="76" t="s">
        <v>5530</v>
      </c>
      <c r="D399" s="76">
        <f t="shared" si="13"/>
        <v>1</v>
      </c>
      <c r="E399" s="76" t="s">
        <v>5531</v>
      </c>
      <c r="F399" s="79">
        <v>41760</v>
      </c>
      <c r="G399" s="79">
        <v>42217</v>
      </c>
      <c r="H399" s="80">
        <v>0</v>
      </c>
      <c r="I399" s="80">
        <v>4590269.82</v>
      </c>
      <c r="J399" s="80">
        <v>902045</v>
      </c>
      <c r="K399" s="81">
        <v>145444737.15000004</v>
      </c>
      <c r="L399" s="81">
        <v>161385313.74000013</v>
      </c>
      <c r="M399" s="80">
        <v>216768.74</v>
      </c>
      <c r="N399" s="80">
        <v>393937.25</v>
      </c>
      <c r="O399" s="82">
        <v>0.81206841952620623</v>
      </c>
      <c r="P399" s="82">
        <v>0.18793158047379374</v>
      </c>
      <c r="Q399" s="82">
        <v>0</v>
      </c>
    </row>
    <row r="400" spans="1:17">
      <c r="A400" s="76" t="str">
        <f t="shared" si="12"/>
        <v>14146002-110</v>
      </c>
      <c r="B400" s="76" t="s">
        <v>481</v>
      </c>
      <c r="C400" s="76" t="s">
        <v>5532</v>
      </c>
      <c r="D400" s="76">
        <f t="shared" si="13"/>
        <v>1</v>
      </c>
      <c r="E400" s="76" t="s">
        <v>5533</v>
      </c>
      <c r="F400" s="79">
        <v>41649</v>
      </c>
      <c r="G400" s="79">
        <v>42216</v>
      </c>
      <c r="H400" s="80">
        <v>0</v>
      </c>
      <c r="I400" s="80">
        <v>212097</v>
      </c>
      <c r="J400" s="80">
        <v>0</v>
      </c>
      <c r="K400" s="81">
        <v>15797292</v>
      </c>
      <c r="L400" s="81">
        <v>16487613.560000002</v>
      </c>
      <c r="M400" s="80"/>
      <c r="N400" s="80"/>
      <c r="O400" s="82"/>
      <c r="P400" s="82"/>
      <c r="Q400" s="82"/>
    </row>
    <row r="401" spans="1:17">
      <c r="A401" s="76" t="str">
        <f t="shared" si="12"/>
        <v>14140001</v>
      </c>
      <c r="B401" s="76" t="s">
        <v>582</v>
      </c>
      <c r="C401" s="76" t="s">
        <v>5534</v>
      </c>
      <c r="D401" s="76">
        <f t="shared" si="13"/>
        <v>1</v>
      </c>
      <c r="E401" s="76" t="s">
        <v>5535</v>
      </c>
      <c r="F401" s="79">
        <v>41913</v>
      </c>
      <c r="G401" s="79">
        <v>42216</v>
      </c>
      <c r="H401" s="80">
        <v>0</v>
      </c>
      <c r="I401" s="80">
        <v>11034.85</v>
      </c>
      <c r="J401" s="80">
        <v>8501</v>
      </c>
      <c r="K401" s="81">
        <v>45992204.858800001</v>
      </c>
      <c r="L401" s="81">
        <v>45040394.780000016</v>
      </c>
      <c r="M401" s="80">
        <v>103787</v>
      </c>
      <c r="N401" s="80">
        <v>114018</v>
      </c>
      <c r="O401" s="82">
        <v>0.82389403427528984</v>
      </c>
      <c r="P401" s="82">
        <v>0.17610596572471013</v>
      </c>
      <c r="Q401" s="82">
        <v>0</v>
      </c>
    </row>
    <row r="402" spans="1:17">
      <c r="A402" s="76" t="str">
        <f t="shared" si="12"/>
        <v>14140005</v>
      </c>
      <c r="B402" s="76" t="s">
        <v>582</v>
      </c>
      <c r="C402" s="76" t="s">
        <v>5536</v>
      </c>
      <c r="D402" s="76">
        <f t="shared" si="13"/>
        <v>1</v>
      </c>
      <c r="E402" s="76" t="s">
        <v>5537</v>
      </c>
      <c r="F402" s="79">
        <v>41821</v>
      </c>
      <c r="G402" s="79">
        <v>42188</v>
      </c>
      <c r="H402" s="80">
        <v>0</v>
      </c>
      <c r="I402" s="80">
        <v>7887</v>
      </c>
      <c r="J402" s="80">
        <v>5128</v>
      </c>
      <c r="K402" s="81">
        <v>77129390.780000001</v>
      </c>
      <c r="L402" s="81">
        <v>87618710.89000003</v>
      </c>
      <c r="M402" s="80">
        <v>83836</v>
      </c>
      <c r="N402" s="80">
        <v>115109.97999999998</v>
      </c>
      <c r="O402" s="82">
        <v>0.65523580144831928</v>
      </c>
      <c r="P402" s="82">
        <v>0.2184671563664593</v>
      </c>
      <c r="Q402" s="82">
        <v>0.12629704218522148</v>
      </c>
    </row>
    <row r="403" spans="1:17">
      <c r="A403" s="76" t="str">
        <f t="shared" si="12"/>
        <v>14148003</v>
      </c>
      <c r="B403" s="76" t="s">
        <v>28</v>
      </c>
      <c r="C403" s="76" t="s">
        <v>5538</v>
      </c>
      <c r="D403" s="76">
        <f t="shared" si="13"/>
        <v>1</v>
      </c>
      <c r="E403" s="76" t="s">
        <v>5539</v>
      </c>
      <c r="F403" s="79">
        <v>41866</v>
      </c>
      <c r="G403" s="79">
        <v>42186</v>
      </c>
      <c r="H403" s="80">
        <v>0</v>
      </c>
      <c r="I403" s="80">
        <v>1254760</v>
      </c>
      <c r="J403" s="80">
        <v>961981</v>
      </c>
      <c r="K403" s="81">
        <v>9339893.4449000005</v>
      </c>
      <c r="L403" s="81">
        <v>7404607.1999999993</v>
      </c>
      <c r="M403" s="80">
        <v>43088.35</v>
      </c>
      <c r="N403" s="80">
        <v>39067.5</v>
      </c>
      <c r="O403" s="82">
        <v>0.77021821206885521</v>
      </c>
      <c r="P403" s="82">
        <v>0.22978178793114482</v>
      </c>
      <c r="Q403" s="82">
        <v>0</v>
      </c>
    </row>
    <row r="404" spans="1:17">
      <c r="A404" s="76" t="str">
        <f t="shared" si="12"/>
        <v>14080014</v>
      </c>
      <c r="B404" s="76" t="s">
        <v>218</v>
      </c>
      <c r="C404" s="76" t="s">
        <v>5540</v>
      </c>
      <c r="D404" s="76">
        <f t="shared" si="13"/>
        <v>1</v>
      </c>
      <c r="E404" s="76" t="s">
        <v>5541</v>
      </c>
      <c r="F404" s="79">
        <v>42023</v>
      </c>
      <c r="G404" s="79">
        <v>42186</v>
      </c>
      <c r="H404" s="80">
        <v>1000</v>
      </c>
      <c r="I404" s="80">
        <v>32949</v>
      </c>
      <c r="J404" s="80">
        <v>0</v>
      </c>
      <c r="K404" s="81">
        <v>1252211</v>
      </c>
      <c r="L404" s="81">
        <v>1235910.1199999999</v>
      </c>
      <c r="M404" s="80">
        <v>1967</v>
      </c>
      <c r="N404" s="80">
        <v>1686</v>
      </c>
      <c r="O404" s="82">
        <v>0.93772241992882566</v>
      </c>
      <c r="P404" s="82">
        <v>5.9311981020166077E-2</v>
      </c>
      <c r="Q404" s="82">
        <v>2.9655990510083037E-3</v>
      </c>
    </row>
    <row r="405" spans="1:17">
      <c r="A405" s="76" t="str">
        <f t="shared" si="12"/>
        <v>14080015</v>
      </c>
      <c r="B405" s="76" t="s">
        <v>218</v>
      </c>
      <c r="C405" s="76" t="s">
        <v>5542</v>
      </c>
      <c r="D405" s="76">
        <f t="shared" si="13"/>
        <v>1</v>
      </c>
      <c r="E405" s="76" t="s">
        <v>5543</v>
      </c>
      <c r="F405" s="79">
        <v>42023</v>
      </c>
      <c r="G405" s="79">
        <v>42186</v>
      </c>
      <c r="H405" s="80">
        <v>1000</v>
      </c>
      <c r="I405" s="80">
        <v>6045</v>
      </c>
      <c r="J405" s="80">
        <v>0</v>
      </c>
      <c r="K405" s="81">
        <v>237759</v>
      </c>
      <c r="L405" s="81">
        <v>239268.33999999997</v>
      </c>
      <c r="M405" s="80">
        <v>503</v>
      </c>
      <c r="N405" s="80">
        <v>338.5</v>
      </c>
      <c r="O405" s="82">
        <v>0.70753323485967501</v>
      </c>
      <c r="P405" s="82">
        <v>0.29246676514032494</v>
      </c>
      <c r="Q405" s="82">
        <v>0</v>
      </c>
    </row>
    <row r="406" spans="1:17">
      <c r="A406" s="76" t="str">
        <f t="shared" si="12"/>
        <v>14080014-064</v>
      </c>
      <c r="B406" s="76" t="s">
        <v>4883</v>
      </c>
      <c r="C406" s="76" t="s">
        <v>5544</v>
      </c>
      <c r="D406" s="76">
        <f t="shared" si="13"/>
        <v>1</v>
      </c>
      <c r="E406" s="76" t="s">
        <v>5545</v>
      </c>
      <c r="F406" s="79">
        <v>42023</v>
      </c>
      <c r="G406" s="79">
        <v>42186</v>
      </c>
      <c r="H406" s="80">
        <v>0</v>
      </c>
      <c r="I406" s="80">
        <v>0</v>
      </c>
      <c r="J406" s="80">
        <v>0</v>
      </c>
      <c r="K406" s="81">
        <v>87016.35</v>
      </c>
      <c r="L406" s="81">
        <v>87016.35</v>
      </c>
      <c r="M406" s="80"/>
      <c r="N406" s="80"/>
      <c r="O406" s="82"/>
      <c r="P406" s="82"/>
      <c r="Q406" s="82"/>
    </row>
    <row r="407" spans="1:17">
      <c r="A407" s="76" t="str">
        <f t="shared" si="12"/>
        <v>14080015-064</v>
      </c>
      <c r="B407" s="76" t="s">
        <v>4883</v>
      </c>
      <c r="C407" s="76" t="s">
        <v>5546</v>
      </c>
      <c r="D407" s="76">
        <f t="shared" si="13"/>
        <v>1</v>
      </c>
      <c r="E407" s="76" t="s">
        <v>5547</v>
      </c>
      <c r="F407" s="79">
        <v>42023</v>
      </c>
      <c r="G407" s="79">
        <v>42186</v>
      </c>
      <c r="H407" s="80">
        <v>1000</v>
      </c>
      <c r="I407" s="80">
        <v>0</v>
      </c>
      <c r="J407" s="80">
        <v>0</v>
      </c>
      <c r="K407" s="81">
        <v>7236</v>
      </c>
      <c r="L407" s="81">
        <v>7236</v>
      </c>
      <c r="M407" s="80"/>
      <c r="N407" s="80"/>
      <c r="O407" s="82"/>
      <c r="P407" s="82"/>
      <c r="Q407" s="82"/>
    </row>
    <row r="408" spans="1:17">
      <c r="A408" s="76" t="str">
        <f t="shared" si="12"/>
        <v>14090005</v>
      </c>
      <c r="B408" s="76" t="s">
        <v>15</v>
      </c>
      <c r="C408" s="76" t="s">
        <v>5548</v>
      </c>
      <c r="D408" s="76">
        <f t="shared" si="13"/>
        <v>1</v>
      </c>
      <c r="E408" s="76" t="s">
        <v>5549</v>
      </c>
      <c r="F408" s="79">
        <v>41548</v>
      </c>
      <c r="G408" s="79">
        <v>42185</v>
      </c>
      <c r="H408" s="80">
        <v>553000</v>
      </c>
      <c r="I408" s="80">
        <v>0</v>
      </c>
      <c r="J408" s="80">
        <v>0</v>
      </c>
      <c r="K408" s="81">
        <v>278453</v>
      </c>
      <c r="L408" s="81">
        <v>256549.5400000001</v>
      </c>
      <c r="M408" s="80"/>
      <c r="N408" s="80"/>
      <c r="O408" s="82"/>
      <c r="P408" s="82"/>
      <c r="Q408" s="82"/>
    </row>
    <row r="409" spans="1:17">
      <c r="A409" s="76" t="str">
        <f t="shared" si="12"/>
        <v>14060016</v>
      </c>
      <c r="B409" s="76" t="s">
        <v>93</v>
      </c>
      <c r="C409" s="76" t="s">
        <v>5550</v>
      </c>
      <c r="D409" s="76">
        <f t="shared" si="13"/>
        <v>1</v>
      </c>
      <c r="E409" s="76" t="s">
        <v>5551</v>
      </c>
      <c r="F409" s="79">
        <v>41848</v>
      </c>
      <c r="G409" s="79">
        <v>42185</v>
      </c>
      <c r="H409" s="80">
        <v>0</v>
      </c>
      <c r="I409" s="80">
        <v>545</v>
      </c>
      <c r="J409" s="80">
        <v>0</v>
      </c>
      <c r="K409" s="81">
        <v>55059</v>
      </c>
      <c r="L409" s="81">
        <v>56021.939999999995</v>
      </c>
      <c r="M409" s="80">
        <v>175</v>
      </c>
      <c r="N409" s="80">
        <v>187.5</v>
      </c>
      <c r="O409" s="82">
        <v>0.98933333333333329</v>
      </c>
      <c r="P409" s="82">
        <v>1.0666666666666666E-2</v>
      </c>
      <c r="Q409" s="82">
        <v>0</v>
      </c>
    </row>
    <row r="410" spans="1:17">
      <c r="A410" s="76" t="str">
        <f t="shared" si="12"/>
        <v>14030043</v>
      </c>
      <c r="B410" s="76" t="s">
        <v>255</v>
      </c>
      <c r="C410" s="76" t="s">
        <v>5552</v>
      </c>
      <c r="D410" s="76">
        <f t="shared" si="13"/>
        <v>1</v>
      </c>
      <c r="E410" s="76" t="s">
        <v>5553</v>
      </c>
      <c r="F410" s="79">
        <v>41640</v>
      </c>
      <c r="G410" s="79">
        <v>42185</v>
      </c>
      <c r="H410" s="80">
        <v>0</v>
      </c>
      <c r="I410" s="80">
        <v>0</v>
      </c>
      <c r="J410" s="80">
        <v>0</v>
      </c>
      <c r="K410" s="81">
        <v>0.01</v>
      </c>
      <c r="L410" s="81">
        <v>29257404.550000031</v>
      </c>
      <c r="M410" s="80">
        <v>0</v>
      </c>
      <c r="N410" s="80">
        <v>127551.54000000001</v>
      </c>
      <c r="O410" s="82">
        <v>0.88762973775150023</v>
      </c>
      <c r="P410" s="82">
        <v>0.1008651091158915</v>
      </c>
      <c r="Q410" s="82">
        <v>1.1505153132608198E-2</v>
      </c>
    </row>
    <row r="411" spans="1:17">
      <c r="A411" s="76" t="str">
        <f t="shared" si="12"/>
        <v>14145006</v>
      </c>
      <c r="B411" s="76" t="s">
        <v>524</v>
      </c>
      <c r="C411" s="76" t="s">
        <v>5554</v>
      </c>
      <c r="D411" s="76">
        <f t="shared" si="13"/>
        <v>1</v>
      </c>
      <c r="E411" s="76" t="s">
        <v>5555</v>
      </c>
      <c r="F411" s="79">
        <v>41845</v>
      </c>
      <c r="G411" s="79">
        <v>42164</v>
      </c>
      <c r="H411" s="80">
        <v>135590400</v>
      </c>
      <c r="I411" s="80">
        <v>544354.12</v>
      </c>
      <c r="J411" s="80">
        <v>271265</v>
      </c>
      <c r="K411" s="81">
        <v>21525316.005000014</v>
      </c>
      <c r="L411" s="81">
        <v>21328272.179999985</v>
      </c>
      <c r="M411" s="80">
        <v>125455.12999999999</v>
      </c>
      <c r="N411" s="80">
        <v>139011</v>
      </c>
      <c r="O411" s="82">
        <v>0.89868787362151192</v>
      </c>
      <c r="P411" s="82">
        <v>9.6956355971829569E-2</v>
      </c>
      <c r="Q411" s="82">
        <v>4.3557704066584657E-3</v>
      </c>
    </row>
    <row r="412" spans="1:17">
      <c r="A412" s="76" t="str">
        <f t="shared" si="12"/>
        <v>14148010</v>
      </c>
      <c r="B412" s="76" t="s">
        <v>28</v>
      </c>
      <c r="C412" s="76" t="s">
        <v>5556</v>
      </c>
      <c r="D412" s="76">
        <f t="shared" si="13"/>
        <v>1</v>
      </c>
      <c r="E412" s="76" t="s">
        <v>5557</v>
      </c>
      <c r="F412" s="79">
        <v>41913</v>
      </c>
      <c r="G412" s="79">
        <v>42156</v>
      </c>
      <c r="H412" s="80">
        <v>0</v>
      </c>
      <c r="I412" s="80">
        <v>12</v>
      </c>
      <c r="J412" s="80">
        <v>12</v>
      </c>
      <c r="K412" s="81">
        <v>760158.27</v>
      </c>
      <c r="L412" s="81">
        <v>801039.3000000004</v>
      </c>
      <c r="M412" s="80">
        <v>721</v>
      </c>
      <c r="N412" s="80">
        <v>1703</v>
      </c>
      <c r="O412" s="82">
        <v>0.68085731062830301</v>
      </c>
      <c r="P412" s="82">
        <v>0.30504991192014091</v>
      </c>
      <c r="Q412" s="82">
        <v>1.4092777451556078E-2</v>
      </c>
    </row>
    <row r="413" spans="1:17">
      <c r="A413" s="76" t="str">
        <f t="shared" si="12"/>
        <v>14080013</v>
      </c>
      <c r="B413" s="76" t="s">
        <v>218</v>
      </c>
      <c r="C413" s="76" t="s">
        <v>5558</v>
      </c>
      <c r="D413" s="76">
        <f t="shared" si="13"/>
        <v>1</v>
      </c>
      <c r="E413" s="76" t="s">
        <v>5559</v>
      </c>
      <c r="F413" s="79">
        <v>41884</v>
      </c>
      <c r="G413" s="79">
        <v>42156</v>
      </c>
      <c r="H413" s="80">
        <v>41358</v>
      </c>
      <c r="I413" s="80">
        <v>73073.087499999994</v>
      </c>
      <c r="J413" s="80">
        <v>0</v>
      </c>
      <c r="K413" s="81">
        <v>1632135.6375000002</v>
      </c>
      <c r="L413" s="81">
        <v>1609306.05</v>
      </c>
      <c r="M413" s="80">
        <v>2458</v>
      </c>
      <c r="N413" s="80">
        <v>3551.5</v>
      </c>
      <c r="O413" s="82">
        <v>0.88694917640433624</v>
      </c>
      <c r="P413" s="82">
        <v>0.1107982542587639</v>
      </c>
      <c r="Q413" s="82">
        <v>2.2525693368999015E-3</v>
      </c>
    </row>
    <row r="414" spans="1:17">
      <c r="A414" s="76" t="str">
        <f t="shared" si="12"/>
        <v>14140014</v>
      </c>
      <c r="B414" s="76" t="s">
        <v>582</v>
      </c>
      <c r="C414" s="76" t="s">
        <v>5560</v>
      </c>
      <c r="D414" s="76">
        <f t="shared" si="13"/>
        <v>1</v>
      </c>
      <c r="E414" s="76" t="s">
        <v>5561</v>
      </c>
      <c r="F414" s="79">
        <v>41568</v>
      </c>
      <c r="G414" s="79">
        <v>42156</v>
      </c>
      <c r="H414" s="80">
        <v>0</v>
      </c>
      <c r="I414" s="80">
        <v>211969</v>
      </c>
      <c r="J414" s="80">
        <v>0</v>
      </c>
      <c r="K414" s="81">
        <v>4097047.1899999995</v>
      </c>
      <c r="L414" s="81">
        <v>3592241.34</v>
      </c>
      <c r="M414" s="80">
        <v>0</v>
      </c>
      <c r="N414" s="80">
        <v>4109.5</v>
      </c>
      <c r="O414" s="82">
        <v>0.6319503589244434</v>
      </c>
      <c r="P414" s="82">
        <v>0.26037230806667477</v>
      </c>
      <c r="Q414" s="82">
        <v>0.10767733300888185</v>
      </c>
    </row>
    <row r="415" spans="1:17">
      <c r="A415" s="76" t="str">
        <f t="shared" si="12"/>
        <v>14050003</v>
      </c>
      <c r="B415" s="76" t="s">
        <v>509</v>
      </c>
      <c r="C415" s="76" t="s">
        <v>5562</v>
      </c>
      <c r="D415" s="76">
        <f t="shared" si="13"/>
        <v>1</v>
      </c>
      <c r="E415" s="76" t="s">
        <v>5563</v>
      </c>
      <c r="F415" s="79">
        <v>41830</v>
      </c>
      <c r="G415" s="79">
        <v>42155</v>
      </c>
      <c r="H415" s="80">
        <v>2100</v>
      </c>
      <c r="I415" s="80">
        <v>561.47</v>
      </c>
      <c r="J415" s="80">
        <v>0</v>
      </c>
      <c r="K415" s="81">
        <v>3720998.4396000002</v>
      </c>
      <c r="L415" s="81">
        <v>3711947.4399999995</v>
      </c>
      <c r="M415" s="80">
        <v>1330.47</v>
      </c>
      <c r="N415" s="80">
        <v>1328.04</v>
      </c>
      <c r="O415" s="82">
        <v>1</v>
      </c>
      <c r="P415" s="82">
        <v>0</v>
      </c>
      <c r="Q415" s="82">
        <v>0</v>
      </c>
    </row>
    <row r="416" spans="1:17">
      <c r="A416" s="76" t="str">
        <f t="shared" si="12"/>
        <v>14030016</v>
      </c>
      <c r="B416" s="76" t="s">
        <v>255</v>
      </c>
      <c r="C416" s="76" t="s">
        <v>5564</v>
      </c>
      <c r="D416" s="76">
        <f t="shared" si="13"/>
        <v>1</v>
      </c>
      <c r="E416" s="76" t="s">
        <v>5565</v>
      </c>
      <c r="F416" s="79">
        <v>41705</v>
      </c>
      <c r="G416" s="79">
        <v>42153</v>
      </c>
      <c r="H416" s="80">
        <v>146519</v>
      </c>
      <c r="I416" s="80">
        <v>341111.9</v>
      </c>
      <c r="J416" s="80">
        <v>253478</v>
      </c>
      <c r="K416" s="81">
        <v>22250346.23</v>
      </c>
      <c r="L416" s="81">
        <v>21966534.479999989</v>
      </c>
      <c r="M416" s="80">
        <v>39423.5</v>
      </c>
      <c r="N416" s="80">
        <v>39313.07</v>
      </c>
      <c r="O416" s="82">
        <v>0.96441387050159144</v>
      </c>
      <c r="P416" s="82">
        <v>3.3322251353048747E-2</v>
      </c>
      <c r="Q416" s="82">
        <v>2.2638781453598001E-3</v>
      </c>
    </row>
    <row r="417" spans="1:17">
      <c r="A417" s="76" t="str">
        <f t="shared" si="12"/>
        <v>14030036</v>
      </c>
      <c r="B417" s="76" t="s">
        <v>255</v>
      </c>
      <c r="C417" s="76" t="s">
        <v>5566</v>
      </c>
      <c r="D417" s="76">
        <f t="shared" si="13"/>
        <v>1</v>
      </c>
      <c r="E417" s="76" t="s">
        <v>5567</v>
      </c>
      <c r="F417" s="79">
        <v>41962</v>
      </c>
      <c r="G417" s="79">
        <v>42139</v>
      </c>
      <c r="H417" s="80">
        <v>17215</v>
      </c>
      <c r="I417" s="80">
        <v>18123</v>
      </c>
      <c r="J417" s="80">
        <v>0</v>
      </c>
      <c r="K417" s="81">
        <v>3559698.84</v>
      </c>
      <c r="L417" s="81">
        <v>3597117.9399999972</v>
      </c>
      <c r="M417" s="80">
        <v>10041</v>
      </c>
      <c r="N417" s="80">
        <v>10794.6</v>
      </c>
      <c r="O417" s="82">
        <v>0.92839012098641915</v>
      </c>
      <c r="P417" s="82">
        <v>6.6236822114761076E-2</v>
      </c>
      <c r="Q417" s="82">
        <v>5.3730568988197801E-3</v>
      </c>
    </row>
    <row r="418" spans="1:17">
      <c r="A418" s="76" t="str">
        <f t="shared" si="12"/>
        <v>14030049</v>
      </c>
      <c r="B418" s="76" t="s">
        <v>255</v>
      </c>
      <c r="C418" s="76" t="s">
        <v>5568</v>
      </c>
      <c r="D418" s="76">
        <f t="shared" si="13"/>
        <v>1</v>
      </c>
      <c r="E418" s="76" t="s">
        <v>5569</v>
      </c>
      <c r="F418" s="79">
        <v>42095</v>
      </c>
      <c r="G418" s="79">
        <v>42132</v>
      </c>
      <c r="H418" s="80">
        <v>55000</v>
      </c>
      <c r="I418" s="80">
        <v>0</v>
      </c>
      <c r="J418" s="80">
        <v>0</v>
      </c>
      <c r="K418" s="81">
        <v>90701</v>
      </c>
      <c r="L418" s="81">
        <v>92464.660000000018</v>
      </c>
      <c r="M418" s="80">
        <v>0</v>
      </c>
      <c r="N418" s="80">
        <v>24</v>
      </c>
      <c r="O418" s="82">
        <v>1</v>
      </c>
      <c r="P418" s="82">
        <v>0</v>
      </c>
      <c r="Q418" s="82">
        <v>0</v>
      </c>
    </row>
    <row r="419" spans="1:17">
      <c r="A419" s="76" t="str">
        <f t="shared" si="12"/>
        <v>14080019-064</v>
      </c>
      <c r="B419" s="76" t="s">
        <v>4883</v>
      </c>
      <c r="C419" s="76" t="s">
        <v>5570</v>
      </c>
      <c r="D419" s="76">
        <f t="shared" si="13"/>
        <v>1</v>
      </c>
      <c r="E419" s="76" t="s">
        <v>5571</v>
      </c>
      <c r="F419" s="79">
        <v>42019</v>
      </c>
      <c r="G419" s="79">
        <v>42132</v>
      </c>
      <c r="H419" s="80">
        <v>1000</v>
      </c>
      <c r="I419" s="80">
        <v>0</v>
      </c>
      <c r="J419" s="80">
        <v>0</v>
      </c>
      <c r="K419" s="81">
        <v>13088</v>
      </c>
      <c r="L419" s="81">
        <v>13088</v>
      </c>
      <c r="M419" s="80"/>
      <c r="N419" s="80"/>
      <c r="O419" s="82"/>
      <c r="P419" s="82"/>
      <c r="Q419" s="82"/>
    </row>
    <row r="420" spans="1:17">
      <c r="A420" s="76" t="str">
        <f t="shared" si="12"/>
        <v>14145014</v>
      </c>
      <c r="B420" s="76" t="s">
        <v>524</v>
      </c>
      <c r="C420" s="76" t="s">
        <v>5572</v>
      </c>
      <c r="D420" s="76">
        <f t="shared" si="13"/>
        <v>1</v>
      </c>
      <c r="E420" s="76" t="s">
        <v>5573</v>
      </c>
      <c r="F420" s="79">
        <v>41974</v>
      </c>
      <c r="G420" s="79">
        <v>42124</v>
      </c>
      <c r="H420" s="80">
        <v>58046400</v>
      </c>
      <c r="I420" s="80">
        <v>148469.1361</v>
      </c>
      <c r="J420" s="80">
        <v>100956</v>
      </c>
      <c r="K420" s="81">
        <v>2678804.9691000008</v>
      </c>
      <c r="L420" s="81">
        <v>2120392.3400000003</v>
      </c>
      <c r="M420" s="80">
        <v>13718.8</v>
      </c>
      <c r="N420" s="80">
        <v>10643.5</v>
      </c>
      <c r="O420" s="82">
        <v>0.86242777281909144</v>
      </c>
      <c r="P420" s="82">
        <v>0.13757222718090853</v>
      </c>
      <c r="Q420" s="82">
        <v>0</v>
      </c>
    </row>
    <row r="421" spans="1:17">
      <c r="A421" s="76" t="str">
        <f t="shared" si="12"/>
        <v>14030055</v>
      </c>
      <c r="B421" s="76" t="s">
        <v>255</v>
      </c>
      <c r="C421" s="76" t="s">
        <v>5574</v>
      </c>
      <c r="D421" s="76">
        <f t="shared" si="13"/>
        <v>1</v>
      </c>
      <c r="E421" s="76" t="s">
        <v>5575</v>
      </c>
      <c r="F421" s="79">
        <v>41988</v>
      </c>
      <c r="G421" s="79">
        <v>42104</v>
      </c>
      <c r="H421" s="80">
        <v>4500</v>
      </c>
      <c r="I421" s="80">
        <v>31581</v>
      </c>
      <c r="J421" s="80">
        <v>0</v>
      </c>
      <c r="K421" s="81">
        <v>1739078</v>
      </c>
      <c r="L421" s="81">
        <v>1701226.8000000003</v>
      </c>
      <c r="M421" s="80">
        <v>3022</v>
      </c>
      <c r="N421" s="80">
        <v>4091.5</v>
      </c>
      <c r="O421" s="82">
        <v>0.92655505315898812</v>
      </c>
      <c r="P421" s="82">
        <v>7.3444946841011854E-2</v>
      </c>
      <c r="Q421" s="82">
        <v>0</v>
      </c>
    </row>
    <row r="422" spans="1:17">
      <c r="A422" s="76" t="str">
        <f t="shared" si="12"/>
        <v>14080019</v>
      </c>
      <c r="B422" s="76" t="s">
        <v>218</v>
      </c>
      <c r="C422" s="76" t="s">
        <v>5576</v>
      </c>
      <c r="D422" s="76">
        <f t="shared" si="13"/>
        <v>1</v>
      </c>
      <c r="E422" s="76" t="s">
        <v>5577</v>
      </c>
      <c r="F422" s="79">
        <v>42019</v>
      </c>
      <c r="G422" s="79">
        <v>42095</v>
      </c>
      <c r="H422" s="80">
        <v>1000</v>
      </c>
      <c r="I422" s="80">
        <v>8965</v>
      </c>
      <c r="J422" s="80">
        <v>0</v>
      </c>
      <c r="K422" s="81">
        <v>196288</v>
      </c>
      <c r="L422" s="81">
        <v>189644.40000000002</v>
      </c>
      <c r="M422" s="80">
        <v>638</v>
      </c>
      <c r="N422" s="80">
        <v>559</v>
      </c>
      <c r="O422" s="82">
        <v>0.92576028622540252</v>
      </c>
      <c r="P422" s="82">
        <v>7.4239713774597496E-2</v>
      </c>
      <c r="Q422" s="82">
        <v>0</v>
      </c>
    </row>
    <row r="423" spans="1:17">
      <c r="A423" s="76" t="str">
        <f t="shared" si="12"/>
        <v>14090004</v>
      </c>
      <c r="B423" s="76" t="s">
        <v>15</v>
      </c>
      <c r="C423" s="76" t="s">
        <v>5578</v>
      </c>
      <c r="D423" s="76">
        <f t="shared" si="13"/>
        <v>1</v>
      </c>
      <c r="E423" s="76" t="s">
        <v>5579</v>
      </c>
      <c r="F423" s="79">
        <v>41771</v>
      </c>
      <c r="G423" s="79">
        <v>42094</v>
      </c>
      <c r="H423" s="80">
        <v>0</v>
      </c>
      <c r="I423" s="80">
        <v>144262.34</v>
      </c>
      <c r="J423" s="80">
        <v>24978</v>
      </c>
      <c r="K423" s="81">
        <v>5190573.3699999992</v>
      </c>
      <c r="L423" s="81">
        <v>4377438.5600000015</v>
      </c>
      <c r="M423" s="80">
        <v>10325.5</v>
      </c>
      <c r="N423" s="80">
        <v>8431.86</v>
      </c>
      <c r="O423" s="82">
        <v>0.98914830179817981</v>
      </c>
      <c r="P423" s="82">
        <v>9.6657202562661134E-3</v>
      </c>
      <c r="Q423" s="82">
        <v>1.1859779455541243E-3</v>
      </c>
    </row>
    <row r="424" spans="1:17">
      <c r="A424" s="76" t="str">
        <f t="shared" si="12"/>
        <v>14090006</v>
      </c>
      <c r="B424" s="76" t="s">
        <v>15</v>
      </c>
      <c r="C424" s="76" t="s">
        <v>5580</v>
      </c>
      <c r="D424" s="76">
        <f t="shared" si="13"/>
        <v>1</v>
      </c>
      <c r="E424" s="76" t="s">
        <v>5581</v>
      </c>
      <c r="F424" s="79">
        <v>41699</v>
      </c>
      <c r="G424" s="79">
        <v>42094</v>
      </c>
      <c r="H424" s="80">
        <v>20000</v>
      </c>
      <c r="I424" s="80">
        <v>16</v>
      </c>
      <c r="J424" s="80">
        <v>0</v>
      </c>
      <c r="K424" s="81">
        <v>989973</v>
      </c>
      <c r="L424" s="81">
        <v>905451.24999999988</v>
      </c>
      <c r="M424" s="80"/>
      <c r="N424" s="80"/>
      <c r="O424" s="82"/>
      <c r="P424" s="82"/>
      <c r="Q424" s="82"/>
    </row>
    <row r="425" spans="1:17">
      <c r="A425" s="76" t="str">
        <f t="shared" si="12"/>
        <v>14060026</v>
      </c>
      <c r="B425" s="76" t="s">
        <v>93</v>
      </c>
      <c r="C425" s="76" t="s">
        <v>5582</v>
      </c>
      <c r="D425" s="76">
        <f t="shared" si="13"/>
        <v>1</v>
      </c>
      <c r="E425" s="76" t="s">
        <v>5583</v>
      </c>
      <c r="F425" s="79">
        <v>41918</v>
      </c>
      <c r="G425" s="79">
        <v>42094</v>
      </c>
      <c r="H425" s="80">
        <v>34525</v>
      </c>
      <c r="I425" s="80">
        <v>408443</v>
      </c>
      <c r="J425" s="80">
        <v>18746</v>
      </c>
      <c r="K425" s="81">
        <v>4509248.3499999987</v>
      </c>
      <c r="L425" s="81">
        <v>4519427.7399999965</v>
      </c>
      <c r="M425" s="80">
        <v>11009.1</v>
      </c>
      <c r="N425" s="80">
        <v>12807</v>
      </c>
      <c r="O425" s="82">
        <v>0.82837510736316078</v>
      </c>
      <c r="P425" s="82">
        <v>0.17162489263683922</v>
      </c>
      <c r="Q425" s="82">
        <v>0</v>
      </c>
    </row>
    <row r="426" spans="1:17">
      <c r="A426" s="76" t="str">
        <f t="shared" si="12"/>
        <v>14080006</v>
      </c>
      <c r="B426" s="76" t="s">
        <v>218</v>
      </c>
      <c r="C426" s="76" t="s">
        <v>5584</v>
      </c>
      <c r="D426" s="76">
        <f t="shared" si="13"/>
        <v>1</v>
      </c>
      <c r="E426" s="76" t="s">
        <v>5585</v>
      </c>
      <c r="F426" s="79">
        <v>42009</v>
      </c>
      <c r="G426" s="79">
        <v>42090</v>
      </c>
      <c r="H426" s="80">
        <v>862</v>
      </c>
      <c r="I426" s="80">
        <v>2079.27</v>
      </c>
      <c r="J426" s="80">
        <v>0</v>
      </c>
      <c r="K426" s="81">
        <v>632186.2699999999</v>
      </c>
      <c r="L426" s="81">
        <v>582744.17999999982</v>
      </c>
      <c r="M426" s="80">
        <v>764</v>
      </c>
      <c r="N426" s="80">
        <v>775</v>
      </c>
      <c r="O426" s="82">
        <v>0.89096774193548389</v>
      </c>
      <c r="P426" s="82">
        <v>0.10903225806451614</v>
      </c>
      <c r="Q426" s="82">
        <v>0</v>
      </c>
    </row>
    <row r="427" spans="1:17">
      <c r="A427" s="76" t="str">
        <f t="shared" si="12"/>
        <v>14030039</v>
      </c>
      <c r="B427" s="76" t="s">
        <v>255</v>
      </c>
      <c r="C427" s="76" t="s">
        <v>5586</v>
      </c>
      <c r="D427" s="76">
        <f t="shared" si="13"/>
        <v>1</v>
      </c>
      <c r="E427" s="76" t="s">
        <v>5587</v>
      </c>
      <c r="F427" s="79">
        <v>41892</v>
      </c>
      <c r="G427" s="79">
        <v>42078</v>
      </c>
      <c r="H427" s="80">
        <v>8400</v>
      </c>
      <c r="I427" s="80">
        <v>1154.3400000000001</v>
      </c>
      <c r="J427" s="80">
        <v>0</v>
      </c>
      <c r="K427" s="81">
        <v>1739058.14</v>
      </c>
      <c r="L427" s="81">
        <v>1674264.72</v>
      </c>
      <c r="M427" s="80">
        <v>2163</v>
      </c>
      <c r="N427" s="80">
        <v>2097</v>
      </c>
      <c r="O427" s="82">
        <v>0.92894611349546974</v>
      </c>
      <c r="P427" s="82">
        <v>5.9608965188364331E-2</v>
      </c>
      <c r="Q427" s="82">
        <v>1.1444921316165951E-2</v>
      </c>
    </row>
    <row r="428" spans="1:17">
      <c r="A428" s="76" t="str">
        <f t="shared" si="12"/>
        <v>14148009</v>
      </c>
      <c r="B428" s="76" t="s">
        <v>28</v>
      </c>
      <c r="C428" s="76" t="s">
        <v>5588</v>
      </c>
      <c r="D428" s="76">
        <f t="shared" si="13"/>
        <v>1</v>
      </c>
      <c r="E428" s="76" t="s">
        <v>5589</v>
      </c>
      <c r="F428" s="79">
        <v>41866</v>
      </c>
      <c r="G428" s="79">
        <v>42063</v>
      </c>
      <c r="H428" s="80">
        <v>0</v>
      </c>
      <c r="I428" s="80">
        <v>834292</v>
      </c>
      <c r="J428" s="80">
        <v>710523</v>
      </c>
      <c r="K428" s="81">
        <v>5355935.9151999997</v>
      </c>
      <c r="L428" s="81">
        <v>4689174.1899999985</v>
      </c>
      <c r="M428" s="80">
        <v>25177.3</v>
      </c>
      <c r="N428" s="80">
        <v>25582.5</v>
      </c>
      <c r="O428" s="82">
        <v>0.7911462914101437</v>
      </c>
      <c r="P428" s="82">
        <v>0.20885370858985636</v>
      </c>
      <c r="Q428" s="82">
        <v>0</v>
      </c>
    </row>
    <row r="429" spans="1:17">
      <c r="A429" s="76" t="str">
        <f t="shared" si="12"/>
        <v>14030022</v>
      </c>
      <c r="B429" s="76" t="s">
        <v>255</v>
      </c>
      <c r="C429" s="76" t="s">
        <v>5590</v>
      </c>
      <c r="D429" s="76">
        <f t="shared" si="13"/>
        <v>1</v>
      </c>
      <c r="E429" s="76" t="s">
        <v>5591</v>
      </c>
      <c r="F429" s="79">
        <v>41806</v>
      </c>
      <c r="G429" s="79">
        <v>42063</v>
      </c>
      <c r="H429" s="80">
        <v>7000</v>
      </c>
      <c r="I429" s="80">
        <v>8722.3599999999988</v>
      </c>
      <c r="J429" s="80">
        <v>0</v>
      </c>
      <c r="K429" s="81">
        <v>2213713.79</v>
      </c>
      <c r="L429" s="81">
        <v>2264764.5199999991</v>
      </c>
      <c r="M429" s="80">
        <v>2426</v>
      </c>
      <c r="N429" s="80">
        <v>3195.5</v>
      </c>
      <c r="O429" s="82">
        <v>0.99765294946017835</v>
      </c>
      <c r="P429" s="82">
        <v>2.3470505398216243E-3</v>
      </c>
      <c r="Q429" s="82">
        <v>0</v>
      </c>
    </row>
    <row r="430" spans="1:17">
      <c r="A430" s="76" t="str">
        <f t="shared" si="12"/>
        <v>14145011</v>
      </c>
      <c r="B430" s="76" t="s">
        <v>524</v>
      </c>
      <c r="C430" s="76" t="s">
        <v>5592</v>
      </c>
      <c r="D430" s="76">
        <f t="shared" si="13"/>
        <v>1</v>
      </c>
      <c r="E430" s="76" t="s">
        <v>5593</v>
      </c>
      <c r="F430" s="79">
        <v>41939</v>
      </c>
      <c r="G430" s="79">
        <v>42063</v>
      </c>
      <c r="H430" s="80">
        <v>2996460</v>
      </c>
      <c r="I430" s="80">
        <v>9862</v>
      </c>
      <c r="J430" s="80">
        <v>0</v>
      </c>
      <c r="K430" s="81">
        <v>4758195</v>
      </c>
      <c r="L430" s="81">
        <v>4817923.41</v>
      </c>
      <c r="M430" s="80"/>
      <c r="N430" s="80"/>
      <c r="O430" s="82"/>
      <c r="P430" s="82"/>
      <c r="Q430" s="82"/>
    </row>
    <row r="431" spans="1:17">
      <c r="A431" s="76" t="str">
        <f t="shared" si="12"/>
        <v>14050007</v>
      </c>
      <c r="B431" s="76" t="s">
        <v>509</v>
      </c>
      <c r="C431" s="76" t="s">
        <v>5594</v>
      </c>
      <c r="D431" s="76">
        <f t="shared" si="13"/>
        <v>1</v>
      </c>
      <c r="E431" s="76" t="s">
        <v>5595</v>
      </c>
      <c r="F431" s="79">
        <v>41796</v>
      </c>
      <c r="G431" s="79">
        <v>42061</v>
      </c>
      <c r="H431" s="80">
        <v>129200</v>
      </c>
      <c r="I431" s="80">
        <v>20</v>
      </c>
      <c r="J431" s="80">
        <v>0</v>
      </c>
      <c r="K431" s="81">
        <v>56855870.240000002</v>
      </c>
      <c r="L431" s="81">
        <v>56184031.960000001</v>
      </c>
      <c r="M431" s="80">
        <v>0</v>
      </c>
      <c r="N431" s="80">
        <v>527.5</v>
      </c>
      <c r="O431" s="82">
        <v>0.72037914691943128</v>
      </c>
      <c r="P431" s="82">
        <v>0.27393364928909952</v>
      </c>
      <c r="Q431" s="82">
        <v>5.6872037914691941E-3</v>
      </c>
    </row>
    <row r="432" spans="1:17">
      <c r="A432" s="76" t="str">
        <f t="shared" si="12"/>
        <v>14145001</v>
      </c>
      <c r="B432" s="76" t="s">
        <v>524</v>
      </c>
      <c r="C432" s="76" t="s">
        <v>5596</v>
      </c>
      <c r="D432" s="76">
        <f t="shared" si="13"/>
        <v>1</v>
      </c>
      <c r="E432" s="76" t="s">
        <v>5597</v>
      </c>
      <c r="F432" s="79">
        <v>41666</v>
      </c>
      <c r="G432" s="79">
        <v>42042</v>
      </c>
      <c r="H432" s="80">
        <v>6747300</v>
      </c>
      <c r="I432" s="80">
        <v>830161.26</v>
      </c>
      <c r="J432" s="80">
        <v>1029926</v>
      </c>
      <c r="K432" s="81">
        <v>6349063</v>
      </c>
      <c r="L432" s="81">
        <v>6459588.959999999</v>
      </c>
      <c r="M432" s="80">
        <v>42955</v>
      </c>
      <c r="N432" s="80">
        <v>53357.25</v>
      </c>
      <c r="O432" s="82">
        <v>0.92086361272366923</v>
      </c>
      <c r="P432" s="82">
        <v>7.898645451180486E-2</v>
      </c>
      <c r="Q432" s="82">
        <v>1.4993276452590791E-4</v>
      </c>
    </row>
    <row r="433" spans="1:17">
      <c r="A433" s="76" t="str">
        <f t="shared" si="12"/>
        <v>14030050</v>
      </c>
      <c r="B433" s="76" t="s">
        <v>255</v>
      </c>
      <c r="C433" s="76" t="s">
        <v>5598</v>
      </c>
      <c r="D433" s="76">
        <f t="shared" si="13"/>
        <v>1</v>
      </c>
      <c r="E433" s="76" t="s">
        <v>5599</v>
      </c>
      <c r="F433" s="79">
        <v>41974</v>
      </c>
      <c r="G433" s="79">
        <v>42041</v>
      </c>
      <c r="H433" s="80">
        <v>1400</v>
      </c>
      <c r="I433" s="80">
        <v>249</v>
      </c>
      <c r="J433" s="80">
        <v>0</v>
      </c>
      <c r="K433" s="81">
        <v>205963</v>
      </c>
      <c r="L433" s="81">
        <v>196998.28000000003</v>
      </c>
      <c r="M433" s="80">
        <v>213</v>
      </c>
      <c r="N433" s="80">
        <v>181.5</v>
      </c>
      <c r="O433" s="82">
        <v>1</v>
      </c>
      <c r="P433" s="82">
        <v>0</v>
      </c>
      <c r="Q433" s="82">
        <v>0</v>
      </c>
    </row>
    <row r="434" spans="1:17">
      <c r="A434" s="76" t="str">
        <f t="shared" si="12"/>
        <v>14040012</v>
      </c>
      <c r="B434" s="76" t="s">
        <v>369</v>
      </c>
      <c r="C434" s="76" t="s">
        <v>5600</v>
      </c>
      <c r="D434" s="76">
        <f t="shared" si="13"/>
        <v>1</v>
      </c>
      <c r="E434" s="76" t="s">
        <v>5601</v>
      </c>
      <c r="F434" s="79">
        <v>41943</v>
      </c>
      <c r="G434" s="79">
        <v>42035</v>
      </c>
      <c r="H434" s="80">
        <v>20000</v>
      </c>
      <c r="I434" s="80">
        <v>0</v>
      </c>
      <c r="J434" s="80">
        <v>0</v>
      </c>
      <c r="K434" s="81">
        <v>169280.32</v>
      </c>
      <c r="L434" s="81">
        <v>164699.55000000002</v>
      </c>
      <c r="M434" s="80"/>
      <c r="N434" s="80"/>
      <c r="O434" s="82"/>
      <c r="P434" s="82"/>
      <c r="Q434" s="82"/>
    </row>
    <row r="435" spans="1:17">
      <c r="A435" s="76" t="str">
        <f t="shared" si="12"/>
        <v>14040013</v>
      </c>
      <c r="B435" s="76" t="s">
        <v>369</v>
      </c>
      <c r="C435" s="76" t="s">
        <v>5602</v>
      </c>
      <c r="D435" s="76">
        <f t="shared" si="13"/>
        <v>1</v>
      </c>
      <c r="E435" s="76" t="s">
        <v>5603</v>
      </c>
      <c r="F435" s="79">
        <v>41950</v>
      </c>
      <c r="G435" s="79">
        <v>42035</v>
      </c>
      <c r="H435" s="80">
        <v>20000</v>
      </c>
      <c r="I435" s="80">
        <v>4</v>
      </c>
      <c r="J435" s="80">
        <v>0</v>
      </c>
      <c r="K435" s="81">
        <v>769491.89</v>
      </c>
      <c r="L435" s="81">
        <v>764710.29999999993</v>
      </c>
      <c r="M435" s="80">
        <v>32</v>
      </c>
      <c r="N435" s="80">
        <v>0</v>
      </c>
      <c r="O435" s="82">
        <v>0</v>
      </c>
      <c r="P435" s="82">
        <v>0</v>
      </c>
      <c r="Q435" s="82">
        <v>0</v>
      </c>
    </row>
    <row r="436" spans="1:17">
      <c r="A436" s="76" t="str">
        <f t="shared" si="12"/>
        <v>14145010</v>
      </c>
      <c r="B436" s="76" t="s">
        <v>524</v>
      </c>
      <c r="C436" s="76" t="s">
        <v>5604</v>
      </c>
      <c r="D436" s="76">
        <f t="shared" si="13"/>
        <v>1</v>
      </c>
      <c r="E436" s="76" t="s">
        <v>5605</v>
      </c>
      <c r="F436" s="79">
        <v>41898</v>
      </c>
      <c r="G436" s="79">
        <v>42035</v>
      </c>
      <c r="H436" s="80">
        <v>998820</v>
      </c>
      <c r="I436" s="80">
        <v>3400</v>
      </c>
      <c r="J436" s="80">
        <v>0</v>
      </c>
      <c r="K436" s="81">
        <v>1749371</v>
      </c>
      <c r="L436" s="81">
        <v>1794380.7300000002</v>
      </c>
      <c r="M436" s="80"/>
      <c r="N436" s="80"/>
      <c r="O436" s="82"/>
      <c r="P436" s="82"/>
      <c r="Q436" s="82"/>
    </row>
    <row r="437" spans="1:17">
      <c r="A437" s="76" t="str">
        <f t="shared" si="12"/>
        <v>14145012</v>
      </c>
      <c r="B437" s="76" t="s">
        <v>524</v>
      </c>
      <c r="C437" s="76" t="s">
        <v>5606</v>
      </c>
      <c r="D437" s="76">
        <f t="shared" si="13"/>
        <v>1</v>
      </c>
      <c r="E437" s="76" t="s">
        <v>5607</v>
      </c>
      <c r="F437" s="79">
        <v>41933</v>
      </c>
      <c r="G437" s="79">
        <v>42032</v>
      </c>
      <c r="H437" s="80">
        <v>1997640</v>
      </c>
      <c r="I437" s="80">
        <v>6591</v>
      </c>
      <c r="J437" s="80">
        <v>0</v>
      </c>
      <c r="K437" s="81">
        <v>3193547</v>
      </c>
      <c r="L437" s="81">
        <v>3259634.01</v>
      </c>
      <c r="M437" s="80"/>
      <c r="N437" s="80"/>
      <c r="O437" s="82"/>
      <c r="P437" s="82"/>
      <c r="Q437" s="82"/>
    </row>
    <row r="438" spans="1:17">
      <c r="A438" s="76" t="str">
        <f t="shared" si="12"/>
        <v>14145013</v>
      </c>
      <c r="B438" s="76" t="s">
        <v>524</v>
      </c>
      <c r="C438" s="76" t="s">
        <v>5608</v>
      </c>
      <c r="D438" s="76">
        <f t="shared" si="13"/>
        <v>1</v>
      </c>
      <c r="E438" s="76" t="s">
        <v>5609</v>
      </c>
      <c r="F438" s="79">
        <v>41933</v>
      </c>
      <c r="G438" s="79">
        <v>42031</v>
      </c>
      <c r="H438" s="80">
        <v>998820</v>
      </c>
      <c r="I438" s="80">
        <v>3379</v>
      </c>
      <c r="J438" s="80">
        <v>0</v>
      </c>
      <c r="K438" s="81">
        <v>1679915</v>
      </c>
      <c r="L438" s="81">
        <v>1753617.3200000003</v>
      </c>
      <c r="M438" s="80"/>
      <c r="N438" s="80"/>
      <c r="O438" s="82"/>
      <c r="P438" s="82"/>
      <c r="Q438" s="82"/>
    </row>
    <row r="439" spans="1:17">
      <c r="A439" s="76" t="str">
        <f t="shared" si="12"/>
        <v>14080020</v>
      </c>
      <c r="B439" s="76" t="s">
        <v>218</v>
      </c>
      <c r="C439" s="76" t="s">
        <v>5610</v>
      </c>
      <c r="D439" s="76">
        <f t="shared" si="13"/>
        <v>1</v>
      </c>
      <c r="E439" s="76" t="s">
        <v>5611</v>
      </c>
      <c r="F439" s="79">
        <v>42002</v>
      </c>
      <c r="G439" s="79">
        <v>42012</v>
      </c>
      <c r="H439" s="80">
        <v>40</v>
      </c>
      <c r="I439" s="80">
        <v>0</v>
      </c>
      <c r="J439" s="80">
        <v>0</v>
      </c>
      <c r="K439" s="81">
        <v>3490</v>
      </c>
      <c r="L439" s="81">
        <v>2601.25</v>
      </c>
      <c r="M439" s="80">
        <v>0</v>
      </c>
      <c r="N439" s="80">
        <v>21</v>
      </c>
      <c r="O439" s="82">
        <v>1</v>
      </c>
      <c r="P439" s="82">
        <v>0</v>
      </c>
      <c r="Q439" s="82">
        <v>0</v>
      </c>
    </row>
    <row r="440" spans="1:17">
      <c r="A440" s="76" t="str">
        <f t="shared" si="12"/>
        <v>14030032</v>
      </c>
      <c r="B440" s="76" t="s">
        <v>255</v>
      </c>
      <c r="C440" s="76" t="s">
        <v>5612</v>
      </c>
      <c r="D440" s="76">
        <f t="shared" si="13"/>
        <v>1</v>
      </c>
      <c r="E440" s="76" t="s">
        <v>5613</v>
      </c>
      <c r="F440" s="79">
        <v>41834</v>
      </c>
      <c r="G440" s="79">
        <v>42006</v>
      </c>
      <c r="H440" s="80">
        <v>213000</v>
      </c>
      <c r="I440" s="80">
        <v>823397</v>
      </c>
      <c r="J440" s="80">
        <v>311899</v>
      </c>
      <c r="K440" s="81">
        <v>10825927.23</v>
      </c>
      <c r="L440" s="81">
        <v>10658924.79000001</v>
      </c>
      <c r="M440" s="80">
        <v>13210</v>
      </c>
      <c r="N440" s="80">
        <v>15752.7</v>
      </c>
      <c r="O440" s="82">
        <v>0.88706697899407716</v>
      </c>
      <c r="P440" s="82">
        <v>0.11140947266182939</v>
      </c>
      <c r="Q440" s="82">
        <v>1.5235483440933935E-3</v>
      </c>
    </row>
    <row r="441" spans="1:17">
      <c r="A441" s="76" t="str">
        <f t="shared" si="12"/>
        <v>14090007</v>
      </c>
      <c r="B441" s="76" t="s">
        <v>15</v>
      </c>
      <c r="C441" s="76" t="s">
        <v>5614</v>
      </c>
      <c r="D441" s="76">
        <f t="shared" si="13"/>
        <v>1</v>
      </c>
      <c r="E441" s="76" t="s">
        <v>5615</v>
      </c>
      <c r="F441" s="79">
        <v>41699</v>
      </c>
      <c r="G441" s="79">
        <v>42004</v>
      </c>
      <c r="H441" s="80">
        <v>0</v>
      </c>
      <c r="I441" s="80">
        <v>0</v>
      </c>
      <c r="J441" s="80">
        <v>0</v>
      </c>
      <c r="K441" s="81">
        <v>19250</v>
      </c>
      <c r="L441" s="81">
        <v>17536.86</v>
      </c>
      <c r="M441" s="80"/>
      <c r="N441" s="80"/>
      <c r="O441" s="82"/>
      <c r="P441" s="82"/>
      <c r="Q441" s="82"/>
    </row>
    <row r="442" spans="1:17">
      <c r="A442" s="76" t="str">
        <f t="shared" si="12"/>
        <v>14090008</v>
      </c>
      <c r="B442" s="76" t="s">
        <v>15</v>
      </c>
      <c r="C442" s="76" t="s">
        <v>5616</v>
      </c>
      <c r="D442" s="76">
        <f t="shared" si="13"/>
        <v>1</v>
      </c>
      <c r="E442" s="76" t="s">
        <v>5617</v>
      </c>
      <c r="F442" s="79">
        <v>41699</v>
      </c>
      <c r="G442" s="79">
        <v>42004</v>
      </c>
      <c r="H442" s="80">
        <v>0</v>
      </c>
      <c r="I442" s="80">
        <v>200</v>
      </c>
      <c r="J442" s="80">
        <v>0</v>
      </c>
      <c r="K442" s="81">
        <v>73170</v>
      </c>
      <c r="L442" s="81">
        <v>64614.179999999993</v>
      </c>
      <c r="M442" s="80">
        <v>0</v>
      </c>
      <c r="N442" s="80">
        <v>115</v>
      </c>
      <c r="O442" s="82">
        <v>0.93913043478260871</v>
      </c>
      <c r="P442" s="82">
        <v>5.6521739130434782E-2</v>
      </c>
      <c r="Q442" s="82">
        <v>4.3478260869565218E-3</v>
      </c>
    </row>
    <row r="443" spans="1:17">
      <c r="A443" s="76" t="str">
        <f t="shared" si="12"/>
        <v>14090009</v>
      </c>
      <c r="B443" s="76" t="s">
        <v>15</v>
      </c>
      <c r="C443" s="76" t="s">
        <v>5618</v>
      </c>
      <c r="D443" s="76">
        <f t="shared" si="13"/>
        <v>1</v>
      </c>
      <c r="E443" s="76" t="s">
        <v>5619</v>
      </c>
      <c r="F443" s="79">
        <v>41548</v>
      </c>
      <c r="G443" s="79">
        <v>42004</v>
      </c>
      <c r="H443" s="80">
        <v>0</v>
      </c>
      <c r="I443" s="80">
        <v>18975</v>
      </c>
      <c r="J443" s="80">
        <v>1880</v>
      </c>
      <c r="K443" s="81">
        <v>1056665</v>
      </c>
      <c r="L443" s="81">
        <v>1091220.9800000002</v>
      </c>
      <c r="M443" s="80">
        <v>492</v>
      </c>
      <c r="N443" s="80">
        <v>1493.79</v>
      </c>
      <c r="O443" s="82">
        <v>0.92937427617001056</v>
      </c>
      <c r="P443" s="82">
        <v>6.7947971267715013E-2</v>
      </c>
      <c r="Q443" s="82">
        <v>2.6777525622744833E-3</v>
      </c>
    </row>
    <row r="444" spans="1:17">
      <c r="A444" s="76" t="str">
        <f t="shared" si="12"/>
        <v>14090997</v>
      </c>
      <c r="B444" s="76" t="s">
        <v>15</v>
      </c>
      <c r="C444" s="76" t="s">
        <v>5620</v>
      </c>
      <c r="D444" s="76">
        <f t="shared" si="13"/>
        <v>1</v>
      </c>
      <c r="E444" s="76" t="s">
        <v>5621</v>
      </c>
      <c r="F444" s="79">
        <v>41640</v>
      </c>
      <c r="G444" s="79">
        <v>42004</v>
      </c>
      <c r="H444" s="80">
        <v>0</v>
      </c>
      <c r="I444" s="80">
        <v>0</v>
      </c>
      <c r="J444" s="80">
        <v>0</v>
      </c>
      <c r="K444" s="81">
        <v>0.01</v>
      </c>
      <c r="L444" s="81">
        <v>-991469.06</v>
      </c>
      <c r="M444" s="80"/>
      <c r="N444" s="80"/>
      <c r="O444" s="82"/>
      <c r="P444" s="82"/>
      <c r="Q444" s="82"/>
    </row>
    <row r="445" spans="1:17">
      <c r="A445" s="76" t="str">
        <f t="shared" si="12"/>
        <v>14090999</v>
      </c>
      <c r="B445" s="76" t="s">
        <v>15</v>
      </c>
      <c r="C445" s="76" t="s">
        <v>5622</v>
      </c>
      <c r="D445" s="76">
        <f t="shared" si="13"/>
        <v>1</v>
      </c>
      <c r="E445" s="76" t="s">
        <v>5623</v>
      </c>
      <c r="F445" s="79">
        <v>41640</v>
      </c>
      <c r="G445" s="79">
        <v>42004</v>
      </c>
      <c r="H445" s="80">
        <v>0</v>
      </c>
      <c r="I445" s="80">
        <v>0</v>
      </c>
      <c r="J445" s="80">
        <v>0</v>
      </c>
      <c r="K445" s="81">
        <v>0.01</v>
      </c>
      <c r="L445" s="81">
        <v>-1830.7000000000044</v>
      </c>
      <c r="M445" s="80">
        <v>0</v>
      </c>
      <c r="N445" s="80">
        <v>166</v>
      </c>
      <c r="O445" s="82">
        <v>1</v>
      </c>
      <c r="P445" s="82">
        <v>0</v>
      </c>
      <c r="Q445" s="82">
        <v>0</v>
      </c>
    </row>
    <row r="446" spans="1:17">
      <c r="A446" s="76" t="str">
        <f t="shared" si="12"/>
        <v>14090013</v>
      </c>
      <c r="B446" s="76" t="s">
        <v>15</v>
      </c>
      <c r="C446" s="76" t="s">
        <v>5624</v>
      </c>
      <c r="D446" s="76">
        <f t="shared" si="13"/>
        <v>1</v>
      </c>
      <c r="E446" s="76" t="s">
        <v>5625</v>
      </c>
      <c r="F446" s="79">
        <v>41821</v>
      </c>
      <c r="G446" s="79">
        <v>42004</v>
      </c>
      <c r="H446" s="80">
        <v>5000</v>
      </c>
      <c r="I446" s="80">
        <v>0</v>
      </c>
      <c r="J446" s="80">
        <v>0</v>
      </c>
      <c r="K446" s="81">
        <v>89784</v>
      </c>
      <c r="L446" s="81">
        <v>74194.55</v>
      </c>
      <c r="M446" s="80">
        <v>274</v>
      </c>
      <c r="N446" s="80">
        <v>273.74</v>
      </c>
      <c r="O446" s="82">
        <v>0.93424417330313436</v>
      </c>
      <c r="P446" s="82">
        <v>4.7490319281069629E-2</v>
      </c>
      <c r="Q446" s="82">
        <v>1.8265507415796009E-2</v>
      </c>
    </row>
    <row r="447" spans="1:17">
      <c r="A447" s="76" t="str">
        <f t="shared" si="12"/>
        <v>14148002</v>
      </c>
      <c r="B447" s="76" t="s">
        <v>28</v>
      </c>
      <c r="C447" s="76" t="s">
        <v>5626</v>
      </c>
      <c r="D447" s="76">
        <f t="shared" si="13"/>
        <v>1</v>
      </c>
      <c r="E447" s="76" t="s">
        <v>5627</v>
      </c>
      <c r="F447" s="79">
        <v>41730</v>
      </c>
      <c r="G447" s="79">
        <v>42004</v>
      </c>
      <c r="H447" s="80">
        <v>0</v>
      </c>
      <c r="I447" s="80">
        <v>271542.15000000002</v>
      </c>
      <c r="J447" s="80">
        <v>176834</v>
      </c>
      <c r="K447" s="81">
        <v>2119876.443</v>
      </c>
      <c r="L447" s="81">
        <v>2453695.9400000009</v>
      </c>
      <c r="M447" s="80">
        <v>11905.5</v>
      </c>
      <c r="N447" s="80">
        <v>10638.5</v>
      </c>
      <c r="O447" s="82">
        <v>0.90087888330121724</v>
      </c>
      <c r="P447" s="82">
        <v>9.9121116698782721E-2</v>
      </c>
      <c r="Q447" s="82">
        <v>0</v>
      </c>
    </row>
    <row r="448" spans="1:17">
      <c r="A448" s="76" t="str">
        <f t="shared" si="12"/>
        <v>14148011</v>
      </c>
      <c r="B448" s="76" t="s">
        <v>28</v>
      </c>
      <c r="C448" s="76" t="s">
        <v>5628</v>
      </c>
      <c r="D448" s="76">
        <f t="shared" si="13"/>
        <v>1</v>
      </c>
      <c r="E448" s="76" t="s">
        <v>5629</v>
      </c>
      <c r="F448" s="79"/>
      <c r="G448" s="79">
        <v>42004</v>
      </c>
      <c r="H448" s="80">
        <v>0</v>
      </c>
      <c r="I448" s="80">
        <v>38877</v>
      </c>
      <c r="J448" s="80">
        <v>32051</v>
      </c>
      <c r="K448" s="81">
        <v>506191</v>
      </c>
      <c r="L448" s="81">
        <v>0</v>
      </c>
      <c r="M448" s="80">
        <v>3190</v>
      </c>
      <c r="N448" s="80">
        <v>0</v>
      </c>
      <c r="O448" s="82">
        <v>0</v>
      </c>
      <c r="P448" s="82">
        <v>0</v>
      </c>
      <c r="Q448" s="82">
        <v>0</v>
      </c>
    </row>
    <row r="449" spans="1:17">
      <c r="A449" s="76" t="str">
        <f t="shared" si="12"/>
        <v>14148014</v>
      </c>
      <c r="B449" s="76" t="s">
        <v>28</v>
      </c>
      <c r="C449" s="76" t="s">
        <v>5630</v>
      </c>
      <c r="D449" s="76">
        <f t="shared" si="13"/>
        <v>1</v>
      </c>
      <c r="E449" s="76" t="s">
        <v>5631</v>
      </c>
      <c r="F449" s="79">
        <v>41992</v>
      </c>
      <c r="G449" s="79">
        <v>42004</v>
      </c>
      <c r="H449" s="80">
        <v>0</v>
      </c>
      <c r="I449" s="80">
        <v>13</v>
      </c>
      <c r="J449" s="80">
        <v>4</v>
      </c>
      <c r="K449" s="81">
        <v>35758</v>
      </c>
      <c r="L449" s="81">
        <v>37362.85</v>
      </c>
      <c r="M449" s="80">
        <v>120</v>
      </c>
      <c r="N449" s="80">
        <v>87.5</v>
      </c>
      <c r="O449" s="82">
        <v>1</v>
      </c>
      <c r="P449" s="82">
        <v>0</v>
      </c>
      <c r="Q449" s="82">
        <v>0</v>
      </c>
    </row>
    <row r="450" spans="1:17">
      <c r="A450" s="76" t="str">
        <f t="shared" ref="A450:A513" si="14">C450</f>
        <v>14148015</v>
      </c>
      <c r="B450" s="76" t="s">
        <v>28</v>
      </c>
      <c r="C450" s="76" t="s">
        <v>5632</v>
      </c>
      <c r="D450" s="76">
        <f t="shared" si="13"/>
        <v>1</v>
      </c>
      <c r="E450" s="76" t="s">
        <v>5633</v>
      </c>
      <c r="F450" s="79">
        <v>41974</v>
      </c>
      <c r="G450" s="79">
        <v>42004</v>
      </c>
      <c r="H450" s="80">
        <v>0</v>
      </c>
      <c r="I450" s="80">
        <v>12</v>
      </c>
      <c r="J450" s="80">
        <v>4</v>
      </c>
      <c r="K450" s="81">
        <v>38400</v>
      </c>
      <c r="L450" s="81">
        <v>52068.25</v>
      </c>
      <c r="M450" s="80">
        <v>120</v>
      </c>
      <c r="N450" s="80">
        <v>100</v>
      </c>
      <c r="O450" s="82">
        <v>1</v>
      </c>
      <c r="P450" s="82">
        <v>0</v>
      </c>
      <c r="Q450" s="82">
        <v>0</v>
      </c>
    </row>
    <row r="451" spans="1:17">
      <c r="A451" s="76" t="str">
        <f t="shared" si="14"/>
        <v>14148019</v>
      </c>
      <c r="B451" s="76" t="s">
        <v>28</v>
      </c>
      <c r="C451" s="76" t="s">
        <v>5634</v>
      </c>
      <c r="D451" s="76">
        <f t="shared" ref="D451:D514" si="15">FIND(C451,A451)</f>
        <v>1</v>
      </c>
      <c r="E451" s="76" t="s">
        <v>5635</v>
      </c>
      <c r="F451" s="79"/>
      <c r="G451" s="79">
        <v>42004</v>
      </c>
      <c r="H451" s="80">
        <v>0</v>
      </c>
      <c r="I451" s="80">
        <v>38881</v>
      </c>
      <c r="J451" s="80">
        <v>6800</v>
      </c>
      <c r="K451" s="81">
        <v>517250.74</v>
      </c>
      <c r="L451" s="81">
        <v>257594.37000000002</v>
      </c>
      <c r="M451" s="80">
        <v>3222</v>
      </c>
      <c r="N451" s="80">
        <v>840</v>
      </c>
      <c r="O451" s="82">
        <v>0.76904761904761909</v>
      </c>
      <c r="P451" s="82">
        <v>0.22380952380952382</v>
      </c>
      <c r="Q451" s="82">
        <v>7.1428571428571426E-3</v>
      </c>
    </row>
    <row r="452" spans="1:17">
      <c r="A452" s="76" t="str">
        <f t="shared" si="14"/>
        <v>14148020</v>
      </c>
      <c r="B452" s="76" t="s">
        <v>28</v>
      </c>
      <c r="C452" s="76" t="s">
        <v>5636</v>
      </c>
      <c r="D452" s="76">
        <f t="shared" si="15"/>
        <v>1</v>
      </c>
      <c r="E452" s="76" t="s">
        <v>5637</v>
      </c>
      <c r="F452" s="79">
        <v>41991</v>
      </c>
      <c r="G452" s="79">
        <v>42004</v>
      </c>
      <c r="H452" s="80">
        <v>0</v>
      </c>
      <c r="I452" s="80">
        <v>13</v>
      </c>
      <c r="J452" s="80">
        <v>4</v>
      </c>
      <c r="K452" s="81">
        <v>36480</v>
      </c>
      <c r="L452" s="81">
        <v>46597.91</v>
      </c>
      <c r="M452" s="80">
        <v>120</v>
      </c>
      <c r="N452" s="80">
        <v>165</v>
      </c>
      <c r="O452" s="82">
        <v>1</v>
      </c>
      <c r="P452" s="82">
        <v>0</v>
      </c>
      <c r="Q452" s="82">
        <v>0</v>
      </c>
    </row>
    <row r="453" spans="1:17">
      <c r="A453" s="76" t="str">
        <f t="shared" si="14"/>
        <v>14148997</v>
      </c>
      <c r="B453" s="76" t="s">
        <v>28</v>
      </c>
      <c r="C453" s="76" t="s">
        <v>5638</v>
      </c>
      <c r="D453" s="76">
        <f t="shared" si="15"/>
        <v>1</v>
      </c>
      <c r="E453" s="76" t="s">
        <v>5639</v>
      </c>
      <c r="F453" s="79">
        <v>41640</v>
      </c>
      <c r="G453" s="79">
        <v>42004</v>
      </c>
      <c r="H453" s="80">
        <v>0</v>
      </c>
      <c r="I453" s="80">
        <v>0</v>
      </c>
      <c r="J453" s="80">
        <v>0</v>
      </c>
      <c r="K453" s="81">
        <v>0.01</v>
      </c>
      <c r="L453" s="81">
        <v>-509053.82</v>
      </c>
      <c r="M453" s="80"/>
      <c r="N453" s="80"/>
      <c r="O453" s="82"/>
      <c r="P453" s="82"/>
      <c r="Q453" s="82"/>
    </row>
    <row r="454" spans="1:17">
      <c r="A454" s="76" t="str">
        <f t="shared" si="14"/>
        <v>14148999</v>
      </c>
      <c r="B454" s="76" t="s">
        <v>28</v>
      </c>
      <c r="C454" s="76" t="s">
        <v>5640</v>
      </c>
      <c r="D454" s="76">
        <f t="shared" si="15"/>
        <v>1</v>
      </c>
      <c r="E454" s="76" t="s">
        <v>5641</v>
      </c>
      <c r="F454" s="79">
        <v>41640</v>
      </c>
      <c r="G454" s="79">
        <v>42004</v>
      </c>
      <c r="H454" s="80">
        <v>0</v>
      </c>
      <c r="I454" s="80">
        <v>0</v>
      </c>
      <c r="J454" s="80">
        <v>0</v>
      </c>
      <c r="K454" s="81">
        <v>0.01</v>
      </c>
      <c r="L454" s="81">
        <v>8471.0400000000009</v>
      </c>
      <c r="M454" s="80"/>
      <c r="N454" s="80"/>
      <c r="O454" s="82"/>
      <c r="P454" s="82"/>
      <c r="Q454" s="82"/>
    </row>
    <row r="455" spans="1:17">
      <c r="A455" s="76" t="str">
        <f t="shared" si="14"/>
        <v>14060002</v>
      </c>
      <c r="B455" s="76" t="s">
        <v>93</v>
      </c>
      <c r="C455" s="76" t="s">
        <v>5642</v>
      </c>
      <c r="D455" s="76">
        <f t="shared" si="15"/>
        <v>1</v>
      </c>
      <c r="E455" s="76" t="s">
        <v>5643</v>
      </c>
      <c r="F455" s="79">
        <v>41652</v>
      </c>
      <c r="G455" s="79">
        <v>42004</v>
      </c>
      <c r="H455" s="80">
        <v>0</v>
      </c>
      <c r="I455" s="80">
        <v>0</v>
      </c>
      <c r="J455" s="80">
        <v>0</v>
      </c>
      <c r="K455" s="81">
        <v>347024</v>
      </c>
      <c r="L455" s="81">
        <v>338194.26999999984</v>
      </c>
      <c r="M455" s="80">
        <v>28</v>
      </c>
      <c r="N455" s="80">
        <v>21.5</v>
      </c>
      <c r="O455" s="82">
        <v>0.65116279069767447</v>
      </c>
      <c r="P455" s="82">
        <v>0.34883720930232559</v>
      </c>
      <c r="Q455" s="82">
        <v>0</v>
      </c>
    </row>
    <row r="456" spans="1:17">
      <c r="A456" s="76" t="str">
        <f t="shared" si="14"/>
        <v>14110997</v>
      </c>
      <c r="B456" s="76" t="s">
        <v>191</v>
      </c>
      <c r="C456" s="76" t="s">
        <v>5644</v>
      </c>
      <c r="D456" s="76">
        <f t="shared" si="15"/>
        <v>1</v>
      </c>
      <c r="E456" s="76" t="s">
        <v>5645</v>
      </c>
      <c r="F456" s="79">
        <v>41640</v>
      </c>
      <c r="G456" s="79">
        <v>42004</v>
      </c>
      <c r="H456" s="80">
        <v>0</v>
      </c>
      <c r="I456" s="80">
        <v>0</v>
      </c>
      <c r="J456" s="80">
        <v>0</v>
      </c>
      <c r="K456" s="81">
        <v>0</v>
      </c>
      <c r="L456" s="81">
        <v>-30018.99</v>
      </c>
      <c r="M456" s="80"/>
      <c r="N456" s="80"/>
      <c r="O456" s="82"/>
      <c r="P456" s="82"/>
      <c r="Q456" s="82"/>
    </row>
    <row r="457" spans="1:17">
      <c r="A457" s="76" t="str">
        <f t="shared" si="14"/>
        <v>14110999</v>
      </c>
      <c r="B457" s="76" t="s">
        <v>191</v>
      </c>
      <c r="C457" s="76" t="s">
        <v>5646</v>
      </c>
      <c r="D457" s="76">
        <f t="shared" si="15"/>
        <v>1</v>
      </c>
      <c r="E457" s="76" t="s">
        <v>5647</v>
      </c>
      <c r="F457" s="79">
        <v>41640</v>
      </c>
      <c r="G457" s="79">
        <v>42004</v>
      </c>
      <c r="H457" s="80">
        <v>0</v>
      </c>
      <c r="I457" s="80">
        <v>0</v>
      </c>
      <c r="J457" s="80">
        <v>0</v>
      </c>
      <c r="K457" s="81">
        <v>0</v>
      </c>
      <c r="L457" s="81">
        <v>-452756.88</v>
      </c>
      <c r="M457" s="80"/>
      <c r="N457" s="80"/>
      <c r="O457" s="82"/>
      <c r="P457" s="82"/>
      <c r="Q457" s="82"/>
    </row>
    <row r="458" spans="1:17">
      <c r="A458" s="76" t="str">
        <f t="shared" si="14"/>
        <v>14080010</v>
      </c>
      <c r="B458" s="76" t="s">
        <v>218</v>
      </c>
      <c r="C458" s="76" t="s">
        <v>5648</v>
      </c>
      <c r="D458" s="76">
        <f t="shared" si="15"/>
        <v>1</v>
      </c>
      <c r="E458" s="76" t="s">
        <v>5649</v>
      </c>
      <c r="F458" s="79">
        <v>41730</v>
      </c>
      <c r="G458" s="79">
        <v>42004</v>
      </c>
      <c r="H458" s="80">
        <v>0</v>
      </c>
      <c r="I458" s="80">
        <v>0</v>
      </c>
      <c r="J458" s="80">
        <v>0</v>
      </c>
      <c r="K458" s="81">
        <v>63283.64</v>
      </c>
      <c r="L458" s="81">
        <v>63283.64</v>
      </c>
      <c r="M458" s="80"/>
      <c r="N458" s="80"/>
      <c r="O458" s="82"/>
      <c r="P458" s="82"/>
      <c r="Q458" s="82"/>
    </row>
    <row r="459" spans="1:17">
      <c r="A459" s="76" t="str">
        <f t="shared" si="14"/>
        <v>14080997</v>
      </c>
      <c r="B459" s="76" t="s">
        <v>218</v>
      </c>
      <c r="C459" s="76" t="s">
        <v>5650</v>
      </c>
      <c r="D459" s="76">
        <f t="shared" si="15"/>
        <v>1</v>
      </c>
      <c r="E459" s="76" t="s">
        <v>5651</v>
      </c>
      <c r="F459" s="79">
        <v>41640</v>
      </c>
      <c r="G459" s="79">
        <v>42004</v>
      </c>
      <c r="H459" s="80">
        <v>0</v>
      </c>
      <c r="I459" s="80">
        <v>0</v>
      </c>
      <c r="J459" s="80">
        <v>0</v>
      </c>
      <c r="K459" s="81">
        <v>-433968</v>
      </c>
      <c r="L459" s="81">
        <v>-526112</v>
      </c>
      <c r="M459" s="80"/>
      <c r="N459" s="80"/>
      <c r="O459" s="82"/>
      <c r="P459" s="82"/>
      <c r="Q459" s="82"/>
    </row>
    <row r="460" spans="1:17">
      <c r="A460" s="76" t="str">
        <f t="shared" si="14"/>
        <v>14080999</v>
      </c>
      <c r="B460" s="76" t="s">
        <v>218</v>
      </c>
      <c r="C460" s="76" t="s">
        <v>5652</v>
      </c>
      <c r="D460" s="76">
        <f t="shared" si="15"/>
        <v>1</v>
      </c>
      <c r="E460" s="76" t="s">
        <v>5653</v>
      </c>
      <c r="F460" s="79">
        <v>41640</v>
      </c>
      <c r="G460" s="79">
        <v>42004</v>
      </c>
      <c r="H460" s="80">
        <v>0</v>
      </c>
      <c r="I460" s="80">
        <v>0</v>
      </c>
      <c r="J460" s="80">
        <v>0</v>
      </c>
      <c r="K460" s="81">
        <v>0.01</v>
      </c>
      <c r="L460" s="81">
        <v>-110108.40000000001</v>
      </c>
      <c r="M460" s="80">
        <v>0</v>
      </c>
      <c r="N460" s="80">
        <v>137.5</v>
      </c>
      <c r="O460" s="82">
        <v>0.95272727272727276</v>
      </c>
      <c r="P460" s="82">
        <v>4.7272727272727272E-2</v>
      </c>
      <c r="Q460" s="82">
        <v>0</v>
      </c>
    </row>
    <row r="461" spans="1:17">
      <c r="A461" s="76" t="str">
        <f t="shared" si="14"/>
        <v>14080016</v>
      </c>
      <c r="B461" s="76" t="s">
        <v>218</v>
      </c>
      <c r="C461" s="76" t="s">
        <v>5654</v>
      </c>
      <c r="D461" s="76">
        <f t="shared" si="15"/>
        <v>1</v>
      </c>
      <c r="E461" s="76" t="s">
        <v>5655</v>
      </c>
      <c r="F461" s="79"/>
      <c r="G461" s="79">
        <v>42004</v>
      </c>
      <c r="H461" s="80">
        <v>240000</v>
      </c>
      <c r="I461" s="80">
        <v>0</v>
      </c>
      <c r="J461" s="80">
        <v>0</v>
      </c>
      <c r="K461" s="81">
        <v>38000</v>
      </c>
      <c r="L461" s="81">
        <v>43416.44</v>
      </c>
      <c r="M461" s="80"/>
      <c r="N461" s="80"/>
      <c r="O461" s="82"/>
      <c r="P461" s="82"/>
      <c r="Q461" s="82"/>
    </row>
    <row r="462" spans="1:17">
      <c r="A462" s="76" t="str">
        <f t="shared" si="14"/>
        <v>14030001</v>
      </c>
      <c r="B462" s="76" t="s">
        <v>255</v>
      </c>
      <c r="C462" s="76" t="s">
        <v>5656</v>
      </c>
      <c r="D462" s="76">
        <f t="shared" si="15"/>
        <v>1</v>
      </c>
      <c r="E462" s="76" t="s">
        <v>5657</v>
      </c>
      <c r="F462" s="79"/>
      <c r="G462" s="79">
        <v>42004</v>
      </c>
      <c r="H462" s="80">
        <v>0</v>
      </c>
      <c r="I462" s="80">
        <v>35645.86</v>
      </c>
      <c r="J462" s="80">
        <v>0</v>
      </c>
      <c r="K462" s="81">
        <v>1857782.61</v>
      </c>
      <c r="L462" s="81">
        <v>1841238.8900000001</v>
      </c>
      <c r="M462" s="80">
        <v>8880</v>
      </c>
      <c r="N462" s="80">
        <v>10100</v>
      </c>
      <c r="O462" s="82">
        <v>0.95975247524752472</v>
      </c>
      <c r="P462" s="82">
        <v>2.7326732673267327E-2</v>
      </c>
      <c r="Q462" s="82">
        <v>1.292079207920792E-2</v>
      </c>
    </row>
    <row r="463" spans="1:17">
      <c r="A463" s="76" t="str">
        <f t="shared" si="14"/>
        <v>14030035</v>
      </c>
      <c r="B463" s="76" t="s">
        <v>255</v>
      </c>
      <c r="C463" s="76" t="s">
        <v>5658</v>
      </c>
      <c r="D463" s="76">
        <f t="shared" si="15"/>
        <v>1</v>
      </c>
      <c r="E463" s="76" t="s">
        <v>5659</v>
      </c>
      <c r="F463" s="79">
        <v>41793</v>
      </c>
      <c r="G463" s="79">
        <v>42004</v>
      </c>
      <c r="H463" s="80">
        <v>0</v>
      </c>
      <c r="I463" s="80">
        <v>63</v>
      </c>
      <c r="J463" s="80">
        <v>0</v>
      </c>
      <c r="K463" s="81">
        <v>216725</v>
      </c>
      <c r="L463" s="81">
        <v>230249.3</v>
      </c>
      <c r="M463" s="80">
        <v>1877</v>
      </c>
      <c r="N463" s="80">
        <v>901</v>
      </c>
      <c r="O463" s="82">
        <v>0.73584905660377353</v>
      </c>
      <c r="P463" s="82">
        <v>0.26415094339622641</v>
      </c>
      <c r="Q463" s="82">
        <v>0</v>
      </c>
    </row>
    <row r="464" spans="1:17">
      <c r="A464" s="76" t="str">
        <f t="shared" si="14"/>
        <v>14030997</v>
      </c>
      <c r="B464" s="76" t="s">
        <v>255</v>
      </c>
      <c r="C464" s="76" t="s">
        <v>5660</v>
      </c>
      <c r="D464" s="76">
        <f t="shared" si="15"/>
        <v>1</v>
      </c>
      <c r="E464" s="76" t="s">
        <v>5661</v>
      </c>
      <c r="F464" s="79">
        <v>41640</v>
      </c>
      <c r="G464" s="79">
        <v>42004</v>
      </c>
      <c r="H464" s="80">
        <v>0</v>
      </c>
      <c r="I464" s="80">
        <v>0</v>
      </c>
      <c r="J464" s="80">
        <v>0</v>
      </c>
      <c r="K464" s="81">
        <v>0.01</v>
      </c>
      <c r="L464" s="81">
        <v>-2279740.5</v>
      </c>
      <c r="M464" s="80"/>
      <c r="N464" s="80"/>
      <c r="O464" s="82"/>
      <c r="P464" s="82"/>
      <c r="Q464" s="82"/>
    </row>
    <row r="465" spans="1:17">
      <c r="A465" s="76" t="str">
        <f t="shared" si="14"/>
        <v>14030999</v>
      </c>
      <c r="B465" s="76" t="s">
        <v>255</v>
      </c>
      <c r="C465" s="76" t="s">
        <v>5662</v>
      </c>
      <c r="D465" s="76">
        <f t="shared" si="15"/>
        <v>1</v>
      </c>
      <c r="E465" s="76" t="s">
        <v>5663</v>
      </c>
      <c r="F465" s="79">
        <v>41640</v>
      </c>
      <c r="G465" s="79">
        <v>42004</v>
      </c>
      <c r="H465" s="80">
        <v>0</v>
      </c>
      <c r="I465" s="80">
        <v>0</v>
      </c>
      <c r="J465" s="80">
        <v>0</v>
      </c>
      <c r="K465" s="81">
        <v>0.01</v>
      </c>
      <c r="L465" s="81">
        <v>26496.220000000041</v>
      </c>
      <c r="M465" s="80">
        <v>0</v>
      </c>
      <c r="N465" s="80">
        <v>2617</v>
      </c>
      <c r="O465" s="82">
        <v>0.93733282384409633</v>
      </c>
      <c r="P465" s="82">
        <v>6.2667176155903712E-2</v>
      </c>
      <c r="Q465" s="82">
        <v>0</v>
      </c>
    </row>
    <row r="466" spans="1:17">
      <c r="A466" s="76" t="str">
        <f t="shared" si="14"/>
        <v>14030044</v>
      </c>
      <c r="B466" s="76" t="s">
        <v>255</v>
      </c>
      <c r="C466" s="76" t="s">
        <v>5664</v>
      </c>
      <c r="D466" s="76">
        <f t="shared" si="15"/>
        <v>1</v>
      </c>
      <c r="E466" s="76" t="s">
        <v>5665</v>
      </c>
      <c r="F466" s="79">
        <v>41946</v>
      </c>
      <c r="G466" s="79">
        <v>42004</v>
      </c>
      <c r="H466" s="80">
        <v>400</v>
      </c>
      <c r="I466" s="80">
        <v>6279.17</v>
      </c>
      <c r="J466" s="80">
        <v>0</v>
      </c>
      <c r="K466" s="81">
        <v>735678.57000000007</v>
      </c>
      <c r="L466" s="81">
        <v>711527.87</v>
      </c>
      <c r="M466" s="80">
        <v>1863</v>
      </c>
      <c r="N466" s="80">
        <v>1795.5</v>
      </c>
      <c r="O466" s="82">
        <v>0.98329156223893066</v>
      </c>
      <c r="P466" s="82">
        <v>1.6708437761069339E-2</v>
      </c>
      <c r="Q466" s="82">
        <v>0</v>
      </c>
    </row>
    <row r="467" spans="1:17">
      <c r="A467" s="76" t="str">
        <f t="shared" si="14"/>
        <v>14030020</v>
      </c>
      <c r="B467" s="76" t="s">
        <v>255</v>
      </c>
      <c r="C467" s="76" t="s">
        <v>5666</v>
      </c>
      <c r="D467" s="76">
        <f t="shared" si="15"/>
        <v>1</v>
      </c>
      <c r="E467" s="76" t="s">
        <v>5667</v>
      </c>
      <c r="F467" s="79">
        <v>41715</v>
      </c>
      <c r="G467" s="79">
        <v>42004</v>
      </c>
      <c r="H467" s="80">
        <v>800</v>
      </c>
      <c r="I467" s="80">
        <v>370</v>
      </c>
      <c r="J467" s="80">
        <v>0</v>
      </c>
      <c r="K467" s="81">
        <v>120471.93999999999</v>
      </c>
      <c r="L467" s="81">
        <v>121670.30000000002</v>
      </c>
      <c r="M467" s="80">
        <v>394</v>
      </c>
      <c r="N467" s="80">
        <v>448</v>
      </c>
      <c r="O467" s="82">
        <v>0.9698660714285714</v>
      </c>
      <c r="P467" s="82">
        <v>3.0133928571428572E-2</v>
      </c>
      <c r="Q467" s="82">
        <v>0</v>
      </c>
    </row>
    <row r="468" spans="1:17">
      <c r="A468" s="76" t="str">
        <f t="shared" si="14"/>
        <v>14030008</v>
      </c>
      <c r="B468" s="76" t="s">
        <v>255</v>
      </c>
      <c r="C468" s="76" t="s">
        <v>5668</v>
      </c>
      <c r="D468" s="76">
        <f t="shared" si="15"/>
        <v>1</v>
      </c>
      <c r="E468" s="76" t="s">
        <v>5669</v>
      </c>
      <c r="F468" s="79">
        <v>41661</v>
      </c>
      <c r="G468" s="79">
        <v>42004</v>
      </c>
      <c r="H468" s="80">
        <v>2400</v>
      </c>
      <c r="I468" s="80">
        <v>513.65</v>
      </c>
      <c r="J468" s="80">
        <v>0</v>
      </c>
      <c r="K468" s="81">
        <v>1954997.4</v>
      </c>
      <c r="L468" s="81">
        <v>0.42000000008920324</v>
      </c>
      <c r="M468" s="80">
        <v>1996</v>
      </c>
      <c r="N468" s="80">
        <v>2291</v>
      </c>
      <c r="O468" s="82">
        <v>0.77280663465735489</v>
      </c>
      <c r="P468" s="82">
        <v>0.218027062418158</v>
      </c>
      <c r="Q468" s="82">
        <v>9.1663029244871234E-3</v>
      </c>
    </row>
    <row r="469" spans="1:17">
      <c r="A469" s="76" t="str">
        <f t="shared" si="14"/>
        <v>14030015</v>
      </c>
      <c r="B469" s="76" t="s">
        <v>255</v>
      </c>
      <c r="C469" s="76" t="s">
        <v>5670</v>
      </c>
      <c r="D469" s="76">
        <f t="shared" si="15"/>
        <v>1</v>
      </c>
      <c r="E469" s="76" t="s">
        <v>5671</v>
      </c>
      <c r="F469" s="79">
        <v>41693</v>
      </c>
      <c r="G469" s="79">
        <v>42004</v>
      </c>
      <c r="H469" s="80">
        <v>107215</v>
      </c>
      <c r="I469" s="80">
        <v>360034.57199999999</v>
      </c>
      <c r="J469" s="80">
        <v>0</v>
      </c>
      <c r="K469" s="81">
        <v>10208750</v>
      </c>
      <c r="L469" s="81">
        <v>9801370.7700000014</v>
      </c>
      <c r="M469" s="80">
        <v>9756.14</v>
      </c>
      <c r="N469" s="80">
        <v>9084.5</v>
      </c>
      <c r="O469" s="82">
        <v>0.82112389234410255</v>
      </c>
      <c r="P469" s="82">
        <v>0.1788761076558974</v>
      </c>
      <c r="Q469" s="82">
        <v>0</v>
      </c>
    </row>
    <row r="470" spans="1:17">
      <c r="A470" s="76" t="str">
        <f t="shared" si="14"/>
        <v>14040008</v>
      </c>
      <c r="B470" s="76" t="s">
        <v>369</v>
      </c>
      <c r="C470" s="76" t="s">
        <v>5672</v>
      </c>
      <c r="D470" s="76">
        <f t="shared" si="15"/>
        <v>1</v>
      </c>
      <c r="E470" s="76" t="s">
        <v>5673</v>
      </c>
      <c r="F470" s="79"/>
      <c r="G470" s="79">
        <v>42004</v>
      </c>
      <c r="H470" s="80">
        <v>0</v>
      </c>
      <c r="I470" s="80">
        <v>0</v>
      </c>
      <c r="J470" s="80">
        <v>0</v>
      </c>
      <c r="K470" s="81">
        <v>0.01</v>
      </c>
      <c r="L470" s="81">
        <v>0</v>
      </c>
      <c r="M470" s="80">
        <v>0</v>
      </c>
      <c r="N470" s="80">
        <v>-800</v>
      </c>
      <c r="O470" s="82">
        <v>1</v>
      </c>
      <c r="P470" s="82">
        <v>0</v>
      </c>
      <c r="Q470" s="82">
        <v>0</v>
      </c>
    </row>
    <row r="471" spans="1:17">
      <c r="A471" s="76" t="str">
        <f t="shared" si="14"/>
        <v>14040997</v>
      </c>
      <c r="B471" s="76" t="s">
        <v>369</v>
      </c>
      <c r="C471" s="76" t="s">
        <v>5674</v>
      </c>
      <c r="D471" s="76">
        <f t="shared" si="15"/>
        <v>1</v>
      </c>
      <c r="E471" s="76" t="s">
        <v>5675</v>
      </c>
      <c r="F471" s="79">
        <v>41640</v>
      </c>
      <c r="G471" s="79">
        <v>42004</v>
      </c>
      <c r="H471" s="80">
        <v>0</v>
      </c>
      <c r="I471" s="80">
        <v>0</v>
      </c>
      <c r="J471" s="80">
        <v>0</v>
      </c>
      <c r="K471" s="81">
        <v>0.01</v>
      </c>
      <c r="L471" s="81">
        <v>30220.23</v>
      </c>
      <c r="M471" s="80"/>
      <c r="N471" s="80"/>
      <c r="O471" s="82"/>
      <c r="P471" s="82"/>
      <c r="Q471" s="82"/>
    </row>
    <row r="472" spans="1:17">
      <c r="A472" s="76" t="str">
        <f t="shared" si="14"/>
        <v>14040999</v>
      </c>
      <c r="B472" s="76" t="s">
        <v>369</v>
      </c>
      <c r="C472" s="76" t="s">
        <v>5676</v>
      </c>
      <c r="D472" s="76">
        <f t="shared" si="15"/>
        <v>1</v>
      </c>
      <c r="E472" s="76" t="s">
        <v>5677</v>
      </c>
      <c r="F472" s="79">
        <v>41275</v>
      </c>
      <c r="G472" s="79">
        <v>42004</v>
      </c>
      <c r="H472" s="80">
        <v>0</v>
      </c>
      <c r="I472" s="80">
        <v>0</v>
      </c>
      <c r="J472" s="80">
        <v>0</v>
      </c>
      <c r="K472" s="81">
        <v>0.01</v>
      </c>
      <c r="L472" s="81">
        <v>177.56</v>
      </c>
      <c r="M472" s="80"/>
      <c r="N472" s="80"/>
      <c r="O472" s="82"/>
      <c r="P472" s="82"/>
      <c r="Q472" s="82"/>
    </row>
    <row r="473" spans="1:17">
      <c r="A473" s="76" t="str">
        <f t="shared" si="14"/>
        <v>14050011</v>
      </c>
      <c r="B473" s="76" t="s">
        <v>398</v>
      </c>
      <c r="C473" s="76" t="s">
        <v>5678</v>
      </c>
      <c r="D473" s="76">
        <f t="shared" si="15"/>
        <v>1</v>
      </c>
      <c r="E473" s="76" t="s">
        <v>5679</v>
      </c>
      <c r="F473" s="79">
        <v>41974</v>
      </c>
      <c r="G473" s="79">
        <v>42004</v>
      </c>
      <c r="H473" s="80">
        <v>0</v>
      </c>
      <c r="I473" s="80">
        <v>1</v>
      </c>
      <c r="J473" s="80">
        <v>0</v>
      </c>
      <c r="K473" s="81">
        <v>15630</v>
      </c>
      <c r="L473" s="81">
        <v>17268.93</v>
      </c>
      <c r="M473" s="80">
        <v>27</v>
      </c>
      <c r="N473" s="80">
        <v>0</v>
      </c>
      <c r="O473" s="82">
        <v>0</v>
      </c>
      <c r="P473" s="82">
        <v>0</v>
      </c>
      <c r="Q473" s="82">
        <v>0</v>
      </c>
    </row>
    <row r="474" spans="1:17">
      <c r="A474" s="76" t="str">
        <f t="shared" si="14"/>
        <v>14146001</v>
      </c>
      <c r="B474" s="76" t="s">
        <v>481</v>
      </c>
      <c r="C474" s="76" t="s">
        <v>5680</v>
      </c>
      <c r="D474" s="76">
        <f t="shared" si="15"/>
        <v>1</v>
      </c>
      <c r="E474" s="76" t="s">
        <v>5681</v>
      </c>
      <c r="F474" s="79">
        <v>41743</v>
      </c>
      <c r="G474" s="79">
        <v>42004</v>
      </c>
      <c r="H474" s="80">
        <v>0</v>
      </c>
      <c r="I474" s="80">
        <v>1516582</v>
      </c>
      <c r="J474" s="80">
        <v>221293</v>
      </c>
      <c r="K474" s="81">
        <v>5451800.3000000007</v>
      </c>
      <c r="L474" s="81">
        <v>5933595.8200000022</v>
      </c>
      <c r="M474" s="80">
        <v>7615</v>
      </c>
      <c r="N474" s="80">
        <v>22211.5</v>
      </c>
      <c r="O474" s="82">
        <v>0.78085676338833487</v>
      </c>
      <c r="P474" s="82">
        <v>0.21914323661166513</v>
      </c>
      <c r="Q474" s="82">
        <v>0</v>
      </c>
    </row>
    <row r="475" spans="1:17">
      <c r="A475" s="76" t="str">
        <f t="shared" si="14"/>
        <v>14146997</v>
      </c>
      <c r="B475" s="76" t="s">
        <v>481</v>
      </c>
      <c r="C475" s="76" t="s">
        <v>5682</v>
      </c>
      <c r="D475" s="76">
        <f t="shared" si="15"/>
        <v>1</v>
      </c>
      <c r="E475" s="76" t="s">
        <v>5683</v>
      </c>
      <c r="F475" s="79">
        <v>41640</v>
      </c>
      <c r="G475" s="79">
        <v>42004</v>
      </c>
      <c r="H475" s="80">
        <v>0</v>
      </c>
      <c r="I475" s="80">
        <v>0</v>
      </c>
      <c r="J475" s="80">
        <v>0</v>
      </c>
      <c r="K475" s="81">
        <v>0.01</v>
      </c>
      <c r="L475" s="81">
        <v>-1027453.41</v>
      </c>
      <c r="M475" s="80"/>
      <c r="N475" s="80"/>
      <c r="O475" s="82"/>
      <c r="P475" s="82"/>
      <c r="Q475" s="82"/>
    </row>
    <row r="476" spans="1:17">
      <c r="A476" s="76" t="str">
        <f t="shared" si="14"/>
        <v>14146999</v>
      </c>
      <c r="B476" s="76" t="s">
        <v>481</v>
      </c>
      <c r="C476" s="76" t="s">
        <v>5684</v>
      </c>
      <c r="D476" s="76">
        <f t="shared" si="15"/>
        <v>1</v>
      </c>
      <c r="E476" s="76" t="s">
        <v>5685</v>
      </c>
      <c r="F476" s="79">
        <v>41640</v>
      </c>
      <c r="G476" s="79">
        <v>42004</v>
      </c>
      <c r="H476" s="80">
        <v>0</v>
      </c>
      <c r="I476" s="80">
        <v>0</v>
      </c>
      <c r="J476" s="80">
        <v>0</v>
      </c>
      <c r="K476" s="81">
        <v>0.01</v>
      </c>
      <c r="L476" s="81">
        <v>47761.54</v>
      </c>
      <c r="M476" s="80">
        <v>0</v>
      </c>
      <c r="N476" s="80">
        <v>88.5</v>
      </c>
      <c r="O476" s="82">
        <v>0.93785310734463279</v>
      </c>
      <c r="P476" s="82">
        <v>6.2146892655367235E-2</v>
      </c>
      <c r="Q476" s="82">
        <v>0</v>
      </c>
    </row>
    <row r="477" spans="1:17">
      <c r="A477" s="76" t="str">
        <f t="shared" si="14"/>
        <v>14050997</v>
      </c>
      <c r="B477" s="76" t="s">
        <v>509</v>
      </c>
      <c r="C477" s="76" t="s">
        <v>5686</v>
      </c>
      <c r="D477" s="76">
        <f t="shared" si="15"/>
        <v>1</v>
      </c>
      <c r="E477" s="76" t="s">
        <v>5687</v>
      </c>
      <c r="F477" s="79">
        <v>41640</v>
      </c>
      <c r="G477" s="79">
        <v>42004</v>
      </c>
      <c r="H477" s="80">
        <v>0</v>
      </c>
      <c r="I477" s="80">
        <v>0</v>
      </c>
      <c r="J477" s="80">
        <v>0</v>
      </c>
      <c r="K477" s="81">
        <v>0.01</v>
      </c>
      <c r="L477" s="81">
        <v>-2391119.27</v>
      </c>
      <c r="M477" s="80"/>
      <c r="N477" s="80"/>
      <c r="O477" s="82"/>
      <c r="P477" s="82"/>
      <c r="Q477" s="82"/>
    </row>
    <row r="478" spans="1:17">
      <c r="A478" s="76" t="str">
        <f t="shared" si="14"/>
        <v>14050999</v>
      </c>
      <c r="B478" s="76" t="s">
        <v>509</v>
      </c>
      <c r="C478" s="76" t="s">
        <v>5688</v>
      </c>
      <c r="D478" s="76">
        <f t="shared" si="15"/>
        <v>1</v>
      </c>
      <c r="E478" s="76" t="s">
        <v>5689</v>
      </c>
      <c r="F478" s="79">
        <v>41640</v>
      </c>
      <c r="G478" s="79">
        <v>42004</v>
      </c>
      <c r="H478" s="80">
        <v>0</v>
      </c>
      <c r="I478" s="80">
        <v>0</v>
      </c>
      <c r="J478" s="80">
        <v>0</v>
      </c>
      <c r="K478" s="81">
        <v>0.01</v>
      </c>
      <c r="L478" s="81">
        <v>-6098.8599999999897</v>
      </c>
      <c r="M478" s="80"/>
      <c r="N478" s="80"/>
      <c r="O478" s="82"/>
      <c r="P478" s="82"/>
      <c r="Q478" s="82"/>
    </row>
    <row r="479" spans="1:17">
      <c r="A479" s="76" t="str">
        <f t="shared" si="14"/>
        <v>14145997</v>
      </c>
      <c r="B479" s="76" t="s">
        <v>524</v>
      </c>
      <c r="C479" s="76" t="s">
        <v>5690</v>
      </c>
      <c r="D479" s="76">
        <f t="shared" si="15"/>
        <v>1</v>
      </c>
      <c r="E479" s="76" t="s">
        <v>5691</v>
      </c>
      <c r="F479" s="79">
        <v>41640</v>
      </c>
      <c r="G479" s="79">
        <v>42004</v>
      </c>
      <c r="H479" s="80">
        <v>0</v>
      </c>
      <c r="I479" s="80">
        <v>0</v>
      </c>
      <c r="J479" s="80">
        <v>0</v>
      </c>
      <c r="K479" s="81">
        <v>0.01</v>
      </c>
      <c r="L479" s="81">
        <v>-284987.62</v>
      </c>
      <c r="M479" s="80"/>
      <c r="N479" s="80"/>
      <c r="O479" s="82"/>
      <c r="P479" s="82"/>
      <c r="Q479" s="82"/>
    </row>
    <row r="480" spans="1:17">
      <c r="A480" s="76" t="str">
        <f t="shared" si="14"/>
        <v>14145999</v>
      </c>
      <c r="B480" s="76" t="s">
        <v>524</v>
      </c>
      <c r="C480" s="76" t="s">
        <v>5692</v>
      </c>
      <c r="D480" s="76">
        <f t="shared" si="15"/>
        <v>1</v>
      </c>
      <c r="E480" s="76" t="s">
        <v>5693</v>
      </c>
      <c r="F480" s="79">
        <v>41640</v>
      </c>
      <c r="G480" s="79">
        <v>42004</v>
      </c>
      <c r="H480" s="80">
        <v>0</v>
      </c>
      <c r="I480" s="80">
        <v>0</v>
      </c>
      <c r="J480" s="80">
        <v>0</v>
      </c>
      <c r="K480" s="81">
        <v>0.01</v>
      </c>
      <c r="L480" s="81">
        <v>8277.52</v>
      </c>
      <c r="M480" s="80">
        <v>0</v>
      </c>
      <c r="N480" s="80">
        <v>1786.74</v>
      </c>
      <c r="O480" s="82">
        <v>1</v>
      </c>
      <c r="P480" s="82">
        <v>0</v>
      </c>
      <c r="Q480" s="82">
        <v>0</v>
      </c>
    </row>
    <row r="481" spans="1:17">
      <c r="A481" s="76" t="str">
        <f t="shared" si="14"/>
        <v>14145007</v>
      </c>
      <c r="B481" s="76" t="s">
        <v>524</v>
      </c>
      <c r="C481" s="76" t="s">
        <v>5694</v>
      </c>
      <c r="D481" s="76">
        <f t="shared" si="15"/>
        <v>1</v>
      </c>
      <c r="E481" s="76" t="s">
        <v>5695</v>
      </c>
      <c r="F481" s="79">
        <v>41869</v>
      </c>
      <c r="G481" s="79">
        <v>42004</v>
      </c>
      <c r="H481" s="80">
        <v>1015560</v>
      </c>
      <c r="I481" s="80">
        <v>202</v>
      </c>
      <c r="J481" s="80">
        <v>0</v>
      </c>
      <c r="K481" s="81">
        <v>4147182</v>
      </c>
      <c r="L481" s="81">
        <v>4285136.6199999992</v>
      </c>
      <c r="M481" s="80">
        <v>0</v>
      </c>
      <c r="N481" s="80">
        <v>15.5</v>
      </c>
      <c r="O481" s="82">
        <v>0.967741935483871</v>
      </c>
      <c r="P481" s="82">
        <v>3.2258064516129031E-2</v>
      </c>
      <c r="Q481" s="82">
        <v>0</v>
      </c>
    </row>
    <row r="482" spans="1:17">
      <c r="A482" s="76" t="str">
        <f t="shared" si="14"/>
        <v>14140017</v>
      </c>
      <c r="B482" s="76" t="s">
        <v>582</v>
      </c>
      <c r="C482" s="76" t="s">
        <v>5696</v>
      </c>
      <c r="D482" s="76">
        <f t="shared" si="15"/>
        <v>1</v>
      </c>
      <c r="E482" s="76" t="s">
        <v>5697</v>
      </c>
      <c r="F482" s="79">
        <v>41985</v>
      </c>
      <c r="G482" s="79">
        <v>42004</v>
      </c>
      <c r="H482" s="80">
        <v>0</v>
      </c>
      <c r="I482" s="80">
        <v>18</v>
      </c>
      <c r="J482" s="80">
        <v>3</v>
      </c>
      <c r="K482" s="81">
        <v>257671</v>
      </c>
      <c r="L482" s="81">
        <v>238666.3</v>
      </c>
      <c r="M482" s="80">
        <v>36</v>
      </c>
      <c r="N482" s="80">
        <v>19.5</v>
      </c>
      <c r="O482" s="82">
        <v>0</v>
      </c>
      <c r="P482" s="82">
        <v>1</v>
      </c>
      <c r="Q482" s="82">
        <v>0</v>
      </c>
    </row>
    <row r="483" spans="1:17">
      <c r="A483" s="76" t="str">
        <f t="shared" si="14"/>
        <v>14140997</v>
      </c>
      <c r="B483" s="76" t="s">
        <v>582</v>
      </c>
      <c r="C483" s="76" t="s">
        <v>5698</v>
      </c>
      <c r="D483" s="76">
        <f t="shared" si="15"/>
        <v>1</v>
      </c>
      <c r="E483" s="76" t="s">
        <v>5699</v>
      </c>
      <c r="F483" s="79">
        <v>41640</v>
      </c>
      <c r="G483" s="79">
        <v>42004</v>
      </c>
      <c r="H483" s="80">
        <v>0</v>
      </c>
      <c r="I483" s="80">
        <v>0</v>
      </c>
      <c r="J483" s="80">
        <v>0</v>
      </c>
      <c r="K483" s="81">
        <v>0.01</v>
      </c>
      <c r="L483" s="81">
        <v>-3142190.97</v>
      </c>
      <c r="M483" s="80"/>
      <c r="N483" s="80"/>
      <c r="O483" s="82"/>
      <c r="P483" s="82"/>
      <c r="Q483" s="82"/>
    </row>
    <row r="484" spans="1:17">
      <c r="A484" s="76" t="str">
        <f t="shared" si="14"/>
        <v>14140999</v>
      </c>
      <c r="B484" s="76" t="s">
        <v>582</v>
      </c>
      <c r="C484" s="76" t="s">
        <v>5700</v>
      </c>
      <c r="D484" s="76">
        <f t="shared" si="15"/>
        <v>1</v>
      </c>
      <c r="E484" s="76" t="s">
        <v>5701</v>
      </c>
      <c r="F484" s="79">
        <v>41640</v>
      </c>
      <c r="G484" s="79">
        <v>42004</v>
      </c>
      <c r="H484" s="80">
        <v>0</v>
      </c>
      <c r="I484" s="80">
        <v>0</v>
      </c>
      <c r="J484" s="80">
        <v>0</v>
      </c>
      <c r="K484" s="81">
        <v>0.01</v>
      </c>
      <c r="L484" s="81">
        <v>144852.24</v>
      </c>
      <c r="M484" s="80"/>
      <c r="N484" s="80"/>
      <c r="O484" s="82"/>
      <c r="P484" s="82"/>
      <c r="Q484" s="82"/>
    </row>
    <row r="485" spans="1:17">
      <c r="A485" s="76" t="str">
        <f t="shared" si="14"/>
        <v>14147001</v>
      </c>
      <c r="B485" s="76" t="s">
        <v>582</v>
      </c>
      <c r="C485" s="76" t="s">
        <v>5702</v>
      </c>
      <c r="D485" s="76">
        <f t="shared" si="15"/>
        <v>1</v>
      </c>
      <c r="E485" s="76" t="s">
        <v>5703</v>
      </c>
      <c r="F485" s="79">
        <v>41653</v>
      </c>
      <c r="G485" s="79">
        <v>42004</v>
      </c>
      <c r="H485" s="80">
        <v>0</v>
      </c>
      <c r="I485" s="80">
        <v>0</v>
      </c>
      <c r="J485" s="80">
        <v>0</v>
      </c>
      <c r="K485" s="81">
        <v>32909</v>
      </c>
      <c r="L485" s="81">
        <v>32909.43</v>
      </c>
      <c r="M485" s="80"/>
      <c r="N485" s="80"/>
      <c r="O485" s="82"/>
      <c r="P485" s="82"/>
      <c r="Q485" s="82"/>
    </row>
    <row r="486" spans="1:17">
      <c r="A486" s="76" t="str">
        <f t="shared" si="14"/>
        <v>14147001-110</v>
      </c>
      <c r="B486" s="76" t="s">
        <v>582</v>
      </c>
      <c r="C486" s="76" t="s">
        <v>5704</v>
      </c>
      <c r="D486" s="76">
        <f t="shared" si="15"/>
        <v>1</v>
      </c>
      <c r="E486" s="76" t="s">
        <v>5705</v>
      </c>
      <c r="F486" s="79">
        <v>41653</v>
      </c>
      <c r="G486" s="79">
        <v>42004</v>
      </c>
      <c r="H486" s="80">
        <v>0</v>
      </c>
      <c r="I486" s="80">
        <v>1</v>
      </c>
      <c r="J486" s="80">
        <v>0</v>
      </c>
      <c r="K486" s="81">
        <v>230282</v>
      </c>
      <c r="L486" s="81">
        <v>231362.03000000003</v>
      </c>
      <c r="M486" s="80"/>
      <c r="N486" s="80"/>
      <c r="O486" s="82"/>
      <c r="P486" s="82"/>
      <c r="Q486" s="82"/>
    </row>
    <row r="487" spans="1:17">
      <c r="A487" s="76" t="str">
        <f t="shared" si="14"/>
        <v>14147002</v>
      </c>
      <c r="B487" s="76" t="s">
        <v>582</v>
      </c>
      <c r="C487" s="76" t="s">
        <v>5706</v>
      </c>
      <c r="D487" s="76">
        <f t="shared" si="15"/>
        <v>1</v>
      </c>
      <c r="E487" s="76" t="s">
        <v>5707</v>
      </c>
      <c r="F487" s="79">
        <v>41653</v>
      </c>
      <c r="G487" s="79">
        <v>42004</v>
      </c>
      <c r="H487" s="80">
        <v>0</v>
      </c>
      <c r="I487" s="80">
        <v>0</v>
      </c>
      <c r="J487" s="80">
        <v>0</v>
      </c>
      <c r="K487" s="81">
        <v>13827</v>
      </c>
      <c r="L487" s="81">
        <v>13826.74</v>
      </c>
      <c r="M487" s="80"/>
      <c r="N487" s="80"/>
      <c r="O487" s="82"/>
      <c r="P487" s="82"/>
      <c r="Q487" s="82"/>
    </row>
    <row r="488" spans="1:17">
      <c r="A488" s="76" t="str">
        <f t="shared" si="14"/>
        <v>14147002-110</v>
      </c>
      <c r="B488" s="76" t="s">
        <v>582</v>
      </c>
      <c r="C488" s="76" t="s">
        <v>5708</v>
      </c>
      <c r="D488" s="76">
        <f t="shared" si="15"/>
        <v>1</v>
      </c>
      <c r="E488" s="76" t="s">
        <v>5709</v>
      </c>
      <c r="F488" s="79">
        <v>41653</v>
      </c>
      <c r="G488" s="79">
        <v>42004</v>
      </c>
      <c r="H488" s="80">
        <v>0</v>
      </c>
      <c r="I488" s="80">
        <v>1</v>
      </c>
      <c r="J488" s="80">
        <v>0</v>
      </c>
      <c r="K488" s="81">
        <v>193887</v>
      </c>
      <c r="L488" s="81">
        <v>187878.49</v>
      </c>
      <c r="M488" s="80"/>
      <c r="N488" s="80"/>
      <c r="O488" s="82"/>
      <c r="P488" s="82"/>
      <c r="Q488" s="82"/>
    </row>
    <row r="489" spans="1:17">
      <c r="A489" s="76" t="str">
        <f t="shared" si="14"/>
        <v>14147997</v>
      </c>
      <c r="B489" s="76" t="s">
        <v>582</v>
      </c>
      <c r="C489" s="76" t="s">
        <v>5710</v>
      </c>
      <c r="D489" s="76">
        <f t="shared" si="15"/>
        <v>1</v>
      </c>
      <c r="E489" s="76" t="s">
        <v>5711</v>
      </c>
      <c r="F489" s="79">
        <v>41640</v>
      </c>
      <c r="G489" s="79">
        <v>42004</v>
      </c>
      <c r="H489" s="80">
        <v>0</v>
      </c>
      <c r="I489" s="80">
        <v>0</v>
      </c>
      <c r="J489" s="80">
        <v>0</v>
      </c>
      <c r="K489" s="81">
        <v>0.01</v>
      </c>
      <c r="L489" s="81">
        <v>0</v>
      </c>
      <c r="M489" s="80"/>
      <c r="N489" s="80"/>
      <c r="O489" s="82"/>
      <c r="P489" s="82"/>
      <c r="Q489" s="82"/>
    </row>
    <row r="490" spans="1:17">
      <c r="A490" s="76" t="str">
        <f t="shared" si="14"/>
        <v>14147999</v>
      </c>
      <c r="B490" s="76" t="s">
        <v>582</v>
      </c>
      <c r="C490" s="76" t="s">
        <v>5712</v>
      </c>
      <c r="D490" s="76">
        <f t="shared" si="15"/>
        <v>1</v>
      </c>
      <c r="E490" s="76" t="s">
        <v>5713</v>
      </c>
      <c r="F490" s="79">
        <v>41640</v>
      </c>
      <c r="G490" s="79">
        <v>42004</v>
      </c>
      <c r="H490" s="80">
        <v>0</v>
      </c>
      <c r="I490" s="80">
        <v>0</v>
      </c>
      <c r="J490" s="80">
        <v>0</v>
      </c>
      <c r="K490" s="81">
        <v>0</v>
      </c>
      <c r="L490" s="81">
        <v>-75.450000000000045</v>
      </c>
      <c r="M490" s="80"/>
      <c r="N490" s="80"/>
      <c r="O490" s="82"/>
      <c r="P490" s="82"/>
      <c r="Q490" s="82"/>
    </row>
    <row r="491" spans="1:17">
      <c r="A491" s="76" t="str">
        <f t="shared" si="14"/>
        <v>14147999-110</v>
      </c>
      <c r="B491" s="76" t="s">
        <v>582</v>
      </c>
      <c r="C491" s="76" t="s">
        <v>5714</v>
      </c>
      <c r="D491" s="76">
        <f t="shared" si="15"/>
        <v>1</v>
      </c>
      <c r="E491" s="76" t="s">
        <v>5715</v>
      </c>
      <c r="F491" s="79">
        <v>41640</v>
      </c>
      <c r="G491" s="79">
        <v>42004</v>
      </c>
      <c r="H491" s="80">
        <v>0</v>
      </c>
      <c r="I491" s="80">
        <v>0</v>
      </c>
      <c r="J491" s="80">
        <v>0</v>
      </c>
      <c r="K491" s="81">
        <v>0.01</v>
      </c>
      <c r="L491" s="81">
        <v>437098.79</v>
      </c>
      <c r="M491" s="80"/>
      <c r="N491" s="80"/>
      <c r="O491" s="82"/>
      <c r="P491" s="82"/>
      <c r="Q491" s="82"/>
    </row>
    <row r="492" spans="1:17">
      <c r="A492" s="76" t="str">
        <f t="shared" si="14"/>
        <v>14030026</v>
      </c>
      <c r="B492" s="76" t="s">
        <v>255</v>
      </c>
      <c r="C492" s="76" t="s">
        <v>5716</v>
      </c>
      <c r="D492" s="76">
        <f t="shared" si="15"/>
        <v>1</v>
      </c>
      <c r="E492" s="76" t="s">
        <v>5717</v>
      </c>
      <c r="F492" s="79">
        <v>41730</v>
      </c>
      <c r="G492" s="79">
        <v>42003</v>
      </c>
      <c r="H492" s="80">
        <v>0</v>
      </c>
      <c r="I492" s="80">
        <v>2120.1400000000003</v>
      </c>
      <c r="J492" s="80">
        <v>0</v>
      </c>
      <c r="K492" s="81">
        <v>480673.2300000001</v>
      </c>
      <c r="L492" s="81">
        <v>461781.30000000005</v>
      </c>
      <c r="M492" s="80">
        <v>1079</v>
      </c>
      <c r="N492" s="80">
        <v>1250.6399999999999</v>
      </c>
      <c r="O492" s="82">
        <v>0.96002046951960596</v>
      </c>
      <c r="P492" s="82">
        <v>3.9979530480394043E-2</v>
      </c>
      <c r="Q492" s="82">
        <v>0</v>
      </c>
    </row>
    <row r="493" spans="1:17">
      <c r="A493" s="76" t="str">
        <f t="shared" si="14"/>
        <v>14030038</v>
      </c>
      <c r="B493" s="76" t="s">
        <v>255</v>
      </c>
      <c r="C493" s="76" t="s">
        <v>5718</v>
      </c>
      <c r="D493" s="76">
        <f t="shared" si="15"/>
        <v>1</v>
      </c>
      <c r="E493" s="76" t="s">
        <v>5719</v>
      </c>
      <c r="F493" s="79">
        <v>41855</v>
      </c>
      <c r="G493" s="79">
        <v>41999</v>
      </c>
      <c r="H493" s="80">
        <v>512</v>
      </c>
      <c r="I493" s="80">
        <v>228.2</v>
      </c>
      <c r="J493" s="80">
        <v>0</v>
      </c>
      <c r="K493" s="81">
        <v>173186.2</v>
      </c>
      <c r="L493" s="81">
        <v>158497.59999999998</v>
      </c>
      <c r="M493" s="80">
        <v>290</v>
      </c>
      <c r="N493" s="80">
        <v>311</v>
      </c>
      <c r="O493" s="82">
        <v>0.96945337620578775</v>
      </c>
      <c r="P493" s="82">
        <v>3.0546623794212219E-2</v>
      </c>
      <c r="Q493" s="82">
        <v>0</v>
      </c>
    </row>
    <row r="494" spans="1:17">
      <c r="A494" s="76" t="str">
        <f t="shared" si="14"/>
        <v>14145008</v>
      </c>
      <c r="B494" s="76" t="s">
        <v>524</v>
      </c>
      <c r="C494" s="76" t="s">
        <v>5720</v>
      </c>
      <c r="D494" s="76">
        <f t="shared" si="15"/>
        <v>1</v>
      </c>
      <c r="E494" s="76" t="s">
        <v>5721</v>
      </c>
      <c r="F494" s="79">
        <v>41869</v>
      </c>
      <c r="G494" s="79">
        <v>41988</v>
      </c>
      <c r="H494" s="80">
        <v>1953000</v>
      </c>
      <c r="I494" s="80">
        <v>202</v>
      </c>
      <c r="J494" s="80">
        <v>0</v>
      </c>
      <c r="K494" s="81">
        <v>4072941</v>
      </c>
      <c r="L494" s="81">
        <v>4272243.4499999993</v>
      </c>
      <c r="M494" s="80">
        <v>0</v>
      </c>
      <c r="N494" s="80">
        <v>245.5</v>
      </c>
      <c r="O494" s="82">
        <v>0.80040733197556013</v>
      </c>
      <c r="P494" s="82">
        <v>0.1955193482688391</v>
      </c>
      <c r="Q494" s="82">
        <v>4.0733197556008143E-3</v>
      </c>
    </row>
    <row r="495" spans="1:17">
      <c r="A495" s="76" t="str">
        <f t="shared" si="14"/>
        <v>14148004</v>
      </c>
      <c r="B495" s="76" t="s">
        <v>28</v>
      </c>
      <c r="C495" s="76" t="s">
        <v>5722</v>
      </c>
      <c r="D495" s="76">
        <f t="shared" si="15"/>
        <v>1</v>
      </c>
      <c r="E495" s="76" t="s">
        <v>5723</v>
      </c>
      <c r="F495" s="79"/>
      <c r="G495" s="79">
        <v>41983</v>
      </c>
      <c r="H495" s="80">
        <v>0</v>
      </c>
      <c r="I495" s="80">
        <v>2102</v>
      </c>
      <c r="J495" s="80">
        <v>9</v>
      </c>
      <c r="K495" s="81">
        <v>436057</v>
      </c>
      <c r="L495" s="81">
        <v>313232.02000000008</v>
      </c>
      <c r="M495" s="80">
        <v>1716</v>
      </c>
      <c r="N495" s="80">
        <v>836</v>
      </c>
      <c r="O495" s="82">
        <v>0.76495215311004783</v>
      </c>
      <c r="P495" s="82">
        <v>0.23504784688995214</v>
      </c>
      <c r="Q495" s="82">
        <v>0</v>
      </c>
    </row>
    <row r="496" spans="1:17">
      <c r="A496" s="76" t="str">
        <f t="shared" si="14"/>
        <v>14140008</v>
      </c>
      <c r="B496" s="76" t="s">
        <v>582</v>
      </c>
      <c r="C496" s="76" t="s">
        <v>5724</v>
      </c>
      <c r="D496" s="76">
        <f t="shared" si="15"/>
        <v>1</v>
      </c>
      <c r="E496" s="76" t="s">
        <v>5725</v>
      </c>
      <c r="F496" s="79">
        <v>41827</v>
      </c>
      <c r="G496" s="79">
        <v>41973</v>
      </c>
      <c r="H496" s="80">
        <v>0</v>
      </c>
      <c r="I496" s="80">
        <v>1545</v>
      </c>
      <c r="J496" s="80">
        <v>1112</v>
      </c>
      <c r="K496" s="81">
        <v>768439</v>
      </c>
      <c r="L496" s="81">
        <v>617102.7799999998</v>
      </c>
      <c r="M496" s="80">
        <v>2058</v>
      </c>
      <c r="N496" s="80">
        <v>1591</v>
      </c>
      <c r="O496" s="82">
        <v>0.84993714644877438</v>
      </c>
      <c r="P496" s="82">
        <v>0.15006285355122564</v>
      </c>
      <c r="Q496" s="82">
        <v>0</v>
      </c>
    </row>
    <row r="497" spans="1:17">
      <c r="A497" s="76" t="str">
        <f t="shared" si="14"/>
        <v>14040007</v>
      </c>
      <c r="B497" s="76" t="s">
        <v>369</v>
      </c>
      <c r="C497" s="76" t="s">
        <v>5726</v>
      </c>
      <c r="D497" s="76">
        <f t="shared" si="15"/>
        <v>1</v>
      </c>
      <c r="E497" s="76" t="s">
        <v>5727</v>
      </c>
      <c r="F497" s="79">
        <v>41918</v>
      </c>
      <c r="G497" s="79">
        <v>41969</v>
      </c>
      <c r="H497" s="80">
        <v>431000</v>
      </c>
      <c r="I497" s="80">
        <v>7171.54</v>
      </c>
      <c r="J497" s="80">
        <v>0</v>
      </c>
      <c r="K497" s="81">
        <v>428606.4</v>
      </c>
      <c r="L497" s="81">
        <v>423236.57</v>
      </c>
      <c r="M497" s="80">
        <v>0</v>
      </c>
      <c r="N497" s="80">
        <v>0</v>
      </c>
      <c r="O497" s="82">
        <v>0</v>
      </c>
      <c r="P497" s="82">
        <v>0</v>
      </c>
      <c r="Q497" s="82">
        <v>0</v>
      </c>
    </row>
    <row r="498" spans="1:17">
      <c r="A498" s="76" t="str">
        <f t="shared" si="14"/>
        <v>14146002</v>
      </c>
      <c r="B498" s="76" t="s">
        <v>481</v>
      </c>
      <c r="C498" s="76" t="s">
        <v>5728</v>
      </c>
      <c r="D498" s="76">
        <f t="shared" si="15"/>
        <v>1</v>
      </c>
      <c r="E498" s="76" t="s">
        <v>5729</v>
      </c>
      <c r="F498" s="79">
        <v>41649</v>
      </c>
      <c r="G498" s="79">
        <v>41953</v>
      </c>
      <c r="H498" s="80">
        <v>0</v>
      </c>
      <c r="I498" s="80">
        <v>0</v>
      </c>
      <c r="J498" s="80">
        <v>0</v>
      </c>
      <c r="K498" s="81">
        <v>765552</v>
      </c>
      <c r="L498" s="81">
        <v>765552.68</v>
      </c>
      <c r="M498" s="80"/>
      <c r="N498" s="80"/>
      <c r="O498" s="82"/>
      <c r="P498" s="82"/>
      <c r="Q498" s="82"/>
    </row>
    <row r="499" spans="1:17">
      <c r="A499" s="76" t="str">
        <f t="shared" si="14"/>
        <v>14140003</v>
      </c>
      <c r="B499" s="76" t="s">
        <v>582</v>
      </c>
      <c r="C499" s="76" t="s">
        <v>5730</v>
      </c>
      <c r="D499" s="76">
        <f t="shared" si="15"/>
        <v>1</v>
      </c>
      <c r="E499" s="76" t="s">
        <v>5731</v>
      </c>
      <c r="F499" s="79">
        <v>41944</v>
      </c>
      <c r="G499" s="79">
        <v>41944</v>
      </c>
      <c r="H499" s="80">
        <v>0</v>
      </c>
      <c r="I499" s="80">
        <v>0</v>
      </c>
      <c r="J499" s="80">
        <v>0</v>
      </c>
      <c r="K499" s="81">
        <v>15250</v>
      </c>
      <c r="L499" s="81">
        <v>15233.02</v>
      </c>
      <c r="M499" s="80"/>
      <c r="N499" s="80"/>
      <c r="O499" s="82"/>
      <c r="P499" s="82"/>
      <c r="Q499" s="82"/>
    </row>
    <row r="500" spans="1:17">
      <c r="A500" s="76" t="str">
        <f t="shared" si="14"/>
        <v>14060021</v>
      </c>
      <c r="B500" s="76" t="s">
        <v>93</v>
      </c>
      <c r="C500" s="76" t="s">
        <v>5732</v>
      </c>
      <c r="D500" s="76">
        <f t="shared" si="15"/>
        <v>1</v>
      </c>
      <c r="E500" s="76" t="s">
        <v>5733</v>
      </c>
      <c r="F500" s="79">
        <v>41855</v>
      </c>
      <c r="G500" s="79">
        <v>41943</v>
      </c>
      <c r="H500" s="80">
        <v>0</v>
      </c>
      <c r="I500" s="80">
        <v>1780</v>
      </c>
      <c r="J500" s="80">
        <v>0</v>
      </c>
      <c r="K500" s="81">
        <v>1132451.03</v>
      </c>
      <c r="L500" s="81">
        <v>1020246.82</v>
      </c>
      <c r="M500" s="80">
        <v>1138</v>
      </c>
      <c r="N500" s="80">
        <v>821.5</v>
      </c>
      <c r="O500" s="82">
        <v>0.75349969567863662</v>
      </c>
      <c r="P500" s="82">
        <v>0.24650030432136336</v>
      </c>
      <c r="Q500" s="82">
        <v>0</v>
      </c>
    </row>
    <row r="501" spans="1:17">
      <c r="A501" s="76" t="str">
        <f t="shared" si="14"/>
        <v>14030013</v>
      </c>
      <c r="B501" s="76" t="s">
        <v>255</v>
      </c>
      <c r="C501" s="76" t="s">
        <v>5734</v>
      </c>
      <c r="D501" s="76">
        <f t="shared" si="15"/>
        <v>1</v>
      </c>
      <c r="E501" s="76" t="s">
        <v>5735</v>
      </c>
      <c r="F501" s="79">
        <v>41736</v>
      </c>
      <c r="G501" s="79">
        <v>41943</v>
      </c>
      <c r="H501" s="80">
        <v>20000</v>
      </c>
      <c r="I501" s="80">
        <v>-823.43</v>
      </c>
      <c r="J501" s="80">
        <v>4188</v>
      </c>
      <c r="K501" s="81">
        <v>2995389</v>
      </c>
      <c r="L501" s="81">
        <v>2931318.7400000007</v>
      </c>
      <c r="M501" s="80">
        <v>6411</v>
      </c>
      <c r="N501" s="80">
        <v>5822.33</v>
      </c>
      <c r="O501" s="82">
        <v>0.89823661661224974</v>
      </c>
      <c r="P501" s="82">
        <v>0.10176338338775026</v>
      </c>
      <c r="Q501" s="82">
        <v>0</v>
      </c>
    </row>
    <row r="502" spans="1:17">
      <c r="A502" s="76" t="str">
        <f t="shared" si="14"/>
        <v>14145017</v>
      </c>
      <c r="B502" s="76" t="s">
        <v>524</v>
      </c>
      <c r="C502" s="76" t="s">
        <v>5736</v>
      </c>
      <c r="D502" s="76">
        <f t="shared" si="15"/>
        <v>1</v>
      </c>
      <c r="E502" s="76" t="s">
        <v>5737</v>
      </c>
      <c r="F502" s="79">
        <v>41313</v>
      </c>
      <c r="G502" s="79">
        <v>41943</v>
      </c>
      <c r="H502" s="80">
        <v>0</v>
      </c>
      <c r="I502" s="80">
        <v>69475.702099999995</v>
      </c>
      <c r="J502" s="80">
        <v>22994</v>
      </c>
      <c r="K502" s="81">
        <v>1264203.0109000001</v>
      </c>
      <c r="L502" s="81">
        <v>1021839.76</v>
      </c>
      <c r="M502" s="80">
        <v>17916.8</v>
      </c>
      <c r="N502" s="80">
        <v>19876.25</v>
      </c>
      <c r="O502" s="82">
        <v>0.89536507137915855</v>
      </c>
      <c r="P502" s="82">
        <v>8.599459153512358E-2</v>
      </c>
      <c r="Q502" s="82">
        <v>1.8640337085717881E-2</v>
      </c>
    </row>
    <row r="503" spans="1:17">
      <c r="A503" s="76" t="str">
        <f t="shared" si="14"/>
        <v>14140006</v>
      </c>
      <c r="B503" s="76" t="s">
        <v>582</v>
      </c>
      <c r="C503" s="76" t="s">
        <v>5738</v>
      </c>
      <c r="D503" s="76">
        <f t="shared" si="15"/>
        <v>1</v>
      </c>
      <c r="E503" s="76" t="s">
        <v>5739</v>
      </c>
      <c r="F503" s="79">
        <v>41827</v>
      </c>
      <c r="G503" s="79">
        <v>41943</v>
      </c>
      <c r="H503" s="80">
        <v>0</v>
      </c>
      <c r="I503" s="80">
        <v>5839</v>
      </c>
      <c r="J503" s="80">
        <v>3641</v>
      </c>
      <c r="K503" s="81">
        <v>1804555.81</v>
      </c>
      <c r="L503" s="81">
        <v>1949760.74</v>
      </c>
      <c r="M503" s="80">
        <v>6438</v>
      </c>
      <c r="N503" s="80">
        <v>7660</v>
      </c>
      <c r="O503" s="82">
        <v>0.80907310704960833</v>
      </c>
      <c r="P503" s="82">
        <v>0.19092689295039164</v>
      </c>
      <c r="Q503" s="82">
        <v>0</v>
      </c>
    </row>
    <row r="504" spans="1:17">
      <c r="A504" s="76" t="str">
        <f t="shared" si="14"/>
        <v>14040010</v>
      </c>
      <c r="B504" s="76" t="s">
        <v>369</v>
      </c>
      <c r="C504" s="76" t="s">
        <v>5740</v>
      </c>
      <c r="D504" s="76">
        <f t="shared" si="15"/>
        <v>1</v>
      </c>
      <c r="E504" s="76" t="s">
        <v>5741</v>
      </c>
      <c r="F504" s="79">
        <v>41913</v>
      </c>
      <c r="G504" s="79">
        <v>41937</v>
      </c>
      <c r="H504" s="80">
        <v>910</v>
      </c>
      <c r="I504" s="80">
        <v>112</v>
      </c>
      <c r="J504" s="80">
        <v>0</v>
      </c>
      <c r="K504" s="81">
        <v>151229</v>
      </c>
      <c r="L504" s="81">
        <v>141892.97</v>
      </c>
      <c r="M504" s="80"/>
      <c r="N504" s="80"/>
      <c r="O504" s="82"/>
      <c r="P504" s="82"/>
      <c r="Q504" s="82"/>
    </row>
    <row r="505" spans="1:17">
      <c r="A505" s="76" t="str">
        <f t="shared" si="14"/>
        <v>14030040</v>
      </c>
      <c r="B505" s="76" t="s">
        <v>255</v>
      </c>
      <c r="C505" s="76" t="s">
        <v>5742</v>
      </c>
      <c r="D505" s="76">
        <f t="shared" si="15"/>
        <v>1</v>
      </c>
      <c r="E505" s="76" t="s">
        <v>5743</v>
      </c>
      <c r="F505" s="79">
        <v>41890</v>
      </c>
      <c r="G505" s="79">
        <v>41932</v>
      </c>
      <c r="H505" s="80">
        <v>0</v>
      </c>
      <c r="I505" s="80">
        <v>4</v>
      </c>
      <c r="J505" s="80">
        <v>0</v>
      </c>
      <c r="K505" s="81">
        <v>121226</v>
      </c>
      <c r="L505" s="81">
        <v>120937.28000000001</v>
      </c>
      <c r="M505" s="80">
        <v>336</v>
      </c>
      <c r="N505" s="80">
        <v>312</v>
      </c>
      <c r="O505" s="82">
        <v>0.87820512820512819</v>
      </c>
      <c r="P505" s="82">
        <v>0.12179487179487179</v>
      </c>
      <c r="Q505" s="82">
        <v>0</v>
      </c>
    </row>
    <row r="506" spans="1:17">
      <c r="A506" s="76" t="str">
        <f t="shared" si="14"/>
        <v>14150001</v>
      </c>
      <c r="B506" s="76" t="s">
        <v>553</v>
      </c>
      <c r="C506" s="76" t="s">
        <v>5744</v>
      </c>
      <c r="D506" s="76">
        <f t="shared" si="15"/>
        <v>1</v>
      </c>
      <c r="E506" s="76" t="s">
        <v>5745</v>
      </c>
      <c r="F506" s="79">
        <v>41671</v>
      </c>
      <c r="G506" s="79">
        <v>41932</v>
      </c>
      <c r="H506" s="80">
        <v>0</v>
      </c>
      <c r="I506" s="80">
        <v>0</v>
      </c>
      <c r="J506" s="80">
        <v>0</v>
      </c>
      <c r="K506" s="81">
        <v>78690</v>
      </c>
      <c r="L506" s="81">
        <v>70688.079999999987</v>
      </c>
      <c r="M506" s="80"/>
      <c r="N506" s="80"/>
      <c r="O506" s="82"/>
      <c r="P506" s="82"/>
      <c r="Q506" s="82"/>
    </row>
    <row r="507" spans="1:17">
      <c r="A507" s="76" t="str">
        <f t="shared" si="14"/>
        <v>14030021</v>
      </c>
      <c r="B507" s="76" t="s">
        <v>255</v>
      </c>
      <c r="C507" s="76" t="s">
        <v>5746</v>
      </c>
      <c r="D507" s="76">
        <f t="shared" si="15"/>
        <v>1</v>
      </c>
      <c r="E507" s="76" t="s">
        <v>5747</v>
      </c>
      <c r="F507" s="79">
        <v>41795</v>
      </c>
      <c r="G507" s="79">
        <v>41928</v>
      </c>
      <c r="H507" s="80">
        <v>134388</v>
      </c>
      <c r="I507" s="80">
        <v>6055.1500000000005</v>
      </c>
      <c r="J507" s="80">
        <v>0</v>
      </c>
      <c r="K507" s="81">
        <v>6325678.7599999998</v>
      </c>
      <c r="L507" s="81">
        <v>6318759.2600000016</v>
      </c>
      <c r="M507" s="80">
        <v>4155</v>
      </c>
      <c r="N507" s="80">
        <v>3873.46</v>
      </c>
      <c r="O507" s="82">
        <v>0.83503121240441358</v>
      </c>
      <c r="P507" s="82">
        <v>0.16496878759558636</v>
      </c>
      <c r="Q507" s="82">
        <v>0</v>
      </c>
    </row>
    <row r="508" spans="1:17">
      <c r="A508" s="76" t="str">
        <f t="shared" si="14"/>
        <v>14120001</v>
      </c>
      <c r="B508" s="76" t="s">
        <v>71</v>
      </c>
      <c r="C508" s="76" t="s">
        <v>5748</v>
      </c>
      <c r="D508" s="76">
        <f t="shared" si="15"/>
        <v>1</v>
      </c>
      <c r="E508" s="76" t="s">
        <v>5749</v>
      </c>
      <c r="F508" s="79">
        <v>41653</v>
      </c>
      <c r="G508" s="79">
        <v>41913</v>
      </c>
      <c r="H508" s="80">
        <v>18885</v>
      </c>
      <c r="I508" s="80">
        <v>28475.82</v>
      </c>
      <c r="J508" s="80">
        <v>0</v>
      </c>
      <c r="K508" s="81">
        <v>1868784</v>
      </c>
      <c r="L508" s="81">
        <v>1795772.1399999997</v>
      </c>
      <c r="M508" s="80">
        <v>4035</v>
      </c>
      <c r="N508" s="80">
        <v>3696.5</v>
      </c>
      <c r="O508" s="82">
        <v>0.98498579737589609</v>
      </c>
      <c r="P508" s="82">
        <v>1.5014202624103882E-2</v>
      </c>
      <c r="Q508" s="82">
        <v>0</v>
      </c>
    </row>
    <row r="509" spans="1:17">
      <c r="A509" s="76" t="str">
        <f t="shared" si="14"/>
        <v>14060003</v>
      </c>
      <c r="B509" s="76" t="s">
        <v>93</v>
      </c>
      <c r="C509" s="76" t="s">
        <v>5750</v>
      </c>
      <c r="D509" s="76">
        <f t="shared" si="15"/>
        <v>1</v>
      </c>
      <c r="E509" s="76" t="s">
        <v>5751</v>
      </c>
      <c r="F509" s="79">
        <v>41757</v>
      </c>
      <c r="G509" s="79">
        <v>41913</v>
      </c>
      <c r="H509" s="80">
        <v>0</v>
      </c>
      <c r="I509" s="80">
        <v>49517</v>
      </c>
      <c r="J509" s="80">
        <v>9525</v>
      </c>
      <c r="K509" s="81">
        <v>905308</v>
      </c>
      <c r="L509" s="81">
        <v>1136603.92</v>
      </c>
      <c r="M509" s="80">
        <v>3384</v>
      </c>
      <c r="N509" s="80">
        <v>7499</v>
      </c>
      <c r="O509" s="82">
        <v>0.795772769702627</v>
      </c>
      <c r="P509" s="82">
        <v>0.204227230297373</v>
      </c>
      <c r="Q509" s="82">
        <v>0</v>
      </c>
    </row>
    <row r="510" spans="1:17">
      <c r="A510" s="76" t="str">
        <f t="shared" si="14"/>
        <v>14090012</v>
      </c>
      <c r="B510" s="76" t="s">
        <v>15</v>
      </c>
      <c r="C510" s="76" t="s">
        <v>5752</v>
      </c>
      <c r="D510" s="76">
        <f t="shared" si="15"/>
        <v>1</v>
      </c>
      <c r="E510" s="76" t="s">
        <v>5753</v>
      </c>
      <c r="F510" s="79">
        <v>41835</v>
      </c>
      <c r="G510" s="79">
        <v>41912</v>
      </c>
      <c r="H510" s="80">
        <v>3000</v>
      </c>
      <c r="I510" s="80">
        <v>216</v>
      </c>
      <c r="J510" s="80">
        <v>0</v>
      </c>
      <c r="K510" s="81">
        <v>1167544.4300000002</v>
      </c>
      <c r="L510" s="81">
        <v>1157540.43</v>
      </c>
      <c r="M510" s="80">
        <v>867</v>
      </c>
      <c r="N510" s="80">
        <v>1087.3499999999999</v>
      </c>
      <c r="O510" s="82">
        <v>0.9416011403871799</v>
      </c>
      <c r="P510" s="82">
        <v>5.38005242102359E-2</v>
      </c>
      <c r="Q510" s="82">
        <v>4.5983354025842648E-3</v>
      </c>
    </row>
    <row r="511" spans="1:17">
      <c r="A511" s="76" t="str">
        <f t="shared" si="14"/>
        <v>14080002</v>
      </c>
      <c r="B511" s="76" t="s">
        <v>218</v>
      </c>
      <c r="C511" s="76" t="s">
        <v>5754</v>
      </c>
      <c r="D511" s="76">
        <f t="shared" si="15"/>
        <v>1</v>
      </c>
      <c r="E511" s="76" t="s">
        <v>5755</v>
      </c>
      <c r="F511" s="79">
        <v>41713</v>
      </c>
      <c r="G511" s="79">
        <v>41912</v>
      </c>
      <c r="H511" s="80">
        <v>500</v>
      </c>
      <c r="I511" s="80">
        <v>36659</v>
      </c>
      <c r="J511" s="80">
        <v>25832</v>
      </c>
      <c r="K511" s="81">
        <v>4672991.71</v>
      </c>
      <c r="L511" s="81">
        <v>4862204.2299999977</v>
      </c>
      <c r="M511" s="80">
        <v>3239</v>
      </c>
      <c r="N511" s="80">
        <v>3454</v>
      </c>
      <c r="O511" s="82">
        <v>0.93818760856977412</v>
      </c>
      <c r="P511" s="82">
        <v>6.1812391430225828E-2</v>
      </c>
      <c r="Q511" s="82">
        <v>0</v>
      </c>
    </row>
    <row r="512" spans="1:17">
      <c r="A512" s="76" t="str">
        <f t="shared" si="14"/>
        <v>14030031</v>
      </c>
      <c r="B512" s="76" t="s">
        <v>255</v>
      </c>
      <c r="C512" s="76" t="s">
        <v>5756</v>
      </c>
      <c r="D512" s="76">
        <f t="shared" si="15"/>
        <v>1</v>
      </c>
      <c r="E512" s="76" t="s">
        <v>5757</v>
      </c>
      <c r="F512" s="79">
        <v>41781</v>
      </c>
      <c r="G512" s="79">
        <v>41899</v>
      </c>
      <c r="H512" s="80">
        <v>17661</v>
      </c>
      <c r="I512" s="80">
        <v>39799.33</v>
      </c>
      <c r="J512" s="80">
        <v>0</v>
      </c>
      <c r="K512" s="81">
        <v>783344.25</v>
      </c>
      <c r="L512" s="81">
        <v>795923.74000000034</v>
      </c>
      <c r="M512" s="80">
        <v>2784</v>
      </c>
      <c r="N512" s="80">
        <v>2475</v>
      </c>
      <c r="O512" s="82">
        <v>0.93272727272727274</v>
      </c>
      <c r="P512" s="82">
        <v>6.7272727272727276E-2</v>
      </c>
      <c r="Q512" s="82">
        <v>0</v>
      </c>
    </row>
    <row r="513" spans="1:17">
      <c r="A513" s="76" t="str">
        <f t="shared" si="14"/>
        <v>14145005</v>
      </c>
      <c r="B513" s="76" t="s">
        <v>524</v>
      </c>
      <c r="C513" s="76" t="s">
        <v>5758</v>
      </c>
      <c r="D513" s="76">
        <f t="shared" si="15"/>
        <v>1</v>
      </c>
      <c r="E513" s="76" t="s">
        <v>5759</v>
      </c>
      <c r="F513" s="79">
        <v>41813</v>
      </c>
      <c r="G513" s="79">
        <v>41897</v>
      </c>
      <c r="H513" s="80">
        <v>4384800</v>
      </c>
      <c r="I513" s="80">
        <v>85253.470199999996</v>
      </c>
      <c r="J513" s="80">
        <v>80256</v>
      </c>
      <c r="K513" s="81">
        <v>2472661.0001999997</v>
      </c>
      <c r="L513" s="81">
        <v>2587785.1799999997</v>
      </c>
      <c r="M513" s="80">
        <v>12378</v>
      </c>
      <c r="N513" s="80">
        <v>8117</v>
      </c>
      <c r="O513" s="82">
        <v>0.99661204878649745</v>
      </c>
      <c r="P513" s="82">
        <v>3.3879512135025257E-3</v>
      </c>
      <c r="Q513" s="82">
        <v>0</v>
      </c>
    </row>
    <row r="514" spans="1:17">
      <c r="A514" s="76" t="str">
        <f t="shared" ref="A514:A576" si="16">C514</f>
        <v>14040006</v>
      </c>
      <c r="B514" s="76" t="s">
        <v>369</v>
      </c>
      <c r="C514" s="76" t="s">
        <v>5760</v>
      </c>
      <c r="D514" s="76">
        <f t="shared" si="15"/>
        <v>1</v>
      </c>
      <c r="E514" s="76" t="s">
        <v>5761</v>
      </c>
      <c r="F514" s="79">
        <v>41876</v>
      </c>
      <c r="G514" s="79">
        <v>41891</v>
      </c>
      <c r="H514" s="80">
        <v>0</v>
      </c>
      <c r="I514" s="80">
        <v>949</v>
      </c>
      <c r="J514" s="80">
        <v>0</v>
      </c>
      <c r="K514" s="81">
        <v>54117</v>
      </c>
      <c r="L514" s="81">
        <v>51415.47</v>
      </c>
      <c r="M514" s="80"/>
      <c r="N514" s="80"/>
      <c r="O514" s="82"/>
      <c r="P514" s="82"/>
      <c r="Q514" s="82"/>
    </row>
    <row r="515" spans="1:17">
      <c r="A515" s="76" t="str">
        <f t="shared" si="16"/>
        <v>14090002</v>
      </c>
      <c r="B515" s="76" t="s">
        <v>15</v>
      </c>
      <c r="C515" s="76" t="s">
        <v>5762</v>
      </c>
      <c r="D515" s="76">
        <f t="shared" ref="D515:D578" si="17">FIND(C515,A515)</f>
        <v>1</v>
      </c>
      <c r="E515" s="76" t="s">
        <v>5763</v>
      </c>
      <c r="F515" s="79">
        <v>41548</v>
      </c>
      <c r="G515" s="79">
        <v>41882</v>
      </c>
      <c r="H515" s="80">
        <v>25000</v>
      </c>
      <c r="I515" s="80">
        <v>10</v>
      </c>
      <c r="J515" s="80">
        <v>0</v>
      </c>
      <c r="K515" s="81">
        <v>3529426</v>
      </c>
      <c r="L515" s="81">
        <v>3540577.0099999993</v>
      </c>
      <c r="M515" s="80">
        <v>1440</v>
      </c>
      <c r="N515" s="80">
        <v>2259</v>
      </c>
      <c r="O515" s="82">
        <v>0.73749446657813189</v>
      </c>
      <c r="P515" s="82">
        <v>0.26250553342186811</v>
      </c>
      <c r="Q515" s="82">
        <v>0</v>
      </c>
    </row>
    <row r="516" spans="1:17">
      <c r="A516" s="76" t="str">
        <f t="shared" si="16"/>
        <v>14040002</v>
      </c>
      <c r="B516" s="76" t="s">
        <v>369</v>
      </c>
      <c r="C516" s="76" t="s">
        <v>5764</v>
      </c>
      <c r="D516" s="76">
        <f t="shared" si="17"/>
        <v>1</v>
      </c>
      <c r="E516" s="76" t="s">
        <v>5765</v>
      </c>
      <c r="F516" s="79">
        <v>41812</v>
      </c>
      <c r="G516" s="79">
        <v>41882</v>
      </c>
      <c r="H516" s="80">
        <v>809</v>
      </c>
      <c r="I516" s="80">
        <v>4612.6000000000004</v>
      </c>
      <c r="J516" s="80">
        <v>0</v>
      </c>
      <c r="K516" s="81">
        <v>355140.92</v>
      </c>
      <c r="L516" s="81">
        <v>352906.34999999992</v>
      </c>
      <c r="M516" s="80">
        <v>0</v>
      </c>
      <c r="N516" s="80">
        <v>832</v>
      </c>
      <c r="O516" s="82">
        <v>1</v>
      </c>
      <c r="P516" s="82">
        <v>0</v>
      </c>
      <c r="Q516" s="82">
        <v>0</v>
      </c>
    </row>
    <row r="517" spans="1:17">
      <c r="A517" s="76" t="str">
        <f t="shared" si="16"/>
        <v>14080009</v>
      </c>
      <c r="B517" s="76" t="s">
        <v>218</v>
      </c>
      <c r="C517" s="76" t="s">
        <v>5766</v>
      </c>
      <c r="D517" s="76">
        <f t="shared" si="17"/>
        <v>1</v>
      </c>
      <c r="E517" s="76" t="s">
        <v>5767</v>
      </c>
      <c r="F517" s="79">
        <v>41822</v>
      </c>
      <c r="G517" s="79">
        <v>41880</v>
      </c>
      <c r="H517" s="80">
        <v>105</v>
      </c>
      <c r="I517" s="80">
        <v>1</v>
      </c>
      <c r="J517" s="80">
        <v>0</v>
      </c>
      <c r="K517" s="81">
        <v>54813</v>
      </c>
      <c r="L517" s="81">
        <v>47591.47</v>
      </c>
      <c r="M517" s="80">
        <v>0</v>
      </c>
      <c r="N517" s="80">
        <v>239</v>
      </c>
      <c r="O517" s="82">
        <v>0.93933054393305437</v>
      </c>
      <c r="P517" s="82">
        <v>6.0669456066945605E-2</v>
      </c>
      <c r="Q517" s="82">
        <v>0</v>
      </c>
    </row>
    <row r="518" spans="1:17">
      <c r="A518" s="76" t="str">
        <f t="shared" si="16"/>
        <v>14140009</v>
      </c>
      <c r="B518" s="76" t="s">
        <v>582</v>
      </c>
      <c r="C518" s="76" t="s">
        <v>5768</v>
      </c>
      <c r="D518" s="76">
        <f t="shared" si="17"/>
        <v>1</v>
      </c>
      <c r="E518" s="76" t="s">
        <v>5769</v>
      </c>
      <c r="F518" s="79">
        <v>41841</v>
      </c>
      <c r="G518" s="79">
        <v>41876</v>
      </c>
      <c r="H518" s="80">
        <v>0</v>
      </c>
      <c r="I518" s="80">
        <v>98</v>
      </c>
      <c r="J518" s="80">
        <v>78</v>
      </c>
      <c r="K518" s="81">
        <v>581473.74</v>
      </c>
      <c r="L518" s="81">
        <v>516170.51</v>
      </c>
      <c r="M518" s="80">
        <v>2552</v>
      </c>
      <c r="N518" s="80">
        <v>2789.5</v>
      </c>
      <c r="O518" s="82">
        <v>0.72880444524108268</v>
      </c>
      <c r="P518" s="82">
        <v>0.27119555475891738</v>
      </c>
      <c r="Q518" s="82">
        <v>0</v>
      </c>
    </row>
    <row r="519" spans="1:17">
      <c r="A519" s="76" t="str">
        <f t="shared" si="16"/>
        <v>14030010</v>
      </c>
      <c r="B519" s="76" t="s">
        <v>255</v>
      </c>
      <c r="C519" s="76" t="s">
        <v>5770</v>
      </c>
      <c r="D519" s="76">
        <f t="shared" si="17"/>
        <v>1</v>
      </c>
      <c r="E519" s="76" t="s">
        <v>5771</v>
      </c>
      <c r="F519" s="79">
        <v>41729</v>
      </c>
      <c r="G519" s="79">
        <v>41866</v>
      </c>
      <c r="H519" s="80">
        <v>14250</v>
      </c>
      <c r="I519" s="80">
        <v>7999</v>
      </c>
      <c r="J519" s="80">
        <v>0</v>
      </c>
      <c r="K519" s="81">
        <v>3339471.2899999996</v>
      </c>
      <c r="L519" s="81">
        <v>3274408.709999999</v>
      </c>
      <c r="M519" s="80">
        <v>3129</v>
      </c>
      <c r="N519" s="80">
        <v>2698.36</v>
      </c>
      <c r="O519" s="82">
        <v>0.95108139758964705</v>
      </c>
      <c r="P519" s="82">
        <v>4.8918602410352952E-2</v>
      </c>
      <c r="Q519" s="82">
        <v>0</v>
      </c>
    </row>
    <row r="520" spans="1:17">
      <c r="A520" s="76" t="str">
        <f t="shared" si="16"/>
        <v>14040003</v>
      </c>
      <c r="B520" s="76" t="s">
        <v>369</v>
      </c>
      <c r="C520" s="76" t="s">
        <v>5772</v>
      </c>
      <c r="D520" s="76">
        <f t="shared" si="17"/>
        <v>1</v>
      </c>
      <c r="E520" s="76" t="s">
        <v>5773</v>
      </c>
      <c r="F520" s="79">
        <v>42016</v>
      </c>
      <c r="G520" s="79">
        <v>41866</v>
      </c>
      <c r="H520" s="80">
        <v>0</v>
      </c>
      <c r="I520" s="80">
        <v>-300.44</v>
      </c>
      <c r="J520" s="80">
        <v>0</v>
      </c>
      <c r="K520" s="81">
        <v>38859.56</v>
      </c>
      <c r="L520" s="81">
        <v>37180.729999999996</v>
      </c>
      <c r="M520" s="80"/>
      <c r="N520" s="80"/>
      <c r="O520" s="82"/>
      <c r="P520" s="82"/>
      <c r="Q520" s="82"/>
    </row>
    <row r="521" spans="1:17">
      <c r="A521" s="76" t="str">
        <f t="shared" si="16"/>
        <v>14030007</v>
      </c>
      <c r="B521" s="76" t="s">
        <v>255</v>
      </c>
      <c r="C521" s="76" t="s">
        <v>5774</v>
      </c>
      <c r="D521" s="76">
        <f t="shared" si="17"/>
        <v>1</v>
      </c>
      <c r="E521" s="76" t="s">
        <v>5775</v>
      </c>
      <c r="F521" s="79">
        <v>41673</v>
      </c>
      <c r="G521" s="79">
        <v>41851</v>
      </c>
      <c r="H521" s="80">
        <v>120000</v>
      </c>
      <c r="I521" s="80">
        <v>1082.33</v>
      </c>
      <c r="J521" s="80">
        <v>0</v>
      </c>
      <c r="K521" s="81">
        <v>1114412</v>
      </c>
      <c r="L521" s="81">
        <v>1067357.1400000001</v>
      </c>
      <c r="M521" s="80">
        <v>1799</v>
      </c>
      <c r="N521" s="80">
        <v>1807</v>
      </c>
      <c r="O521" s="82">
        <v>0.98671831765356943</v>
      </c>
      <c r="P521" s="82">
        <v>1.3281682346430549E-2</v>
      </c>
      <c r="Q521" s="82">
        <v>0</v>
      </c>
    </row>
    <row r="522" spans="1:17">
      <c r="A522" s="76" t="str">
        <f t="shared" si="16"/>
        <v>14140011</v>
      </c>
      <c r="B522" s="76" t="s">
        <v>582</v>
      </c>
      <c r="C522" s="76" t="s">
        <v>5776</v>
      </c>
      <c r="D522" s="76">
        <f t="shared" si="17"/>
        <v>1</v>
      </c>
      <c r="E522" s="76" t="s">
        <v>5777</v>
      </c>
      <c r="F522" s="79">
        <v>41842</v>
      </c>
      <c r="G522" s="79">
        <v>41846</v>
      </c>
      <c r="H522" s="80">
        <v>0</v>
      </c>
      <c r="I522" s="80">
        <v>2</v>
      </c>
      <c r="J522" s="80">
        <v>1</v>
      </c>
      <c r="K522" s="81">
        <v>26756</v>
      </c>
      <c r="L522" s="81">
        <v>23738.63</v>
      </c>
      <c r="M522" s="80">
        <v>16</v>
      </c>
      <c r="N522" s="80">
        <v>30</v>
      </c>
      <c r="O522" s="82">
        <v>0</v>
      </c>
      <c r="P522" s="82">
        <v>1</v>
      </c>
      <c r="Q522" s="82">
        <v>0</v>
      </c>
    </row>
    <row r="523" spans="1:17">
      <c r="A523" s="76" t="str">
        <f t="shared" si="16"/>
        <v>14030014</v>
      </c>
      <c r="B523" s="76" t="s">
        <v>255</v>
      </c>
      <c r="C523" s="76" t="s">
        <v>5778</v>
      </c>
      <c r="D523" s="76">
        <f t="shared" si="17"/>
        <v>1</v>
      </c>
      <c r="E523" s="76" t="s">
        <v>5779</v>
      </c>
      <c r="F523" s="79">
        <v>41773</v>
      </c>
      <c r="G523" s="79">
        <v>41842</v>
      </c>
      <c r="H523" s="80">
        <v>80561</v>
      </c>
      <c r="I523" s="80">
        <v>51</v>
      </c>
      <c r="J523" s="80">
        <v>0</v>
      </c>
      <c r="K523" s="81">
        <v>4770945.1400000006</v>
      </c>
      <c r="L523" s="81">
        <v>4752109.7799999965</v>
      </c>
      <c r="M523" s="80">
        <v>2438</v>
      </c>
      <c r="N523" s="80">
        <v>3507.6</v>
      </c>
      <c r="O523" s="82">
        <v>0.95623788345307337</v>
      </c>
      <c r="P523" s="82">
        <v>4.3762116546926674E-2</v>
      </c>
      <c r="Q523" s="82">
        <v>0</v>
      </c>
    </row>
    <row r="524" spans="1:17">
      <c r="A524" s="76" t="str">
        <f t="shared" si="16"/>
        <v>14030017</v>
      </c>
      <c r="B524" s="76" t="s">
        <v>255</v>
      </c>
      <c r="C524" s="76" t="s">
        <v>5780</v>
      </c>
      <c r="D524" s="76">
        <f t="shared" si="17"/>
        <v>1</v>
      </c>
      <c r="E524" s="76" t="s">
        <v>5781</v>
      </c>
      <c r="F524" s="79">
        <v>41715</v>
      </c>
      <c r="G524" s="79">
        <v>41820</v>
      </c>
      <c r="H524" s="80">
        <v>850</v>
      </c>
      <c r="I524" s="80">
        <v>2066</v>
      </c>
      <c r="J524" s="80">
        <v>0</v>
      </c>
      <c r="K524" s="81">
        <v>909466</v>
      </c>
      <c r="L524" s="81">
        <v>865637.0499999997</v>
      </c>
      <c r="M524" s="80">
        <v>361</v>
      </c>
      <c r="N524" s="80">
        <v>217</v>
      </c>
      <c r="O524" s="82">
        <v>0.88940092165898621</v>
      </c>
      <c r="P524" s="82">
        <v>0.11059907834101383</v>
      </c>
      <c r="Q524" s="82">
        <v>0</v>
      </c>
    </row>
    <row r="525" spans="1:17">
      <c r="A525" s="76" t="str">
        <f t="shared" si="16"/>
        <v>14145003</v>
      </c>
      <c r="B525" s="76" t="s">
        <v>524</v>
      </c>
      <c r="C525" s="76" t="s">
        <v>5782</v>
      </c>
      <c r="D525" s="76">
        <f t="shared" si="17"/>
        <v>1</v>
      </c>
      <c r="E525" s="76" t="s">
        <v>5783</v>
      </c>
      <c r="F525" s="79">
        <v>41739</v>
      </c>
      <c r="G525" s="79">
        <v>41820</v>
      </c>
      <c r="H525" s="80">
        <v>0</v>
      </c>
      <c r="I525" s="80">
        <v>207</v>
      </c>
      <c r="J525" s="80">
        <v>0</v>
      </c>
      <c r="K525" s="81">
        <v>60278.66</v>
      </c>
      <c r="L525" s="81">
        <v>33495.089999999997</v>
      </c>
      <c r="M525" s="80">
        <v>88</v>
      </c>
      <c r="N525" s="80">
        <v>440</v>
      </c>
      <c r="O525" s="82">
        <v>0.65454545454545454</v>
      </c>
      <c r="P525" s="82">
        <v>0.20681818181818182</v>
      </c>
      <c r="Q525" s="82">
        <v>0.13863636363636364</v>
      </c>
    </row>
    <row r="526" spans="1:17">
      <c r="A526" s="76" t="str">
        <f t="shared" si="16"/>
        <v>14060008</v>
      </c>
      <c r="B526" s="76" t="s">
        <v>93</v>
      </c>
      <c r="C526" s="76" t="s">
        <v>5784</v>
      </c>
      <c r="D526" s="76">
        <f t="shared" si="17"/>
        <v>1</v>
      </c>
      <c r="E526" s="76" t="s">
        <v>5785</v>
      </c>
      <c r="F526" s="79">
        <v>41750</v>
      </c>
      <c r="G526" s="79">
        <v>41807</v>
      </c>
      <c r="H526" s="80">
        <v>0</v>
      </c>
      <c r="I526" s="80">
        <v>12578</v>
      </c>
      <c r="J526" s="80">
        <v>0</v>
      </c>
      <c r="K526" s="81">
        <v>671013.28</v>
      </c>
      <c r="L526" s="81">
        <v>742881.67999999982</v>
      </c>
      <c r="M526" s="80">
        <v>8</v>
      </c>
      <c r="N526" s="80">
        <v>1433</v>
      </c>
      <c r="O526" s="82">
        <v>0.80460572226099092</v>
      </c>
      <c r="P526" s="82">
        <v>0.19539427773900908</v>
      </c>
      <c r="Q526" s="82">
        <v>0</v>
      </c>
    </row>
    <row r="527" spans="1:17">
      <c r="A527" s="76" t="str">
        <f t="shared" si="16"/>
        <v>14080005</v>
      </c>
      <c r="B527" s="76" t="s">
        <v>218</v>
      </c>
      <c r="C527" s="76" t="s">
        <v>5786</v>
      </c>
      <c r="D527" s="76">
        <f t="shared" si="17"/>
        <v>1</v>
      </c>
      <c r="E527" s="76" t="s">
        <v>5787</v>
      </c>
      <c r="F527" s="79">
        <v>41752</v>
      </c>
      <c r="G527" s="79">
        <v>41789</v>
      </c>
      <c r="H527" s="80">
        <v>15000</v>
      </c>
      <c r="I527" s="80">
        <v>2305.09</v>
      </c>
      <c r="J527" s="80">
        <v>0</v>
      </c>
      <c r="K527" s="81">
        <v>93221</v>
      </c>
      <c r="L527" s="81">
        <v>78662.22</v>
      </c>
      <c r="M527" s="80">
        <v>250</v>
      </c>
      <c r="N527" s="80">
        <v>195.5</v>
      </c>
      <c r="O527" s="82">
        <v>0.90792838874680304</v>
      </c>
      <c r="P527" s="82">
        <v>9.2071611253196933E-2</v>
      </c>
      <c r="Q527" s="82">
        <v>0</v>
      </c>
    </row>
    <row r="528" spans="1:17">
      <c r="A528" s="76" t="str">
        <f t="shared" si="16"/>
        <v>14030005</v>
      </c>
      <c r="B528" s="76" t="s">
        <v>255</v>
      </c>
      <c r="C528" s="76" t="s">
        <v>5788</v>
      </c>
      <c r="D528" s="76">
        <f t="shared" si="17"/>
        <v>1</v>
      </c>
      <c r="E528" s="76" t="s">
        <v>5789</v>
      </c>
      <c r="F528" s="79">
        <v>41652</v>
      </c>
      <c r="G528" s="79">
        <v>41789</v>
      </c>
      <c r="H528" s="80">
        <v>5150</v>
      </c>
      <c r="I528" s="80">
        <v>1153.05</v>
      </c>
      <c r="J528" s="80">
        <v>0</v>
      </c>
      <c r="K528" s="81">
        <v>543068.00000000012</v>
      </c>
      <c r="L528" s="81">
        <v>530849.89</v>
      </c>
      <c r="M528" s="80">
        <v>752</v>
      </c>
      <c r="N528" s="80">
        <v>864.56</v>
      </c>
      <c r="O528" s="82">
        <v>0.99074673822522441</v>
      </c>
      <c r="P528" s="82">
        <v>9.2532617747756087E-3</v>
      </c>
      <c r="Q528" s="82">
        <v>0</v>
      </c>
    </row>
    <row r="529" spans="1:17">
      <c r="A529" s="76" t="str">
        <f t="shared" si="16"/>
        <v>14060007</v>
      </c>
      <c r="B529" s="76" t="s">
        <v>93</v>
      </c>
      <c r="C529" s="76" t="s">
        <v>5790</v>
      </c>
      <c r="D529" s="76">
        <f t="shared" si="17"/>
        <v>1</v>
      </c>
      <c r="E529" s="76" t="s">
        <v>5791</v>
      </c>
      <c r="F529" s="79">
        <v>41740</v>
      </c>
      <c r="G529" s="79">
        <v>41782</v>
      </c>
      <c r="H529" s="80">
        <v>308</v>
      </c>
      <c r="I529" s="80">
        <v>32</v>
      </c>
      <c r="J529" s="80">
        <v>0</v>
      </c>
      <c r="K529" s="81">
        <v>228824</v>
      </c>
      <c r="L529" s="81">
        <v>204396.38000000006</v>
      </c>
      <c r="M529" s="80">
        <v>16</v>
      </c>
      <c r="N529" s="80">
        <v>666</v>
      </c>
      <c r="O529" s="82">
        <v>0.87462462462462465</v>
      </c>
      <c r="P529" s="82">
        <v>0.12537537537537538</v>
      </c>
      <c r="Q529" s="82">
        <v>0</v>
      </c>
    </row>
    <row r="530" spans="1:17">
      <c r="A530" s="76" t="str">
        <f t="shared" si="16"/>
        <v>14030012</v>
      </c>
      <c r="B530" s="76" t="s">
        <v>255</v>
      </c>
      <c r="C530" s="76" t="s">
        <v>5792</v>
      </c>
      <c r="D530" s="76">
        <f t="shared" si="17"/>
        <v>1</v>
      </c>
      <c r="E530" s="76" t="s">
        <v>5793</v>
      </c>
      <c r="F530" s="79">
        <v>41701</v>
      </c>
      <c r="G530" s="79">
        <v>41782</v>
      </c>
      <c r="H530" s="80">
        <v>4300</v>
      </c>
      <c r="I530" s="80">
        <v>5828.45</v>
      </c>
      <c r="J530" s="80">
        <v>0</v>
      </c>
      <c r="K530" s="81">
        <v>507966</v>
      </c>
      <c r="L530" s="81">
        <v>505986.90999999986</v>
      </c>
      <c r="M530" s="80">
        <v>845</v>
      </c>
      <c r="N530" s="80">
        <v>881.8</v>
      </c>
      <c r="O530" s="82">
        <v>0.99773191199818556</v>
      </c>
      <c r="P530" s="82">
        <v>2.2680880018144706E-3</v>
      </c>
      <c r="Q530" s="82">
        <v>0</v>
      </c>
    </row>
    <row r="531" spans="1:17">
      <c r="A531" s="76" t="str">
        <f t="shared" si="16"/>
        <v>14140002</v>
      </c>
      <c r="B531" s="76" t="s">
        <v>582</v>
      </c>
      <c r="C531" s="76" t="s">
        <v>5794</v>
      </c>
      <c r="D531" s="76">
        <f t="shared" si="17"/>
        <v>1</v>
      </c>
      <c r="E531" s="76" t="s">
        <v>5795</v>
      </c>
      <c r="F531" s="79">
        <v>41753</v>
      </c>
      <c r="G531" s="79">
        <v>41779</v>
      </c>
      <c r="H531" s="80">
        <v>0</v>
      </c>
      <c r="I531" s="80">
        <v>1</v>
      </c>
      <c r="J531" s="80">
        <v>0</v>
      </c>
      <c r="K531" s="81">
        <v>353171</v>
      </c>
      <c r="L531" s="81">
        <v>482478.35000000009</v>
      </c>
      <c r="M531" s="80">
        <v>0</v>
      </c>
      <c r="N531" s="80">
        <v>105.5</v>
      </c>
      <c r="O531" s="82">
        <v>0.54502369668246442</v>
      </c>
      <c r="P531" s="82">
        <v>0.25592417061611372</v>
      </c>
      <c r="Q531" s="82">
        <v>0.1990521327014218</v>
      </c>
    </row>
    <row r="532" spans="1:17">
      <c r="A532" s="76" t="str">
        <f t="shared" si="16"/>
        <v>14060012</v>
      </c>
      <c r="B532" s="76" t="s">
        <v>93</v>
      </c>
      <c r="C532" s="76" t="s">
        <v>5796</v>
      </c>
      <c r="D532" s="76">
        <f t="shared" si="17"/>
        <v>1</v>
      </c>
      <c r="E532" s="76" t="s">
        <v>5797</v>
      </c>
      <c r="F532" s="79">
        <v>41757</v>
      </c>
      <c r="G532" s="79">
        <v>41773</v>
      </c>
      <c r="H532" s="80">
        <v>0</v>
      </c>
      <c r="I532" s="80">
        <v>0</v>
      </c>
      <c r="J532" s="80">
        <v>0</v>
      </c>
      <c r="K532" s="81">
        <v>61440</v>
      </c>
      <c r="L532" s="81">
        <v>65206.439999999995</v>
      </c>
      <c r="M532" s="80">
        <v>0</v>
      </c>
      <c r="N532" s="80">
        <v>84.5</v>
      </c>
      <c r="O532" s="82">
        <v>0.73372781065088755</v>
      </c>
      <c r="P532" s="82">
        <v>0.26627218934911245</v>
      </c>
      <c r="Q532" s="82">
        <v>0</v>
      </c>
    </row>
    <row r="533" spans="1:17">
      <c r="A533" s="76" t="str">
        <f t="shared" si="16"/>
        <v>14030019</v>
      </c>
      <c r="B533" s="76" t="s">
        <v>255</v>
      </c>
      <c r="C533" s="76" t="s">
        <v>5798</v>
      </c>
      <c r="D533" s="76">
        <f t="shared" si="17"/>
        <v>1</v>
      </c>
      <c r="E533" s="76" t="s">
        <v>5799</v>
      </c>
      <c r="F533" s="79">
        <v>41711</v>
      </c>
      <c r="G533" s="79">
        <v>41772</v>
      </c>
      <c r="H533" s="80">
        <v>4000</v>
      </c>
      <c r="I533" s="80">
        <v>120.63</v>
      </c>
      <c r="J533" s="80">
        <v>0</v>
      </c>
      <c r="K533" s="81">
        <v>194879.38</v>
      </c>
      <c r="L533" s="81">
        <v>191242.13999999998</v>
      </c>
      <c r="M533" s="80">
        <v>275</v>
      </c>
      <c r="N533" s="80">
        <v>468.5</v>
      </c>
      <c r="O533" s="82">
        <v>0.99786552828175024</v>
      </c>
      <c r="P533" s="82">
        <v>2.1344717182497333E-3</v>
      </c>
      <c r="Q533" s="82">
        <v>0</v>
      </c>
    </row>
    <row r="534" spans="1:17">
      <c r="A534" s="76" t="str">
        <f t="shared" si="16"/>
        <v>14030027</v>
      </c>
      <c r="B534" s="76" t="s">
        <v>255</v>
      </c>
      <c r="C534" s="76" t="s">
        <v>5800</v>
      </c>
      <c r="D534" s="76">
        <f t="shared" si="17"/>
        <v>1</v>
      </c>
      <c r="E534" s="76" t="s">
        <v>5801</v>
      </c>
      <c r="F534" s="79">
        <v>41697</v>
      </c>
      <c r="G534" s="79">
        <v>41760</v>
      </c>
      <c r="H534" s="80">
        <v>4900</v>
      </c>
      <c r="I534" s="80">
        <v>190.29</v>
      </c>
      <c r="J534" s="80">
        <v>0</v>
      </c>
      <c r="K534" s="81">
        <v>128647</v>
      </c>
      <c r="L534" s="81">
        <v>104556.5</v>
      </c>
      <c r="M534" s="80">
        <v>424</v>
      </c>
      <c r="N534" s="80">
        <v>123</v>
      </c>
      <c r="O534" s="82">
        <v>1</v>
      </c>
      <c r="P534" s="82">
        <v>0</v>
      </c>
      <c r="Q534" s="82">
        <v>0</v>
      </c>
    </row>
    <row r="535" spans="1:17">
      <c r="A535" s="76" t="str">
        <f t="shared" si="16"/>
        <v>14140004</v>
      </c>
      <c r="B535" s="76" t="s">
        <v>582</v>
      </c>
      <c r="C535" s="76" t="s">
        <v>5802</v>
      </c>
      <c r="D535" s="76">
        <f t="shared" si="17"/>
        <v>1</v>
      </c>
      <c r="E535" s="76" t="s">
        <v>5803</v>
      </c>
      <c r="F535" s="79">
        <v>41746</v>
      </c>
      <c r="G535" s="79">
        <v>41757</v>
      </c>
      <c r="H535" s="80">
        <v>0</v>
      </c>
      <c r="I535" s="80">
        <v>7</v>
      </c>
      <c r="J535" s="80">
        <v>0</v>
      </c>
      <c r="K535" s="81">
        <v>447930</v>
      </c>
      <c r="L535" s="81">
        <v>396159.61000000004</v>
      </c>
      <c r="M535" s="80">
        <v>300</v>
      </c>
      <c r="N535" s="80">
        <v>508.5</v>
      </c>
      <c r="O535" s="82">
        <v>0.75024582104228121</v>
      </c>
      <c r="P535" s="82">
        <v>0.24975417895771879</v>
      </c>
      <c r="Q535" s="82">
        <v>0</v>
      </c>
    </row>
    <row r="536" spans="1:17">
      <c r="A536" s="76" t="str">
        <f t="shared" si="16"/>
        <v>14030004</v>
      </c>
      <c r="B536" s="76" t="s">
        <v>255</v>
      </c>
      <c r="C536" s="76" t="s">
        <v>5804</v>
      </c>
      <c r="D536" s="76">
        <f t="shared" si="17"/>
        <v>1</v>
      </c>
      <c r="E536" s="76" t="s">
        <v>5805</v>
      </c>
      <c r="F536" s="79">
        <v>41645</v>
      </c>
      <c r="G536" s="79">
        <v>41730</v>
      </c>
      <c r="H536" s="80">
        <v>16338</v>
      </c>
      <c r="I536" s="80">
        <v>5098.2000000000007</v>
      </c>
      <c r="J536" s="80">
        <v>0</v>
      </c>
      <c r="K536" s="81">
        <v>863056.43999999983</v>
      </c>
      <c r="L536" s="81">
        <v>864560.95000000007</v>
      </c>
      <c r="M536" s="80">
        <v>1867</v>
      </c>
      <c r="N536" s="80">
        <v>1394.5</v>
      </c>
      <c r="O536" s="82">
        <v>0.97705270706346359</v>
      </c>
      <c r="P536" s="82">
        <v>2.2947292936536395E-2</v>
      </c>
      <c r="Q536" s="82">
        <v>0</v>
      </c>
    </row>
    <row r="537" spans="1:17">
      <c r="A537" s="76" t="str">
        <f t="shared" si="16"/>
        <v>14040001</v>
      </c>
      <c r="B537" s="76" t="s">
        <v>369</v>
      </c>
      <c r="C537" s="76" t="s">
        <v>5806</v>
      </c>
      <c r="D537" s="76">
        <f t="shared" si="17"/>
        <v>1</v>
      </c>
      <c r="E537" s="76" t="s">
        <v>5807</v>
      </c>
      <c r="F537" s="79">
        <v>41729</v>
      </c>
      <c r="G537" s="79">
        <v>41723</v>
      </c>
      <c r="H537" s="80">
        <v>350</v>
      </c>
      <c r="I537" s="80">
        <v>0</v>
      </c>
      <c r="J537" s="80">
        <v>0</v>
      </c>
      <c r="K537" s="81">
        <v>38088</v>
      </c>
      <c r="L537" s="81">
        <v>30180.969999999998</v>
      </c>
      <c r="M537" s="80"/>
      <c r="N537" s="80"/>
      <c r="O537" s="82"/>
      <c r="P537" s="82"/>
      <c r="Q537" s="82"/>
    </row>
    <row r="538" spans="1:17">
      <c r="A538" s="76" t="str">
        <f t="shared" si="16"/>
        <v>14145002</v>
      </c>
      <c r="B538" s="76" t="s">
        <v>524</v>
      </c>
      <c r="C538" s="76" t="s">
        <v>5808</v>
      </c>
      <c r="D538" s="76">
        <f t="shared" si="17"/>
        <v>1</v>
      </c>
      <c r="E538" s="76" t="s">
        <v>5809</v>
      </c>
      <c r="F538" s="79">
        <v>41675</v>
      </c>
      <c r="G538" s="79">
        <v>41703</v>
      </c>
      <c r="H538" s="80">
        <v>0</v>
      </c>
      <c r="I538" s="80">
        <v>160.57999999999998</v>
      </c>
      <c r="J538" s="80">
        <v>0</v>
      </c>
      <c r="K538" s="81">
        <v>187808.99</v>
      </c>
      <c r="L538" s="81">
        <v>187967.2</v>
      </c>
      <c r="M538" s="80">
        <v>802</v>
      </c>
      <c r="N538" s="80">
        <v>872.5</v>
      </c>
      <c r="O538" s="82">
        <v>0.86876790830945561</v>
      </c>
      <c r="P538" s="82">
        <v>0.13123209169054442</v>
      </c>
      <c r="Q538" s="82">
        <v>0</v>
      </c>
    </row>
    <row r="539" spans="1:17">
      <c r="A539" s="76" t="str">
        <f t="shared" si="16"/>
        <v>14030006</v>
      </c>
      <c r="B539" s="76" t="s">
        <v>255</v>
      </c>
      <c r="C539" s="76" t="s">
        <v>5810</v>
      </c>
      <c r="D539" s="76">
        <f t="shared" si="17"/>
        <v>1</v>
      </c>
      <c r="E539" s="76" t="s">
        <v>5811</v>
      </c>
      <c r="F539" s="79">
        <v>41663</v>
      </c>
      <c r="G539" s="79">
        <v>41668</v>
      </c>
      <c r="H539" s="80">
        <v>1000</v>
      </c>
      <c r="I539" s="80">
        <v>-9.64</v>
      </c>
      <c r="J539" s="80">
        <v>0</v>
      </c>
      <c r="K539" s="81">
        <v>22247</v>
      </c>
      <c r="L539" s="81">
        <v>20860.420000000002</v>
      </c>
      <c r="M539" s="80">
        <v>98.5</v>
      </c>
      <c r="N539" s="80">
        <v>99.5</v>
      </c>
      <c r="O539" s="82">
        <v>0.72361809045226133</v>
      </c>
      <c r="P539" s="82">
        <v>0.19095477386934673</v>
      </c>
      <c r="Q539" s="82">
        <v>8.5427135678391955E-2</v>
      </c>
    </row>
    <row r="540" spans="1:17">
      <c r="A540" s="76" t="str">
        <f t="shared" si="16"/>
        <v>14030003</v>
      </c>
      <c r="B540" s="76" t="s">
        <v>255</v>
      </c>
      <c r="C540" s="76" t="s">
        <v>5812</v>
      </c>
      <c r="D540" s="76">
        <f t="shared" si="17"/>
        <v>1</v>
      </c>
      <c r="E540" s="76" t="s">
        <v>5813</v>
      </c>
      <c r="F540" s="79">
        <v>41641</v>
      </c>
      <c r="G540" s="79">
        <v>41663</v>
      </c>
      <c r="H540" s="80">
        <v>3200</v>
      </c>
      <c r="I540" s="80">
        <v>249.06</v>
      </c>
      <c r="J540" s="80">
        <v>0</v>
      </c>
      <c r="K540" s="81">
        <v>39182</v>
      </c>
      <c r="L540" s="81">
        <v>39440.930000000008</v>
      </c>
      <c r="M540" s="80">
        <v>129.5</v>
      </c>
      <c r="N540" s="80">
        <v>133.01</v>
      </c>
      <c r="O540" s="82">
        <v>1</v>
      </c>
      <c r="P540" s="82">
        <v>0</v>
      </c>
      <c r="Q540" s="82">
        <v>0</v>
      </c>
    </row>
    <row r="541" spans="1:17">
      <c r="A541" s="76" t="str">
        <f t="shared" si="16"/>
        <v>14060997</v>
      </c>
      <c r="B541" s="76" t="s">
        <v>93</v>
      </c>
      <c r="C541" s="76" t="s">
        <v>5814</v>
      </c>
      <c r="D541" s="76">
        <f t="shared" si="17"/>
        <v>1</v>
      </c>
      <c r="E541" s="76" t="s">
        <v>5815</v>
      </c>
      <c r="F541" s="79">
        <v>41275</v>
      </c>
      <c r="G541" s="79">
        <v>41639</v>
      </c>
      <c r="H541" s="80">
        <v>0</v>
      </c>
      <c r="I541" s="80">
        <v>0</v>
      </c>
      <c r="J541" s="80">
        <v>0</v>
      </c>
      <c r="K541" s="81">
        <v>0.01</v>
      </c>
      <c r="L541" s="81">
        <v>-2899870.78</v>
      </c>
      <c r="M541" s="80"/>
      <c r="N541" s="80"/>
      <c r="O541" s="82"/>
      <c r="P541" s="82"/>
      <c r="Q541" s="82"/>
    </row>
    <row r="542" spans="1:17">
      <c r="A542" s="76" t="str">
        <f t="shared" si="16"/>
        <v>14060999</v>
      </c>
      <c r="B542" s="76" t="s">
        <v>93</v>
      </c>
      <c r="C542" s="76" t="s">
        <v>5816</v>
      </c>
      <c r="D542" s="76">
        <f t="shared" si="17"/>
        <v>1</v>
      </c>
      <c r="E542" s="76" t="s">
        <v>5817</v>
      </c>
      <c r="F542" s="79">
        <v>40909</v>
      </c>
      <c r="G542" s="79">
        <v>41274</v>
      </c>
      <c r="H542" s="80">
        <v>0</v>
      </c>
      <c r="I542" s="80">
        <v>0</v>
      </c>
      <c r="J542" s="80">
        <v>0</v>
      </c>
      <c r="K542" s="81">
        <v>0.01</v>
      </c>
      <c r="L542" s="81">
        <v>110900.98999999998</v>
      </c>
      <c r="M542" s="80">
        <v>0</v>
      </c>
      <c r="N542" s="80">
        <v>103.5</v>
      </c>
      <c r="O542" s="82">
        <v>0.88888888888888884</v>
      </c>
      <c r="P542" s="82">
        <v>0.1111111111111111</v>
      </c>
      <c r="Q542" s="82">
        <v>0</v>
      </c>
    </row>
    <row r="543" spans="1:17">
      <c r="A543" s="76" t="str">
        <f t="shared" si="16"/>
        <v>14148005</v>
      </c>
      <c r="B543" s="76" t="s">
        <v>28</v>
      </c>
      <c r="C543" s="76" t="s">
        <v>5818</v>
      </c>
      <c r="D543" s="76">
        <f t="shared" si="17"/>
        <v>1</v>
      </c>
      <c r="E543" s="76" t="s">
        <v>5819</v>
      </c>
      <c r="F543" s="79">
        <v>41831</v>
      </c>
      <c r="G543" s="79"/>
      <c r="H543" s="80">
        <v>0</v>
      </c>
      <c r="I543" s="80">
        <v>288416</v>
      </c>
      <c r="J543" s="80">
        <v>158983</v>
      </c>
      <c r="K543" s="81">
        <v>377520</v>
      </c>
      <c r="L543" s="81">
        <v>291749.71000000002</v>
      </c>
      <c r="M543" s="80">
        <v>1977</v>
      </c>
      <c r="N543" s="80">
        <v>1421</v>
      </c>
      <c r="O543" s="82">
        <v>0.84412385643912735</v>
      </c>
      <c r="P543" s="82">
        <v>0.15587614356087262</v>
      </c>
      <c r="Q543" s="82">
        <v>0</v>
      </c>
    </row>
    <row r="544" spans="1:17">
      <c r="A544" s="76" t="str">
        <f t="shared" si="16"/>
        <v>14148008</v>
      </c>
      <c r="B544" s="76" t="s">
        <v>28</v>
      </c>
      <c r="C544" s="76" t="s">
        <v>5820</v>
      </c>
      <c r="D544" s="76">
        <f t="shared" si="17"/>
        <v>1</v>
      </c>
      <c r="E544" s="76" t="s">
        <v>5821</v>
      </c>
      <c r="F544" s="79"/>
      <c r="G544" s="79"/>
      <c r="H544" s="80">
        <v>0</v>
      </c>
      <c r="I544" s="80">
        <v>0</v>
      </c>
      <c r="J544" s="80">
        <v>0</v>
      </c>
      <c r="K544" s="81">
        <v>6662612</v>
      </c>
      <c r="L544" s="81">
        <v>6664410.7000000002</v>
      </c>
      <c r="M544" s="80"/>
      <c r="N544" s="80"/>
      <c r="O544" s="82"/>
      <c r="P544" s="82"/>
      <c r="Q544" s="82"/>
    </row>
    <row r="545" spans="1:17">
      <c r="A545" s="76" t="str">
        <f t="shared" si="16"/>
        <v>14148012</v>
      </c>
      <c r="B545" s="76" t="s">
        <v>28</v>
      </c>
      <c r="C545" s="76" t="s">
        <v>5822</v>
      </c>
      <c r="D545" s="76">
        <f t="shared" si="17"/>
        <v>1</v>
      </c>
      <c r="E545" s="76" t="s">
        <v>5823</v>
      </c>
      <c r="F545" s="79">
        <v>41986</v>
      </c>
      <c r="G545" s="79"/>
      <c r="H545" s="80">
        <v>0</v>
      </c>
      <c r="I545" s="80">
        <v>32488</v>
      </c>
      <c r="J545" s="80">
        <v>18341</v>
      </c>
      <c r="K545" s="81">
        <v>186000</v>
      </c>
      <c r="L545" s="81">
        <v>111097.99</v>
      </c>
      <c r="M545" s="80">
        <v>650</v>
      </c>
      <c r="N545" s="80">
        <v>313.5</v>
      </c>
      <c r="O545" s="82">
        <v>0.5470494417862839</v>
      </c>
      <c r="P545" s="82">
        <v>0.4529505582137161</v>
      </c>
      <c r="Q545" s="82">
        <v>0</v>
      </c>
    </row>
    <row r="546" spans="1:17">
      <c r="A546" s="76" t="str">
        <f t="shared" si="16"/>
        <v>14148013</v>
      </c>
      <c r="B546" s="76" t="s">
        <v>28</v>
      </c>
      <c r="C546" s="76" t="s">
        <v>5824</v>
      </c>
      <c r="D546" s="76">
        <f t="shared" si="17"/>
        <v>1</v>
      </c>
      <c r="E546" s="76" t="s">
        <v>5825</v>
      </c>
      <c r="F546" s="79">
        <v>41988</v>
      </c>
      <c r="G546" s="79"/>
      <c r="H546" s="80">
        <v>0</v>
      </c>
      <c r="I546" s="80">
        <v>32490</v>
      </c>
      <c r="J546" s="80">
        <v>17422</v>
      </c>
      <c r="K546" s="81">
        <v>135232</v>
      </c>
      <c r="L546" s="81">
        <v>87030.27</v>
      </c>
      <c r="M546" s="80">
        <v>580</v>
      </c>
      <c r="N546" s="80">
        <v>277</v>
      </c>
      <c r="O546" s="82">
        <v>0.61732851985559567</v>
      </c>
      <c r="P546" s="82">
        <v>0.38267148014440433</v>
      </c>
      <c r="Q546" s="82">
        <v>0</v>
      </c>
    </row>
    <row r="547" spans="1:17">
      <c r="A547" s="76" t="str">
        <f t="shared" si="16"/>
        <v>14148017</v>
      </c>
      <c r="B547" s="76" t="s">
        <v>28</v>
      </c>
      <c r="C547" s="76" t="s">
        <v>5826</v>
      </c>
      <c r="D547" s="76">
        <f t="shared" si="17"/>
        <v>1</v>
      </c>
      <c r="E547" s="76" t="s">
        <v>5827</v>
      </c>
      <c r="F547" s="79">
        <v>41990</v>
      </c>
      <c r="G547" s="79"/>
      <c r="H547" s="80">
        <v>0</v>
      </c>
      <c r="I547" s="80">
        <v>13</v>
      </c>
      <c r="J547" s="80">
        <v>5</v>
      </c>
      <c r="K547" s="81">
        <v>41760</v>
      </c>
      <c r="L547" s="81">
        <v>22075.26</v>
      </c>
      <c r="M547" s="80">
        <v>500</v>
      </c>
      <c r="N547" s="80">
        <v>186.5</v>
      </c>
      <c r="O547" s="82">
        <v>0.68900804289544237</v>
      </c>
      <c r="P547" s="82">
        <v>0.31099195710455763</v>
      </c>
      <c r="Q547" s="82">
        <v>0</v>
      </c>
    </row>
    <row r="548" spans="1:17">
      <c r="A548" s="76" t="str">
        <f t="shared" si="16"/>
        <v>14148018</v>
      </c>
      <c r="B548" s="76" t="s">
        <v>28</v>
      </c>
      <c r="C548" s="76" t="s">
        <v>5828</v>
      </c>
      <c r="D548" s="76">
        <f t="shared" si="17"/>
        <v>1</v>
      </c>
      <c r="E548" s="76" t="s">
        <v>5829</v>
      </c>
      <c r="F548" s="79">
        <v>41990</v>
      </c>
      <c r="G548" s="79"/>
      <c r="H548" s="80">
        <v>0</v>
      </c>
      <c r="I548" s="80">
        <v>14</v>
      </c>
      <c r="J548" s="80">
        <v>8</v>
      </c>
      <c r="K548" s="81">
        <v>31520</v>
      </c>
      <c r="L548" s="81">
        <v>23298.400000000001</v>
      </c>
      <c r="M548" s="80">
        <v>200</v>
      </c>
      <c r="N548" s="80">
        <v>70</v>
      </c>
      <c r="O548" s="82">
        <v>7.1428571428571425E-2</v>
      </c>
      <c r="P548" s="82">
        <v>0.9285714285714286</v>
      </c>
      <c r="Q548" s="82">
        <v>0</v>
      </c>
    </row>
    <row r="549" spans="1:17">
      <c r="A549" s="76" t="str">
        <f t="shared" si="16"/>
        <v>14400999</v>
      </c>
      <c r="B549" s="76" t="s">
        <v>5254</v>
      </c>
      <c r="C549" s="76" t="s">
        <v>5830</v>
      </c>
      <c r="D549" s="76">
        <f t="shared" si="17"/>
        <v>1</v>
      </c>
      <c r="E549" s="76" t="s">
        <v>5831</v>
      </c>
      <c r="F549" s="79"/>
      <c r="G549" s="79"/>
      <c r="H549" s="80">
        <v>0</v>
      </c>
      <c r="I549" s="80">
        <v>0</v>
      </c>
      <c r="J549" s="80">
        <v>0</v>
      </c>
      <c r="K549" s="81">
        <v>0</v>
      </c>
      <c r="L549" s="81">
        <v>2417990.8300000005</v>
      </c>
      <c r="M549" s="80">
        <v>0</v>
      </c>
      <c r="N549" s="80">
        <v>20</v>
      </c>
      <c r="O549" s="82">
        <v>0.4</v>
      </c>
      <c r="P549" s="82">
        <v>0.6</v>
      </c>
      <c r="Q549" s="82">
        <v>0</v>
      </c>
    </row>
    <row r="550" spans="1:17">
      <c r="A550" s="76" t="str">
        <f t="shared" si="16"/>
        <v>14030024</v>
      </c>
      <c r="B550" s="76" t="s">
        <v>255</v>
      </c>
      <c r="C550" s="76" t="s">
        <v>5832</v>
      </c>
      <c r="D550" s="76">
        <f t="shared" si="17"/>
        <v>1</v>
      </c>
      <c r="E550" s="76" t="s">
        <v>5833</v>
      </c>
      <c r="F550" s="79">
        <v>41705</v>
      </c>
      <c r="G550" s="79"/>
      <c r="H550" s="80">
        <v>0</v>
      </c>
      <c r="I550" s="80">
        <v>0</v>
      </c>
      <c r="J550" s="80">
        <v>0</v>
      </c>
      <c r="K550" s="81">
        <v>0.01</v>
      </c>
      <c r="L550" s="81">
        <v>-6.9999999650804057E-2</v>
      </c>
      <c r="M550" s="80">
        <v>0</v>
      </c>
      <c r="N550" s="80">
        <v>8530</v>
      </c>
      <c r="O550" s="82">
        <v>0.89695193434935516</v>
      </c>
      <c r="P550" s="82">
        <v>0.1018757327080891</v>
      </c>
      <c r="Q550" s="82">
        <v>1.1723329425556857E-3</v>
      </c>
    </row>
    <row r="551" spans="1:17">
      <c r="A551" s="76" t="str">
        <f t="shared" si="16"/>
        <v>14030025</v>
      </c>
      <c r="B551" s="76" t="s">
        <v>255</v>
      </c>
      <c r="C551" s="76" t="s">
        <v>5834</v>
      </c>
      <c r="D551" s="76">
        <f t="shared" si="17"/>
        <v>1</v>
      </c>
      <c r="E551" s="76" t="s">
        <v>5835</v>
      </c>
      <c r="F551" s="79">
        <v>41732</v>
      </c>
      <c r="G551" s="79"/>
      <c r="H551" s="80">
        <v>0</v>
      </c>
      <c r="I551" s="80">
        <v>0</v>
      </c>
      <c r="J551" s="80">
        <v>0</v>
      </c>
      <c r="K551" s="81">
        <v>70802</v>
      </c>
      <c r="L551" s="81">
        <v>73591.790000000008</v>
      </c>
      <c r="M551" s="80"/>
      <c r="N551" s="80"/>
      <c r="O551" s="82"/>
      <c r="P551" s="82"/>
      <c r="Q551" s="82"/>
    </row>
    <row r="552" spans="1:17">
      <c r="A552" s="76" t="str">
        <f t="shared" si="16"/>
        <v>14030034</v>
      </c>
      <c r="B552" s="76" t="s">
        <v>255</v>
      </c>
      <c r="C552" s="76" t="s">
        <v>5836</v>
      </c>
      <c r="D552" s="76">
        <f t="shared" si="17"/>
        <v>1</v>
      </c>
      <c r="E552" s="76" t="s">
        <v>5837</v>
      </c>
      <c r="F552" s="79">
        <v>41778</v>
      </c>
      <c r="G552" s="79"/>
      <c r="H552" s="80">
        <v>0</v>
      </c>
      <c r="I552" s="80">
        <v>0</v>
      </c>
      <c r="J552" s="80">
        <v>0</v>
      </c>
      <c r="K552" s="81">
        <v>75720</v>
      </c>
      <c r="L552" s="81">
        <v>74361.459999999992</v>
      </c>
      <c r="M552" s="80">
        <v>0</v>
      </c>
      <c r="N552" s="80">
        <v>378.5</v>
      </c>
      <c r="O552" s="82">
        <v>0.90224570673712023</v>
      </c>
      <c r="P552" s="82">
        <v>9.7754293262879793E-2</v>
      </c>
      <c r="Q552" s="82">
        <v>0</v>
      </c>
    </row>
    <row r="553" spans="1:17">
      <c r="A553" s="76" t="str">
        <f t="shared" si="16"/>
        <v>14030011</v>
      </c>
      <c r="B553" s="76" t="s">
        <v>255</v>
      </c>
      <c r="C553" s="76" t="s">
        <v>5838</v>
      </c>
      <c r="D553" s="76">
        <f t="shared" si="17"/>
        <v>1</v>
      </c>
      <c r="E553" s="76" t="s">
        <v>5839</v>
      </c>
      <c r="F553" s="79">
        <v>41695</v>
      </c>
      <c r="G553" s="79"/>
      <c r="H553" s="80">
        <v>700</v>
      </c>
      <c r="I553" s="80">
        <v>16</v>
      </c>
      <c r="J553" s="80">
        <v>0</v>
      </c>
      <c r="K553" s="81">
        <v>573522</v>
      </c>
      <c r="L553" s="81">
        <v>390754.9</v>
      </c>
      <c r="M553" s="80">
        <v>962</v>
      </c>
      <c r="N553" s="80">
        <v>666</v>
      </c>
      <c r="O553" s="82">
        <v>0.91741741741741745</v>
      </c>
      <c r="P553" s="82">
        <v>8.2582582582582581E-2</v>
      </c>
      <c r="Q553" s="82">
        <v>0</v>
      </c>
    </row>
    <row r="554" spans="1:17">
      <c r="A554" s="76" t="str">
        <f t="shared" si="16"/>
        <v>14030041</v>
      </c>
      <c r="B554" s="76" t="s">
        <v>255</v>
      </c>
      <c r="C554" s="76" t="s">
        <v>5840</v>
      </c>
      <c r="D554" s="76">
        <f t="shared" si="17"/>
        <v>1</v>
      </c>
      <c r="E554" s="76" t="s">
        <v>5841</v>
      </c>
      <c r="F554" s="79">
        <v>41925</v>
      </c>
      <c r="G554" s="79"/>
      <c r="H554" s="80">
        <v>958</v>
      </c>
      <c r="I554" s="80">
        <v>9</v>
      </c>
      <c r="J554" s="80">
        <v>0</v>
      </c>
      <c r="K554" s="81">
        <v>336744.39</v>
      </c>
      <c r="L554" s="81">
        <v>353637.99999999977</v>
      </c>
      <c r="M554" s="80">
        <v>1212</v>
      </c>
      <c r="N554" s="80">
        <v>1127.5</v>
      </c>
      <c r="O554" s="82">
        <v>0.94456762749445677</v>
      </c>
      <c r="P554" s="82">
        <v>5.543237250554324E-2</v>
      </c>
      <c r="Q554" s="82">
        <v>0</v>
      </c>
    </row>
    <row r="555" spans="1:17">
      <c r="A555" s="76" t="str">
        <f t="shared" si="16"/>
        <v>14030037</v>
      </c>
      <c r="B555" s="76" t="s">
        <v>255</v>
      </c>
      <c r="C555" s="76" t="s">
        <v>5842</v>
      </c>
      <c r="D555" s="76">
        <f t="shared" si="17"/>
        <v>1</v>
      </c>
      <c r="E555" s="76" t="s">
        <v>5843</v>
      </c>
      <c r="F555" s="79">
        <v>41833</v>
      </c>
      <c r="G555" s="79"/>
      <c r="H555" s="80">
        <v>5000</v>
      </c>
      <c r="I555" s="80">
        <v>20888.61</v>
      </c>
      <c r="J555" s="80">
        <v>0</v>
      </c>
      <c r="K555" s="81">
        <v>1251482.3799999999</v>
      </c>
      <c r="L555" s="81">
        <v>1181878.33</v>
      </c>
      <c r="M555" s="80">
        <v>1115</v>
      </c>
      <c r="N555" s="80">
        <v>737</v>
      </c>
      <c r="O555" s="82">
        <v>0.79782903663500682</v>
      </c>
      <c r="P555" s="82">
        <v>0.20217096336499321</v>
      </c>
      <c r="Q555" s="82">
        <v>0</v>
      </c>
    </row>
    <row r="556" spans="1:17">
      <c r="A556" s="76" t="str">
        <f t="shared" si="16"/>
        <v>14030028</v>
      </c>
      <c r="B556" s="76" t="s">
        <v>255</v>
      </c>
      <c r="C556" s="76" t="s">
        <v>5844</v>
      </c>
      <c r="D556" s="76">
        <f t="shared" si="17"/>
        <v>1</v>
      </c>
      <c r="E556" s="76" t="s">
        <v>5845</v>
      </c>
      <c r="F556" s="79">
        <v>41708</v>
      </c>
      <c r="G556" s="79"/>
      <c r="H556" s="80">
        <v>10000</v>
      </c>
      <c r="I556" s="80">
        <v>34</v>
      </c>
      <c r="J556" s="80">
        <v>0</v>
      </c>
      <c r="K556" s="81">
        <v>962410</v>
      </c>
      <c r="L556" s="81">
        <v>985866.6</v>
      </c>
      <c r="M556" s="80">
        <v>2542</v>
      </c>
      <c r="N556" s="80">
        <v>2682.09</v>
      </c>
      <c r="O556" s="82">
        <v>0.88292712026814912</v>
      </c>
      <c r="P556" s="82">
        <v>0.1170728797318509</v>
      </c>
      <c r="Q556" s="82">
        <v>0</v>
      </c>
    </row>
    <row r="557" spans="1:17">
      <c r="A557" s="76" t="str">
        <f t="shared" si="16"/>
        <v>14030030</v>
      </c>
      <c r="B557" s="76" t="s">
        <v>255</v>
      </c>
      <c r="C557" s="76" t="s">
        <v>5846</v>
      </c>
      <c r="D557" s="76">
        <f t="shared" si="17"/>
        <v>1</v>
      </c>
      <c r="E557" s="76" t="s">
        <v>5847</v>
      </c>
      <c r="F557" s="79">
        <v>41699</v>
      </c>
      <c r="G557" s="79"/>
      <c r="H557" s="80">
        <v>445682</v>
      </c>
      <c r="I557" s="80">
        <v>0</v>
      </c>
      <c r="J557" s="80">
        <v>0</v>
      </c>
      <c r="K557" s="81">
        <v>11574</v>
      </c>
      <c r="L557" s="81">
        <v>17679.669999999998</v>
      </c>
      <c r="M557" s="80"/>
      <c r="N557" s="80"/>
      <c r="O557" s="82"/>
      <c r="P557" s="82"/>
      <c r="Q557" s="82"/>
    </row>
    <row r="558" spans="1:17">
      <c r="A558" s="76" t="str">
        <f t="shared" si="16"/>
        <v>14030053</v>
      </c>
      <c r="B558" s="76" t="s">
        <v>255</v>
      </c>
      <c r="C558" s="76" t="s">
        <v>5848</v>
      </c>
      <c r="D558" s="76">
        <f t="shared" si="17"/>
        <v>1</v>
      </c>
      <c r="E558" s="76" t="s">
        <v>5849</v>
      </c>
      <c r="F558" s="79">
        <v>42030</v>
      </c>
      <c r="G558" s="79"/>
      <c r="H558" s="80">
        <v>479000</v>
      </c>
      <c r="I558" s="80">
        <v>143339</v>
      </c>
      <c r="J558" s="80">
        <v>36627</v>
      </c>
      <c r="K558" s="81">
        <v>12737225.379999999</v>
      </c>
      <c r="L558" s="81">
        <v>12104260.500000006</v>
      </c>
      <c r="M558" s="80">
        <v>6988</v>
      </c>
      <c r="N558" s="80">
        <v>12616.18</v>
      </c>
      <c r="O558" s="82">
        <v>0.95779229529065057</v>
      </c>
      <c r="P558" s="82">
        <v>4.1335808461832345E-2</v>
      </c>
      <c r="Q558" s="82">
        <v>8.718962475170773E-4</v>
      </c>
    </row>
    <row r="559" spans="1:17">
      <c r="A559" s="76" t="str">
        <f t="shared" si="16"/>
        <v>14040004</v>
      </c>
      <c r="B559" s="76" t="s">
        <v>369</v>
      </c>
      <c r="C559" s="76" t="s">
        <v>5850</v>
      </c>
      <c r="D559" s="76">
        <f t="shared" si="17"/>
        <v>1</v>
      </c>
      <c r="E559" s="76" t="s">
        <v>5851</v>
      </c>
      <c r="F559" s="79"/>
      <c r="G559" s="79"/>
      <c r="H559" s="80">
        <v>0</v>
      </c>
      <c r="I559" s="80">
        <v>0</v>
      </c>
      <c r="J559" s="80">
        <v>0</v>
      </c>
      <c r="K559" s="81">
        <v>0.01</v>
      </c>
      <c r="L559" s="81">
        <v>0</v>
      </c>
      <c r="M559" s="80"/>
      <c r="N559" s="80"/>
      <c r="O559" s="82"/>
      <c r="P559" s="82"/>
      <c r="Q559" s="82"/>
    </row>
    <row r="560" spans="1:17">
      <c r="A560" s="76" t="str">
        <f t="shared" si="16"/>
        <v>14145016</v>
      </c>
      <c r="B560" s="76" t="s">
        <v>524</v>
      </c>
      <c r="C560" s="76" t="s">
        <v>5852</v>
      </c>
      <c r="D560" s="76">
        <f t="shared" si="17"/>
        <v>1</v>
      </c>
      <c r="E560" s="76" t="s">
        <v>5853</v>
      </c>
      <c r="F560" s="79"/>
      <c r="G560" s="79"/>
      <c r="H560" s="80">
        <v>0</v>
      </c>
      <c r="I560" s="80">
        <v>1713</v>
      </c>
      <c r="J560" s="80">
        <v>0</v>
      </c>
      <c r="K560" s="81">
        <v>111158</v>
      </c>
      <c r="L560" s="81">
        <v>0</v>
      </c>
      <c r="M560" s="80">
        <v>246</v>
      </c>
      <c r="N560" s="80">
        <v>0</v>
      </c>
      <c r="O560" s="82">
        <v>0</v>
      </c>
      <c r="P560" s="82">
        <v>0</v>
      </c>
      <c r="Q560" s="82">
        <v>0</v>
      </c>
    </row>
    <row r="561" spans="1:17">
      <c r="A561" s="76" t="str">
        <f t="shared" si="16"/>
        <v>14145018</v>
      </c>
      <c r="B561" s="76" t="s">
        <v>524</v>
      </c>
      <c r="C561" s="76" t="s">
        <v>5854</v>
      </c>
      <c r="D561" s="76">
        <f t="shared" si="17"/>
        <v>1</v>
      </c>
      <c r="E561" s="76" t="s">
        <v>5855</v>
      </c>
      <c r="F561" s="79"/>
      <c r="G561" s="79"/>
      <c r="H561" s="80">
        <v>0</v>
      </c>
      <c r="I561" s="80">
        <v>0</v>
      </c>
      <c r="J561" s="80">
        <v>0</v>
      </c>
      <c r="K561" s="81">
        <v>111158</v>
      </c>
      <c r="L561" s="81">
        <v>0</v>
      </c>
      <c r="M561" s="80"/>
      <c r="N561" s="80"/>
      <c r="O561" s="82"/>
      <c r="P561" s="82"/>
      <c r="Q561" s="82"/>
    </row>
    <row r="562" spans="1:17">
      <c r="A562" s="76" t="str">
        <f t="shared" si="16"/>
        <v>14145009</v>
      </c>
      <c r="B562" s="76" t="s">
        <v>524</v>
      </c>
      <c r="C562" s="76" t="s">
        <v>5856</v>
      </c>
      <c r="D562" s="76">
        <f t="shared" si="17"/>
        <v>1</v>
      </c>
      <c r="E562" s="76" t="s">
        <v>5857</v>
      </c>
      <c r="F562" s="79"/>
      <c r="G562" s="79"/>
      <c r="H562" s="80">
        <v>2611080</v>
      </c>
      <c r="I562" s="80">
        <v>202</v>
      </c>
      <c r="J562" s="80">
        <v>0</v>
      </c>
      <c r="K562" s="81">
        <v>5358475</v>
      </c>
      <c r="L562" s="81">
        <v>5429033.2400000012</v>
      </c>
      <c r="M562" s="80">
        <v>0</v>
      </c>
      <c r="N562" s="80">
        <v>113.5</v>
      </c>
      <c r="O562" s="82">
        <v>0.81938325991189431</v>
      </c>
      <c r="P562" s="82">
        <v>0.15859030837004406</v>
      </c>
      <c r="Q562" s="82">
        <v>2.2026431718061675E-2</v>
      </c>
    </row>
    <row r="563" spans="1:17">
      <c r="A563" s="76" t="str">
        <f t="shared" si="16"/>
        <v>14150005</v>
      </c>
      <c r="B563" s="76" t="s">
        <v>553</v>
      </c>
      <c r="C563" s="76" t="s">
        <v>5858</v>
      </c>
      <c r="D563" s="76">
        <f t="shared" si="17"/>
        <v>1</v>
      </c>
      <c r="E563" s="76" t="s">
        <v>5859</v>
      </c>
      <c r="F563" s="79">
        <v>41827</v>
      </c>
      <c r="G563" s="79"/>
      <c r="H563" s="80">
        <v>7500</v>
      </c>
      <c r="I563" s="80">
        <v>0</v>
      </c>
      <c r="J563" s="80">
        <v>0</v>
      </c>
      <c r="K563" s="81">
        <v>0.01</v>
      </c>
      <c r="L563" s="81">
        <v>78965.210000000006</v>
      </c>
      <c r="M563" s="80"/>
      <c r="N563" s="80"/>
      <c r="O563" s="82"/>
      <c r="P563" s="82"/>
      <c r="Q563" s="82"/>
    </row>
    <row r="564" spans="1:17">
      <c r="A564" s="76" t="str">
        <f t="shared" si="16"/>
        <v>14150004</v>
      </c>
      <c r="B564" s="76" t="s">
        <v>553</v>
      </c>
      <c r="C564" s="76" t="s">
        <v>5860</v>
      </c>
      <c r="D564" s="76">
        <f t="shared" si="17"/>
        <v>1</v>
      </c>
      <c r="E564" s="76" t="s">
        <v>5861</v>
      </c>
      <c r="F564" s="79">
        <v>41898</v>
      </c>
      <c r="G564" s="79"/>
      <c r="H564" s="80">
        <v>1100000</v>
      </c>
      <c r="I564" s="80">
        <v>3</v>
      </c>
      <c r="J564" s="80">
        <v>0</v>
      </c>
      <c r="K564" s="81">
        <v>11667010.01</v>
      </c>
      <c r="L564" s="81">
        <v>12940093.919999992</v>
      </c>
      <c r="M564" s="80">
        <v>0</v>
      </c>
      <c r="N564" s="80">
        <v>4261</v>
      </c>
      <c r="O564" s="82">
        <v>0.76413987326918564</v>
      </c>
      <c r="P564" s="82">
        <v>0.2129781741375264</v>
      </c>
      <c r="Q564" s="82">
        <v>2.2881952593287961E-2</v>
      </c>
    </row>
    <row r="565" spans="1:17">
      <c r="A565" s="76" t="str">
        <f t="shared" si="16"/>
        <v>14150004-141</v>
      </c>
      <c r="B565" s="76" t="s">
        <v>553</v>
      </c>
      <c r="C565" s="76" t="s">
        <v>5862</v>
      </c>
      <c r="D565" s="76">
        <f t="shared" si="17"/>
        <v>1</v>
      </c>
      <c r="E565" s="76" t="s">
        <v>5863</v>
      </c>
      <c r="F565" s="79">
        <v>41898</v>
      </c>
      <c r="G565" s="79"/>
      <c r="H565" s="80">
        <v>1100000</v>
      </c>
      <c r="I565" s="80">
        <v>0</v>
      </c>
      <c r="J565" s="80">
        <v>0</v>
      </c>
      <c r="K565" s="81">
        <v>600600984</v>
      </c>
      <c r="L565" s="81">
        <v>0</v>
      </c>
      <c r="M565" s="80"/>
      <c r="N565" s="80"/>
      <c r="O565" s="82"/>
      <c r="P565" s="82"/>
      <c r="Q565" s="82"/>
    </row>
    <row r="566" spans="1:17">
      <c r="A566" s="76" t="str">
        <f t="shared" si="16"/>
        <v>14140018</v>
      </c>
      <c r="B566" s="76" t="s">
        <v>582</v>
      </c>
      <c r="C566" s="76" t="s">
        <v>5864</v>
      </c>
      <c r="D566" s="76">
        <f t="shared" si="17"/>
        <v>1</v>
      </c>
      <c r="E566" s="76" t="s">
        <v>5865</v>
      </c>
      <c r="F566" s="79">
        <v>41985</v>
      </c>
      <c r="G566" s="79"/>
      <c r="H566" s="80">
        <v>0</v>
      </c>
      <c r="I566" s="80">
        <v>16</v>
      </c>
      <c r="J566" s="80">
        <v>3</v>
      </c>
      <c r="K566" s="81">
        <v>190162</v>
      </c>
      <c r="L566" s="81">
        <v>185795.55000000002</v>
      </c>
      <c r="M566" s="80">
        <v>36</v>
      </c>
      <c r="N566" s="80">
        <v>10</v>
      </c>
      <c r="O566" s="82">
        <v>0</v>
      </c>
      <c r="P566" s="82">
        <v>1</v>
      </c>
      <c r="Q566" s="82">
        <v>0</v>
      </c>
    </row>
    <row r="567" spans="1:17">
      <c r="A567" s="76" t="str">
        <f t="shared" si="16"/>
        <v>14140019</v>
      </c>
      <c r="B567" s="76" t="s">
        <v>582</v>
      </c>
      <c r="C567" s="76" t="s">
        <v>5866</v>
      </c>
      <c r="D567" s="76">
        <f t="shared" si="17"/>
        <v>1</v>
      </c>
      <c r="E567" s="76" t="s">
        <v>5867</v>
      </c>
      <c r="F567" s="79">
        <v>42095</v>
      </c>
      <c r="G567" s="79"/>
      <c r="H567" s="80">
        <v>0</v>
      </c>
      <c r="I567" s="80">
        <v>0</v>
      </c>
      <c r="J567" s="80">
        <v>0</v>
      </c>
      <c r="K567" s="81">
        <v>54300</v>
      </c>
      <c r="L567" s="81">
        <v>53860.329999999994</v>
      </c>
      <c r="M567" s="80"/>
      <c r="N567" s="80"/>
      <c r="O567" s="82"/>
      <c r="P567" s="82"/>
      <c r="Q567" s="82"/>
    </row>
    <row r="568" spans="1:17">
      <c r="A568" s="76" t="str">
        <f t="shared" si="16"/>
        <v>14140021</v>
      </c>
      <c r="B568" s="76" t="s">
        <v>582</v>
      </c>
      <c r="C568" s="76" t="s">
        <v>5868</v>
      </c>
      <c r="D568" s="76">
        <f t="shared" si="17"/>
        <v>1</v>
      </c>
      <c r="E568" s="76" t="s">
        <v>5869</v>
      </c>
      <c r="F568" s="79">
        <v>41991</v>
      </c>
      <c r="G568" s="79"/>
      <c r="H568" s="80">
        <v>0</v>
      </c>
      <c r="I568" s="80">
        <v>0</v>
      </c>
      <c r="J568" s="80">
        <v>0</v>
      </c>
      <c r="K568" s="81">
        <v>63100</v>
      </c>
      <c r="L568" s="81">
        <v>62400.789999999994</v>
      </c>
      <c r="M568" s="80"/>
      <c r="N568" s="80"/>
      <c r="O568" s="82"/>
      <c r="P568" s="82"/>
      <c r="Q568" s="82"/>
    </row>
    <row r="569" spans="1:17">
      <c r="A569" s="76" t="str">
        <f t="shared" si="16"/>
        <v>14140022</v>
      </c>
      <c r="B569" s="76" t="s">
        <v>582</v>
      </c>
      <c r="C569" s="76" t="s">
        <v>5870</v>
      </c>
      <c r="D569" s="76">
        <f t="shared" si="17"/>
        <v>1</v>
      </c>
      <c r="E569" s="76" t="s">
        <v>5871</v>
      </c>
      <c r="F569" s="79">
        <v>41991</v>
      </c>
      <c r="G569" s="79"/>
      <c r="H569" s="80">
        <v>0</v>
      </c>
      <c r="I569" s="80">
        <v>0</v>
      </c>
      <c r="J569" s="80">
        <v>0</v>
      </c>
      <c r="K569" s="81">
        <v>63250</v>
      </c>
      <c r="L569" s="81">
        <v>60274.16</v>
      </c>
      <c r="M569" s="80"/>
      <c r="N569" s="80"/>
      <c r="O569" s="82"/>
      <c r="P569" s="82"/>
      <c r="Q569" s="82"/>
    </row>
    <row r="570" spans="1:17">
      <c r="A570" s="76" t="str">
        <f t="shared" si="16"/>
        <v>14140023</v>
      </c>
      <c r="B570" s="76" t="s">
        <v>582</v>
      </c>
      <c r="C570" s="76" t="s">
        <v>5872</v>
      </c>
      <c r="D570" s="76">
        <f t="shared" si="17"/>
        <v>1</v>
      </c>
      <c r="E570" s="76" t="s">
        <v>5873</v>
      </c>
      <c r="F570" s="79">
        <v>41990</v>
      </c>
      <c r="G570" s="79"/>
      <c r="H570" s="80">
        <v>0</v>
      </c>
      <c r="I570" s="80">
        <v>0</v>
      </c>
      <c r="J570" s="80">
        <v>0</v>
      </c>
      <c r="K570" s="81">
        <v>58628</v>
      </c>
      <c r="L570" s="81">
        <v>58848.42</v>
      </c>
      <c r="M570" s="80"/>
      <c r="N570" s="80"/>
      <c r="O570" s="82"/>
      <c r="P570" s="82"/>
      <c r="Q570" s="82"/>
    </row>
    <row r="571" spans="1:17">
      <c r="A571" s="76" t="str">
        <f t="shared" si="16"/>
        <v>17110009</v>
      </c>
      <c r="B571" s="43" t="s">
        <v>191</v>
      </c>
      <c r="C571" s="43" t="s">
        <v>3507</v>
      </c>
      <c r="D571" s="76">
        <f t="shared" si="17"/>
        <v>1</v>
      </c>
      <c r="E571" s="43" t="s">
        <v>3508</v>
      </c>
      <c r="F571" s="46">
        <v>43023</v>
      </c>
      <c r="G571" s="46">
        <v>45028</v>
      </c>
      <c r="H571" s="47">
        <v>243000</v>
      </c>
      <c r="I571" s="47">
        <v>95951.5</v>
      </c>
      <c r="J571" s="47">
        <v>0</v>
      </c>
      <c r="K571" s="48">
        <v>141118520.88999999</v>
      </c>
      <c r="L571" s="48">
        <v>115443924.90000001</v>
      </c>
      <c r="M571" s="47">
        <v>0</v>
      </c>
      <c r="N571" s="47">
        <v>7368</v>
      </c>
      <c r="O571" s="49">
        <v>0.80449239956568952</v>
      </c>
      <c r="P571" s="49">
        <v>0.19286102062975027</v>
      </c>
      <c r="Q571" s="49">
        <v>2.6465798045602605E-3</v>
      </c>
    </row>
    <row r="572" spans="1:17">
      <c r="A572" s="76" t="str">
        <f t="shared" si="16"/>
        <v>17030050</v>
      </c>
      <c r="B572" s="43" t="s">
        <v>255</v>
      </c>
      <c r="C572" s="43" t="s">
        <v>3509</v>
      </c>
      <c r="D572" s="76">
        <f t="shared" si="17"/>
        <v>1</v>
      </c>
      <c r="E572" s="43" t="s">
        <v>3510</v>
      </c>
      <c r="F572" s="46">
        <v>43435</v>
      </c>
      <c r="G572" s="46">
        <v>44651</v>
      </c>
      <c r="H572" s="47">
        <v>60000</v>
      </c>
      <c r="I572" s="47">
        <v>0</v>
      </c>
      <c r="J572" s="47">
        <v>0</v>
      </c>
      <c r="K572" s="48">
        <v>33242.730000000003</v>
      </c>
      <c r="L572" s="48">
        <v>28417.61</v>
      </c>
      <c r="M572" s="47"/>
      <c r="N572" s="47"/>
      <c r="O572" s="49"/>
      <c r="P572" s="49"/>
      <c r="Q572" s="49"/>
    </row>
    <row r="573" spans="1:17">
      <c r="A573" s="76" t="str">
        <f t="shared" si="16"/>
        <v>17080026</v>
      </c>
      <c r="B573" s="43" t="s">
        <v>218</v>
      </c>
      <c r="C573" s="43" t="s">
        <v>3511</v>
      </c>
      <c r="D573" s="76">
        <f t="shared" si="17"/>
        <v>1</v>
      </c>
      <c r="E573" s="43" t="s">
        <v>3512</v>
      </c>
      <c r="F573" s="46">
        <v>43586</v>
      </c>
      <c r="G573" s="46">
        <v>44348</v>
      </c>
      <c r="H573" s="47">
        <v>396000</v>
      </c>
      <c r="I573" s="47">
        <v>2086</v>
      </c>
      <c r="J573" s="47">
        <v>0</v>
      </c>
      <c r="K573" s="48">
        <v>300000</v>
      </c>
      <c r="L573" s="48">
        <v>421118.12999999995</v>
      </c>
      <c r="M573" s="47"/>
      <c r="N573" s="47"/>
      <c r="O573" s="49"/>
      <c r="P573" s="49"/>
      <c r="Q573" s="49"/>
    </row>
    <row r="574" spans="1:17">
      <c r="A574" s="76" t="str">
        <f t="shared" si="16"/>
        <v>17146022</v>
      </c>
      <c r="B574" s="43" t="s">
        <v>481</v>
      </c>
      <c r="C574" s="43" t="s">
        <v>3513</v>
      </c>
      <c r="D574" s="76">
        <f t="shared" si="17"/>
        <v>1</v>
      </c>
      <c r="E574" s="43" t="s">
        <v>3514</v>
      </c>
      <c r="F574" s="46">
        <v>42904</v>
      </c>
      <c r="G574" s="46">
        <v>44316</v>
      </c>
      <c r="H574" s="47">
        <v>0</v>
      </c>
      <c r="I574" s="47">
        <v>2881634</v>
      </c>
      <c r="J574" s="47">
        <v>571604</v>
      </c>
      <c r="K574" s="48">
        <v>49114524.541000009</v>
      </c>
      <c r="L574" s="48">
        <v>53858765.98999998</v>
      </c>
      <c r="M574" s="47">
        <v>150638.05000000005</v>
      </c>
      <c r="N574" s="47">
        <v>180730.8</v>
      </c>
      <c r="O574" s="49">
        <v>0.76230708877512854</v>
      </c>
      <c r="P574" s="49">
        <v>0.23769291122487141</v>
      </c>
      <c r="Q574" s="49">
        <v>0</v>
      </c>
    </row>
    <row r="575" spans="1:17">
      <c r="A575" s="76" t="str">
        <f t="shared" si="16"/>
        <v>17110002</v>
      </c>
      <c r="B575" s="43" t="s">
        <v>191</v>
      </c>
      <c r="C575" s="43" t="s">
        <v>3515</v>
      </c>
      <c r="D575" s="76">
        <f t="shared" si="17"/>
        <v>1</v>
      </c>
      <c r="E575" s="43" t="s">
        <v>3516</v>
      </c>
      <c r="F575" s="46">
        <v>42986</v>
      </c>
      <c r="G575" s="46">
        <v>44312</v>
      </c>
      <c r="H575" s="47">
        <v>101606</v>
      </c>
      <c r="I575" s="47">
        <v>0</v>
      </c>
      <c r="J575" s="47">
        <v>0</v>
      </c>
      <c r="K575" s="48">
        <v>58698852.920000009</v>
      </c>
      <c r="L575" s="48">
        <v>58428861.070000015</v>
      </c>
      <c r="M575" s="47">
        <v>0</v>
      </c>
      <c r="N575" s="47">
        <v>794.5</v>
      </c>
      <c r="O575" s="49">
        <v>0.91126494650723722</v>
      </c>
      <c r="P575" s="49">
        <v>8.8735053492762742E-2</v>
      </c>
      <c r="Q575" s="49">
        <v>0</v>
      </c>
    </row>
    <row r="576" spans="1:17">
      <c r="A576" s="76" t="str">
        <f t="shared" si="16"/>
        <v>17080024</v>
      </c>
      <c r="B576" s="43" t="s">
        <v>218</v>
      </c>
      <c r="C576" s="43" t="s">
        <v>3517</v>
      </c>
      <c r="D576" s="76">
        <f t="shared" si="17"/>
        <v>1</v>
      </c>
      <c r="E576" s="43" t="s">
        <v>3518</v>
      </c>
      <c r="F576" s="46">
        <v>43178</v>
      </c>
      <c r="G576" s="46">
        <v>44277</v>
      </c>
      <c r="H576" s="47">
        <v>193000</v>
      </c>
      <c r="I576" s="47">
        <v>1754786.0599999998</v>
      </c>
      <c r="J576" s="47">
        <v>539804</v>
      </c>
      <c r="K576" s="48">
        <v>46283943.319999948</v>
      </c>
      <c r="L576" s="48">
        <v>46061599.779999979</v>
      </c>
      <c r="M576" s="47">
        <v>67628.119999999981</v>
      </c>
      <c r="N576" s="47">
        <v>81031.11</v>
      </c>
      <c r="O576" s="49">
        <v>0.84744130988702981</v>
      </c>
      <c r="P576" s="49">
        <v>0.13649078730378986</v>
      </c>
      <c r="Q576" s="49">
        <v>1.6067902809180325E-2</v>
      </c>
    </row>
    <row r="577" spans="1:17">
      <c r="A577" s="76" t="str">
        <f t="shared" ref="A577:A640" si="18">C577</f>
        <v>17060024</v>
      </c>
      <c r="B577" s="43" t="s">
        <v>93</v>
      </c>
      <c r="C577" s="43" t="s">
        <v>3519</v>
      </c>
      <c r="D577" s="76">
        <f t="shared" si="17"/>
        <v>1</v>
      </c>
      <c r="E577" s="43" t="s">
        <v>3520</v>
      </c>
      <c r="F577" s="46">
        <v>42979</v>
      </c>
      <c r="G577" s="46">
        <v>44196</v>
      </c>
      <c r="H577" s="47">
        <v>0</v>
      </c>
      <c r="I577" s="47">
        <v>224</v>
      </c>
      <c r="J577" s="47">
        <v>0</v>
      </c>
      <c r="K577" s="48">
        <v>362995.7</v>
      </c>
      <c r="L577" s="48">
        <v>261181.33000000002</v>
      </c>
      <c r="M577" s="47">
        <v>0</v>
      </c>
      <c r="N577" s="47">
        <v>0</v>
      </c>
      <c r="O577" s="49">
        <v>0</v>
      </c>
      <c r="P577" s="49">
        <v>0</v>
      </c>
      <c r="Q577" s="49">
        <v>0</v>
      </c>
    </row>
    <row r="578" spans="1:17">
      <c r="A578" s="76" t="str">
        <f t="shared" si="18"/>
        <v>17080007</v>
      </c>
      <c r="B578" s="43" t="s">
        <v>218</v>
      </c>
      <c r="C578" s="43" t="s">
        <v>3521</v>
      </c>
      <c r="D578" s="76">
        <f t="shared" si="17"/>
        <v>1</v>
      </c>
      <c r="E578" s="43" t="s">
        <v>3522</v>
      </c>
      <c r="F578" s="46">
        <v>43344</v>
      </c>
      <c r="G578" s="46">
        <v>44196</v>
      </c>
      <c r="H578" s="47">
        <v>462185</v>
      </c>
      <c r="I578" s="47">
        <v>6549485.0600000005</v>
      </c>
      <c r="J578" s="47">
        <v>2867375</v>
      </c>
      <c r="K578" s="48">
        <v>241401451.21219978</v>
      </c>
      <c r="L578" s="48">
        <v>241661661.04000002</v>
      </c>
      <c r="M578" s="47">
        <v>149269.77999999997</v>
      </c>
      <c r="N578" s="47">
        <v>189431.34</v>
      </c>
      <c r="O578" s="49">
        <v>0.92904014721112149</v>
      </c>
      <c r="P578" s="49">
        <v>6.9613718616993364E-2</v>
      </c>
      <c r="Q578" s="49">
        <v>1.3461341718851803E-3</v>
      </c>
    </row>
    <row r="579" spans="1:17">
      <c r="A579" s="76" t="str">
        <f t="shared" si="18"/>
        <v>17110010</v>
      </c>
      <c r="B579" s="43" t="s">
        <v>191</v>
      </c>
      <c r="C579" s="43" t="s">
        <v>3523</v>
      </c>
      <c r="D579" s="76">
        <f t="shared" ref="D579:D642" si="19">FIND(C579,A579)</f>
        <v>1</v>
      </c>
      <c r="E579" s="43" t="s">
        <v>3524</v>
      </c>
      <c r="F579" s="46">
        <v>43171</v>
      </c>
      <c r="G579" s="46">
        <v>44187</v>
      </c>
      <c r="H579" s="47">
        <v>94778</v>
      </c>
      <c r="I579" s="47">
        <v>0</v>
      </c>
      <c r="J579" s="47">
        <v>0</v>
      </c>
      <c r="K579" s="48">
        <v>26558987.116799995</v>
      </c>
      <c r="L579" s="48">
        <v>25716489.369999997</v>
      </c>
      <c r="M579" s="47">
        <v>0</v>
      </c>
      <c r="N579" s="47">
        <v>505</v>
      </c>
      <c r="O579" s="49">
        <v>0.80099009900990104</v>
      </c>
      <c r="P579" s="49">
        <v>0.19900990099009902</v>
      </c>
      <c r="Q579" s="49">
        <v>0</v>
      </c>
    </row>
    <row r="580" spans="1:17">
      <c r="A580" s="76" t="str">
        <f t="shared" si="18"/>
        <v>17050019</v>
      </c>
      <c r="B580" s="43" t="s">
        <v>509</v>
      </c>
      <c r="C580" s="43" t="s">
        <v>3525</v>
      </c>
      <c r="D580" s="76">
        <f t="shared" si="19"/>
        <v>1</v>
      </c>
      <c r="E580" s="43" t="s">
        <v>3526</v>
      </c>
      <c r="F580" s="46">
        <v>43040</v>
      </c>
      <c r="G580" s="46">
        <v>44166</v>
      </c>
      <c r="H580" s="47">
        <v>0</v>
      </c>
      <c r="I580" s="47">
        <v>0</v>
      </c>
      <c r="J580" s="47">
        <v>0</v>
      </c>
      <c r="K580" s="48">
        <v>0</v>
      </c>
      <c r="L580" s="48">
        <v>35771.879999999997</v>
      </c>
      <c r="M580" s="47"/>
      <c r="N580" s="47"/>
      <c r="O580" s="49"/>
      <c r="P580" s="49"/>
      <c r="Q580" s="49"/>
    </row>
    <row r="581" spans="1:17">
      <c r="A581" s="76" t="str">
        <f t="shared" si="18"/>
        <v>17030040</v>
      </c>
      <c r="B581" s="43" t="s">
        <v>255</v>
      </c>
      <c r="C581" s="43" t="s">
        <v>3527</v>
      </c>
      <c r="D581" s="76">
        <f t="shared" si="19"/>
        <v>1</v>
      </c>
      <c r="E581" s="43" t="s">
        <v>3528</v>
      </c>
      <c r="F581" s="46">
        <v>43160</v>
      </c>
      <c r="G581" s="46">
        <v>44105</v>
      </c>
      <c r="H581" s="47">
        <v>0</v>
      </c>
      <c r="I581" s="47">
        <v>12899</v>
      </c>
      <c r="J581" s="47">
        <v>11742</v>
      </c>
      <c r="K581" s="48">
        <v>3166193.5199999996</v>
      </c>
      <c r="L581" s="48">
        <v>3150811.3299999996</v>
      </c>
      <c r="M581" s="47">
        <v>3266</v>
      </c>
      <c r="N581" s="47">
        <v>4903</v>
      </c>
      <c r="O581" s="49">
        <v>0.95390577197634097</v>
      </c>
      <c r="P581" s="49">
        <v>4.6094228023658985E-2</v>
      </c>
      <c r="Q581" s="49">
        <v>0</v>
      </c>
    </row>
    <row r="582" spans="1:17">
      <c r="A582" s="88" t="s">
        <v>5900</v>
      </c>
      <c r="B582" s="43" t="s">
        <v>582</v>
      </c>
      <c r="C582" s="43" t="s">
        <v>3529</v>
      </c>
      <c r="D582" s="76">
        <f t="shared" si="19"/>
        <v>1</v>
      </c>
      <c r="E582" s="43" t="s">
        <v>3530</v>
      </c>
      <c r="F582" s="46">
        <v>43619</v>
      </c>
      <c r="G582" s="46">
        <v>44082</v>
      </c>
      <c r="H582" s="47">
        <v>0</v>
      </c>
      <c r="I582" s="47">
        <v>11066.54</v>
      </c>
      <c r="J582" s="47">
        <v>9299</v>
      </c>
      <c r="K582" s="48">
        <v>103916276.12719999</v>
      </c>
      <c r="L582" s="48">
        <v>95589229.230000094</v>
      </c>
      <c r="M582" s="47">
        <v>152753.09999999998</v>
      </c>
      <c r="N582" s="47">
        <v>108977</v>
      </c>
      <c r="O582" s="49">
        <v>0.79494985180359157</v>
      </c>
      <c r="P582" s="49">
        <v>0.19584178312855005</v>
      </c>
      <c r="Q582" s="49">
        <v>9.2083650678583557E-3</v>
      </c>
    </row>
    <row r="583" spans="1:17">
      <c r="A583" s="76" t="str">
        <f t="shared" si="18"/>
        <v>17030005</v>
      </c>
      <c r="B583" s="43" t="s">
        <v>255</v>
      </c>
      <c r="C583" s="43" t="s">
        <v>3531</v>
      </c>
      <c r="D583" s="76">
        <f t="shared" si="19"/>
        <v>1</v>
      </c>
      <c r="E583" s="43" t="s">
        <v>3532</v>
      </c>
      <c r="F583" s="46">
        <v>43325</v>
      </c>
      <c r="G583" s="46">
        <v>44068</v>
      </c>
      <c r="H583" s="47">
        <v>261000</v>
      </c>
      <c r="I583" s="47">
        <v>1557459.8800000001</v>
      </c>
      <c r="J583" s="47">
        <v>808432</v>
      </c>
      <c r="K583" s="48">
        <v>54867481.337400019</v>
      </c>
      <c r="L583" s="48">
        <v>56197100.969999954</v>
      </c>
      <c r="M583" s="47">
        <v>78303.150000000023</v>
      </c>
      <c r="N583" s="47">
        <v>68507.63</v>
      </c>
      <c r="O583" s="49">
        <v>0.8824510496130139</v>
      </c>
      <c r="P583" s="49">
        <v>0.11622063119100748</v>
      </c>
      <c r="Q583" s="49">
        <v>1.3283191959786085E-3</v>
      </c>
    </row>
    <row r="584" spans="1:17">
      <c r="A584" s="76" t="str">
        <f t="shared" si="18"/>
        <v>17150004</v>
      </c>
      <c r="B584" s="43" t="s">
        <v>553</v>
      </c>
      <c r="C584" s="43" t="s">
        <v>3533</v>
      </c>
      <c r="D584" s="76">
        <f t="shared" si="19"/>
        <v>1</v>
      </c>
      <c r="E584" s="43" t="s">
        <v>3534</v>
      </c>
      <c r="F584" s="46">
        <v>42795</v>
      </c>
      <c r="G584" s="46">
        <v>44043</v>
      </c>
      <c r="H584" s="47">
        <v>0</v>
      </c>
      <c r="I584" s="47">
        <v>0</v>
      </c>
      <c r="J584" s="47">
        <v>239800</v>
      </c>
      <c r="K584" s="48">
        <v>65046496.350000001</v>
      </c>
      <c r="L584" s="48">
        <v>64507956.329999976</v>
      </c>
      <c r="M584" s="47">
        <v>0</v>
      </c>
      <c r="N584" s="47">
        <v>256237.99</v>
      </c>
      <c r="O584" s="49">
        <v>0.81936039226658008</v>
      </c>
      <c r="P584" s="49">
        <v>0.14102018986333759</v>
      </c>
      <c r="Q584" s="49">
        <v>3.961941787008242E-2</v>
      </c>
    </row>
    <row r="585" spans="1:17">
      <c r="A585" s="76" t="str">
        <f t="shared" si="18"/>
        <v>17150004-163</v>
      </c>
      <c r="B585" s="43" t="s">
        <v>553</v>
      </c>
      <c r="C585" s="43" t="s">
        <v>3535</v>
      </c>
      <c r="D585" s="76">
        <f t="shared" si="19"/>
        <v>1</v>
      </c>
      <c r="E585" s="43" t="s">
        <v>3536</v>
      </c>
      <c r="F585" s="46">
        <v>43040</v>
      </c>
      <c r="G585" s="46">
        <v>44032</v>
      </c>
      <c r="H585" s="47">
        <v>0</v>
      </c>
      <c r="I585" s="47">
        <v>18438</v>
      </c>
      <c r="J585" s="47">
        <v>0</v>
      </c>
      <c r="K585" s="48">
        <v>1474028005.2643995</v>
      </c>
      <c r="L585" s="48">
        <v>1480541033.3400035</v>
      </c>
      <c r="M585" s="47">
        <v>0</v>
      </c>
      <c r="N585" s="47">
        <v>0</v>
      </c>
      <c r="O585" s="49">
        <v>0</v>
      </c>
      <c r="P585" s="49">
        <v>0</v>
      </c>
      <c r="Q585" s="49">
        <v>0</v>
      </c>
    </row>
    <row r="586" spans="1:17">
      <c r="A586" s="76" t="str">
        <f t="shared" si="18"/>
        <v>17060013</v>
      </c>
      <c r="B586" s="43" t="s">
        <v>93</v>
      </c>
      <c r="C586" s="43" t="s">
        <v>3537</v>
      </c>
      <c r="D586" s="76">
        <f t="shared" si="19"/>
        <v>1</v>
      </c>
      <c r="E586" s="43" t="s">
        <v>3538</v>
      </c>
      <c r="F586" s="46">
        <v>43252</v>
      </c>
      <c r="G586" s="46">
        <v>44001</v>
      </c>
      <c r="H586" s="47">
        <v>135000</v>
      </c>
      <c r="I586" s="47">
        <v>394046.4</v>
      </c>
      <c r="J586" s="47">
        <v>34320.5</v>
      </c>
      <c r="K586" s="48">
        <v>37437703.022499993</v>
      </c>
      <c r="L586" s="48">
        <v>42339900.539999992</v>
      </c>
      <c r="M586" s="47">
        <v>5844.4999999999982</v>
      </c>
      <c r="N586" s="47">
        <v>38515.800000000003</v>
      </c>
      <c r="O586" s="49">
        <v>0.91663161611598354</v>
      </c>
      <c r="P586" s="49">
        <v>8.336838388401642E-2</v>
      </c>
      <c r="Q586" s="49">
        <v>0</v>
      </c>
    </row>
    <row r="587" spans="1:17">
      <c r="A587" s="76" t="str">
        <f t="shared" si="18"/>
        <v>17050007</v>
      </c>
      <c r="B587" s="43" t="s">
        <v>398</v>
      </c>
      <c r="C587" s="43" t="s">
        <v>3539</v>
      </c>
      <c r="D587" s="76">
        <f t="shared" si="19"/>
        <v>1</v>
      </c>
      <c r="E587" s="43" t="s">
        <v>3540</v>
      </c>
      <c r="F587" s="46">
        <v>42962</v>
      </c>
      <c r="G587" s="46">
        <v>43987</v>
      </c>
      <c r="H587" s="47">
        <v>692087</v>
      </c>
      <c r="I587" s="47">
        <v>163806.52000000002</v>
      </c>
      <c r="J587" s="47">
        <v>29567</v>
      </c>
      <c r="K587" s="48">
        <v>272790290.92129993</v>
      </c>
      <c r="L587" s="48">
        <v>286795512.56999999</v>
      </c>
      <c r="M587" s="47">
        <v>39365.500000000007</v>
      </c>
      <c r="N587" s="47">
        <v>92320.49</v>
      </c>
      <c r="O587" s="49">
        <v>0.91029618668618417</v>
      </c>
      <c r="P587" s="49">
        <v>8.6844209774016579E-2</v>
      </c>
      <c r="Q587" s="49">
        <v>2.8596035397992362E-3</v>
      </c>
    </row>
    <row r="588" spans="1:17">
      <c r="A588" s="88" t="s">
        <v>5893</v>
      </c>
      <c r="B588" s="43" t="s">
        <v>509</v>
      </c>
      <c r="C588" s="43" t="s">
        <v>3541</v>
      </c>
      <c r="D588" s="76">
        <f t="shared" si="19"/>
        <v>11</v>
      </c>
      <c r="E588" s="43" t="s">
        <v>3542</v>
      </c>
      <c r="F588" s="46">
        <v>43145</v>
      </c>
      <c r="G588" s="46">
        <v>43980</v>
      </c>
      <c r="H588" s="47">
        <v>0</v>
      </c>
      <c r="I588" s="47">
        <v>674335.8899999999</v>
      </c>
      <c r="J588" s="47">
        <v>535843</v>
      </c>
      <c r="K588" s="48">
        <v>83475021.604099989</v>
      </c>
      <c r="L588" s="48">
        <v>106648790.45000005</v>
      </c>
      <c r="M588" s="47">
        <v>72508.240000000005</v>
      </c>
      <c r="N588" s="47">
        <v>104488.45</v>
      </c>
      <c r="O588" s="49">
        <v>0.87805589995832078</v>
      </c>
      <c r="P588" s="49">
        <v>0.11380922963255748</v>
      </c>
      <c r="Q588" s="49">
        <v>8.1348704091217736E-3</v>
      </c>
    </row>
    <row r="589" spans="1:17">
      <c r="A589" s="76" t="str">
        <f t="shared" si="18"/>
        <v>17110013</v>
      </c>
      <c r="B589" s="43" t="s">
        <v>191</v>
      </c>
      <c r="C589" s="43" t="s">
        <v>3543</v>
      </c>
      <c r="D589" s="76">
        <f t="shared" si="19"/>
        <v>1</v>
      </c>
      <c r="E589" s="43" t="s">
        <v>3544</v>
      </c>
      <c r="F589" s="46">
        <v>43206</v>
      </c>
      <c r="G589" s="46">
        <v>43940</v>
      </c>
      <c r="H589" s="47">
        <v>81540</v>
      </c>
      <c r="I589" s="47">
        <v>619</v>
      </c>
      <c r="J589" s="47">
        <v>0</v>
      </c>
      <c r="K589" s="48">
        <v>42828727.280000009</v>
      </c>
      <c r="L589" s="48">
        <v>42816711.579999998</v>
      </c>
      <c r="M589" s="47"/>
      <c r="N589" s="47"/>
      <c r="O589" s="49"/>
      <c r="P589" s="49"/>
      <c r="Q589" s="49"/>
    </row>
    <row r="590" spans="1:17">
      <c r="A590" s="76" t="str">
        <f t="shared" si="18"/>
        <v>17150011</v>
      </c>
      <c r="B590" s="43" t="s">
        <v>553</v>
      </c>
      <c r="C590" s="43" t="s">
        <v>3545</v>
      </c>
      <c r="D590" s="76">
        <f t="shared" si="19"/>
        <v>1</v>
      </c>
      <c r="E590" s="43" t="s">
        <v>3546</v>
      </c>
      <c r="F590" s="46">
        <v>43009</v>
      </c>
      <c r="G590" s="46">
        <v>43921</v>
      </c>
      <c r="H590" s="47">
        <v>0</v>
      </c>
      <c r="I590" s="47">
        <v>0</v>
      </c>
      <c r="J590" s="47">
        <v>0</v>
      </c>
      <c r="K590" s="48">
        <v>48550</v>
      </c>
      <c r="L590" s="48">
        <v>8615.56</v>
      </c>
      <c r="M590" s="47"/>
      <c r="N590" s="47"/>
      <c r="O590" s="49"/>
      <c r="P590" s="49"/>
      <c r="Q590" s="49"/>
    </row>
    <row r="591" spans="1:17">
      <c r="A591" s="76" t="str">
        <f t="shared" si="18"/>
        <v>17145002</v>
      </c>
      <c r="B591" s="43" t="s">
        <v>1073</v>
      </c>
      <c r="C591" s="43" t="s">
        <v>3547</v>
      </c>
      <c r="D591" s="76">
        <f t="shared" si="19"/>
        <v>1</v>
      </c>
      <c r="E591" s="43" t="s">
        <v>3548</v>
      </c>
      <c r="F591" s="46">
        <v>42783</v>
      </c>
      <c r="G591" s="46">
        <v>43847</v>
      </c>
      <c r="H591" s="47">
        <v>140313600</v>
      </c>
      <c r="I591" s="47">
        <v>36729</v>
      </c>
      <c r="J591" s="47">
        <v>10254</v>
      </c>
      <c r="K591" s="48">
        <v>4261806.0040000007</v>
      </c>
      <c r="L591" s="48">
        <v>4243034.5199999996</v>
      </c>
      <c r="M591" s="47">
        <v>41007</v>
      </c>
      <c r="N591" s="47">
        <v>34780.75</v>
      </c>
      <c r="O591" s="49">
        <v>0.91971133457444132</v>
      </c>
      <c r="P591" s="49">
        <v>8.0288665425558681E-2</v>
      </c>
      <c r="Q591" s="49">
        <v>0</v>
      </c>
    </row>
    <row r="592" spans="1:17">
      <c r="A592" s="76" t="str">
        <f t="shared" si="18"/>
        <v>17145016</v>
      </c>
      <c r="B592" s="43" t="s">
        <v>1073</v>
      </c>
      <c r="C592" s="43" t="s">
        <v>3549</v>
      </c>
      <c r="D592" s="76">
        <f t="shared" si="19"/>
        <v>1</v>
      </c>
      <c r="E592" s="43" t="s">
        <v>3550</v>
      </c>
      <c r="F592" s="46">
        <v>42968</v>
      </c>
      <c r="G592" s="46">
        <v>43831</v>
      </c>
      <c r="H592" s="47">
        <v>0</v>
      </c>
      <c r="I592" s="47">
        <v>5594</v>
      </c>
      <c r="J592" s="47">
        <v>608</v>
      </c>
      <c r="K592" s="48">
        <v>1347265</v>
      </c>
      <c r="L592" s="48">
        <v>860825.89999999979</v>
      </c>
      <c r="M592" s="47">
        <v>8518</v>
      </c>
      <c r="N592" s="47">
        <v>7125</v>
      </c>
      <c r="O592" s="49">
        <v>0.91670175438596491</v>
      </c>
      <c r="P592" s="49">
        <v>8.3298245614035094E-2</v>
      </c>
      <c r="Q592" s="49">
        <v>0</v>
      </c>
    </row>
    <row r="593" spans="1:17">
      <c r="A593" s="76" t="str">
        <f t="shared" si="18"/>
        <v>17050017</v>
      </c>
      <c r="B593" s="43" t="s">
        <v>509</v>
      </c>
      <c r="C593" s="43" t="s">
        <v>3551</v>
      </c>
      <c r="D593" s="76">
        <f t="shared" si="19"/>
        <v>1</v>
      </c>
      <c r="E593" s="43" t="s">
        <v>3552</v>
      </c>
      <c r="F593" s="46">
        <v>43205</v>
      </c>
      <c r="G593" s="46">
        <v>43830</v>
      </c>
      <c r="H593" s="47">
        <v>0</v>
      </c>
      <c r="I593" s="47">
        <v>47</v>
      </c>
      <c r="J593" s="47">
        <v>0</v>
      </c>
      <c r="K593" s="48">
        <v>30383569.916000001</v>
      </c>
      <c r="L593" s="48">
        <v>30324183.950000003</v>
      </c>
      <c r="M593" s="47">
        <v>46</v>
      </c>
      <c r="N593" s="47">
        <v>480</v>
      </c>
      <c r="O593" s="49">
        <v>1</v>
      </c>
      <c r="P593" s="49">
        <v>0</v>
      </c>
      <c r="Q593" s="49">
        <v>0</v>
      </c>
    </row>
    <row r="594" spans="1:17">
      <c r="A594" s="76" t="str">
        <f t="shared" si="18"/>
        <v>17110019</v>
      </c>
      <c r="B594" s="43" t="s">
        <v>191</v>
      </c>
      <c r="C594" s="43" t="s">
        <v>3553</v>
      </c>
      <c r="D594" s="76">
        <f t="shared" si="19"/>
        <v>1</v>
      </c>
      <c r="E594" s="43" t="s">
        <v>3554</v>
      </c>
      <c r="F594" s="46">
        <v>43306</v>
      </c>
      <c r="G594" s="46">
        <v>43825</v>
      </c>
      <c r="H594" s="47">
        <v>0</v>
      </c>
      <c r="I594" s="47">
        <v>9001</v>
      </c>
      <c r="J594" s="47">
        <v>0</v>
      </c>
      <c r="K594" s="48">
        <v>7032852.9050999992</v>
      </c>
      <c r="L594" s="48">
        <v>6891871.0000000009</v>
      </c>
      <c r="M594" s="47"/>
      <c r="N594" s="47"/>
      <c r="O594" s="49"/>
      <c r="P594" s="49"/>
      <c r="Q594" s="49"/>
    </row>
    <row r="595" spans="1:17">
      <c r="A595" s="76" t="str">
        <f t="shared" si="18"/>
        <v>17146021</v>
      </c>
      <c r="B595" s="43" t="s">
        <v>481</v>
      </c>
      <c r="C595" s="43" t="s">
        <v>3555</v>
      </c>
      <c r="D595" s="76">
        <f t="shared" si="19"/>
        <v>1</v>
      </c>
      <c r="E595" s="43" t="s">
        <v>3556</v>
      </c>
      <c r="F595" s="46">
        <v>42933</v>
      </c>
      <c r="G595" s="46">
        <v>43812</v>
      </c>
      <c r="H595" s="47">
        <v>0</v>
      </c>
      <c r="I595" s="47">
        <v>2903</v>
      </c>
      <c r="J595" s="47">
        <v>0</v>
      </c>
      <c r="K595" s="48">
        <v>21803082.609999996</v>
      </c>
      <c r="L595" s="48">
        <v>22585965.82</v>
      </c>
      <c r="M595" s="47"/>
      <c r="N595" s="47"/>
      <c r="O595" s="49"/>
      <c r="P595" s="49"/>
      <c r="Q595" s="49"/>
    </row>
    <row r="596" spans="1:17">
      <c r="A596" s="88" t="s">
        <v>5894</v>
      </c>
      <c r="B596" s="43" t="s">
        <v>93</v>
      </c>
      <c r="C596" s="43" t="s">
        <v>3557</v>
      </c>
      <c r="D596" s="76">
        <f t="shared" si="19"/>
        <v>1</v>
      </c>
      <c r="E596" s="43" t="s">
        <v>3558</v>
      </c>
      <c r="F596" s="46">
        <v>42583</v>
      </c>
      <c r="G596" s="46">
        <v>43791</v>
      </c>
      <c r="H596" s="47">
        <v>85000</v>
      </c>
      <c r="I596" s="47">
        <v>935081.5</v>
      </c>
      <c r="J596" s="47">
        <v>576071</v>
      </c>
      <c r="K596" s="48">
        <v>28016986.353299994</v>
      </c>
      <c r="L596" s="48">
        <v>29331224.119999997</v>
      </c>
      <c r="M596" s="47">
        <v>39691.69999999999</v>
      </c>
      <c r="N596" s="47">
        <v>49833.5</v>
      </c>
      <c r="O596" s="49">
        <v>0.90903709352142636</v>
      </c>
      <c r="P596" s="49">
        <v>9.0962906478573649E-2</v>
      </c>
      <c r="Q596" s="49">
        <v>0</v>
      </c>
    </row>
    <row r="597" spans="1:17">
      <c r="A597" s="76" t="str">
        <f t="shared" si="18"/>
        <v>17141025</v>
      </c>
      <c r="B597" s="43" t="s">
        <v>582</v>
      </c>
      <c r="C597" s="43" t="s">
        <v>3559</v>
      </c>
      <c r="D597" s="76">
        <f t="shared" si="19"/>
        <v>1</v>
      </c>
      <c r="E597" s="43" t="s">
        <v>3560</v>
      </c>
      <c r="F597" s="46">
        <v>43318</v>
      </c>
      <c r="G597" s="46">
        <v>43787</v>
      </c>
      <c r="H597" s="47">
        <v>0</v>
      </c>
      <c r="I597" s="47">
        <v>6498</v>
      </c>
      <c r="J597" s="47">
        <v>6181</v>
      </c>
      <c r="K597" s="48">
        <v>65929837.473000005</v>
      </c>
      <c r="L597" s="48">
        <v>69859197.640000015</v>
      </c>
      <c r="M597" s="47">
        <v>95662</v>
      </c>
      <c r="N597" s="47">
        <v>118013.3</v>
      </c>
      <c r="O597" s="49">
        <v>0.67464048543681099</v>
      </c>
      <c r="P597" s="49">
        <v>0.30227737043197672</v>
      </c>
      <c r="Q597" s="49">
        <v>2.3082144131212328E-2</v>
      </c>
    </row>
    <row r="598" spans="1:17">
      <c r="A598" s="76" t="str">
        <f t="shared" si="18"/>
        <v>17060022</v>
      </c>
      <c r="B598" s="43" t="s">
        <v>93</v>
      </c>
      <c r="C598" s="43" t="s">
        <v>3561</v>
      </c>
      <c r="D598" s="76">
        <f t="shared" si="19"/>
        <v>1</v>
      </c>
      <c r="E598" s="43" t="s">
        <v>3562</v>
      </c>
      <c r="F598" s="46">
        <v>43206</v>
      </c>
      <c r="G598" s="46">
        <v>43773</v>
      </c>
      <c r="H598" s="47">
        <v>430036</v>
      </c>
      <c r="I598" s="47">
        <v>1862475.2599999998</v>
      </c>
      <c r="J598" s="47">
        <v>1430007</v>
      </c>
      <c r="K598" s="48">
        <v>45224270.638300024</v>
      </c>
      <c r="L598" s="48">
        <v>45653872.599999942</v>
      </c>
      <c r="M598" s="47">
        <v>72521.98000000001</v>
      </c>
      <c r="N598" s="47">
        <v>85419.97</v>
      </c>
      <c r="O598" s="49">
        <v>0.87077307566368833</v>
      </c>
      <c r="P598" s="49">
        <v>0.1292269243363115</v>
      </c>
      <c r="Q598" s="49">
        <v>0</v>
      </c>
    </row>
    <row r="599" spans="1:17">
      <c r="A599" s="76" t="str">
        <f t="shared" si="18"/>
        <v>17030051</v>
      </c>
      <c r="B599" s="43" t="s">
        <v>255</v>
      </c>
      <c r="C599" s="43" t="s">
        <v>3563</v>
      </c>
      <c r="D599" s="76">
        <f t="shared" si="19"/>
        <v>1</v>
      </c>
      <c r="E599" s="43" t="s">
        <v>3564</v>
      </c>
      <c r="F599" s="46">
        <v>43252</v>
      </c>
      <c r="G599" s="46">
        <v>43769</v>
      </c>
      <c r="H599" s="47">
        <v>0</v>
      </c>
      <c r="I599" s="47">
        <v>1183431.4199999997</v>
      </c>
      <c r="J599" s="47">
        <v>947717</v>
      </c>
      <c r="K599" s="48">
        <v>25615420.681900032</v>
      </c>
      <c r="L599" s="48">
        <v>25699242.209999967</v>
      </c>
      <c r="M599" s="47">
        <v>57716.14</v>
      </c>
      <c r="N599" s="47">
        <v>51552.98000000001</v>
      </c>
      <c r="O599" s="49">
        <v>0.92263589806059687</v>
      </c>
      <c r="P599" s="49">
        <v>7.7131331690233992E-2</v>
      </c>
      <c r="Q599" s="49">
        <v>2.3277024916891319E-4</v>
      </c>
    </row>
    <row r="600" spans="1:17">
      <c r="A600" s="76" t="str">
        <f t="shared" si="18"/>
        <v>17141012</v>
      </c>
      <c r="B600" s="43" t="s">
        <v>582</v>
      </c>
      <c r="C600" s="43" t="s">
        <v>3565</v>
      </c>
      <c r="D600" s="76">
        <f t="shared" si="19"/>
        <v>1</v>
      </c>
      <c r="E600" s="43" t="s">
        <v>3566</v>
      </c>
      <c r="F600" s="46">
        <v>42948</v>
      </c>
      <c r="G600" s="46">
        <v>43769</v>
      </c>
      <c r="H600" s="47">
        <v>0</v>
      </c>
      <c r="I600" s="47">
        <v>45</v>
      </c>
      <c r="J600" s="47">
        <v>0</v>
      </c>
      <c r="K600" s="48">
        <v>1113916.1200000001</v>
      </c>
      <c r="L600" s="48">
        <v>851297.48</v>
      </c>
      <c r="M600" s="47">
        <v>466</v>
      </c>
      <c r="N600" s="47">
        <v>691</v>
      </c>
      <c r="O600" s="49">
        <v>0.84370477568740954</v>
      </c>
      <c r="P600" s="49">
        <v>0.15629522431259044</v>
      </c>
      <c r="Q600" s="49">
        <v>0</v>
      </c>
    </row>
    <row r="601" spans="1:17">
      <c r="A601" s="76" t="str">
        <f t="shared" si="18"/>
        <v>17080023</v>
      </c>
      <c r="B601" s="43" t="s">
        <v>218</v>
      </c>
      <c r="C601" s="43" t="s">
        <v>3567</v>
      </c>
      <c r="D601" s="76">
        <f t="shared" si="19"/>
        <v>1</v>
      </c>
      <c r="E601" s="43" t="s">
        <v>3568</v>
      </c>
      <c r="F601" s="46">
        <v>43059</v>
      </c>
      <c r="G601" s="46">
        <v>43710</v>
      </c>
      <c r="H601" s="47">
        <v>4120</v>
      </c>
      <c r="I601" s="47">
        <v>853</v>
      </c>
      <c r="J601" s="47">
        <v>0</v>
      </c>
      <c r="K601" s="48">
        <v>912885.05000000016</v>
      </c>
      <c r="L601" s="48">
        <v>854662.5</v>
      </c>
      <c r="M601" s="47">
        <v>694</v>
      </c>
      <c r="N601" s="47">
        <v>201.5</v>
      </c>
      <c r="O601" s="49">
        <v>0.90074441687344908</v>
      </c>
      <c r="P601" s="49">
        <v>3.9702233250620347E-2</v>
      </c>
      <c r="Q601" s="49">
        <v>5.9553349875930521E-2</v>
      </c>
    </row>
    <row r="602" spans="1:17">
      <c r="A602" s="76" t="str">
        <f t="shared" si="18"/>
        <v>17110007</v>
      </c>
      <c r="B602" s="43" t="s">
        <v>191</v>
      </c>
      <c r="C602" s="43" t="s">
        <v>3569</v>
      </c>
      <c r="D602" s="76">
        <f t="shared" si="19"/>
        <v>1</v>
      </c>
      <c r="E602" s="43" t="s">
        <v>3570</v>
      </c>
      <c r="F602" s="46">
        <v>42915</v>
      </c>
      <c r="G602" s="46">
        <v>43708</v>
      </c>
      <c r="H602" s="47">
        <v>104942</v>
      </c>
      <c r="I602" s="47">
        <v>0</v>
      </c>
      <c r="J602" s="47">
        <v>0</v>
      </c>
      <c r="K602" s="48">
        <v>22648672.73</v>
      </c>
      <c r="L602" s="48">
        <v>21725521.740000002</v>
      </c>
      <c r="M602" s="47">
        <v>4600</v>
      </c>
      <c r="N602" s="47">
        <v>7034.85</v>
      </c>
      <c r="O602" s="49">
        <v>0.99879172974548147</v>
      </c>
      <c r="P602" s="49">
        <v>1.2082702545185753E-3</v>
      </c>
      <c r="Q602" s="49">
        <v>0</v>
      </c>
    </row>
    <row r="603" spans="1:17">
      <c r="A603" s="76" t="str">
        <f t="shared" si="18"/>
        <v>17080017</v>
      </c>
      <c r="B603" s="43" t="s">
        <v>218</v>
      </c>
      <c r="C603" s="43" t="s">
        <v>3571</v>
      </c>
      <c r="D603" s="76">
        <f t="shared" si="19"/>
        <v>1</v>
      </c>
      <c r="E603" s="43" t="s">
        <v>3572</v>
      </c>
      <c r="F603" s="46">
        <v>43118</v>
      </c>
      <c r="G603" s="46">
        <v>43708</v>
      </c>
      <c r="H603" s="47">
        <v>1500</v>
      </c>
      <c r="I603" s="47">
        <v>27651.91</v>
      </c>
      <c r="J603" s="47">
        <v>0</v>
      </c>
      <c r="K603" s="48">
        <v>4302381.9900000012</v>
      </c>
      <c r="L603" s="48">
        <v>4223022.26</v>
      </c>
      <c r="M603" s="47">
        <v>5248.8999999999987</v>
      </c>
      <c r="N603" s="47">
        <v>4644.5</v>
      </c>
      <c r="O603" s="49">
        <v>0.90386478630638389</v>
      </c>
      <c r="P603" s="49">
        <v>9.2797933039078476E-2</v>
      </c>
      <c r="Q603" s="49">
        <v>3.3372806545376252E-3</v>
      </c>
    </row>
    <row r="604" spans="1:17">
      <c r="A604" s="76" t="str">
        <f t="shared" si="18"/>
        <v>17030028</v>
      </c>
      <c r="B604" s="43" t="s">
        <v>255</v>
      </c>
      <c r="C604" s="43" t="s">
        <v>3573</v>
      </c>
      <c r="D604" s="76">
        <f t="shared" si="19"/>
        <v>1</v>
      </c>
      <c r="E604" s="43" t="s">
        <v>3574</v>
      </c>
      <c r="F604" s="46">
        <v>43010</v>
      </c>
      <c r="G604" s="46">
        <v>43708</v>
      </c>
      <c r="H604" s="47">
        <v>6500</v>
      </c>
      <c r="I604" s="47">
        <v>11677</v>
      </c>
      <c r="J604" s="47">
        <v>0</v>
      </c>
      <c r="K604" s="48">
        <v>1453130.4</v>
      </c>
      <c r="L604" s="48">
        <v>1322736.1599999999</v>
      </c>
      <c r="M604" s="47">
        <v>746</v>
      </c>
      <c r="N604" s="47">
        <v>730</v>
      </c>
      <c r="O604" s="49">
        <v>0.96986301369863015</v>
      </c>
      <c r="P604" s="49">
        <v>3.0136986301369864E-2</v>
      </c>
      <c r="Q604" s="49">
        <v>0</v>
      </c>
    </row>
    <row r="605" spans="1:17">
      <c r="A605" s="76" t="str">
        <f t="shared" si="18"/>
        <v>17060036</v>
      </c>
      <c r="B605" s="43" t="s">
        <v>93</v>
      </c>
      <c r="C605" s="43" t="s">
        <v>3575</v>
      </c>
      <c r="D605" s="76">
        <f t="shared" si="19"/>
        <v>1</v>
      </c>
      <c r="E605" s="43" t="s">
        <v>3576</v>
      </c>
      <c r="F605" s="46">
        <v>43070</v>
      </c>
      <c r="G605" s="46">
        <v>43707</v>
      </c>
      <c r="H605" s="47">
        <v>0</v>
      </c>
      <c r="I605" s="47">
        <v>391798.02</v>
      </c>
      <c r="J605" s="47">
        <v>312439</v>
      </c>
      <c r="K605" s="48">
        <v>43023104.432300009</v>
      </c>
      <c r="L605" s="48">
        <v>46346253.910000004</v>
      </c>
      <c r="M605" s="47">
        <v>48099.8</v>
      </c>
      <c r="N605" s="47">
        <v>61946</v>
      </c>
      <c r="O605" s="49">
        <v>0.82379814677299579</v>
      </c>
      <c r="P605" s="49">
        <v>0.17615342394989184</v>
      </c>
      <c r="Q605" s="49">
        <v>4.8429277112323634E-5</v>
      </c>
    </row>
    <row r="606" spans="1:17">
      <c r="A606" s="76" t="str">
        <f t="shared" si="18"/>
        <v>17040010</v>
      </c>
      <c r="B606" s="43" t="s">
        <v>369</v>
      </c>
      <c r="C606" s="43" t="s">
        <v>3577</v>
      </c>
      <c r="D606" s="76">
        <f t="shared" si="19"/>
        <v>1</v>
      </c>
      <c r="E606" s="43" t="s">
        <v>3578</v>
      </c>
      <c r="F606" s="46">
        <v>43115</v>
      </c>
      <c r="G606" s="46">
        <v>43707</v>
      </c>
      <c r="H606" s="47">
        <v>394500</v>
      </c>
      <c r="I606" s="47">
        <v>0</v>
      </c>
      <c r="J606" s="47">
        <v>0</v>
      </c>
      <c r="K606" s="48">
        <v>83335656.120000005</v>
      </c>
      <c r="L606" s="48">
        <v>92532681.449999973</v>
      </c>
      <c r="M606" s="47">
        <v>8775</v>
      </c>
      <c r="N606" s="47">
        <v>13640</v>
      </c>
      <c r="O606" s="49">
        <v>0.83005865102639298</v>
      </c>
      <c r="P606" s="49">
        <v>0.16994134897360705</v>
      </c>
      <c r="Q606" s="49">
        <v>0</v>
      </c>
    </row>
    <row r="607" spans="1:17">
      <c r="A607" s="76" t="str">
        <f t="shared" si="18"/>
        <v>17080009</v>
      </c>
      <c r="B607" s="43" t="s">
        <v>218</v>
      </c>
      <c r="C607" s="43" t="s">
        <v>3579</v>
      </c>
      <c r="D607" s="76">
        <f t="shared" si="19"/>
        <v>1</v>
      </c>
      <c r="E607" s="43" t="s">
        <v>3580</v>
      </c>
      <c r="F607" s="46">
        <v>43200</v>
      </c>
      <c r="G607" s="46">
        <v>43679</v>
      </c>
      <c r="H607" s="47">
        <v>60000</v>
      </c>
      <c r="I607" s="47">
        <v>570456.02000000014</v>
      </c>
      <c r="J607" s="47">
        <v>468835</v>
      </c>
      <c r="K607" s="48">
        <v>23927573.102000009</v>
      </c>
      <c r="L607" s="48">
        <v>24314034.650000006</v>
      </c>
      <c r="M607" s="47">
        <v>26819.379999999997</v>
      </c>
      <c r="N607" s="47">
        <v>30756.120000000003</v>
      </c>
      <c r="O607" s="49">
        <v>0.94584817590775427</v>
      </c>
      <c r="P607" s="49">
        <v>5.3842942477789785E-2</v>
      </c>
      <c r="Q607" s="49">
        <v>3.0888161445591963E-4</v>
      </c>
    </row>
    <row r="608" spans="1:17">
      <c r="A608" s="76" t="str">
        <f t="shared" si="18"/>
        <v>17110016</v>
      </c>
      <c r="B608" s="43" t="s">
        <v>191</v>
      </c>
      <c r="C608" s="43" t="s">
        <v>3581</v>
      </c>
      <c r="D608" s="76">
        <f t="shared" si="19"/>
        <v>1</v>
      </c>
      <c r="E608" s="43" t="s">
        <v>3582</v>
      </c>
      <c r="F608" s="46">
        <v>43591</v>
      </c>
      <c r="G608" s="46">
        <v>43677</v>
      </c>
      <c r="H608" s="47">
        <v>1500</v>
      </c>
      <c r="I608" s="47">
        <v>0</v>
      </c>
      <c r="J608" s="47">
        <v>0</v>
      </c>
      <c r="K608" s="48">
        <v>101787.85</v>
      </c>
      <c r="L608" s="48">
        <v>89483.739999999991</v>
      </c>
      <c r="M608" s="47"/>
      <c r="N608" s="47"/>
      <c r="O608" s="49"/>
      <c r="P608" s="49"/>
      <c r="Q608" s="49"/>
    </row>
    <row r="609" spans="1:17">
      <c r="A609" s="76" t="str">
        <f t="shared" si="18"/>
        <v>17030048</v>
      </c>
      <c r="B609" s="43" t="s">
        <v>255</v>
      </c>
      <c r="C609" s="43" t="s">
        <v>3583</v>
      </c>
      <c r="D609" s="76">
        <f t="shared" si="19"/>
        <v>1</v>
      </c>
      <c r="E609" s="43" t="s">
        <v>3584</v>
      </c>
      <c r="F609" s="46">
        <v>42948</v>
      </c>
      <c r="G609" s="46">
        <v>43677</v>
      </c>
      <c r="H609" s="47">
        <v>40000</v>
      </c>
      <c r="I609" s="47">
        <v>25881.75</v>
      </c>
      <c r="J609" s="47">
        <v>5997</v>
      </c>
      <c r="K609" s="48">
        <v>9325170.1805000044</v>
      </c>
      <c r="L609" s="48">
        <v>9491293.9299999978</v>
      </c>
      <c r="M609" s="47">
        <v>3298.1000000000004</v>
      </c>
      <c r="N609" s="47">
        <v>9597.5</v>
      </c>
      <c r="O609" s="49">
        <v>0.80135451940609537</v>
      </c>
      <c r="P609" s="49">
        <v>0.18661109663974992</v>
      </c>
      <c r="Q609" s="49">
        <v>1.2034383954154728E-2</v>
      </c>
    </row>
    <row r="610" spans="1:17">
      <c r="A610" s="76" t="str">
        <f t="shared" si="18"/>
        <v>17110011</v>
      </c>
      <c r="B610" s="43" t="s">
        <v>191</v>
      </c>
      <c r="C610" s="43" t="s">
        <v>3585</v>
      </c>
      <c r="D610" s="76">
        <f t="shared" si="19"/>
        <v>1</v>
      </c>
      <c r="E610" s="43" t="s">
        <v>3586</v>
      </c>
      <c r="F610" s="46">
        <v>43313</v>
      </c>
      <c r="G610" s="46">
        <v>43655</v>
      </c>
      <c r="H610" s="47">
        <v>2000</v>
      </c>
      <c r="I610" s="47">
        <v>1799</v>
      </c>
      <c r="J610" s="47">
        <v>0</v>
      </c>
      <c r="K610" s="48">
        <v>1807963</v>
      </c>
      <c r="L610" s="48">
        <v>1693342.11</v>
      </c>
      <c r="M610" s="47"/>
      <c r="N610" s="47"/>
      <c r="O610" s="49"/>
      <c r="P610" s="49"/>
      <c r="Q610" s="49"/>
    </row>
    <row r="611" spans="1:17">
      <c r="A611" s="88" t="s">
        <v>5897</v>
      </c>
      <c r="B611" s="43" t="s">
        <v>582</v>
      </c>
      <c r="C611" s="43" t="s">
        <v>3587</v>
      </c>
      <c r="D611" s="76">
        <f t="shared" si="19"/>
        <v>1</v>
      </c>
      <c r="E611" s="43" t="s">
        <v>3588</v>
      </c>
      <c r="F611" s="46">
        <v>43235</v>
      </c>
      <c r="G611" s="46">
        <v>43646</v>
      </c>
      <c r="H611" s="47">
        <v>0</v>
      </c>
      <c r="I611" s="47">
        <v>4703</v>
      </c>
      <c r="J611" s="47">
        <v>4619</v>
      </c>
      <c r="K611" s="48">
        <v>57503194.188900001</v>
      </c>
      <c r="L611" s="48">
        <v>66070214.569999933</v>
      </c>
      <c r="M611" s="47">
        <v>102415</v>
      </c>
      <c r="N611" s="47">
        <v>143465.97999999998</v>
      </c>
      <c r="O611" s="49">
        <v>0.80614296155785525</v>
      </c>
      <c r="P611" s="49">
        <v>0.19385703844214497</v>
      </c>
      <c r="Q611" s="49">
        <v>0</v>
      </c>
    </row>
    <row r="612" spans="1:17">
      <c r="A612" s="76" t="str">
        <f t="shared" si="18"/>
        <v>17030023</v>
      </c>
      <c r="B612" s="43" t="s">
        <v>255</v>
      </c>
      <c r="C612" s="43" t="s">
        <v>3589</v>
      </c>
      <c r="D612" s="76">
        <f t="shared" si="19"/>
        <v>1</v>
      </c>
      <c r="E612" s="43" t="s">
        <v>3590</v>
      </c>
      <c r="F612" s="46">
        <v>43206</v>
      </c>
      <c r="G612" s="46">
        <v>43644</v>
      </c>
      <c r="H612" s="47">
        <v>32200</v>
      </c>
      <c r="I612" s="47">
        <v>254254.04</v>
      </c>
      <c r="J612" s="47">
        <v>22893</v>
      </c>
      <c r="K612" s="48">
        <v>6934502.3999999985</v>
      </c>
      <c r="L612" s="48">
        <v>6994483.8799999999</v>
      </c>
      <c r="M612" s="47">
        <v>15750.399999999998</v>
      </c>
      <c r="N612" s="47">
        <v>21796.12</v>
      </c>
      <c r="O612" s="49">
        <v>0.95320268011003795</v>
      </c>
      <c r="P612" s="49">
        <v>4.3677498563964599E-2</v>
      </c>
      <c r="Q612" s="49">
        <v>3.1198213259974713E-3</v>
      </c>
    </row>
    <row r="613" spans="1:17">
      <c r="A613" s="76" t="str">
        <f t="shared" si="18"/>
        <v>17050006</v>
      </c>
      <c r="B613" s="43" t="s">
        <v>509</v>
      </c>
      <c r="C613" s="43" t="s">
        <v>3591</v>
      </c>
      <c r="D613" s="76">
        <f t="shared" si="19"/>
        <v>1</v>
      </c>
      <c r="E613" s="43" t="s">
        <v>3592</v>
      </c>
      <c r="F613" s="46">
        <v>43213</v>
      </c>
      <c r="G613" s="46">
        <v>43643</v>
      </c>
      <c r="H613" s="47">
        <v>63000</v>
      </c>
      <c r="I613" s="47">
        <v>657223.50999999989</v>
      </c>
      <c r="J613" s="47">
        <v>256496</v>
      </c>
      <c r="K613" s="48">
        <v>30764763.472700004</v>
      </c>
      <c r="L613" s="48">
        <v>29575694.049999997</v>
      </c>
      <c r="M613" s="47">
        <v>20562.499999999993</v>
      </c>
      <c r="N613" s="47">
        <v>15450.259999999998</v>
      </c>
      <c r="O613" s="49">
        <v>0.97009759059070855</v>
      </c>
      <c r="P613" s="49">
        <v>2.9643514089730531E-2</v>
      </c>
      <c r="Q613" s="49">
        <v>2.5889531956096534E-4</v>
      </c>
    </row>
    <row r="614" spans="1:17">
      <c r="A614" s="88" t="s">
        <v>5911</v>
      </c>
      <c r="B614" s="43" t="s">
        <v>93</v>
      </c>
      <c r="C614" s="43" t="s">
        <v>3593</v>
      </c>
      <c r="D614" s="76">
        <f t="shared" si="19"/>
        <v>21</v>
      </c>
      <c r="E614" s="43" t="s">
        <v>3594</v>
      </c>
      <c r="F614" s="46">
        <v>43040</v>
      </c>
      <c r="G614" s="46">
        <v>43637</v>
      </c>
      <c r="H614" s="47">
        <v>0</v>
      </c>
      <c r="I614" s="47">
        <v>1145833.8</v>
      </c>
      <c r="J614" s="47">
        <v>612493</v>
      </c>
      <c r="K614" s="48">
        <v>35768818.04589998</v>
      </c>
      <c r="L614" s="48">
        <v>33837030.440000005</v>
      </c>
      <c r="M614" s="47">
        <v>71821.5</v>
      </c>
      <c r="N614" s="47">
        <v>82327</v>
      </c>
      <c r="O614" s="49">
        <v>0.88386556050870313</v>
      </c>
      <c r="P614" s="49">
        <v>0.1161344394912969</v>
      </c>
      <c r="Q614" s="49">
        <v>0</v>
      </c>
    </row>
    <row r="615" spans="1:17">
      <c r="A615" s="88" t="s">
        <v>5897</v>
      </c>
      <c r="B615" s="43" t="s">
        <v>28</v>
      </c>
      <c r="C615" s="43" t="s">
        <v>3595</v>
      </c>
      <c r="D615" s="76">
        <f t="shared" si="19"/>
        <v>21</v>
      </c>
      <c r="E615" s="43" t="s">
        <v>3596</v>
      </c>
      <c r="F615" s="46">
        <v>42968</v>
      </c>
      <c r="G615" s="46">
        <v>43616</v>
      </c>
      <c r="H615" s="47">
        <v>0</v>
      </c>
      <c r="I615" s="47">
        <v>1402736</v>
      </c>
      <c r="J615" s="47">
        <v>1328140</v>
      </c>
      <c r="K615" s="48">
        <v>7072957</v>
      </c>
      <c r="L615" s="48">
        <v>9471318.6699999981</v>
      </c>
      <c r="M615" s="47">
        <v>27678.5</v>
      </c>
      <c r="N615" s="47">
        <v>47619.999999999993</v>
      </c>
      <c r="O615" s="49">
        <v>0.78215035699286029</v>
      </c>
      <c r="P615" s="49">
        <v>0.21784964300713994</v>
      </c>
      <c r="Q615" s="49">
        <v>0</v>
      </c>
    </row>
    <row r="616" spans="1:17">
      <c r="A616" s="76" t="str">
        <f t="shared" si="18"/>
        <v>17110008</v>
      </c>
      <c r="B616" s="43" t="s">
        <v>191</v>
      </c>
      <c r="C616" s="43" t="s">
        <v>3597</v>
      </c>
      <c r="D616" s="76">
        <f t="shared" si="19"/>
        <v>1</v>
      </c>
      <c r="E616" s="43" t="s">
        <v>3598</v>
      </c>
      <c r="F616" s="46">
        <v>43066</v>
      </c>
      <c r="G616" s="46">
        <v>43616</v>
      </c>
      <c r="H616" s="47">
        <v>5000</v>
      </c>
      <c r="I616" s="47">
        <v>0</v>
      </c>
      <c r="J616" s="47">
        <v>0</v>
      </c>
      <c r="K616" s="48">
        <v>2583972.5700000003</v>
      </c>
      <c r="L616" s="48">
        <v>2452676.4499999997</v>
      </c>
      <c r="M616" s="47">
        <v>0</v>
      </c>
      <c r="N616" s="47">
        <v>933.1</v>
      </c>
      <c r="O616" s="49">
        <v>0.98928303504447546</v>
      </c>
      <c r="P616" s="49">
        <v>1.0716964955524596E-2</v>
      </c>
      <c r="Q616" s="49">
        <v>0</v>
      </c>
    </row>
    <row r="617" spans="1:17">
      <c r="A617" s="88" t="s">
        <v>5897</v>
      </c>
      <c r="B617" s="43" t="s">
        <v>481</v>
      </c>
      <c r="C617" s="43" t="s">
        <v>3599</v>
      </c>
      <c r="D617" s="76">
        <f t="shared" si="19"/>
        <v>11</v>
      </c>
      <c r="E617" s="43" t="s">
        <v>3600</v>
      </c>
      <c r="F617" s="46">
        <v>43175</v>
      </c>
      <c r="G617" s="46">
        <v>43603</v>
      </c>
      <c r="H617" s="47">
        <v>0</v>
      </c>
      <c r="I617" s="47">
        <v>706664</v>
      </c>
      <c r="J617" s="47">
        <v>425865</v>
      </c>
      <c r="K617" s="48">
        <v>15465617.890000001</v>
      </c>
      <c r="L617" s="48">
        <v>15415980.170000007</v>
      </c>
      <c r="M617" s="47">
        <v>34607.5</v>
      </c>
      <c r="N617" s="47">
        <v>31716.25</v>
      </c>
      <c r="O617" s="49">
        <v>0.83786765459346535</v>
      </c>
      <c r="P617" s="49">
        <v>0.16181704961967444</v>
      </c>
      <c r="Q617" s="49">
        <v>3.1529578686004809E-4</v>
      </c>
    </row>
    <row r="618" spans="1:17">
      <c r="A618" s="76" t="str">
        <f t="shared" si="18"/>
        <v>17080015</v>
      </c>
      <c r="B618" s="43" t="s">
        <v>218</v>
      </c>
      <c r="C618" s="43" t="s">
        <v>3601</v>
      </c>
      <c r="D618" s="76">
        <f t="shared" si="19"/>
        <v>1</v>
      </c>
      <c r="E618" s="43" t="s">
        <v>3602</v>
      </c>
      <c r="F618" s="46">
        <v>42961</v>
      </c>
      <c r="G618" s="46">
        <v>43602</v>
      </c>
      <c r="H618" s="47">
        <v>0</v>
      </c>
      <c r="I618" s="47">
        <v>626</v>
      </c>
      <c r="J618" s="47">
        <v>66</v>
      </c>
      <c r="K618" s="48">
        <v>1099720.0008</v>
      </c>
      <c r="L618" s="48">
        <v>838790.85999999987</v>
      </c>
      <c r="M618" s="47">
        <v>4759</v>
      </c>
      <c r="N618" s="47">
        <v>3495</v>
      </c>
      <c r="O618" s="49">
        <v>0.88426323319027178</v>
      </c>
      <c r="P618" s="49">
        <v>9.9284692417739628E-2</v>
      </c>
      <c r="Q618" s="49">
        <v>1.6452074391988557E-2</v>
      </c>
    </row>
    <row r="619" spans="1:17">
      <c r="A619" s="76" t="str">
        <f t="shared" si="18"/>
        <v>17110012</v>
      </c>
      <c r="B619" s="43" t="s">
        <v>191</v>
      </c>
      <c r="C619" s="43" t="s">
        <v>3603</v>
      </c>
      <c r="D619" s="76">
        <f t="shared" si="19"/>
        <v>1</v>
      </c>
      <c r="E619" s="43" t="s">
        <v>3604</v>
      </c>
      <c r="F619" s="46">
        <v>43332</v>
      </c>
      <c r="G619" s="46">
        <v>43595</v>
      </c>
      <c r="H619" s="47">
        <v>8000</v>
      </c>
      <c r="I619" s="47">
        <v>0</v>
      </c>
      <c r="J619" s="47">
        <v>0</v>
      </c>
      <c r="K619" s="48">
        <v>466058.67000000016</v>
      </c>
      <c r="L619" s="48">
        <v>515349.15999999992</v>
      </c>
      <c r="M619" s="47"/>
      <c r="N619" s="47"/>
      <c r="O619" s="49"/>
      <c r="P619" s="49"/>
      <c r="Q619" s="49"/>
    </row>
    <row r="620" spans="1:17">
      <c r="A620" s="76" t="str">
        <f t="shared" si="18"/>
        <v>17110020</v>
      </c>
      <c r="B620" s="43" t="s">
        <v>191</v>
      </c>
      <c r="C620" s="43" t="s">
        <v>3605</v>
      </c>
      <c r="D620" s="76">
        <f t="shared" si="19"/>
        <v>1</v>
      </c>
      <c r="E620" s="43" t="s">
        <v>3606</v>
      </c>
      <c r="F620" s="46">
        <v>43167</v>
      </c>
      <c r="G620" s="46">
        <v>43594</v>
      </c>
      <c r="H620" s="47">
        <v>2000</v>
      </c>
      <c r="I620" s="47">
        <v>3870</v>
      </c>
      <c r="J620" s="47">
        <v>0</v>
      </c>
      <c r="K620" s="48">
        <v>1821106.93</v>
      </c>
      <c r="L620" s="48">
        <v>1690794.99</v>
      </c>
      <c r="M620" s="47"/>
      <c r="N620" s="47"/>
      <c r="O620" s="49"/>
      <c r="P620" s="49"/>
      <c r="Q620" s="49"/>
    </row>
    <row r="621" spans="1:17">
      <c r="A621" s="88" t="s">
        <v>5895</v>
      </c>
      <c r="B621" s="43" t="s">
        <v>218</v>
      </c>
      <c r="C621" s="43" t="s">
        <v>3607</v>
      </c>
      <c r="D621" s="76">
        <f t="shared" si="19"/>
        <v>1</v>
      </c>
      <c r="E621" s="43" t="s">
        <v>3608</v>
      </c>
      <c r="F621" s="46">
        <v>43157</v>
      </c>
      <c r="G621" s="46">
        <v>43586</v>
      </c>
      <c r="H621" s="47">
        <v>46950</v>
      </c>
      <c r="I621" s="47">
        <v>519363.48</v>
      </c>
      <c r="J621" s="47">
        <v>306082</v>
      </c>
      <c r="K621" s="48">
        <v>16315798.447999999</v>
      </c>
      <c r="L621" s="48">
        <v>17295196.680000003</v>
      </c>
      <c r="M621" s="47">
        <v>17085.700000000004</v>
      </c>
      <c r="N621" s="47">
        <v>24091.809999999998</v>
      </c>
      <c r="O621" s="49">
        <v>0.91734743051684364</v>
      </c>
      <c r="P621" s="49">
        <v>7.5866030821262503E-2</v>
      </c>
      <c r="Q621" s="49">
        <v>6.786538661893814E-3</v>
      </c>
    </row>
    <row r="622" spans="1:17">
      <c r="A622" s="76" t="str">
        <f t="shared" si="18"/>
        <v>17110014</v>
      </c>
      <c r="B622" s="43" t="s">
        <v>191</v>
      </c>
      <c r="C622" s="43" t="s">
        <v>3609</v>
      </c>
      <c r="D622" s="76">
        <f t="shared" si="19"/>
        <v>1</v>
      </c>
      <c r="E622" s="43" t="s">
        <v>3610</v>
      </c>
      <c r="F622" s="46">
        <v>43249</v>
      </c>
      <c r="G622" s="46">
        <v>43585</v>
      </c>
      <c r="H622" s="47">
        <v>2117</v>
      </c>
      <c r="I622" s="47">
        <v>0</v>
      </c>
      <c r="J622" s="47">
        <v>0</v>
      </c>
      <c r="K622" s="48">
        <v>366211.58</v>
      </c>
      <c r="L622" s="48">
        <v>353856.86999999994</v>
      </c>
      <c r="M622" s="47"/>
      <c r="N622" s="47"/>
      <c r="O622" s="49"/>
      <c r="P622" s="49"/>
      <c r="Q622" s="49"/>
    </row>
    <row r="623" spans="1:17">
      <c r="A623" s="76" t="str">
        <f t="shared" si="18"/>
        <v>17040009</v>
      </c>
      <c r="B623" s="43" t="s">
        <v>369</v>
      </c>
      <c r="C623" s="43" t="s">
        <v>3611</v>
      </c>
      <c r="D623" s="76">
        <f t="shared" si="19"/>
        <v>1</v>
      </c>
      <c r="E623" s="43" t="s">
        <v>3612</v>
      </c>
      <c r="F623" s="46">
        <v>43045</v>
      </c>
      <c r="G623" s="46">
        <v>43585</v>
      </c>
      <c r="H623" s="47">
        <v>250999</v>
      </c>
      <c r="I623" s="47">
        <v>0</v>
      </c>
      <c r="J623" s="47">
        <v>0</v>
      </c>
      <c r="K623" s="48">
        <v>0.01</v>
      </c>
      <c r="L623" s="48">
        <v>33832.979999999996</v>
      </c>
      <c r="M623" s="47"/>
      <c r="N623" s="47"/>
      <c r="O623" s="49"/>
      <c r="P623" s="49"/>
      <c r="Q623" s="49"/>
    </row>
    <row r="624" spans="1:17">
      <c r="A624" s="76" t="str">
        <f t="shared" si="18"/>
        <v>17150003</v>
      </c>
      <c r="B624" s="43" t="s">
        <v>553</v>
      </c>
      <c r="C624" s="43" t="s">
        <v>3613</v>
      </c>
      <c r="D624" s="76">
        <f t="shared" si="19"/>
        <v>1</v>
      </c>
      <c r="E624" s="43" t="s">
        <v>3614</v>
      </c>
      <c r="F624" s="46">
        <v>43160</v>
      </c>
      <c r="G624" s="46">
        <v>43578</v>
      </c>
      <c r="H624" s="47">
        <v>207000</v>
      </c>
      <c r="I624" s="47">
        <v>334920.85999999993</v>
      </c>
      <c r="J624" s="47">
        <v>0</v>
      </c>
      <c r="K624" s="48">
        <v>81630437.086200014</v>
      </c>
      <c r="L624" s="48">
        <v>88649756.299999937</v>
      </c>
      <c r="M624" s="47">
        <v>54729.700000000004</v>
      </c>
      <c r="N624" s="47">
        <v>76952.5</v>
      </c>
      <c r="O624" s="49">
        <v>0.98089080926545591</v>
      </c>
      <c r="P624" s="49">
        <v>1.7907150514928041E-2</v>
      </c>
      <c r="Q624" s="49">
        <v>1.202040219615997E-3</v>
      </c>
    </row>
    <row r="625" spans="1:17">
      <c r="A625" s="76" t="str">
        <f t="shared" si="18"/>
        <v>17030038</v>
      </c>
      <c r="B625" s="43" t="s">
        <v>255</v>
      </c>
      <c r="C625" s="43" t="s">
        <v>3615</v>
      </c>
      <c r="D625" s="76">
        <f t="shared" si="19"/>
        <v>1</v>
      </c>
      <c r="E625" s="43" t="s">
        <v>3616</v>
      </c>
      <c r="F625" s="46">
        <v>43318</v>
      </c>
      <c r="G625" s="46">
        <v>43560</v>
      </c>
      <c r="H625" s="47">
        <v>13500</v>
      </c>
      <c r="I625" s="47">
        <v>28450</v>
      </c>
      <c r="J625" s="47">
        <v>0</v>
      </c>
      <c r="K625" s="48">
        <v>2978153.24</v>
      </c>
      <c r="L625" s="48">
        <v>2915690.2899999991</v>
      </c>
      <c r="M625" s="47">
        <v>5089</v>
      </c>
      <c r="N625" s="47">
        <v>6121.49</v>
      </c>
      <c r="O625" s="49">
        <v>0.93204268895317965</v>
      </c>
      <c r="P625" s="49">
        <v>6.5997003997392792E-2</v>
      </c>
      <c r="Q625" s="49">
        <v>1.9603070494275086E-3</v>
      </c>
    </row>
    <row r="626" spans="1:17">
      <c r="A626" s="76" t="str">
        <f t="shared" si="18"/>
        <v>17090010</v>
      </c>
      <c r="B626" s="43" t="s">
        <v>15</v>
      </c>
      <c r="C626" s="43" t="s">
        <v>3617</v>
      </c>
      <c r="D626" s="76">
        <f t="shared" si="19"/>
        <v>1</v>
      </c>
      <c r="E626" s="43" t="s">
        <v>3618</v>
      </c>
      <c r="F626" s="46">
        <v>42948</v>
      </c>
      <c r="G626" s="46">
        <v>43555</v>
      </c>
      <c r="H626" s="47">
        <v>0</v>
      </c>
      <c r="I626" s="47">
        <v>0</v>
      </c>
      <c r="J626" s="47">
        <v>1008</v>
      </c>
      <c r="K626" s="48">
        <v>5537108</v>
      </c>
      <c r="L626" s="48">
        <v>5452614.0200000005</v>
      </c>
      <c r="M626" s="47">
        <v>0</v>
      </c>
      <c r="N626" s="47">
        <v>2154.36</v>
      </c>
      <c r="O626" s="49">
        <v>0.96333017694350065</v>
      </c>
      <c r="P626" s="49">
        <v>3.6669823056499379E-2</v>
      </c>
      <c r="Q626" s="49">
        <v>0</v>
      </c>
    </row>
    <row r="627" spans="1:17">
      <c r="A627" s="76" t="str">
        <f t="shared" si="18"/>
        <v>17080029</v>
      </c>
      <c r="B627" s="43" t="s">
        <v>218</v>
      </c>
      <c r="C627" s="43" t="s">
        <v>3619</v>
      </c>
      <c r="D627" s="76">
        <f t="shared" si="19"/>
        <v>1</v>
      </c>
      <c r="E627" s="43" t="s">
        <v>3620</v>
      </c>
      <c r="F627" s="46">
        <v>43290</v>
      </c>
      <c r="G627" s="46">
        <v>43555</v>
      </c>
      <c r="H627" s="47">
        <v>475</v>
      </c>
      <c r="I627" s="47">
        <v>14468.5</v>
      </c>
      <c r="J627" s="47">
        <v>8314</v>
      </c>
      <c r="K627" s="48">
        <v>1429425.9700000002</v>
      </c>
      <c r="L627" s="48">
        <v>1349994.5899999996</v>
      </c>
      <c r="M627" s="47">
        <v>1306.7999999999997</v>
      </c>
      <c r="N627" s="47">
        <v>1728</v>
      </c>
      <c r="O627" s="49">
        <v>0.80381944444444442</v>
      </c>
      <c r="P627" s="49">
        <v>0.18171296296296297</v>
      </c>
      <c r="Q627" s="49">
        <v>1.4467592592592593E-2</v>
      </c>
    </row>
    <row r="628" spans="1:17">
      <c r="A628" s="88" t="s">
        <v>5891</v>
      </c>
      <c r="B628" s="43" t="s">
        <v>93</v>
      </c>
      <c r="C628" s="43" t="s">
        <v>3621</v>
      </c>
      <c r="D628" s="76">
        <f t="shared" si="19"/>
        <v>25</v>
      </c>
      <c r="E628" s="43" t="s">
        <v>3622</v>
      </c>
      <c r="F628" s="46">
        <v>43070</v>
      </c>
      <c r="G628" s="46">
        <v>43553</v>
      </c>
      <c r="H628" s="47">
        <v>90000</v>
      </c>
      <c r="I628" s="47">
        <v>1154392.5899999999</v>
      </c>
      <c r="J628" s="47">
        <v>600720</v>
      </c>
      <c r="K628" s="48">
        <v>24030314.205700021</v>
      </c>
      <c r="L628" s="48">
        <v>24759643.170000009</v>
      </c>
      <c r="M628" s="47">
        <v>35895.399999999994</v>
      </c>
      <c r="N628" s="47">
        <v>56072.97</v>
      </c>
      <c r="O628" s="49">
        <v>0.89441971773565754</v>
      </c>
      <c r="P628" s="49">
        <v>0.10558028226434234</v>
      </c>
      <c r="Q628" s="49">
        <v>0</v>
      </c>
    </row>
    <row r="629" spans="1:17">
      <c r="A629" s="76" t="str">
        <f t="shared" si="18"/>
        <v>17080021</v>
      </c>
      <c r="B629" s="43" t="s">
        <v>218</v>
      </c>
      <c r="C629" s="43" t="s">
        <v>3623</v>
      </c>
      <c r="D629" s="76">
        <f t="shared" si="19"/>
        <v>1</v>
      </c>
      <c r="E629" s="43" t="s">
        <v>3624</v>
      </c>
      <c r="F629" s="46">
        <v>43182</v>
      </c>
      <c r="G629" s="46">
        <v>43552</v>
      </c>
      <c r="H629" s="47">
        <v>6000</v>
      </c>
      <c r="I629" s="47">
        <v>43572</v>
      </c>
      <c r="J629" s="47">
        <v>32317</v>
      </c>
      <c r="K629" s="48">
        <v>1522340.1699999997</v>
      </c>
      <c r="L629" s="48">
        <v>1464477.5600000005</v>
      </c>
      <c r="M629" s="47">
        <v>2434.4000000000005</v>
      </c>
      <c r="N629" s="47">
        <v>2020.5</v>
      </c>
      <c r="O629" s="49">
        <v>0.89631279386290519</v>
      </c>
      <c r="P629" s="49">
        <v>0.10022271714922049</v>
      </c>
      <c r="Q629" s="49">
        <v>3.4644889878742884E-3</v>
      </c>
    </row>
    <row r="630" spans="1:17">
      <c r="A630" s="76" t="str">
        <f t="shared" si="18"/>
        <v>17110015</v>
      </c>
      <c r="B630" s="43" t="s">
        <v>191</v>
      </c>
      <c r="C630" s="43" t="s">
        <v>3625</v>
      </c>
      <c r="D630" s="76">
        <f t="shared" si="19"/>
        <v>1</v>
      </c>
      <c r="E630" s="43" t="s">
        <v>3626</v>
      </c>
      <c r="F630" s="46">
        <v>43040</v>
      </c>
      <c r="G630" s="46">
        <v>43539</v>
      </c>
      <c r="H630" s="47">
        <v>0</v>
      </c>
      <c r="I630" s="47">
        <v>0</v>
      </c>
      <c r="J630" s="47">
        <v>0</v>
      </c>
      <c r="K630" s="48">
        <v>183502</v>
      </c>
      <c r="L630" s="48">
        <v>175022.48</v>
      </c>
      <c r="M630" s="47"/>
      <c r="N630" s="47"/>
      <c r="O630" s="49"/>
      <c r="P630" s="49"/>
      <c r="Q630" s="49"/>
    </row>
    <row r="631" spans="1:17">
      <c r="A631" s="76" t="str">
        <f t="shared" si="18"/>
        <v>17110023</v>
      </c>
      <c r="B631" s="43" t="s">
        <v>191</v>
      </c>
      <c r="C631" s="43" t="s">
        <v>3627</v>
      </c>
      <c r="D631" s="76">
        <f t="shared" si="19"/>
        <v>1</v>
      </c>
      <c r="E631" s="43" t="s">
        <v>3628</v>
      </c>
      <c r="F631" s="46">
        <v>43040</v>
      </c>
      <c r="G631" s="46">
        <v>43539</v>
      </c>
      <c r="H631" s="47">
        <v>0</v>
      </c>
      <c r="I631" s="47">
        <v>0</v>
      </c>
      <c r="J631" s="47">
        <v>0</v>
      </c>
      <c r="K631" s="48">
        <v>800918</v>
      </c>
      <c r="L631" s="48">
        <v>783567.66</v>
      </c>
      <c r="M631" s="47"/>
      <c r="N631" s="47"/>
      <c r="O631" s="49"/>
      <c r="P631" s="49"/>
      <c r="Q631" s="49"/>
    </row>
    <row r="632" spans="1:17">
      <c r="A632" s="76" t="str">
        <f t="shared" si="18"/>
        <v>17110024</v>
      </c>
      <c r="B632" s="43" t="s">
        <v>191</v>
      </c>
      <c r="C632" s="43" t="s">
        <v>3629</v>
      </c>
      <c r="D632" s="76">
        <f t="shared" si="19"/>
        <v>1</v>
      </c>
      <c r="E632" s="43" t="s">
        <v>3630</v>
      </c>
      <c r="F632" s="46">
        <v>43040</v>
      </c>
      <c r="G632" s="46">
        <v>43539</v>
      </c>
      <c r="H632" s="47">
        <v>0</v>
      </c>
      <c r="I632" s="47">
        <v>0</v>
      </c>
      <c r="J632" s="47">
        <v>0</v>
      </c>
      <c r="K632" s="48">
        <v>212752</v>
      </c>
      <c r="L632" s="48">
        <v>198766.43</v>
      </c>
      <c r="M632" s="47"/>
      <c r="N632" s="47"/>
      <c r="O632" s="49"/>
      <c r="P632" s="49"/>
      <c r="Q632" s="49"/>
    </row>
    <row r="633" spans="1:17">
      <c r="A633" s="88" t="s">
        <v>5893</v>
      </c>
      <c r="B633" s="43" t="s">
        <v>509</v>
      </c>
      <c r="C633" s="43" t="s">
        <v>3631</v>
      </c>
      <c r="D633" s="76">
        <f t="shared" si="19"/>
        <v>1</v>
      </c>
      <c r="E633" s="43" t="s">
        <v>3632</v>
      </c>
      <c r="F633" s="46">
        <v>43102</v>
      </c>
      <c r="G633" s="46">
        <v>43528</v>
      </c>
      <c r="H633" s="47">
        <v>0</v>
      </c>
      <c r="I633" s="47">
        <v>406</v>
      </c>
      <c r="J633" s="47">
        <v>2</v>
      </c>
      <c r="K633" s="48">
        <v>293973.72000000003</v>
      </c>
      <c r="L633" s="48">
        <v>258745.60000000001</v>
      </c>
      <c r="M633" s="47">
        <v>445</v>
      </c>
      <c r="N633" s="47">
        <v>295</v>
      </c>
      <c r="O633" s="49">
        <v>0.94406779661016949</v>
      </c>
      <c r="P633" s="49">
        <v>5.5932203389830508E-2</v>
      </c>
      <c r="Q633" s="49">
        <v>0</v>
      </c>
    </row>
    <row r="634" spans="1:17">
      <c r="A634" s="88" t="s">
        <v>5905</v>
      </c>
      <c r="B634" s="43" t="s">
        <v>524</v>
      </c>
      <c r="C634" s="43" t="s">
        <v>3633</v>
      </c>
      <c r="D634" s="76">
        <f t="shared" si="19"/>
        <v>1</v>
      </c>
      <c r="E634" s="43" t="s">
        <v>3634</v>
      </c>
      <c r="F634" s="46">
        <v>43276</v>
      </c>
      <c r="G634" s="46">
        <v>43525</v>
      </c>
      <c r="H634" s="47">
        <v>27973000</v>
      </c>
      <c r="I634" s="47">
        <v>1848190</v>
      </c>
      <c r="J634" s="47">
        <v>1791627</v>
      </c>
      <c r="K634" s="48">
        <v>16073374.99</v>
      </c>
      <c r="L634" s="48">
        <v>18949456.359999992</v>
      </c>
      <c r="M634" s="47">
        <v>61802</v>
      </c>
      <c r="N634" s="47">
        <v>108984.33</v>
      </c>
      <c r="O634" s="49">
        <v>0.81485347480688275</v>
      </c>
      <c r="P634" s="49">
        <v>0.18477949995196552</v>
      </c>
      <c r="Q634" s="49">
        <v>3.670252411516408E-4</v>
      </c>
    </row>
    <row r="635" spans="1:17">
      <c r="A635" s="76" t="str">
        <f t="shared" si="18"/>
        <v>17080020</v>
      </c>
      <c r="B635" s="43" t="s">
        <v>218</v>
      </c>
      <c r="C635" s="43" t="s">
        <v>3635</v>
      </c>
      <c r="D635" s="76">
        <f t="shared" si="19"/>
        <v>1</v>
      </c>
      <c r="E635" s="43" t="s">
        <v>3636</v>
      </c>
      <c r="F635" s="46">
        <v>43235</v>
      </c>
      <c r="G635" s="46">
        <v>43524</v>
      </c>
      <c r="H635" s="47">
        <v>455</v>
      </c>
      <c r="I635" s="47">
        <v>13509.5</v>
      </c>
      <c r="J635" s="47">
        <v>9227</v>
      </c>
      <c r="K635" s="48">
        <v>947724.36999999976</v>
      </c>
      <c r="L635" s="48">
        <v>937306.12999999977</v>
      </c>
      <c r="M635" s="47">
        <v>1179.6000000000001</v>
      </c>
      <c r="N635" s="47">
        <v>1035</v>
      </c>
      <c r="O635" s="49">
        <v>0.77101449275362322</v>
      </c>
      <c r="P635" s="49">
        <v>0.20193236714975846</v>
      </c>
      <c r="Q635" s="49">
        <v>2.7053140096618359E-2</v>
      </c>
    </row>
    <row r="636" spans="1:17">
      <c r="A636" s="76" t="str">
        <f t="shared" si="18"/>
        <v>17030011</v>
      </c>
      <c r="B636" s="43" t="s">
        <v>255</v>
      </c>
      <c r="C636" s="43" t="s">
        <v>3637</v>
      </c>
      <c r="D636" s="76">
        <f t="shared" si="19"/>
        <v>1</v>
      </c>
      <c r="E636" s="43" t="s">
        <v>3638</v>
      </c>
      <c r="F636" s="46">
        <v>42744</v>
      </c>
      <c r="G636" s="46">
        <v>43524</v>
      </c>
      <c r="H636" s="47">
        <v>15000</v>
      </c>
      <c r="I636" s="47">
        <v>60</v>
      </c>
      <c r="J636" s="47">
        <v>17030091</v>
      </c>
      <c r="K636" s="48">
        <v>4087637</v>
      </c>
      <c r="L636" s="48">
        <v>26751162.630000003</v>
      </c>
      <c r="M636" s="47">
        <v>4987</v>
      </c>
      <c r="N636" s="47">
        <v>33347.67</v>
      </c>
      <c r="O636" s="49">
        <v>0.91948462966078293</v>
      </c>
      <c r="P636" s="49">
        <v>7.6167240469873915E-2</v>
      </c>
      <c r="Q636" s="49">
        <v>4.3481298693431956E-3</v>
      </c>
    </row>
    <row r="637" spans="1:17">
      <c r="A637" s="76" t="str">
        <f t="shared" si="18"/>
        <v>17040018</v>
      </c>
      <c r="B637" s="43" t="s">
        <v>369</v>
      </c>
      <c r="C637" s="43" t="s">
        <v>3639</v>
      </c>
      <c r="D637" s="76">
        <f t="shared" si="19"/>
        <v>1</v>
      </c>
      <c r="E637" s="43" t="s">
        <v>3640</v>
      </c>
      <c r="F637" s="46">
        <v>43203</v>
      </c>
      <c r="G637" s="46">
        <v>43516</v>
      </c>
      <c r="H637" s="47">
        <v>67000</v>
      </c>
      <c r="I637" s="47">
        <v>174</v>
      </c>
      <c r="J637" s="47">
        <v>0</v>
      </c>
      <c r="K637" s="48">
        <v>13800934.810000001</v>
      </c>
      <c r="L637" s="48">
        <v>14265999.350000003</v>
      </c>
      <c r="M637" s="47">
        <v>0</v>
      </c>
      <c r="N637" s="47">
        <v>1682.5</v>
      </c>
      <c r="O637" s="49">
        <v>0.57057949479940562</v>
      </c>
      <c r="P637" s="49">
        <v>0.35928677563150074</v>
      </c>
      <c r="Q637" s="49">
        <v>7.0133729569093611E-2</v>
      </c>
    </row>
    <row r="638" spans="1:17">
      <c r="A638" s="76" t="str">
        <f t="shared" si="18"/>
        <v>17030043</v>
      </c>
      <c r="B638" s="43" t="s">
        <v>255</v>
      </c>
      <c r="C638" s="43" t="s">
        <v>3641</v>
      </c>
      <c r="D638" s="76">
        <f t="shared" si="19"/>
        <v>1</v>
      </c>
      <c r="E638" s="43" t="s">
        <v>3642</v>
      </c>
      <c r="F638" s="46">
        <v>43024</v>
      </c>
      <c r="G638" s="46">
        <v>43511</v>
      </c>
      <c r="H638" s="47">
        <v>461299</v>
      </c>
      <c r="I638" s="47">
        <v>2649148</v>
      </c>
      <c r="J638" s="47">
        <v>2162379</v>
      </c>
      <c r="K638" s="48">
        <v>23671121.04699998</v>
      </c>
      <c r="L638" s="48">
        <v>23571685.919999987</v>
      </c>
      <c r="M638" s="47">
        <v>90428.28</v>
      </c>
      <c r="N638" s="47">
        <v>92794.930000000008</v>
      </c>
      <c r="O638" s="49">
        <v>0.89223010351966425</v>
      </c>
      <c r="P638" s="49">
        <v>0.10714486233245717</v>
      </c>
      <c r="Q638" s="49">
        <v>6.2503414787855327E-4</v>
      </c>
    </row>
    <row r="639" spans="1:17">
      <c r="A639" s="76" t="str">
        <f t="shared" si="18"/>
        <v>17030031</v>
      </c>
      <c r="B639" s="43" t="s">
        <v>255</v>
      </c>
      <c r="C639" s="43" t="s">
        <v>3643</v>
      </c>
      <c r="D639" s="76">
        <f t="shared" si="19"/>
        <v>1</v>
      </c>
      <c r="E639" s="43" t="s">
        <v>3644</v>
      </c>
      <c r="F639" s="46">
        <v>42968</v>
      </c>
      <c r="G639" s="46">
        <v>43501</v>
      </c>
      <c r="H639" s="47">
        <v>220000</v>
      </c>
      <c r="I639" s="47">
        <v>217</v>
      </c>
      <c r="J639" s="47">
        <v>0</v>
      </c>
      <c r="K639" s="48">
        <v>7748785.6900000004</v>
      </c>
      <c r="L639" s="48">
        <v>7320761.1899999976</v>
      </c>
      <c r="M639" s="47">
        <v>3177</v>
      </c>
      <c r="N639" s="47">
        <v>5525</v>
      </c>
      <c r="O639" s="49">
        <v>0.78932126696832583</v>
      </c>
      <c r="P639" s="49">
        <v>0.18389140271493212</v>
      </c>
      <c r="Q639" s="49">
        <v>2.6787330316742082E-2</v>
      </c>
    </row>
    <row r="640" spans="1:17">
      <c r="A640" s="76" t="str">
        <f t="shared" si="18"/>
        <v>17030020</v>
      </c>
      <c r="B640" s="43" t="s">
        <v>255</v>
      </c>
      <c r="C640" s="43" t="s">
        <v>3645</v>
      </c>
      <c r="D640" s="76">
        <f t="shared" si="19"/>
        <v>1</v>
      </c>
      <c r="E640" s="43" t="s">
        <v>3646</v>
      </c>
      <c r="F640" s="46">
        <v>43374</v>
      </c>
      <c r="G640" s="46">
        <v>43497</v>
      </c>
      <c r="H640" s="47">
        <v>50000</v>
      </c>
      <c r="I640" s="47">
        <v>214898.69</v>
      </c>
      <c r="J640" s="47">
        <v>174957</v>
      </c>
      <c r="K640" s="48">
        <v>19051693.749999996</v>
      </c>
      <c r="L640" s="48">
        <v>19133459.779999997</v>
      </c>
      <c r="M640" s="47">
        <v>30301.999999999989</v>
      </c>
      <c r="N640" s="47">
        <v>31030.5</v>
      </c>
      <c r="O640" s="49">
        <v>0.98573983661236531</v>
      </c>
      <c r="P640" s="49">
        <v>1.4131257955882116E-2</v>
      </c>
      <c r="Q640" s="49">
        <v>1.2890543175263049E-4</v>
      </c>
    </row>
    <row r="641" spans="1:17">
      <c r="A641" s="76" t="str">
        <f t="shared" ref="A641:A704" si="20">C641</f>
        <v>17080019</v>
      </c>
      <c r="B641" s="43" t="s">
        <v>218</v>
      </c>
      <c r="C641" s="43" t="s">
        <v>3647</v>
      </c>
      <c r="D641" s="76">
        <f t="shared" si="19"/>
        <v>1</v>
      </c>
      <c r="E641" s="43" t="s">
        <v>3648</v>
      </c>
      <c r="F641" s="46">
        <v>43301</v>
      </c>
      <c r="G641" s="46">
        <v>43496</v>
      </c>
      <c r="H641" s="47">
        <v>465</v>
      </c>
      <c r="I641" s="47">
        <v>8810</v>
      </c>
      <c r="J641" s="47">
        <v>5101</v>
      </c>
      <c r="K641" s="48">
        <v>507584.64</v>
      </c>
      <c r="L641" s="48">
        <v>495820.09999999992</v>
      </c>
      <c r="M641" s="47">
        <v>531</v>
      </c>
      <c r="N641" s="47">
        <v>488</v>
      </c>
      <c r="O641" s="49">
        <v>0.89856557377049184</v>
      </c>
      <c r="P641" s="49">
        <v>0.1014344262295082</v>
      </c>
      <c r="Q641" s="49">
        <v>0</v>
      </c>
    </row>
    <row r="642" spans="1:17">
      <c r="A642" s="76" t="str">
        <f t="shared" si="20"/>
        <v>17080014</v>
      </c>
      <c r="B642" s="43" t="s">
        <v>218</v>
      </c>
      <c r="C642" s="43" t="s">
        <v>3649</v>
      </c>
      <c r="D642" s="76">
        <f t="shared" si="19"/>
        <v>1</v>
      </c>
      <c r="E642" s="43" t="s">
        <v>3650</v>
      </c>
      <c r="F642" s="46">
        <v>43292</v>
      </c>
      <c r="G642" s="46">
        <v>43489</v>
      </c>
      <c r="H642" s="47">
        <v>15000</v>
      </c>
      <c r="I642" s="47">
        <v>130289.41</v>
      </c>
      <c r="J642" s="47">
        <v>67909</v>
      </c>
      <c r="K642" s="48">
        <v>5597012.6699999981</v>
      </c>
      <c r="L642" s="48">
        <v>5513608.1399999978</v>
      </c>
      <c r="M642" s="47">
        <v>7618.5999999999985</v>
      </c>
      <c r="N642" s="47">
        <v>7416.84</v>
      </c>
      <c r="O642" s="49">
        <v>0.95739425415675683</v>
      </c>
      <c r="P642" s="49">
        <v>4.24709175336127E-2</v>
      </c>
      <c r="Q642" s="49">
        <v>1.3482830963051649E-4</v>
      </c>
    </row>
    <row r="643" spans="1:17">
      <c r="A643" s="76" t="str">
        <f t="shared" si="20"/>
        <v>17040020</v>
      </c>
      <c r="B643" s="43" t="s">
        <v>369</v>
      </c>
      <c r="C643" s="43" t="s">
        <v>3651</v>
      </c>
      <c r="D643" s="76">
        <f t="shared" ref="D643:D706" si="21">FIND(C643,A643)</f>
        <v>1</v>
      </c>
      <c r="E643" s="43" t="s">
        <v>3652</v>
      </c>
      <c r="F643" s="46">
        <v>43185</v>
      </c>
      <c r="G643" s="46">
        <v>43480</v>
      </c>
      <c r="H643" s="47">
        <v>106800</v>
      </c>
      <c r="I643" s="47">
        <v>2</v>
      </c>
      <c r="J643" s="47">
        <v>21</v>
      </c>
      <c r="K643" s="48">
        <v>43605607.350000009</v>
      </c>
      <c r="L643" s="48">
        <v>45195701.109999977</v>
      </c>
      <c r="M643" s="47">
        <v>6964</v>
      </c>
      <c r="N643" s="47">
        <v>6945.5</v>
      </c>
      <c r="O643" s="49">
        <v>0.71470736448059891</v>
      </c>
      <c r="P643" s="49">
        <v>0.28529263551940104</v>
      </c>
      <c r="Q643" s="49">
        <v>0</v>
      </c>
    </row>
    <row r="644" spans="1:17">
      <c r="A644" s="76" t="str">
        <f t="shared" si="20"/>
        <v>17050005</v>
      </c>
      <c r="B644" s="43" t="s">
        <v>509</v>
      </c>
      <c r="C644" s="43" t="s">
        <v>3653</v>
      </c>
      <c r="D644" s="76">
        <f t="shared" si="21"/>
        <v>1</v>
      </c>
      <c r="E644" s="43" t="s">
        <v>3654</v>
      </c>
      <c r="F644" s="46">
        <v>42979</v>
      </c>
      <c r="G644" s="46">
        <v>43476</v>
      </c>
      <c r="H644" s="47">
        <v>92240</v>
      </c>
      <c r="I644" s="47">
        <v>56</v>
      </c>
      <c r="J644" s="47">
        <v>0</v>
      </c>
      <c r="K644" s="48">
        <v>380965.43</v>
      </c>
      <c r="L644" s="48">
        <v>386027.12000000011</v>
      </c>
      <c r="M644" s="47">
        <v>56</v>
      </c>
      <c r="N644" s="47">
        <v>48</v>
      </c>
      <c r="O644" s="49">
        <v>1</v>
      </c>
      <c r="P644" s="49">
        <v>0</v>
      </c>
      <c r="Q644" s="49">
        <v>0</v>
      </c>
    </row>
    <row r="645" spans="1:17">
      <c r="A645" s="76" t="str">
        <f t="shared" si="20"/>
        <v>17030029</v>
      </c>
      <c r="B645" s="43" t="s">
        <v>255</v>
      </c>
      <c r="C645" s="43" t="s">
        <v>3655</v>
      </c>
      <c r="D645" s="76">
        <f t="shared" si="21"/>
        <v>1</v>
      </c>
      <c r="E645" s="43" t="s">
        <v>3656</v>
      </c>
      <c r="F645" s="46">
        <v>42891</v>
      </c>
      <c r="G645" s="46">
        <v>43466</v>
      </c>
      <c r="H645" s="47">
        <v>0</v>
      </c>
      <c r="I645" s="47">
        <v>1</v>
      </c>
      <c r="J645" s="47">
        <v>0</v>
      </c>
      <c r="K645" s="48">
        <v>468723.9474</v>
      </c>
      <c r="L645" s="48">
        <v>479363.58999999997</v>
      </c>
      <c r="M645" s="47">
        <v>1378.6599999999999</v>
      </c>
      <c r="N645" s="47">
        <v>826</v>
      </c>
      <c r="O645" s="49">
        <v>0.8928571428571429</v>
      </c>
      <c r="P645" s="49">
        <v>7.4455205811138014E-2</v>
      </c>
      <c r="Q645" s="49">
        <v>3.2687651331719129E-2</v>
      </c>
    </row>
    <row r="646" spans="1:17">
      <c r="A646" s="88" t="s">
        <v>5902</v>
      </c>
      <c r="B646" s="43" t="s">
        <v>28</v>
      </c>
      <c r="C646" s="43" t="s">
        <v>3657</v>
      </c>
      <c r="D646" s="76">
        <f t="shared" si="21"/>
        <v>11</v>
      </c>
      <c r="E646" s="43" t="s">
        <v>3658</v>
      </c>
      <c r="F646" s="46">
        <v>42835</v>
      </c>
      <c r="G646" s="46">
        <v>43465</v>
      </c>
      <c r="H646" s="47">
        <v>0</v>
      </c>
      <c r="I646" s="47">
        <v>337362</v>
      </c>
      <c r="J646" s="47">
        <v>339443</v>
      </c>
      <c r="K646" s="48">
        <v>5534210.5999999996</v>
      </c>
      <c r="L646" s="48">
        <v>5479461.0600000024</v>
      </c>
      <c r="M646" s="47">
        <v>18001</v>
      </c>
      <c r="N646" s="47">
        <v>24963</v>
      </c>
      <c r="O646" s="49">
        <v>0.80817610062893086</v>
      </c>
      <c r="P646" s="49">
        <v>0.1918238993710692</v>
      </c>
      <c r="Q646" s="49">
        <v>0</v>
      </c>
    </row>
    <row r="647" spans="1:17">
      <c r="A647" s="88" t="s">
        <v>5911</v>
      </c>
      <c r="B647" s="43" t="s">
        <v>93</v>
      </c>
      <c r="C647" s="43" t="s">
        <v>3659</v>
      </c>
      <c r="D647" s="76">
        <f t="shared" si="21"/>
        <v>11</v>
      </c>
      <c r="E647" s="43" t="s">
        <v>3660</v>
      </c>
      <c r="F647" s="46">
        <v>42979</v>
      </c>
      <c r="G647" s="46">
        <v>43465</v>
      </c>
      <c r="H647" s="47">
        <v>0</v>
      </c>
      <c r="I647" s="47">
        <v>0</v>
      </c>
      <c r="J647" s="47">
        <v>0</v>
      </c>
      <c r="K647" s="48">
        <v>92087.859999999986</v>
      </c>
      <c r="L647" s="48">
        <v>99904.420000000013</v>
      </c>
      <c r="M647" s="47"/>
      <c r="N647" s="47"/>
      <c r="O647" s="49"/>
      <c r="P647" s="49"/>
      <c r="Q647" s="49"/>
    </row>
    <row r="648" spans="1:17">
      <c r="A648" s="76" t="str">
        <f t="shared" si="20"/>
        <v>17060029</v>
      </c>
      <c r="B648" s="43" t="s">
        <v>93</v>
      </c>
      <c r="C648" s="43" t="s">
        <v>3661</v>
      </c>
      <c r="D648" s="76">
        <f t="shared" si="21"/>
        <v>1</v>
      </c>
      <c r="E648" s="43" t="s">
        <v>3662</v>
      </c>
      <c r="F648" s="46">
        <v>43054</v>
      </c>
      <c r="G648" s="46">
        <v>43465</v>
      </c>
      <c r="H648" s="47">
        <v>265000</v>
      </c>
      <c r="I648" s="47">
        <v>357943</v>
      </c>
      <c r="J648" s="47">
        <v>1549204</v>
      </c>
      <c r="K648" s="48">
        <v>29316324.930000003</v>
      </c>
      <c r="L648" s="48">
        <v>27199304.530000005</v>
      </c>
      <c r="M648" s="47">
        <v>27406.5</v>
      </c>
      <c r="N648" s="47">
        <v>39561.5</v>
      </c>
      <c r="O648" s="49">
        <v>0.83210950039811438</v>
      </c>
      <c r="P648" s="49">
        <v>0.16789049960188568</v>
      </c>
      <c r="Q648" s="49">
        <v>0</v>
      </c>
    </row>
    <row r="649" spans="1:17">
      <c r="A649" s="76" t="str">
        <f t="shared" si="20"/>
        <v>17030001</v>
      </c>
      <c r="B649" s="43" t="s">
        <v>255</v>
      </c>
      <c r="C649" s="43" t="s">
        <v>3663</v>
      </c>
      <c r="D649" s="76">
        <f t="shared" si="21"/>
        <v>1</v>
      </c>
      <c r="E649" s="43" t="s">
        <v>3664</v>
      </c>
      <c r="F649" s="46">
        <v>42736</v>
      </c>
      <c r="G649" s="46">
        <v>43465</v>
      </c>
      <c r="H649" s="47">
        <v>0</v>
      </c>
      <c r="I649" s="47">
        <v>0</v>
      </c>
      <c r="J649" s="47">
        <v>0</v>
      </c>
      <c r="K649" s="48">
        <v>6063010.79</v>
      </c>
      <c r="L649" s="48">
        <v>6063010.7799999993</v>
      </c>
      <c r="M649" s="47">
        <v>0</v>
      </c>
      <c r="N649" s="47">
        <v>14662.72</v>
      </c>
      <c r="O649" s="49">
        <v>0.95075947709565478</v>
      </c>
      <c r="P649" s="49">
        <v>3.880589685951856E-2</v>
      </c>
      <c r="Q649" s="49">
        <v>1.0434626044826608E-2</v>
      </c>
    </row>
    <row r="650" spans="1:17">
      <c r="A650" s="76" t="str">
        <f t="shared" si="20"/>
        <v>17030042</v>
      </c>
      <c r="B650" s="43" t="s">
        <v>255</v>
      </c>
      <c r="C650" s="43" t="s">
        <v>3665</v>
      </c>
      <c r="D650" s="76">
        <f t="shared" si="21"/>
        <v>1</v>
      </c>
      <c r="E650" s="43" t="s">
        <v>3666</v>
      </c>
      <c r="F650" s="46">
        <v>43017</v>
      </c>
      <c r="G650" s="46">
        <v>43465</v>
      </c>
      <c r="H650" s="47">
        <v>25000</v>
      </c>
      <c r="I650" s="47">
        <v>707</v>
      </c>
      <c r="J650" s="47">
        <v>3469</v>
      </c>
      <c r="K650" s="48">
        <v>1123006.03</v>
      </c>
      <c r="L650" s="48">
        <v>1096332.6700000006</v>
      </c>
      <c r="M650" s="47">
        <v>2954</v>
      </c>
      <c r="N650" s="47">
        <v>2509.71</v>
      </c>
      <c r="O650" s="49">
        <v>0.90457064760470329</v>
      </c>
      <c r="P650" s="49">
        <v>9.3038637930278792E-2</v>
      </c>
      <c r="Q650" s="49">
        <v>2.3907144650178705E-3</v>
      </c>
    </row>
    <row r="651" spans="1:17">
      <c r="A651" s="76" t="str">
        <f t="shared" si="20"/>
        <v>17030030</v>
      </c>
      <c r="B651" s="43" t="s">
        <v>255</v>
      </c>
      <c r="C651" s="43" t="s">
        <v>3667</v>
      </c>
      <c r="D651" s="76">
        <f t="shared" si="21"/>
        <v>1</v>
      </c>
      <c r="E651" s="43" t="s">
        <v>3668</v>
      </c>
      <c r="F651" s="46">
        <v>42971</v>
      </c>
      <c r="G651" s="46">
        <v>43465</v>
      </c>
      <c r="H651" s="47">
        <v>119618</v>
      </c>
      <c r="I651" s="47">
        <v>129574.5</v>
      </c>
      <c r="J651" s="47">
        <v>96843</v>
      </c>
      <c r="K651" s="48">
        <v>30057198.2108</v>
      </c>
      <c r="L651" s="48">
        <v>30079162.360000007</v>
      </c>
      <c r="M651" s="47">
        <v>22444.5</v>
      </c>
      <c r="N651" s="47">
        <v>15859.380000000001</v>
      </c>
      <c r="O651" s="49">
        <v>0.91988968042886921</v>
      </c>
      <c r="P651" s="49">
        <v>8.0110319571130767E-2</v>
      </c>
      <c r="Q651" s="49">
        <v>0</v>
      </c>
    </row>
    <row r="652" spans="1:17">
      <c r="A652" s="76" t="str">
        <f t="shared" si="20"/>
        <v>17050012</v>
      </c>
      <c r="B652" s="43" t="s">
        <v>398</v>
      </c>
      <c r="C652" s="43" t="s">
        <v>3669</v>
      </c>
      <c r="D652" s="76">
        <f t="shared" si="21"/>
        <v>1</v>
      </c>
      <c r="E652" s="43" t="s">
        <v>3670</v>
      </c>
      <c r="F652" s="46">
        <v>42898</v>
      </c>
      <c r="G652" s="46">
        <v>43465</v>
      </c>
      <c r="H652" s="47">
        <v>0</v>
      </c>
      <c r="I652" s="47">
        <v>2933</v>
      </c>
      <c r="J652" s="47">
        <v>0</v>
      </c>
      <c r="K652" s="48">
        <v>17813236.295000009</v>
      </c>
      <c r="L652" s="48">
        <v>17598440.139999993</v>
      </c>
      <c r="M652" s="47">
        <v>0</v>
      </c>
      <c r="N652" s="47">
        <v>161.5</v>
      </c>
      <c r="O652" s="49">
        <v>0.97523219814241491</v>
      </c>
      <c r="P652" s="49">
        <v>2.4767801857585141E-2</v>
      </c>
      <c r="Q652" s="49">
        <v>0</v>
      </c>
    </row>
    <row r="653" spans="1:17">
      <c r="A653" s="88" t="s">
        <v>5899</v>
      </c>
      <c r="B653" s="43" t="s">
        <v>481</v>
      </c>
      <c r="C653" s="43" t="s">
        <v>3671</v>
      </c>
      <c r="D653" s="76">
        <f t="shared" si="21"/>
        <v>11</v>
      </c>
      <c r="E653" s="43" t="s">
        <v>3672</v>
      </c>
      <c r="F653" s="46">
        <v>43194</v>
      </c>
      <c r="G653" s="46">
        <v>43465</v>
      </c>
      <c r="H653" s="47">
        <v>0</v>
      </c>
      <c r="I653" s="47">
        <v>1872351</v>
      </c>
      <c r="J653" s="47">
        <v>523223</v>
      </c>
      <c r="K653" s="48">
        <v>17500658.199999999</v>
      </c>
      <c r="L653" s="48">
        <v>17177126.48</v>
      </c>
      <c r="M653" s="47">
        <v>56340</v>
      </c>
      <c r="N653" s="47">
        <v>29543</v>
      </c>
      <c r="O653" s="49">
        <v>0.76310801205023182</v>
      </c>
      <c r="P653" s="49">
        <v>0.23553802931320447</v>
      </c>
      <c r="Q653" s="49">
        <v>1.3539586365636531E-3</v>
      </c>
    </row>
    <row r="654" spans="1:17">
      <c r="A654" s="76" t="str">
        <f t="shared" si="20"/>
        <v>17145003</v>
      </c>
      <c r="B654" s="43" t="s">
        <v>524</v>
      </c>
      <c r="C654" s="43" t="s">
        <v>3673</v>
      </c>
      <c r="D654" s="76">
        <f t="shared" si="21"/>
        <v>1</v>
      </c>
      <c r="E654" s="43" t="s">
        <v>3674</v>
      </c>
      <c r="F654" s="46">
        <v>42940</v>
      </c>
      <c r="G654" s="46">
        <v>43465</v>
      </c>
      <c r="H654" s="47">
        <v>328080450</v>
      </c>
      <c r="I654" s="47">
        <v>22506190</v>
      </c>
      <c r="J654" s="47">
        <v>22312567</v>
      </c>
      <c r="K654" s="48">
        <v>318586500.35000002</v>
      </c>
      <c r="L654" s="48">
        <v>306242313.05000013</v>
      </c>
      <c r="M654" s="47">
        <v>646353</v>
      </c>
      <c r="N654" s="47">
        <v>731176.86</v>
      </c>
      <c r="O654" s="49">
        <v>0.91445017830569753</v>
      </c>
      <c r="P654" s="49">
        <v>8.176954615330688E-2</v>
      </c>
      <c r="Q654" s="49">
        <v>3.7802755409956494E-3</v>
      </c>
    </row>
    <row r="655" spans="1:17">
      <c r="A655" s="88" t="s">
        <v>5899</v>
      </c>
      <c r="B655" s="43" t="s">
        <v>582</v>
      </c>
      <c r="C655" s="43" t="s">
        <v>3675</v>
      </c>
      <c r="D655" s="76">
        <f t="shared" si="21"/>
        <v>1</v>
      </c>
      <c r="E655" s="43" t="s">
        <v>3676</v>
      </c>
      <c r="F655" s="46">
        <v>43045</v>
      </c>
      <c r="G655" s="46">
        <v>43465</v>
      </c>
      <c r="H655" s="47">
        <v>0</v>
      </c>
      <c r="I655" s="47">
        <v>14424</v>
      </c>
      <c r="J655" s="47">
        <v>13827</v>
      </c>
      <c r="K655" s="48">
        <v>96229956.44129999</v>
      </c>
      <c r="L655" s="48">
        <v>99998588.220000014</v>
      </c>
      <c r="M655" s="47">
        <v>146201</v>
      </c>
      <c r="N655" s="47">
        <v>198476.7</v>
      </c>
      <c r="O655" s="49">
        <v>0.74238804857194807</v>
      </c>
      <c r="P655" s="49">
        <v>0.24805092990764155</v>
      </c>
      <c r="Q655" s="49">
        <v>9.5610215204102039E-3</v>
      </c>
    </row>
    <row r="656" spans="1:17">
      <c r="A656" s="76" t="str">
        <f t="shared" si="20"/>
        <v>17110017</v>
      </c>
      <c r="B656" s="43" t="s">
        <v>191</v>
      </c>
      <c r="C656" s="43" t="s">
        <v>3677</v>
      </c>
      <c r="D656" s="76">
        <f t="shared" si="21"/>
        <v>1</v>
      </c>
      <c r="E656" s="43" t="s">
        <v>3678</v>
      </c>
      <c r="F656" s="46">
        <v>43040</v>
      </c>
      <c r="G656" s="46">
        <v>43455</v>
      </c>
      <c r="H656" s="47">
        <v>0</v>
      </c>
      <c r="I656" s="47">
        <v>564</v>
      </c>
      <c r="J656" s="47">
        <v>0</v>
      </c>
      <c r="K656" s="48">
        <v>11902679.690000001</v>
      </c>
      <c r="L656" s="48">
        <v>11110589.590000002</v>
      </c>
      <c r="M656" s="47">
        <v>0</v>
      </c>
      <c r="N656" s="47">
        <v>982.5</v>
      </c>
      <c r="O656" s="49">
        <v>0.74910941475826975</v>
      </c>
      <c r="P656" s="49">
        <v>0.2508905852417303</v>
      </c>
      <c r="Q656" s="49">
        <v>0</v>
      </c>
    </row>
    <row r="657" spans="1:17">
      <c r="A657" s="76" t="str">
        <f t="shared" si="20"/>
        <v>17050009</v>
      </c>
      <c r="B657" s="43" t="s">
        <v>398</v>
      </c>
      <c r="C657" s="43" t="s">
        <v>3679</v>
      </c>
      <c r="D657" s="76">
        <f t="shared" si="21"/>
        <v>1</v>
      </c>
      <c r="E657" s="43" t="s">
        <v>3680</v>
      </c>
      <c r="F657" s="46">
        <v>43073</v>
      </c>
      <c r="G657" s="46">
        <v>43452</v>
      </c>
      <c r="H657" s="47">
        <v>0</v>
      </c>
      <c r="I657" s="47">
        <v>174</v>
      </c>
      <c r="J657" s="47">
        <v>0</v>
      </c>
      <c r="K657" s="48">
        <v>31958.000000000004</v>
      </c>
      <c r="L657" s="48">
        <v>19298.350000000002</v>
      </c>
      <c r="M657" s="47">
        <v>102</v>
      </c>
      <c r="N657" s="47">
        <v>40</v>
      </c>
      <c r="O657" s="49">
        <v>1</v>
      </c>
      <c r="P657" s="49">
        <v>0</v>
      </c>
      <c r="Q657" s="49">
        <v>0</v>
      </c>
    </row>
    <row r="658" spans="1:17">
      <c r="A658" s="76" t="s">
        <v>5927</v>
      </c>
      <c r="B658" s="43" t="s">
        <v>582</v>
      </c>
      <c r="C658" s="43" t="s">
        <v>3681</v>
      </c>
      <c r="D658" s="76">
        <f t="shared" si="21"/>
        <v>11</v>
      </c>
      <c r="E658" s="43" t="s">
        <v>3682</v>
      </c>
      <c r="F658" s="46">
        <v>43200</v>
      </c>
      <c r="G658" s="46">
        <v>43451</v>
      </c>
      <c r="H658" s="47">
        <v>0</v>
      </c>
      <c r="I658" s="47">
        <v>20035</v>
      </c>
      <c r="J658" s="47">
        <v>179964</v>
      </c>
      <c r="K658" s="48">
        <v>85008674.13499999</v>
      </c>
      <c r="L658" s="48">
        <v>88120482.339999989</v>
      </c>
      <c r="M658" s="47">
        <v>109294</v>
      </c>
      <c r="N658" s="47">
        <v>160791.25</v>
      </c>
      <c r="O658" s="49">
        <v>0.78219828504349587</v>
      </c>
      <c r="P658" s="49">
        <v>0.21780171495650413</v>
      </c>
      <c r="Q658" s="49">
        <v>0</v>
      </c>
    </row>
    <row r="659" spans="1:17">
      <c r="A659" s="76" t="str">
        <f t="shared" si="20"/>
        <v>17040008</v>
      </c>
      <c r="B659" s="43" t="s">
        <v>369</v>
      </c>
      <c r="C659" s="43" t="s">
        <v>3683</v>
      </c>
      <c r="D659" s="76">
        <f t="shared" si="21"/>
        <v>1</v>
      </c>
      <c r="E659" s="43" t="s">
        <v>3684</v>
      </c>
      <c r="F659" s="46">
        <v>42828</v>
      </c>
      <c r="G659" s="46">
        <v>43444</v>
      </c>
      <c r="H659" s="47">
        <v>0</v>
      </c>
      <c r="I659" s="47">
        <v>153</v>
      </c>
      <c r="J659" s="47">
        <v>88</v>
      </c>
      <c r="K659" s="48">
        <v>1435592.9920000001</v>
      </c>
      <c r="L659" s="48">
        <v>1698806.3699999994</v>
      </c>
      <c r="M659" s="47">
        <v>3754</v>
      </c>
      <c r="N659" s="47">
        <v>5149</v>
      </c>
      <c r="O659" s="49">
        <v>0.96106040007768501</v>
      </c>
      <c r="P659" s="49">
        <v>3.8939599922315014E-2</v>
      </c>
      <c r="Q659" s="49">
        <v>0</v>
      </c>
    </row>
    <row r="660" spans="1:17">
      <c r="A660" s="88" t="s">
        <v>5896</v>
      </c>
      <c r="B660" s="43" t="s">
        <v>582</v>
      </c>
      <c r="C660" s="43" t="s">
        <v>3685</v>
      </c>
      <c r="D660" s="76">
        <f t="shared" si="21"/>
        <v>1</v>
      </c>
      <c r="E660" s="43" t="s">
        <v>3686</v>
      </c>
      <c r="F660" s="46">
        <v>42983</v>
      </c>
      <c r="G660" s="46">
        <v>43443</v>
      </c>
      <c r="H660" s="47">
        <v>0</v>
      </c>
      <c r="I660" s="47">
        <v>9191</v>
      </c>
      <c r="J660" s="47">
        <v>7214</v>
      </c>
      <c r="K660" s="48">
        <v>125124809.30999997</v>
      </c>
      <c r="L660" s="48">
        <v>118830478.11999996</v>
      </c>
      <c r="M660" s="47">
        <v>204505</v>
      </c>
      <c r="N660" s="47">
        <v>186473.5</v>
      </c>
      <c r="O660" s="49">
        <v>0.65658391138687267</v>
      </c>
      <c r="P660" s="49">
        <v>0.31450581449911114</v>
      </c>
      <c r="Q660" s="49">
        <v>2.8910274114016202E-2</v>
      </c>
    </row>
    <row r="661" spans="1:17">
      <c r="A661" s="76" t="str">
        <f t="shared" si="20"/>
        <v>17146019</v>
      </c>
      <c r="B661" s="43" t="s">
        <v>481</v>
      </c>
      <c r="C661" s="43" t="s">
        <v>3687</v>
      </c>
      <c r="D661" s="76">
        <f t="shared" si="21"/>
        <v>1</v>
      </c>
      <c r="E661" s="43" t="s">
        <v>3688</v>
      </c>
      <c r="F661" s="46">
        <v>43070</v>
      </c>
      <c r="G661" s="46">
        <v>43435</v>
      </c>
      <c r="H661" s="47">
        <v>0</v>
      </c>
      <c r="I661" s="47">
        <v>12876</v>
      </c>
      <c r="J661" s="47">
        <v>350</v>
      </c>
      <c r="K661" s="48">
        <v>178650</v>
      </c>
      <c r="L661" s="48">
        <v>171418.78</v>
      </c>
      <c r="M661" s="47">
        <v>406</v>
      </c>
      <c r="N661" s="47">
        <v>130</v>
      </c>
      <c r="O661" s="49">
        <v>0.7961538461538461</v>
      </c>
      <c r="P661" s="49">
        <v>0.20384615384615384</v>
      </c>
      <c r="Q661" s="49">
        <v>0</v>
      </c>
    </row>
    <row r="662" spans="1:17">
      <c r="A662" s="88" t="s">
        <v>5898</v>
      </c>
      <c r="B662" s="43" t="s">
        <v>582</v>
      </c>
      <c r="C662" s="43" t="s">
        <v>3689</v>
      </c>
      <c r="D662" s="76">
        <f t="shared" si="21"/>
        <v>1</v>
      </c>
      <c r="E662" s="43" t="s">
        <v>3690</v>
      </c>
      <c r="F662" s="46">
        <v>43050</v>
      </c>
      <c r="G662" s="46">
        <v>43435</v>
      </c>
      <c r="H662" s="47">
        <v>0</v>
      </c>
      <c r="I662" s="47">
        <v>49410</v>
      </c>
      <c r="J662" s="47">
        <v>5503</v>
      </c>
      <c r="K662" s="48">
        <v>85493225.349999994</v>
      </c>
      <c r="L662" s="48">
        <v>89731638.189999998</v>
      </c>
      <c r="M662" s="47">
        <v>118415</v>
      </c>
      <c r="N662" s="47">
        <v>152201.13</v>
      </c>
      <c r="O662" s="49">
        <v>0.69761761952752921</v>
      </c>
      <c r="P662" s="49">
        <v>0.29155131765447467</v>
      </c>
      <c r="Q662" s="49">
        <v>1.0831062817996161E-2</v>
      </c>
    </row>
    <row r="663" spans="1:17">
      <c r="A663" s="76" t="str">
        <f t="shared" si="20"/>
        <v>17030010</v>
      </c>
      <c r="B663" s="43" t="s">
        <v>255</v>
      </c>
      <c r="C663" s="43" t="s">
        <v>3691</v>
      </c>
      <c r="D663" s="76">
        <f t="shared" si="21"/>
        <v>1</v>
      </c>
      <c r="E663" s="43" t="s">
        <v>3692</v>
      </c>
      <c r="F663" s="46">
        <v>43241</v>
      </c>
      <c r="G663" s="46">
        <v>43434</v>
      </c>
      <c r="H663" s="47">
        <v>15000</v>
      </c>
      <c r="I663" s="47">
        <v>65757.03</v>
      </c>
      <c r="J663" s="47">
        <v>8</v>
      </c>
      <c r="K663" s="48">
        <v>1932396.6200000008</v>
      </c>
      <c r="L663" s="48">
        <v>1980370.6500000001</v>
      </c>
      <c r="M663" s="47">
        <v>3986.6999999999994</v>
      </c>
      <c r="N663" s="47">
        <v>4080</v>
      </c>
      <c r="O663" s="49">
        <v>0.85502450980392153</v>
      </c>
      <c r="P663" s="49">
        <v>0.14497549019607844</v>
      </c>
      <c r="Q663" s="49">
        <v>0</v>
      </c>
    </row>
    <row r="664" spans="1:17">
      <c r="A664" s="76" t="str">
        <f t="shared" si="20"/>
        <v>17060041</v>
      </c>
      <c r="B664" s="43" t="s">
        <v>93</v>
      </c>
      <c r="C664" s="43" t="s">
        <v>3693</v>
      </c>
      <c r="D664" s="76">
        <f t="shared" si="21"/>
        <v>1</v>
      </c>
      <c r="E664" s="43" t="s">
        <v>3694</v>
      </c>
      <c r="F664" s="46">
        <v>43122</v>
      </c>
      <c r="G664" s="46">
        <v>43430</v>
      </c>
      <c r="H664" s="47">
        <v>0</v>
      </c>
      <c r="I664" s="47">
        <v>808</v>
      </c>
      <c r="J664" s="47">
        <v>35</v>
      </c>
      <c r="K664" s="48">
        <v>846011.4</v>
      </c>
      <c r="L664" s="48">
        <v>844825.05999999971</v>
      </c>
      <c r="M664" s="47">
        <v>1714</v>
      </c>
      <c r="N664" s="47">
        <v>1926.5</v>
      </c>
      <c r="O664" s="49">
        <v>0.90111601349597714</v>
      </c>
      <c r="P664" s="49">
        <v>9.8883986504022844E-2</v>
      </c>
      <c r="Q664" s="49">
        <v>0</v>
      </c>
    </row>
    <row r="665" spans="1:17">
      <c r="A665" s="76" t="str">
        <f t="shared" si="20"/>
        <v>17030027</v>
      </c>
      <c r="B665" s="43" t="s">
        <v>255</v>
      </c>
      <c r="C665" s="43" t="s">
        <v>3695</v>
      </c>
      <c r="D665" s="76">
        <f t="shared" si="21"/>
        <v>1</v>
      </c>
      <c r="E665" s="43" t="s">
        <v>3696</v>
      </c>
      <c r="F665" s="46">
        <v>43009</v>
      </c>
      <c r="G665" s="46">
        <v>43413</v>
      </c>
      <c r="H665" s="47">
        <v>47155</v>
      </c>
      <c r="I665" s="47">
        <v>194407.16000000003</v>
      </c>
      <c r="J665" s="47">
        <v>118019</v>
      </c>
      <c r="K665" s="48">
        <v>6353637.4300000006</v>
      </c>
      <c r="L665" s="48">
        <v>6313936.3000000026</v>
      </c>
      <c r="M665" s="47">
        <v>16013.900000000001</v>
      </c>
      <c r="N665" s="47">
        <v>14623.26</v>
      </c>
      <c r="O665" s="49">
        <v>0.98645992754009704</v>
      </c>
      <c r="P665" s="49">
        <v>1.3540072459902922E-2</v>
      </c>
      <c r="Q665" s="49">
        <v>0</v>
      </c>
    </row>
    <row r="666" spans="1:17">
      <c r="A666" s="88" t="s">
        <v>5913</v>
      </c>
      <c r="B666" s="43" t="s">
        <v>15</v>
      </c>
      <c r="C666" s="43" t="s">
        <v>3697</v>
      </c>
      <c r="D666" s="76">
        <f t="shared" si="21"/>
        <v>11</v>
      </c>
      <c r="E666" s="43" t="s">
        <v>3698</v>
      </c>
      <c r="F666" s="46">
        <v>42856</v>
      </c>
      <c r="G666" s="46">
        <v>43410</v>
      </c>
      <c r="H666" s="47">
        <v>250000</v>
      </c>
      <c r="I666" s="47">
        <v>310383</v>
      </c>
      <c r="J666" s="47">
        <v>5550359</v>
      </c>
      <c r="K666" s="48">
        <v>104949161.44000001</v>
      </c>
      <c r="L666" s="48">
        <v>106542645.09999999</v>
      </c>
      <c r="M666" s="47">
        <v>17538</v>
      </c>
      <c r="N666" s="47">
        <v>28524.61</v>
      </c>
      <c r="O666" s="49">
        <v>0.82185558365215161</v>
      </c>
      <c r="P666" s="49">
        <v>0.14266628009988566</v>
      </c>
      <c r="Q666" s="49">
        <v>3.547813624796272E-2</v>
      </c>
    </row>
    <row r="667" spans="1:17">
      <c r="A667" s="76" t="str">
        <f t="shared" si="20"/>
        <v>17150012</v>
      </c>
      <c r="B667" s="43" t="s">
        <v>553</v>
      </c>
      <c r="C667" s="43" t="s">
        <v>3699</v>
      </c>
      <c r="D667" s="76">
        <f t="shared" si="21"/>
        <v>1</v>
      </c>
      <c r="E667" s="43" t="s">
        <v>3700</v>
      </c>
      <c r="F667" s="46">
        <v>43075</v>
      </c>
      <c r="G667" s="46">
        <v>43407</v>
      </c>
      <c r="H667" s="47">
        <v>9300</v>
      </c>
      <c r="I667" s="47">
        <v>209</v>
      </c>
      <c r="J667" s="47">
        <v>0</v>
      </c>
      <c r="K667" s="48">
        <v>2173848.71</v>
      </c>
      <c r="L667" s="48">
        <v>2168599.59</v>
      </c>
      <c r="M667" s="47"/>
      <c r="N667" s="47"/>
      <c r="O667" s="49"/>
      <c r="P667" s="49"/>
      <c r="Q667" s="49"/>
    </row>
    <row r="668" spans="1:17">
      <c r="A668" s="88" t="s">
        <v>5885</v>
      </c>
      <c r="B668" s="43" t="s">
        <v>15</v>
      </c>
      <c r="C668" s="43" t="s">
        <v>3701</v>
      </c>
      <c r="D668" s="76">
        <f t="shared" si="21"/>
        <v>11</v>
      </c>
      <c r="E668" s="43" t="s">
        <v>3702</v>
      </c>
      <c r="F668" s="46">
        <v>42769</v>
      </c>
      <c r="G668" s="46">
        <v>43405</v>
      </c>
      <c r="H668" s="47">
        <v>210647</v>
      </c>
      <c r="I668" s="47">
        <v>160406.6</v>
      </c>
      <c r="J668" s="47">
        <v>115018</v>
      </c>
      <c r="K668" s="48">
        <v>94689601.214599997</v>
      </c>
      <c r="L668" s="48">
        <v>97633214.789999977</v>
      </c>
      <c r="M668" s="47">
        <v>25928</v>
      </c>
      <c r="N668" s="47">
        <v>21925.89</v>
      </c>
      <c r="O668" s="49">
        <v>0.87738240044075744</v>
      </c>
      <c r="P668" s="49">
        <v>0.1083422383310324</v>
      </c>
      <c r="Q668" s="49">
        <v>1.4275361228210121E-2</v>
      </c>
    </row>
    <row r="669" spans="1:17">
      <c r="A669" s="76" t="str">
        <f t="shared" si="20"/>
        <v>17060011</v>
      </c>
      <c r="B669" s="43" t="s">
        <v>93</v>
      </c>
      <c r="C669" s="43" t="s">
        <v>3703</v>
      </c>
      <c r="D669" s="76">
        <f t="shared" si="21"/>
        <v>1</v>
      </c>
      <c r="E669" s="43" t="s">
        <v>3704</v>
      </c>
      <c r="F669" s="46">
        <v>42831</v>
      </c>
      <c r="G669" s="46">
        <v>43404</v>
      </c>
      <c r="H669" s="47">
        <v>0</v>
      </c>
      <c r="I669" s="47">
        <v>0</v>
      </c>
      <c r="J669" s="47">
        <v>0</v>
      </c>
      <c r="K669" s="48">
        <v>340814</v>
      </c>
      <c r="L669" s="48">
        <v>339949.78999999992</v>
      </c>
      <c r="M669" s="47">
        <v>80</v>
      </c>
      <c r="N669" s="47">
        <v>895.5</v>
      </c>
      <c r="O669" s="49">
        <v>0.92350642099385816</v>
      </c>
      <c r="P669" s="49">
        <v>7.6493579006141815E-2</v>
      </c>
      <c r="Q669" s="49">
        <v>0</v>
      </c>
    </row>
    <row r="670" spans="1:17">
      <c r="A670" s="76" t="str">
        <f t="shared" si="20"/>
        <v>17060020</v>
      </c>
      <c r="B670" s="43" t="s">
        <v>93</v>
      </c>
      <c r="C670" s="43" t="s">
        <v>3705</v>
      </c>
      <c r="D670" s="76">
        <f t="shared" si="21"/>
        <v>1</v>
      </c>
      <c r="E670" s="43" t="s">
        <v>3706</v>
      </c>
      <c r="F670" s="46">
        <v>42979</v>
      </c>
      <c r="G670" s="46">
        <v>43404</v>
      </c>
      <c r="H670" s="47">
        <v>0</v>
      </c>
      <c r="I670" s="47">
        <v>11648</v>
      </c>
      <c r="J670" s="47">
        <v>8106</v>
      </c>
      <c r="K670" s="48">
        <v>4919691.4431999996</v>
      </c>
      <c r="L670" s="48">
        <v>4915113.4899999993</v>
      </c>
      <c r="M670" s="47">
        <v>3656.1800000000003</v>
      </c>
      <c r="N670" s="47">
        <v>4018.5</v>
      </c>
      <c r="O670" s="49">
        <v>0.88515615279333082</v>
      </c>
      <c r="P670" s="49">
        <v>0.11484384720666915</v>
      </c>
      <c r="Q670" s="49">
        <v>0</v>
      </c>
    </row>
    <row r="671" spans="1:17">
      <c r="A671" s="76" t="str">
        <f t="shared" si="20"/>
        <v>17060033</v>
      </c>
      <c r="B671" s="43" t="s">
        <v>93</v>
      </c>
      <c r="C671" s="43" t="s">
        <v>3707</v>
      </c>
      <c r="D671" s="76">
        <f t="shared" si="21"/>
        <v>1</v>
      </c>
      <c r="E671" s="43" t="s">
        <v>3708</v>
      </c>
      <c r="F671" s="46">
        <v>42990</v>
      </c>
      <c r="G671" s="46">
        <v>43404</v>
      </c>
      <c r="H671" s="47">
        <v>0</v>
      </c>
      <c r="I671" s="47">
        <v>0</v>
      </c>
      <c r="J671" s="47">
        <v>0</v>
      </c>
      <c r="K671" s="48">
        <v>599735</v>
      </c>
      <c r="L671" s="48">
        <v>661639.15000000037</v>
      </c>
      <c r="M671" s="47">
        <v>450</v>
      </c>
      <c r="N671" s="47">
        <v>2217</v>
      </c>
      <c r="O671" s="49">
        <v>0.98240866035182683</v>
      </c>
      <c r="P671" s="49">
        <v>1.7591339648173207E-2</v>
      </c>
      <c r="Q671" s="49">
        <v>0</v>
      </c>
    </row>
    <row r="672" spans="1:17">
      <c r="A672" s="76" t="str">
        <f t="shared" si="20"/>
        <v>17146010</v>
      </c>
      <c r="B672" s="43" t="s">
        <v>481</v>
      </c>
      <c r="C672" s="43" t="s">
        <v>3709</v>
      </c>
      <c r="D672" s="76">
        <f t="shared" si="21"/>
        <v>1</v>
      </c>
      <c r="E672" s="43" t="s">
        <v>3710</v>
      </c>
      <c r="F672" s="46">
        <v>42999</v>
      </c>
      <c r="G672" s="46">
        <v>43404</v>
      </c>
      <c r="H672" s="47">
        <v>0</v>
      </c>
      <c r="I672" s="47">
        <v>181</v>
      </c>
      <c r="J672" s="47">
        <v>0</v>
      </c>
      <c r="K672" s="48">
        <v>9512455.0100000016</v>
      </c>
      <c r="L672" s="48">
        <v>9490404.9199999962</v>
      </c>
      <c r="M672" s="47"/>
      <c r="N672" s="47"/>
      <c r="O672" s="49"/>
      <c r="P672" s="49"/>
      <c r="Q672" s="49"/>
    </row>
    <row r="673" spans="1:17">
      <c r="A673" s="88" t="s">
        <v>5884</v>
      </c>
      <c r="B673" s="43" t="s">
        <v>93</v>
      </c>
      <c r="C673" s="43" t="s">
        <v>3711</v>
      </c>
      <c r="D673" s="76">
        <f t="shared" si="21"/>
        <v>15</v>
      </c>
      <c r="E673" s="43" t="s">
        <v>3712</v>
      </c>
      <c r="F673" s="46">
        <v>42835</v>
      </c>
      <c r="G673" s="46">
        <v>43392</v>
      </c>
      <c r="H673" s="47">
        <v>437879</v>
      </c>
      <c r="I673" s="47">
        <v>2766319.19</v>
      </c>
      <c r="J673" s="47">
        <v>1144389</v>
      </c>
      <c r="K673" s="48">
        <v>57020133.407799989</v>
      </c>
      <c r="L673" s="48">
        <v>59525490.030000016</v>
      </c>
      <c r="M673" s="47">
        <v>82733.699999999983</v>
      </c>
      <c r="N673" s="47">
        <v>121654.65000000001</v>
      </c>
      <c r="O673" s="49">
        <v>0.87040363849635016</v>
      </c>
      <c r="P673" s="49">
        <v>0.12959636150364987</v>
      </c>
      <c r="Q673" s="49">
        <v>0</v>
      </c>
    </row>
    <row r="674" spans="1:17">
      <c r="A674" s="76" t="str">
        <f t="shared" si="20"/>
        <v>17030041</v>
      </c>
      <c r="B674" s="43" t="s">
        <v>255</v>
      </c>
      <c r="C674" s="43" t="s">
        <v>3713</v>
      </c>
      <c r="D674" s="76">
        <f t="shared" si="21"/>
        <v>1</v>
      </c>
      <c r="E674" s="43" t="s">
        <v>3714</v>
      </c>
      <c r="F674" s="46">
        <v>43010</v>
      </c>
      <c r="G674" s="46">
        <v>43385</v>
      </c>
      <c r="H674" s="47">
        <v>750</v>
      </c>
      <c r="I674" s="47">
        <v>69</v>
      </c>
      <c r="J674" s="47">
        <v>0</v>
      </c>
      <c r="K674" s="48">
        <v>232323.76</v>
      </c>
      <c r="L674" s="48">
        <v>215315.06</v>
      </c>
      <c r="M674" s="47">
        <v>484</v>
      </c>
      <c r="N674" s="47">
        <v>711.5</v>
      </c>
      <c r="O674" s="49">
        <v>0.52283907238229088</v>
      </c>
      <c r="P674" s="49">
        <v>0.39283204497540408</v>
      </c>
      <c r="Q674" s="49">
        <v>8.4328882642304995E-2</v>
      </c>
    </row>
    <row r="675" spans="1:17">
      <c r="A675" s="76" t="str">
        <f t="shared" si="20"/>
        <v>17080022</v>
      </c>
      <c r="B675" s="43" t="s">
        <v>218</v>
      </c>
      <c r="C675" s="43" t="s">
        <v>3715</v>
      </c>
      <c r="D675" s="76">
        <f t="shared" si="21"/>
        <v>1</v>
      </c>
      <c r="E675" s="43" t="s">
        <v>3716</v>
      </c>
      <c r="F675" s="46">
        <v>43049</v>
      </c>
      <c r="G675" s="46">
        <v>43374</v>
      </c>
      <c r="H675" s="47">
        <v>14000</v>
      </c>
      <c r="I675" s="47">
        <v>79773.53</v>
      </c>
      <c r="J675" s="47">
        <v>53992</v>
      </c>
      <c r="K675" s="48">
        <v>5049230.2599999951</v>
      </c>
      <c r="L675" s="48">
        <v>5044588.59</v>
      </c>
      <c r="M675" s="47">
        <v>7048.5999999999995</v>
      </c>
      <c r="N675" s="47">
        <v>7162.5</v>
      </c>
      <c r="O675" s="49">
        <v>0.87888307155322865</v>
      </c>
      <c r="P675" s="49">
        <v>0.10513089005235603</v>
      </c>
      <c r="Q675" s="49">
        <v>1.5986038394415359E-2</v>
      </c>
    </row>
    <row r="676" spans="1:17">
      <c r="A676" s="76" t="str">
        <f t="shared" si="20"/>
        <v>17030052</v>
      </c>
      <c r="B676" s="43" t="s">
        <v>255</v>
      </c>
      <c r="C676" s="43" t="s">
        <v>3717</v>
      </c>
      <c r="D676" s="76">
        <f t="shared" si="21"/>
        <v>1</v>
      </c>
      <c r="E676" s="43" t="s">
        <v>3718</v>
      </c>
      <c r="F676" s="46">
        <v>43191</v>
      </c>
      <c r="G676" s="46">
        <v>43374</v>
      </c>
      <c r="H676" s="47">
        <v>200000</v>
      </c>
      <c r="I676" s="47">
        <v>602386.26</v>
      </c>
      <c r="J676" s="47">
        <v>18496</v>
      </c>
      <c r="K676" s="48">
        <v>14732632.340499997</v>
      </c>
      <c r="L676" s="48">
        <v>12130890.289999992</v>
      </c>
      <c r="M676" s="47">
        <v>24615.59</v>
      </c>
      <c r="N676" s="47">
        <v>13373.13</v>
      </c>
      <c r="O676" s="49">
        <v>0.9373744216948463</v>
      </c>
      <c r="P676" s="49">
        <v>6.2625578305153695E-2</v>
      </c>
      <c r="Q676" s="49">
        <v>0</v>
      </c>
    </row>
    <row r="677" spans="1:17">
      <c r="A677" s="76" t="str">
        <f t="shared" si="20"/>
        <v>17150009</v>
      </c>
      <c r="B677" s="43" t="s">
        <v>553</v>
      </c>
      <c r="C677" s="43" t="s">
        <v>3719</v>
      </c>
      <c r="D677" s="76">
        <f t="shared" si="21"/>
        <v>1</v>
      </c>
      <c r="E677" s="43" t="s">
        <v>3720</v>
      </c>
      <c r="F677" s="46">
        <v>42936</v>
      </c>
      <c r="G677" s="46">
        <v>43373</v>
      </c>
      <c r="H677" s="47">
        <v>0</v>
      </c>
      <c r="I677" s="47">
        <v>0</v>
      </c>
      <c r="J677" s="47">
        <v>0</v>
      </c>
      <c r="K677" s="48">
        <v>851400.04</v>
      </c>
      <c r="L677" s="48">
        <v>845422.34999999986</v>
      </c>
      <c r="M677" s="47">
        <v>16</v>
      </c>
      <c r="N677" s="47">
        <v>0</v>
      </c>
      <c r="O677" s="49">
        <v>0</v>
      </c>
      <c r="P677" s="49">
        <v>0</v>
      </c>
      <c r="Q677" s="49">
        <v>0</v>
      </c>
    </row>
    <row r="678" spans="1:17">
      <c r="A678" s="76" t="str">
        <f t="shared" si="20"/>
        <v>17040011</v>
      </c>
      <c r="B678" s="43" t="s">
        <v>369</v>
      </c>
      <c r="C678" s="43" t="s">
        <v>3721</v>
      </c>
      <c r="D678" s="76">
        <f t="shared" si="21"/>
        <v>1</v>
      </c>
      <c r="E678" s="43" t="s">
        <v>3722</v>
      </c>
      <c r="F678" s="46">
        <v>43087</v>
      </c>
      <c r="G678" s="46">
        <v>43371</v>
      </c>
      <c r="H678" s="47">
        <v>100000</v>
      </c>
      <c r="I678" s="47">
        <v>6</v>
      </c>
      <c r="J678" s="47">
        <v>0</v>
      </c>
      <c r="K678" s="48">
        <v>21292082.754799996</v>
      </c>
      <c r="L678" s="48">
        <v>21390597.889999993</v>
      </c>
      <c r="M678" s="47">
        <v>6244</v>
      </c>
      <c r="N678" s="47">
        <v>7551</v>
      </c>
      <c r="O678" s="49">
        <v>0.94604688120778713</v>
      </c>
      <c r="P678" s="49">
        <v>5.3953118792212949E-2</v>
      </c>
      <c r="Q678" s="49">
        <v>0</v>
      </c>
    </row>
    <row r="679" spans="1:17">
      <c r="A679" s="76" t="str">
        <f t="shared" si="20"/>
        <v>17040003</v>
      </c>
      <c r="B679" s="43" t="s">
        <v>369</v>
      </c>
      <c r="C679" s="43" t="s">
        <v>3723</v>
      </c>
      <c r="D679" s="76">
        <f t="shared" si="21"/>
        <v>1</v>
      </c>
      <c r="E679" s="43" t="s">
        <v>3724</v>
      </c>
      <c r="F679" s="46">
        <v>42800</v>
      </c>
      <c r="G679" s="46">
        <v>43367</v>
      </c>
      <c r="H679" s="47">
        <v>0</v>
      </c>
      <c r="I679" s="47">
        <v>92263</v>
      </c>
      <c r="J679" s="47">
        <v>31313</v>
      </c>
      <c r="K679" s="48">
        <v>5669268.7611999996</v>
      </c>
      <c r="L679" s="48">
        <v>6752075.7900000028</v>
      </c>
      <c r="M679" s="47">
        <v>13826</v>
      </c>
      <c r="N679" s="47">
        <v>20034.5</v>
      </c>
      <c r="O679" s="49">
        <v>0.95857146422421324</v>
      </c>
      <c r="P679" s="49">
        <v>4.1428535775786771E-2</v>
      </c>
      <c r="Q679" s="49">
        <v>0</v>
      </c>
    </row>
    <row r="680" spans="1:17">
      <c r="A680" s="76" t="str">
        <f t="shared" si="20"/>
        <v>17141032</v>
      </c>
      <c r="B680" s="43" t="s">
        <v>582</v>
      </c>
      <c r="C680" s="43" t="s">
        <v>3725</v>
      </c>
      <c r="D680" s="76">
        <f t="shared" si="21"/>
        <v>1</v>
      </c>
      <c r="E680" s="43" t="s">
        <v>3726</v>
      </c>
      <c r="F680" s="46">
        <v>43213</v>
      </c>
      <c r="G680" s="46">
        <v>43358</v>
      </c>
      <c r="H680" s="47">
        <v>0</v>
      </c>
      <c r="I680" s="47">
        <v>7457</v>
      </c>
      <c r="J680" s="47">
        <v>5068</v>
      </c>
      <c r="K680" s="48">
        <v>56860227.4705</v>
      </c>
      <c r="L680" s="48">
        <v>55416142.290000029</v>
      </c>
      <c r="M680" s="47">
        <v>83945</v>
      </c>
      <c r="N680" s="47">
        <v>89715.5</v>
      </c>
      <c r="O680" s="49">
        <v>0.58995937156901535</v>
      </c>
      <c r="P680" s="49">
        <v>0.36623548885086749</v>
      </c>
      <c r="Q680" s="49">
        <v>4.3805139580117149E-2</v>
      </c>
    </row>
    <row r="681" spans="1:17">
      <c r="A681" s="76" t="str">
        <f t="shared" si="20"/>
        <v>17080013</v>
      </c>
      <c r="B681" s="43" t="s">
        <v>218</v>
      </c>
      <c r="C681" s="43" t="s">
        <v>3727</v>
      </c>
      <c r="D681" s="76">
        <f t="shared" si="21"/>
        <v>1</v>
      </c>
      <c r="E681" s="43" t="s">
        <v>3728</v>
      </c>
      <c r="F681" s="46">
        <v>43108</v>
      </c>
      <c r="G681" s="46">
        <v>43357</v>
      </c>
      <c r="H681" s="47">
        <v>38915</v>
      </c>
      <c r="I681" s="47">
        <v>100643.5</v>
      </c>
      <c r="J681" s="47">
        <v>66461</v>
      </c>
      <c r="K681" s="48">
        <v>6376561.6449999986</v>
      </c>
      <c r="L681" s="48">
        <v>6188127.0699999975</v>
      </c>
      <c r="M681" s="47">
        <v>5637.8999999999987</v>
      </c>
      <c r="N681" s="47">
        <v>6887.67</v>
      </c>
      <c r="O681" s="49">
        <v>0.88595562795546245</v>
      </c>
      <c r="P681" s="49">
        <v>0.1059139012176832</v>
      </c>
      <c r="Q681" s="49">
        <v>8.1304708268543635E-3</v>
      </c>
    </row>
    <row r="682" spans="1:17">
      <c r="A682" s="76" t="str">
        <f t="shared" si="20"/>
        <v>17145014</v>
      </c>
      <c r="B682" s="43" t="s">
        <v>524</v>
      </c>
      <c r="C682" s="43" t="s">
        <v>3729</v>
      </c>
      <c r="D682" s="76">
        <f t="shared" si="21"/>
        <v>1</v>
      </c>
      <c r="E682" s="43" t="s">
        <v>3730</v>
      </c>
      <c r="F682" s="46">
        <v>43073</v>
      </c>
      <c r="G682" s="46">
        <v>43357</v>
      </c>
      <c r="H682" s="47">
        <v>132480</v>
      </c>
      <c r="I682" s="47">
        <v>86</v>
      </c>
      <c r="J682" s="47">
        <v>0</v>
      </c>
      <c r="K682" s="48">
        <v>210326</v>
      </c>
      <c r="L682" s="48">
        <v>177251.59999999998</v>
      </c>
      <c r="M682" s="47"/>
      <c r="N682" s="47"/>
      <c r="O682" s="49"/>
      <c r="P682" s="49"/>
      <c r="Q682" s="49"/>
    </row>
    <row r="683" spans="1:17">
      <c r="A683" s="76" t="str">
        <f t="shared" si="20"/>
        <v>17030036</v>
      </c>
      <c r="B683" s="43" t="s">
        <v>255</v>
      </c>
      <c r="C683" s="43" t="s">
        <v>3731</v>
      </c>
      <c r="D683" s="76">
        <f t="shared" si="21"/>
        <v>1</v>
      </c>
      <c r="E683" s="43" t="s">
        <v>3732</v>
      </c>
      <c r="F683" s="46">
        <v>43054</v>
      </c>
      <c r="G683" s="46">
        <v>43343</v>
      </c>
      <c r="H683" s="47">
        <v>10000</v>
      </c>
      <c r="I683" s="47">
        <v>172451.74</v>
      </c>
      <c r="J683" s="47">
        <v>47794</v>
      </c>
      <c r="K683" s="48">
        <v>6094922.4814999998</v>
      </c>
      <c r="L683" s="48">
        <v>5353880.0199999996</v>
      </c>
      <c r="M683" s="47">
        <v>12293.500000000002</v>
      </c>
      <c r="N683" s="47">
        <v>10179.09</v>
      </c>
      <c r="O683" s="49">
        <v>0.96738411783371603</v>
      </c>
      <c r="P683" s="49">
        <v>3.261588216628402E-2</v>
      </c>
      <c r="Q683" s="49">
        <v>0</v>
      </c>
    </row>
    <row r="684" spans="1:17">
      <c r="A684" s="76" t="str">
        <f t="shared" si="20"/>
        <v>17030009</v>
      </c>
      <c r="B684" s="43" t="s">
        <v>255</v>
      </c>
      <c r="C684" s="43" t="s">
        <v>3733</v>
      </c>
      <c r="D684" s="76">
        <f t="shared" si="21"/>
        <v>1</v>
      </c>
      <c r="E684" s="43" t="s">
        <v>3734</v>
      </c>
      <c r="F684" s="46">
        <v>42744</v>
      </c>
      <c r="G684" s="46">
        <v>43343</v>
      </c>
      <c r="H684" s="47">
        <v>80000</v>
      </c>
      <c r="I684" s="47">
        <v>0</v>
      </c>
      <c r="J684" s="47">
        <v>0</v>
      </c>
      <c r="K684" s="48">
        <v>743095.48</v>
      </c>
      <c r="L684" s="48">
        <v>735554.86</v>
      </c>
      <c r="M684" s="47">
        <v>1032</v>
      </c>
      <c r="N684" s="47">
        <v>686.76</v>
      </c>
      <c r="O684" s="49">
        <v>0.87404624614130122</v>
      </c>
      <c r="P684" s="49">
        <v>0.12595375385869881</v>
      </c>
      <c r="Q684" s="49">
        <v>0</v>
      </c>
    </row>
    <row r="685" spans="1:17">
      <c r="A685" s="76" t="str">
        <f t="shared" si="20"/>
        <v>17050011</v>
      </c>
      <c r="B685" s="43" t="s">
        <v>398</v>
      </c>
      <c r="C685" s="43" t="s">
        <v>3735</v>
      </c>
      <c r="D685" s="76">
        <f t="shared" si="21"/>
        <v>1</v>
      </c>
      <c r="E685" s="43" t="s">
        <v>3736</v>
      </c>
      <c r="F685" s="46">
        <v>43075</v>
      </c>
      <c r="G685" s="46">
        <v>43343</v>
      </c>
      <c r="H685" s="47">
        <v>0</v>
      </c>
      <c r="I685" s="47">
        <v>84774.69</v>
      </c>
      <c r="J685" s="47">
        <v>54699</v>
      </c>
      <c r="K685" s="48">
        <v>9051667.334999999</v>
      </c>
      <c r="L685" s="48">
        <v>9184177.3399999999</v>
      </c>
      <c r="M685" s="47">
        <v>6261.1299999999992</v>
      </c>
      <c r="N685" s="47">
        <v>4753.41</v>
      </c>
      <c r="O685" s="49">
        <v>0.91690176105153987</v>
      </c>
      <c r="P685" s="49">
        <v>8.1415236640643249E-2</v>
      </c>
      <c r="Q685" s="49">
        <v>1.6830023078169146E-3</v>
      </c>
    </row>
    <row r="686" spans="1:17">
      <c r="A686" s="76" t="str">
        <f t="shared" si="20"/>
        <v>17150002</v>
      </c>
      <c r="B686" s="43" t="s">
        <v>553</v>
      </c>
      <c r="C686" s="43" t="s">
        <v>3737</v>
      </c>
      <c r="D686" s="76">
        <f t="shared" si="21"/>
        <v>1</v>
      </c>
      <c r="E686" s="43" t="s">
        <v>3738</v>
      </c>
      <c r="F686" s="46">
        <v>42826</v>
      </c>
      <c r="G686" s="46">
        <v>43343</v>
      </c>
      <c r="H686" s="47">
        <v>0</v>
      </c>
      <c r="I686" s="47">
        <v>0</v>
      </c>
      <c r="J686" s="47">
        <v>0</v>
      </c>
      <c r="K686" s="48">
        <v>3443624.0199999996</v>
      </c>
      <c r="L686" s="48">
        <v>2679276.1500000008</v>
      </c>
      <c r="M686" s="47"/>
      <c r="N686" s="47"/>
      <c r="O686" s="49"/>
      <c r="P686" s="49"/>
      <c r="Q686" s="49"/>
    </row>
    <row r="687" spans="1:17">
      <c r="A687" s="76" t="str">
        <f t="shared" si="20"/>
        <v>17150005</v>
      </c>
      <c r="B687" s="43" t="s">
        <v>553</v>
      </c>
      <c r="C687" s="43" t="s">
        <v>3739</v>
      </c>
      <c r="D687" s="76">
        <f t="shared" si="21"/>
        <v>1</v>
      </c>
      <c r="E687" s="43" t="s">
        <v>3740</v>
      </c>
      <c r="F687" s="46">
        <v>42870</v>
      </c>
      <c r="G687" s="46">
        <v>43343</v>
      </c>
      <c r="H687" s="47">
        <v>0</v>
      </c>
      <c r="I687" s="47">
        <v>0</v>
      </c>
      <c r="J687" s="47">
        <v>0</v>
      </c>
      <c r="K687" s="48">
        <v>5742710.5199999996</v>
      </c>
      <c r="L687" s="48">
        <v>5065832.3600000003</v>
      </c>
      <c r="M687" s="47">
        <v>0</v>
      </c>
      <c r="N687" s="47">
        <v>312.83</v>
      </c>
      <c r="O687" s="49">
        <v>1</v>
      </c>
      <c r="P687" s="49">
        <v>0</v>
      </c>
      <c r="Q687" s="49">
        <v>0</v>
      </c>
    </row>
    <row r="688" spans="1:17">
      <c r="A688" s="76" t="str">
        <f t="shared" si="20"/>
        <v>17080025</v>
      </c>
      <c r="B688" s="43" t="s">
        <v>218</v>
      </c>
      <c r="C688" s="43" t="s">
        <v>3741</v>
      </c>
      <c r="D688" s="76">
        <f t="shared" si="21"/>
        <v>1</v>
      </c>
      <c r="E688" s="43" t="s">
        <v>3742</v>
      </c>
      <c r="F688" s="46">
        <v>43054</v>
      </c>
      <c r="G688" s="46">
        <v>43322</v>
      </c>
      <c r="H688" s="47">
        <v>41020</v>
      </c>
      <c r="I688" s="47">
        <v>217833.65</v>
      </c>
      <c r="J688" s="47">
        <v>201024</v>
      </c>
      <c r="K688" s="48">
        <v>3564198.2600000012</v>
      </c>
      <c r="L688" s="48">
        <v>3514323.95</v>
      </c>
      <c r="M688" s="47">
        <v>7886</v>
      </c>
      <c r="N688" s="47">
        <v>7568.5</v>
      </c>
      <c r="O688" s="49">
        <v>0.89390235845940413</v>
      </c>
      <c r="P688" s="49">
        <v>0.10517275549976877</v>
      </c>
      <c r="Q688" s="49">
        <v>9.248860408271124E-4</v>
      </c>
    </row>
    <row r="689" spans="1:17">
      <c r="A689" s="76" t="str">
        <f t="shared" si="20"/>
        <v>17110018</v>
      </c>
      <c r="B689" s="43" t="s">
        <v>191</v>
      </c>
      <c r="C689" s="43" t="s">
        <v>3743</v>
      </c>
      <c r="D689" s="76">
        <f t="shared" si="21"/>
        <v>1</v>
      </c>
      <c r="E689" s="43" t="s">
        <v>3744</v>
      </c>
      <c r="F689" s="46">
        <v>43102</v>
      </c>
      <c r="G689" s="46">
        <v>43312</v>
      </c>
      <c r="H689" s="47">
        <v>2000</v>
      </c>
      <c r="I689" s="47">
        <v>734</v>
      </c>
      <c r="J689" s="47">
        <v>0</v>
      </c>
      <c r="K689" s="48">
        <v>234567.91999999998</v>
      </c>
      <c r="L689" s="48">
        <v>225289.88</v>
      </c>
      <c r="M689" s="47"/>
      <c r="N689" s="47"/>
      <c r="O689" s="49"/>
      <c r="P689" s="49"/>
      <c r="Q689" s="49"/>
    </row>
    <row r="690" spans="1:17">
      <c r="A690" s="76" t="str">
        <f t="shared" si="20"/>
        <v>17030008</v>
      </c>
      <c r="B690" s="43" t="s">
        <v>255</v>
      </c>
      <c r="C690" s="43" t="s">
        <v>3745</v>
      </c>
      <c r="D690" s="76">
        <f t="shared" si="21"/>
        <v>1</v>
      </c>
      <c r="E690" s="43" t="s">
        <v>3746</v>
      </c>
      <c r="F690" s="46">
        <v>42744</v>
      </c>
      <c r="G690" s="46">
        <v>43312</v>
      </c>
      <c r="H690" s="47">
        <v>55000</v>
      </c>
      <c r="I690" s="47">
        <v>0</v>
      </c>
      <c r="J690" s="47">
        <v>0</v>
      </c>
      <c r="K690" s="48">
        <v>1758479</v>
      </c>
      <c r="L690" s="48">
        <v>1646192.6599999997</v>
      </c>
      <c r="M690" s="47">
        <v>48</v>
      </c>
      <c r="N690" s="47">
        <v>526</v>
      </c>
      <c r="O690" s="49">
        <v>0.96387832699619769</v>
      </c>
      <c r="P690" s="49">
        <v>3.6121673003802278E-2</v>
      </c>
      <c r="Q690" s="49">
        <v>0</v>
      </c>
    </row>
    <row r="691" spans="1:17">
      <c r="A691" s="76" t="str">
        <f t="shared" si="20"/>
        <v>17040004</v>
      </c>
      <c r="B691" s="43" t="s">
        <v>369</v>
      </c>
      <c r="C691" s="43" t="s">
        <v>3747</v>
      </c>
      <c r="D691" s="76">
        <f t="shared" si="21"/>
        <v>1</v>
      </c>
      <c r="E691" s="43" t="s">
        <v>3748</v>
      </c>
      <c r="F691" s="46">
        <v>42856</v>
      </c>
      <c r="G691" s="46">
        <v>43312</v>
      </c>
      <c r="H691" s="47">
        <v>0</v>
      </c>
      <c r="I691" s="47">
        <v>2378</v>
      </c>
      <c r="J691" s="47">
        <v>0</v>
      </c>
      <c r="K691" s="48">
        <v>3476635.54</v>
      </c>
      <c r="L691" s="48">
        <v>3562675.9000000008</v>
      </c>
      <c r="M691" s="47">
        <v>2297</v>
      </c>
      <c r="N691" s="47">
        <v>5381.5</v>
      </c>
      <c r="O691" s="49">
        <v>0.88869274365883122</v>
      </c>
      <c r="P691" s="49">
        <v>0.11130725634116882</v>
      </c>
      <c r="Q691" s="49">
        <v>0</v>
      </c>
    </row>
    <row r="692" spans="1:17">
      <c r="A692" s="76" t="str">
        <f t="shared" si="20"/>
        <v>17146013</v>
      </c>
      <c r="B692" s="43" t="s">
        <v>481</v>
      </c>
      <c r="C692" s="43" t="s">
        <v>3749</v>
      </c>
      <c r="D692" s="76">
        <f t="shared" si="21"/>
        <v>1</v>
      </c>
      <c r="E692" s="43" t="s">
        <v>3750</v>
      </c>
      <c r="F692" s="46">
        <v>43038</v>
      </c>
      <c r="G692" s="46">
        <v>43312</v>
      </c>
      <c r="H692" s="47">
        <v>0</v>
      </c>
      <c r="I692" s="47">
        <v>169030</v>
      </c>
      <c r="J692" s="47">
        <v>195431</v>
      </c>
      <c r="K692" s="48">
        <v>5655358.4397999998</v>
      </c>
      <c r="L692" s="48">
        <v>6148084.4999999991</v>
      </c>
      <c r="M692" s="47">
        <v>26106.600000000002</v>
      </c>
      <c r="N692" s="47">
        <v>20294.149999999994</v>
      </c>
      <c r="O692" s="49">
        <v>0.77896339585545604</v>
      </c>
      <c r="P692" s="49">
        <v>0.22103660414454424</v>
      </c>
      <c r="Q692" s="49">
        <v>0</v>
      </c>
    </row>
    <row r="693" spans="1:17">
      <c r="A693" s="88" t="s">
        <v>5891</v>
      </c>
      <c r="B693" s="43" t="s">
        <v>93</v>
      </c>
      <c r="C693" s="43" t="s">
        <v>3751</v>
      </c>
      <c r="D693" s="76">
        <f t="shared" si="21"/>
        <v>15</v>
      </c>
      <c r="E693" s="43" t="s">
        <v>3752</v>
      </c>
      <c r="F693" s="46">
        <v>43241</v>
      </c>
      <c r="G693" s="46">
        <v>43308</v>
      </c>
      <c r="H693" s="47">
        <v>90000</v>
      </c>
      <c r="I693" s="47">
        <v>4306</v>
      </c>
      <c r="J693" s="47">
        <v>6812</v>
      </c>
      <c r="K693" s="48">
        <v>286133.59840000002</v>
      </c>
      <c r="L693" s="48">
        <v>268493.96999999997</v>
      </c>
      <c r="M693" s="47">
        <v>852.97</v>
      </c>
      <c r="N693" s="47">
        <v>1153.5</v>
      </c>
      <c r="O693" s="49">
        <v>0.83094928478543562</v>
      </c>
      <c r="P693" s="49">
        <v>0.16905071521456436</v>
      </c>
      <c r="Q693" s="49">
        <v>0</v>
      </c>
    </row>
    <row r="694" spans="1:17">
      <c r="A694" s="76" t="str">
        <f t="shared" si="20"/>
        <v>17110022</v>
      </c>
      <c r="B694" s="43" t="s">
        <v>191</v>
      </c>
      <c r="C694" s="43" t="s">
        <v>3753</v>
      </c>
      <c r="D694" s="76">
        <f t="shared" si="21"/>
        <v>1</v>
      </c>
      <c r="E694" s="43" t="s">
        <v>3754</v>
      </c>
      <c r="F694" s="46">
        <v>43213</v>
      </c>
      <c r="G694" s="46">
        <v>43292</v>
      </c>
      <c r="H694" s="47">
        <v>500</v>
      </c>
      <c r="I694" s="47">
        <v>0</v>
      </c>
      <c r="J694" s="47">
        <v>0</v>
      </c>
      <c r="K694" s="48">
        <v>112323</v>
      </c>
      <c r="L694" s="48">
        <v>113191.03000000001</v>
      </c>
      <c r="M694" s="47"/>
      <c r="N694" s="47"/>
      <c r="O694" s="49"/>
      <c r="P694" s="49"/>
      <c r="Q694" s="49"/>
    </row>
    <row r="695" spans="1:17">
      <c r="A695" s="76" t="str">
        <f t="shared" si="20"/>
        <v>17080012</v>
      </c>
      <c r="B695" s="43" t="s">
        <v>218</v>
      </c>
      <c r="C695" s="43" t="s">
        <v>3755</v>
      </c>
      <c r="D695" s="76">
        <f t="shared" si="21"/>
        <v>1</v>
      </c>
      <c r="E695" s="43" t="s">
        <v>3756</v>
      </c>
      <c r="F695" s="46">
        <v>43031</v>
      </c>
      <c r="G695" s="46">
        <v>43287</v>
      </c>
      <c r="H695" s="47">
        <v>2779</v>
      </c>
      <c r="I695" s="47">
        <v>18652</v>
      </c>
      <c r="J695" s="47">
        <v>32</v>
      </c>
      <c r="K695" s="48">
        <v>1257497.7000000002</v>
      </c>
      <c r="L695" s="48">
        <v>1175250.6000000001</v>
      </c>
      <c r="M695" s="47">
        <v>2533.9</v>
      </c>
      <c r="N695" s="47">
        <v>2794</v>
      </c>
      <c r="O695" s="49">
        <v>0.89960629921259838</v>
      </c>
      <c r="P695" s="49">
        <v>9.7888332140300641E-2</v>
      </c>
      <c r="Q695" s="49">
        <v>2.5053686471009306E-3</v>
      </c>
    </row>
    <row r="696" spans="1:17">
      <c r="A696" s="76" t="str">
        <f t="shared" si="20"/>
        <v>17030016</v>
      </c>
      <c r="B696" s="43" t="s">
        <v>255</v>
      </c>
      <c r="C696" s="43" t="s">
        <v>3757</v>
      </c>
      <c r="D696" s="76">
        <f t="shared" si="21"/>
        <v>1</v>
      </c>
      <c r="E696" s="43" t="s">
        <v>3758</v>
      </c>
      <c r="F696" s="46">
        <v>42856</v>
      </c>
      <c r="G696" s="46">
        <v>43283</v>
      </c>
      <c r="H696" s="47">
        <v>42000</v>
      </c>
      <c r="I696" s="47">
        <v>255522.61</v>
      </c>
      <c r="J696" s="47">
        <v>270918</v>
      </c>
      <c r="K696" s="48">
        <v>8271368.0750000011</v>
      </c>
      <c r="L696" s="48">
        <v>8680897.7300000004</v>
      </c>
      <c r="M696" s="47">
        <v>17421.099999999999</v>
      </c>
      <c r="N696" s="47">
        <v>19421.32</v>
      </c>
      <c r="O696" s="49">
        <v>0.97603149528456357</v>
      </c>
      <c r="P696" s="49">
        <v>2.3968504715436437E-2</v>
      </c>
      <c r="Q696" s="49">
        <v>0</v>
      </c>
    </row>
    <row r="697" spans="1:17">
      <c r="A697" s="76" t="str">
        <f t="shared" si="20"/>
        <v>17060030</v>
      </c>
      <c r="B697" s="43" t="s">
        <v>93</v>
      </c>
      <c r="C697" s="43" t="s">
        <v>3759</v>
      </c>
      <c r="D697" s="76">
        <f t="shared" si="21"/>
        <v>1</v>
      </c>
      <c r="E697" s="43" t="s">
        <v>3760</v>
      </c>
      <c r="F697" s="46">
        <v>42972</v>
      </c>
      <c r="G697" s="46">
        <v>43281</v>
      </c>
      <c r="H697" s="47">
        <v>0</v>
      </c>
      <c r="I697" s="47">
        <v>0</v>
      </c>
      <c r="J697" s="47">
        <v>0</v>
      </c>
      <c r="K697" s="48">
        <v>199651</v>
      </c>
      <c r="L697" s="48">
        <v>189148.96999999997</v>
      </c>
      <c r="M697" s="47">
        <v>60</v>
      </c>
      <c r="N697" s="47">
        <v>127.5</v>
      </c>
      <c r="O697" s="49">
        <v>0.96862745098039216</v>
      </c>
      <c r="P697" s="49">
        <v>3.1372549019607843E-2</v>
      </c>
      <c r="Q697" s="49">
        <v>0</v>
      </c>
    </row>
    <row r="698" spans="1:17">
      <c r="A698" s="76" t="str">
        <f t="shared" si="20"/>
        <v>17040013</v>
      </c>
      <c r="B698" s="43" t="s">
        <v>369</v>
      </c>
      <c r="C698" s="43" t="s">
        <v>3761</v>
      </c>
      <c r="D698" s="76">
        <f t="shared" si="21"/>
        <v>1</v>
      </c>
      <c r="E698" s="43" t="s">
        <v>3762</v>
      </c>
      <c r="F698" s="46">
        <v>42993</v>
      </c>
      <c r="G698" s="46">
        <v>43281</v>
      </c>
      <c r="H698" s="47">
        <v>0</v>
      </c>
      <c r="I698" s="47">
        <v>1837</v>
      </c>
      <c r="J698" s="47">
        <v>0</v>
      </c>
      <c r="K698" s="48">
        <v>2167697</v>
      </c>
      <c r="L698" s="48">
        <v>2405792.2500000005</v>
      </c>
      <c r="M698" s="47">
        <v>2029</v>
      </c>
      <c r="N698" s="47">
        <v>3457</v>
      </c>
      <c r="O698" s="49">
        <v>0.83222447208562333</v>
      </c>
      <c r="P698" s="49">
        <v>0.16777552791437664</v>
      </c>
      <c r="Q698" s="49">
        <v>0</v>
      </c>
    </row>
    <row r="699" spans="1:17">
      <c r="A699" s="88" t="s">
        <v>5903</v>
      </c>
      <c r="B699" s="43" t="s">
        <v>524</v>
      </c>
      <c r="C699" s="43" t="s">
        <v>3763</v>
      </c>
      <c r="D699" s="76">
        <f t="shared" si="21"/>
        <v>1</v>
      </c>
      <c r="E699" s="43" t="s">
        <v>3764</v>
      </c>
      <c r="F699" s="46">
        <v>42891</v>
      </c>
      <c r="G699" s="46">
        <v>43281</v>
      </c>
      <c r="H699" s="47">
        <v>7081425</v>
      </c>
      <c r="I699" s="47">
        <v>208860</v>
      </c>
      <c r="J699" s="47">
        <v>205188</v>
      </c>
      <c r="K699" s="48">
        <v>9664442.7599999998</v>
      </c>
      <c r="L699" s="48">
        <v>9142075.8800000008</v>
      </c>
      <c r="M699" s="47">
        <v>27903</v>
      </c>
      <c r="N699" s="47">
        <v>25284</v>
      </c>
      <c r="O699" s="49">
        <v>0.80898987501977537</v>
      </c>
      <c r="P699" s="49">
        <v>0.13993039076095554</v>
      </c>
      <c r="Q699" s="49">
        <v>5.1079734219269105E-2</v>
      </c>
    </row>
    <row r="700" spans="1:17">
      <c r="A700" s="76" t="str">
        <f t="shared" si="20"/>
        <v>17145010</v>
      </c>
      <c r="B700" s="43" t="s">
        <v>524</v>
      </c>
      <c r="C700" s="43" t="s">
        <v>3765</v>
      </c>
      <c r="D700" s="76">
        <f t="shared" si="21"/>
        <v>1</v>
      </c>
      <c r="E700" s="43" t="s">
        <v>3766</v>
      </c>
      <c r="F700" s="46">
        <v>42885</v>
      </c>
      <c r="G700" s="46">
        <v>43281</v>
      </c>
      <c r="H700" s="47">
        <v>7379775</v>
      </c>
      <c r="I700" s="47">
        <v>254951</v>
      </c>
      <c r="J700" s="47">
        <v>231028</v>
      </c>
      <c r="K700" s="48">
        <v>9789051.8199999984</v>
      </c>
      <c r="L700" s="48">
        <v>10252761.720000006</v>
      </c>
      <c r="M700" s="47">
        <v>29352</v>
      </c>
      <c r="N700" s="47">
        <v>27673</v>
      </c>
      <c r="O700" s="49">
        <v>0.8030029270407979</v>
      </c>
      <c r="P700" s="49">
        <v>0.15466339030824269</v>
      </c>
      <c r="Q700" s="49">
        <v>4.2333682650959416E-2</v>
      </c>
    </row>
    <row r="701" spans="1:17">
      <c r="A701" s="76" t="str">
        <f t="shared" si="20"/>
        <v>17050010</v>
      </c>
      <c r="B701" s="43" t="s">
        <v>398</v>
      </c>
      <c r="C701" s="43" t="s">
        <v>3767</v>
      </c>
      <c r="D701" s="76">
        <f t="shared" si="21"/>
        <v>1</v>
      </c>
      <c r="E701" s="43" t="s">
        <v>3768</v>
      </c>
      <c r="F701" s="46">
        <v>43095</v>
      </c>
      <c r="G701" s="46">
        <v>43269</v>
      </c>
      <c r="H701" s="47">
        <v>0</v>
      </c>
      <c r="I701" s="47">
        <v>23047</v>
      </c>
      <c r="J701" s="47">
        <v>2658</v>
      </c>
      <c r="K701" s="48">
        <v>787369.07000000007</v>
      </c>
      <c r="L701" s="48">
        <v>578702.43000000017</v>
      </c>
      <c r="M701" s="47">
        <v>3320</v>
      </c>
      <c r="N701" s="47">
        <v>1625</v>
      </c>
      <c r="O701" s="49">
        <v>0.92738461538461536</v>
      </c>
      <c r="P701" s="49">
        <v>0</v>
      </c>
      <c r="Q701" s="49">
        <v>7.2615384615384609E-2</v>
      </c>
    </row>
    <row r="702" spans="1:17">
      <c r="A702" s="76" t="str">
        <f t="shared" si="20"/>
        <v>17148004</v>
      </c>
      <c r="B702" s="43" t="s">
        <v>28</v>
      </c>
      <c r="C702" s="43" t="s">
        <v>3769</v>
      </c>
      <c r="D702" s="76">
        <f t="shared" si="21"/>
        <v>1</v>
      </c>
      <c r="E702" s="43" t="s">
        <v>3770</v>
      </c>
      <c r="F702" s="46">
        <v>42860</v>
      </c>
      <c r="G702" s="46">
        <v>43252</v>
      </c>
      <c r="H702" s="47">
        <v>0</v>
      </c>
      <c r="I702" s="47">
        <v>311279</v>
      </c>
      <c r="J702" s="47">
        <v>308174</v>
      </c>
      <c r="K702" s="48">
        <v>7818748.4666000018</v>
      </c>
      <c r="L702" s="48">
        <v>7791228.2500000028</v>
      </c>
      <c r="M702" s="47">
        <v>33704</v>
      </c>
      <c r="N702" s="47">
        <v>27730</v>
      </c>
      <c r="O702" s="49">
        <v>0.76530833032816448</v>
      </c>
      <c r="P702" s="49">
        <v>0.23047241254958528</v>
      </c>
      <c r="Q702" s="49">
        <v>4.2192571222502704E-3</v>
      </c>
    </row>
    <row r="703" spans="1:17">
      <c r="A703" s="76" t="str">
        <f t="shared" si="20"/>
        <v>17060026</v>
      </c>
      <c r="B703" s="43" t="s">
        <v>93</v>
      </c>
      <c r="C703" s="43" t="s">
        <v>3771</v>
      </c>
      <c r="D703" s="76">
        <f t="shared" si="21"/>
        <v>1</v>
      </c>
      <c r="E703" s="43" t="s">
        <v>3772</v>
      </c>
      <c r="F703" s="46">
        <v>43009</v>
      </c>
      <c r="G703" s="46">
        <v>43252</v>
      </c>
      <c r="H703" s="47">
        <v>0</v>
      </c>
      <c r="I703" s="47">
        <v>58</v>
      </c>
      <c r="J703" s="47">
        <v>0</v>
      </c>
      <c r="K703" s="48">
        <v>11655.89</v>
      </c>
      <c r="L703" s="48">
        <v>1506.8300000000002</v>
      </c>
      <c r="M703" s="47"/>
      <c r="N703" s="47"/>
      <c r="O703" s="49"/>
      <c r="P703" s="49"/>
      <c r="Q703" s="49"/>
    </row>
    <row r="704" spans="1:17">
      <c r="A704" s="76" t="str">
        <f t="shared" si="20"/>
        <v>17030044</v>
      </c>
      <c r="B704" s="43" t="s">
        <v>255</v>
      </c>
      <c r="C704" s="43" t="s">
        <v>3773</v>
      </c>
      <c r="D704" s="76">
        <f t="shared" si="21"/>
        <v>1</v>
      </c>
      <c r="E704" s="43" t="s">
        <v>3774</v>
      </c>
      <c r="F704" s="46">
        <v>43024</v>
      </c>
      <c r="G704" s="46">
        <v>43252</v>
      </c>
      <c r="H704" s="47">
        <v>9000</v>
      </c>
      <c r="I704" s="47">
        <v>19</v>
      </c>
      <c r="J704" s="47">
        <v>0</v>
      </c>
      <c r="K704" s="48">
        <v>2076805.84</v>
      </c>
      <c r="L704" s="48">
        <v>2032027.9</v>
      </c>
      <c r="M704" s="47">
        <v>1035</v>
      </c>
      <c r="N704" s="47">
        <v>4104.5</v>
      </c>
      <c r="O704" s="49">
        <v>0.94542575222316971</v>
      </c>
      <c r="P704" s="49">
        <v>4.9214277013034477E-2</v>
      </c>
      <c r="Q704" s="49">
        <v>5.3599707637958342E-3</v>
      </c>
    </row>
    <row r="705" spans="1:17">
      <c r="A705" s="88" t="s">
        <v>5902</v>
      </c>
      <c r="B705" s="43" t="s">
        <v>524</v>
      </c>
      <c r="C705" s="43" t="s">
        <v>3775</v>
      </c>
      <c r="D705" s="76">
        <f t="shared" si="21"/>
        <v>1</v>
      </c>
      <c r="E705" s="43" t="s">
        <v>3776</v>
      </c>
      <c r="F705" s="46">
        <v>42821</v>
      </c>
      <c r="G705" s="46">
        <v>43252</v>
      </c>
      <c r="H705" s="47">
        <v>233985760</v>
      </c>
      <c r="I705" s="47">
        <v>15039320.4</v>
      </c>
      <c r="J705" s="47">
        <v>14756842</v>
      </c>
      <c r="K705" s="48">
        <v>118865693.76690002</v>
      </c>
      <c r="L705" s="48">
        <v>107914341.73000003</v>
      </c>
      <c r="M705" s="47">
        <v>530443.12</v>
      </c>
      <c r="N705" s="47">
        <v>499113.55999999994</v>
      </c>
      <c r="O705" s="49">
        <v>0.87449351205765702</v>
      </c>
      <c r="P705" s="49">
        <v>0.12550648794234323</v>
      </c>
      <c r="Q705" s="49">
        <v>0</v>
      </c>
    </row>
    <row r="706" spans="1:17">
      <c r="A706" s="76" t="str">
        <f t="shared" ref="A705:A768" si="22">C706</f>
        <v>17090003</v>
      </c>
      <c r="B706" s="43" t="s">
        <v>15</v>
      </c>
      <c r="C706" s="43" t="s">
        <v>3777</v>
      </c>
      <c r="D706" s="76">
        <f t="shared" si="21"/>
        <v>1</v>
      </c>
      <c r="E706" s="43" t="s">
        <v>3778</v>
      </c>
      <c r="F706" s="46">
        <v>42917</v>
      </c>
      <c r="G706" s="46">
        <v>43251</v>
      </c>
      <c r="H706" s="47">
        <v>60000</v>
      </c>
      <c r="I706" s="47">
        <v>51191</v>
      </c>
      <c r="J706" s="47">
        <v>35754</v>
      </c>
      <c r="K706" s="48">
        <v>27277150.624900002</v>
      </c>
      <c r="L706" s="48">
        <v>25548485.959999997</v>
      </c>
      <c r="M706" s="47">
        <v>28381.5</v>
      </c>
      <c r="N706" s="47">
        <v>30751.589999999997</v>
      </c>
      <c r="O706" s="49">
        <v>0.82841537624558603</v>
      </c>
      <c r="P706" s="49">
        <v>0.1296518326369466</v>
      </c>
      <c r="Q706" s="49">
        <v>4.1932791117467429E-2</v>
      </c>
    </row>
    <row r="707" spans="1:17">
      <c r="A707" s="76" t="str">
        <f t="shared" si="22"/>
        <v>17060043</v>
      </c>
      <c r="B707" s="43" t="s">
        <v>93</v>
      </c>
      <c r="C707" s="43" t="s">
        <v>3779</v>
      </c>
      <c r="D707" s="76">
        <f t="shared" ref="D707:D770" si="23">FIND(C707,A707)</f>
        <v>1</v>
      </c>
      <c r="E707" s="43" t="s">
        <v>3780</v>
      </c>
      <c r="F707" s="46">
        <v>43103</v>
      </c>
      <c r="G707" s="46">
        <v>43251</v>
      </c>
      <c r="H707" s="47">
        <v>0</v>
      </c>
      <c r="I707" s="47">
        <v>1415</v>
      </c>
      <c r="J707" s="47">
        <v>1395</v>
      </c>
      <c r="K707" s="48">
        <v>429157.57</v>
      </c>
      <c r="L707" s="48">
        <v>435117.87</v>
      </c>
      <c r="M707" s="47">
        <v>1295</v>
      </c>
      <c r="N707" s="47">
        <v>1398.5</v>
      </c>
      <c r="O707" s="49">
        <v>0.92527708258848762</v>
      </c>
      <c r="P707" s="49">
        <v>7.4722917411512338E-2</v>
      </c>
      <c r="Q707" s="49">
        <v>0</v>
      </c>
    </row>
    <row r="708" spans="1:17">
      <c r="A708" s="76" t="str">
        <f t="shared" si="22"/>
        <v>17110021</v>
      </c>
      <c r="B708" s="43" t="s">
        <v>191</v>
      </c>
      <c r="C708" s="43" t="s">
        <v>3781</v>
      </c>
      <c r="D708" s="76">
        <f t="shared" si="23"/>
        <v>1</v>
      </c>
      <c r="E708" s="43" t="s">
        <v>3782</v>
      </c>
      <c r="F708" s="46">
        <v>43213</v>
      </c>
      <c r="G708" s="46">
        <v>43251</v>
      </c>
      <c r="H708" s="47">
        <v>200</v>
      </c>
      <c r="I708" s="47">
        <v>0</v>
      </c>
      <c r="J708" s="47">
        <v>0</v>
      </c>
      <c r="K708" s="48">
        <v>76964</v>
      </c>
      <c r="L708" s="48">
        <v>77991.45</v>
      </c>
      <c r="M708" s="47"/>
      <c r="N708" s="47"/>
      <c r="O708" s="49"/>
      <c r="P708" s="49"/>
      <c r="Q708" s="49"/>
    </row>
    <row r="709" spans="1:17">
      <c r="A709" s="76" t="str">
        <f t="shared" si="22"/>
        <v>17030026</v>
      </c>
      <c r="B709" s="43" t="s">
        <v>255</v>
      </c>
      <c r="C709" s="43" t="s">
        <v>3783</v>
      </c>
      <c r="D709" s="76">
        <f t="shared" si="23"/>
        <v>1</v>
      </c>
      <c r="E709" s="43" t="s">
        <v>3784</v>
      </c>
      <c r="F709" s="46">
        <v>42962</v>
      </c>
      <c r="G709" s="46">
        <v>43251</v>
      </c>
      <c r="H709" s="47">
        <v>120600</v>
      </c>
      <c r="I709" s="47">
        <v>341124</v>
      </c>
      <c r="J709" s="47">
        <v>0</v>
      </c>
      <c r="K709" s="48">
        <v>8634316.870000001</v>
      </c>
      <c r="L709" s="48">
        <v>6990954.0899999989</v>
      </c>
      <c r="M709" s="47">
        <v>14634</v>
      </c>
      <c r="N709" s="47">
        <v>7843.06</v>
      </c>
      <c r="O709" s="49">
        <v>0.92432800463084563</v>
      </c>
      <c r="P709" s="49">
        <v>7.567199536915438E-2</v>
      </c>
      <c r="Q709" s="49">
        <v>0</v>
      </c>
    </row>
    <row r="710" spans="1:17">
      <c r="A710" s="76" t="str">
        <f t="shared" si="22"/>
        <v>17080010</v>
      </c>
      <c r="B710" s="43" t="s">
        <v>218</v>
      </c>
      <c r="C710" s="43" t="s">
        <v>3785</v>
      </c>
      <c r="D710" s="76">
        <f t="shared" si="23"/>
        <v>1</v>
      </c>
      <c r="E710" s="43" t="s">
        <v>3786</v>
      </c>
      <c r="F710" s="46">
        <v>43102</v>
      </c>
      <c r="G710" s="46">
        <v>43235</v>
      </c>
      <c r="H710" s="47">
        <v>1642</v>
      </c>
      <c r="I710" s="47">
        <v>13976.5</v>
      </c>
      <c r="J710" s="47">
        <v>1762</v>
      </c>
      <c r="K710" s="48">
        <v>793960.13999999966</v>
      </c>
      <c r="L710" s="48">
        <v>747115.26000000024</v>
      </c>
      <c r="M710" s="47">
        <v>1253.0000000000002</v>
      </c>
      <c r="N710" s="47">
        <v>321</v>
      </c>
      <c r="O710" s="49">
        <v>0.7429906542056075</v>
      </c>
      <c r="P710" s="49">
        <v>0.20716510903426791</v>
      </c>
      <c r="Q710" s="49">
        <v>4.9844236760124609E-2</v>
      </c>
    </row>
    <row r="711" spans="1:17">
      <c r="A711" s="76" t="str">
        <f t="shared" si="22"/>
        <v>17080016</v>
      </c>
      <c r="B711" s="43" t="s">
        <v>218</v>
      </c>
      <c r="C711" s="43" t="s">
        <v>3787</v>
      </c>
      <c r="D711" s="76">
        <f t="shared" si="23"/>
        <v>1</v>
      </c>
      <c r="E711" s="43" t="s">
        <v>3788</v>
      </c>
      <c r="F711" s="46">
        <v>43102</v>
      </c>
      <c r="G711" s="46">
        <v>43229</v>
      </c>
      <c r="H711" s="47">
        <v>1150</v>
      </c>
      <c r="I711" s="47">
        <v>8705.51</v>
      </c>
      <c r="J711" s="47">
        <v>1822</v>
      </c>
      <c r="K711" s="48">
        <v>777546.71000000008</v>
      </c>
      <c r="L711" s="48">
        <v>760430.07000000007</v>
      </c>
      <c r="M711" s="47">
        <v>549.19999999999993</v>
      </c>
      <c r="N711" s="47">
        <v>1272.5</v>
      </c>
      <c r="O711" s="49">
        <v>0.90766208251473479</v>
      </c>
      <c r="P711" s="49">
        <v>9.2337917485265222E-2</v>
      </c>
      <c r="Q711" s="49">
        <v>0</v>
      </c>
    </row>
    <row r="712" spans="1:17">
      <c r="A712" s="76" t="str">
        <f t="shared" si="22"/>
        <v>17040001</v>
      </c>
      <c r="B712" s="43" t="s">
        <v>369</v>
      </c>
      <c r="C712" s="43" t="s">
        <v>3789</v>
      </c>
      <c r="D712" s="76">
        <f t="shared" si="23"/>
        <v>1</v>
      </c>
      <c r="E712" s="43" t="s">
        <v>3790</v>
      </c>
      <c r="F712" s="46">
        <v>42772</v>
      </c>
      <c r="G712" s="46">
        <v>43229</v>
      </c>
      <c r="H712" s="47">
        <v>0</v>
      </c>
      <c r="I712" s="47">
        <v>0</v>
      </c>
      <c r="J712" s="47">
        <v>0</v>
      </c>
      <c r="K712" s="48">
        <v>3396481.91</v>
      </c>
      <c r="L712" s="48">
        <v>2941843.1500000004</v>
      </c>
      <c r="M712" s="47"/>
      <c r="N712" s="47"/>
      <c r="O712" s="49"/>
      <c r="P712" s="49"/>
      <c r="Q712" s="49"/>
    </row>
    <row r="713" spans="1:17">
      <c r="A713" s="76" t="str">
        <f t="shared" si="22"/>
        <v>17060028</v>
      </c>
      <c r="B713" s="43" t="s">
        <v>93</v>
      </c>
      <c r="C713" s="43" t="s">
        <v>3791</v>
      </c>
      <c r="D713" s="76">
        <f t="shared" si="23"/>
        <v>1</v>
      </c>
      <c r="E713" s="43" t="s">
        <v>3792</v>
      </c>
      <c r="F713" s="46">
        <v>43009</v>
      </c>
      <c r="G713" s="46">
        <v>43224</v>
      </c>
      <c r="H713" s="47">
        <v>0</v>
      </c>
      <c r="I713" s="47">
        <v>292021</v>
      </c>
      <c r="J713" s="47">
        <v>41578</v>
      </c>
      <c r="K713" s="48">
        <v>3515173.1100000003</v>
      </c>
      <c r="L713" s="48">
        <v>4004416.3000000045</v>
      </c>
      <c r="M713" s="47">
        <v>7295</v>
      </c>
      <c r="N713" s="47">
        <v>13327</v>
      </c>
      <c r="O713" s="49">
        <v>0.85120432205297514</v>
      </c>
      <c r="P713" s="49">
        <v>0.14879567794702483</v>
      </c>
      <c r="Q713" s="49">
        <v>0</v>
      </c>
    </row>
    <row r="714" spans="1:17">
      <c r="A714" s="76" t="str">
        <f t="shared" si="22"/>
        <v>17060002</v>
      </c>
      <c r="B714" s="43" t="s">
        <v>93</v>
      </c>
      <c r="C714" s="43" t="s">
        <v>3793</v>
      </c>
      <c r="D714" s="76">
        <f t="shared" si="23"/>
        <v>1</v>
      </c>
      <c r="E714" s="43" t="s">
        <v>3794</v>
      </c>
      <c r="F714" s="46">
        <v>42795</v>
      </c>
      <c r="G714" s="46">
        <v>43221</v>
      </c>
      <c r="H714" s="47">
        <v>0</v>
      </c>
      <c r="I714" s="47">
        <v>38947.5</v>
      </c>
      <c r="J714" s="47">
        <v>25101</v>
      </c>
      <c r="K714" s="48">
        <v>1356034.17</v>
      </c>
      <c r="L714" s="48">
        <v>1694826.4400000002</v>
      </c>
      <c r="M714" s="47">
        <v>4334</v>
      </c>
      <c r="N714" s="47">
        <v>7509.5</v>
      </c>
      <c r="O714" s="49">
        <v>0.84772621346294696</v>
      </c>
      <c r="P714" s="49">
        <v>0.15227378653705306</v>
      </c>
      <c r="Q714" s="49">
        <v>0</v>
      </c>
    </row>
    <row r="715" spans="1:17">
      <c r="A715" s="76" t="str">
        <f t="shared" si="22"/>
        <v>17060005</v>
      </c>
      <c r="B715" s="43" t="s">
        <v>93</v>
      </c>
      <c r="C715" s="43" t="s">
        <v>3795</v>
      </c>
      <c r="D715" s="76">
        <f t="shared" si="23"/>
        <v>1</v>
      </c>
      <c r="E715" s="43" t="s">
        <v>3796</v>
      </c>
      <c r="F715" s="46">
        <v>42856</v>
      </c>
      <c r="G715" s="46">
        <v>43221</v>
      </c>
      <c r="H715" s="47">
        <v>0</v>
      </c>
      <c r="I715" s="47">
        <v>52698</v>
      </c>
      <c r="J715" s="47">
        <v>28088</v>
      </c>
      <c r="K715" s="48">
        <v>3413327.0999999996</v>
      </c>
      <c r="L715" s="48">
        <v>3506399.1100000003</v>
      </c>
      <c r="M715" s="47">
        <v>9465</v>
      </c>
      <c r="N715" s="47">
        <v>12317.5</v>
      </c>
      <c r="O715" s="49">
        <v>0.85337933833976054</v>
      </c>
      <c r="P715" s="49">
        <v>0.14662066166023949</v>
      </c>
      <c r="Q715" s="49">
        <v>0</v>
      </c>
    </row>
    <row r="716" spans="1:17">
      <c r="A716" s="76" t="str">
        <f t="shared" si="22"/>
        <v>17060039</v>
      </c>
      <c r="B716" s="43" t="s">
        <v>93</v>
      </c>
      <c r="C716" s="43" t="s">
        <v>3797</v>
      </c>
      <c r="D716" s="76">
        <f t="shared" si="23"/>
        <v>1</v>
      </c>
      <c r="E716" s="43" t="s">
        <v>3798</v>
      </c>
      <c r="F716" s="46">
        <v>43068</v>
      </c>
      <c r="G716" s="46">
        <v>43221</v>
      </c>
      <c r="H716" s="47">
        <v>0</v>
      </c>
      <c r="I716" s="47">
        <v>0</v>
      </c>
      <c r="J716" s="47">
        <v>0</v>
      </c>
      <c r="K716" s="48">
        <v>19675</v>
      </c>
      <c r="L716" s="48">
        <v>18187.669999999998</v>
      </c>
      <c r="M716" s="47"/>
      <c r="N716" s="47"/>
      <c r="O716" s="49"/>
      <c r="P716" s="49"/>
      <c r="Q716" s="49"/>
    </row>
    <row r="717" spans="1:17">
      <c r="A717" s="76" t="str">
        <f t="shared" si="22"/>
        <v>17060040</v>
      </c>
      <c r="B717" s="43" t="s">
        <v>93</v>
      </c>
      <c r="C717" s="43" t="s">
        <v>3799</v>
      </c>
      <c r="D717" s="76">
        <f t="shared" si="23"/>
        <v>1</v>
      </c>
      <c r="E717" s="43" t="s">
        <v>3800</v>
      </c>
      <c r="F717" s="46">
        <v>43103</v>
      </c>
      <c r="G717" s="46">
        <v>43221</v>
      </c>
      <c r="H717" s="47">
        <v>0</v>
      </c>
      <c r="I717" s="47">
        <v>0</v>
      </c>
      <c r="J717" s="47">
        <v>0</v>
      </c>
      <c r="K717" s="48">
        <v>0.01</v>
      </c>
      <c r="L717" s="48">
        <v>2602.59</v>
      </c>
      <c r="M717" s="47"/>
      <c r="N717" s="47"/>
      <c r="O717" s="49"/>
      <c r="P717" s="49"/>
      <c r="Q717" s="49"/>
    </row>
    <row r="718" spans="1:17">
      <c r="A718" s="76" t="str">
        <f t="shared" si="22"/>
        <v>17060042</v>
      </c>
      <c r="B718" s="43" t="s">
        <v>93</v>
      </c>
      <c r="C718" s="43" t="s">
        <v>3801</v>
      </c>
      <c r="D718" s="76">
        <f t="shared" si="23"/>
        <v>1</v>
      </c>
      <c r="E718" s="43" t="s">
        <v>3802</v>
      </c>
      <c r="F718" s="46">
        <v>43070</v>
      </c>
      <c r="G718" s="46">
        <v>43221</v>
      </c>
      <c r="H718" s="47">
        <v>0</v>
      </c>
      <c r="I718" s="47">
        <v>0</v>
      </c>
      <c r="J718" s="47">
        <v>0</v>
      </c>
      <c r="K718" s="48">
        <v>83581</v>
      </c>
      <c r="L718" s="48">
        <v>61105.779999999992</v>
      </c>
      <c r="M718" s="47"/>
      <c r="N718" s="47"/>
      <c r="O718" s="49"/>
      <c r="P718" s="49"/>
      <c r="Q718" s="49"/>
    </row>
    <row r="719" spans="1:17">
      <c r="A719" s="76" t="str">
        <f t="shared" si="22"/>
        <v>17030032</v>
      </c>
      <c r="B719" s="43" t="s">
        <v>255</v>
      </c>
      <c r="C719" s="43" t="s">
        <v>3803</v>
      </c>
      <c r="D719" s="76">
        <f t="shared" si="23"/>
        <v>1</v>
      </c>
      <c r="E719" s="43" t="s">
        <v>3804</v>
      </c>
      <c r="F719" s="46">
        <v>42948</v>
      </c>
      <c r="G719" s="46">
        <v>43220</v>
      </c>
      <c r="H719" s="47">
        <v>22300</v>
      </c>
      <c r="I719" s="47">
        <v>37408</v>
      </c>
      <c r="J719" s="47">
        <v>4572</v>
      </c>
      <c r="K719" s="48">
        <v>1735854.6700000004</v>
      </c>
      <c r="L719" s="48">
        <v>1674300.2</v>
      </c>
      <c r="M719" s="47">
        <v>3660.5</v>
      </c>
      <c r="N719" s="47">
        <v>3804</v>
      </c>
      <c r="O719" s="49">
        <v>0.92034700315457418</v>
      </c>
      <c r="P719" s="49">
        <v>7.9652996845425872E-2</v>
      </c>
      <c r="Q719" s="49">
        <v>0</v>
      </c>
    </row>
    <row r="720" spans="1:17">
      <c r="A720" s="76" t="str">
        <f t="shared" si="22"/>
        <v>17040019</v>
      </c>
      <c r="B720" s="43" t="s">
        <v>369</v>
      </c>
      <c r="C720" s="43" t="s">
        <v>3805</v>
      </c>
      <c r="D720" s="76">
        <f t="shared" si="23"/>
        <v>1</v>
      </c>
      <c r="E720" s="43" t="s">
        <v>3806</v>
      </c>
      <c r="F720" s="46">
        <v>42979</v>
      </c>
      <c r="G720" s="46">
        <v>43220</v>
      </c>
      <c r="H720" s="47">
        <v>80000</v>
      </c>
      <c r="I720" s="47">
        <v>0</v>
      </c>
      <c r="J720" s="47">
        <v>0</v>
      </c>
      <c r="K720" s="48">
        <v>28617.38</v>
      </c>
      <c r="L720" s="48">
        <v>28426.27</v>
      </c>
      <c r="M720" s="47"/>
      <c r="N720" s="47"/>
      <c r="O720" s="49"/>
      <c r="P720" s="49"/>
      <c r="Q720" s="49"/>
    </row>
    <row r="721" spans="1:17">
      <c r="A721" s="76" t="str">
        <f t="shared" si="22"/>
        <v>17146020</v>
      </c>
      <c r="B721" s="43" t="s">
        <v>481</v>
      </c>
      <c r="C721" s="43" t="s">
        <v>3807</v>
      </c>
      <c r="D721" s="76">
        <f t="shared" si="23"/>
        <v>1</v>
      </c>
      <c r="E721" s="43" t="s">
        <v>3808</v>
      </c>
      <c r="F721" s="46">
        <v>43108</v>
      </c>
      <c r="G721" s="46">
        <v>43220</v>
      </c>
      <c r="H721" s="47">
        <v>0</v>
      </c>
      <c r="I721" s="47">
        <v>18928</v>
      </c>
      <c r="J721" s="47">
        <v>1464</v>
      </c>
      <c r="K721" s="48">
        <v>3866155.2</v>
      </c>
      <c r="L721" s="48">
        <v>4782840.1499999985</v>
      </c>
      <c r="M721" s="47">
        <v>3640</v>
      </c>
      <c r="N721" s="47">
        <v>5300</v>
      </c>
      <c r="O721" s="49">
        <v>0.83122641509433959</v>
      </c>
      <c r="P721" s="49">
        <v>0.16877358490566041</v>
      </c>
      <c r="Q721" s="49">
        <v>0</v>
      </c>
    </row>
    <row r="722" spans="1:17">
      <c r="A722" s="76" t="str">
        <f t="shared" si="22"/>
        <v>17040002</v>
      </c>
      <c r="B722" s="43" t="s">
        <v>369</v>
      </c>
      <c r="C722" s="43" t="s">
        <v>3809</v>
      </c>
      <c r="D722" s="76">
        <f t="shared" si="23"/>
        <v>1</v>
      </c>
      <c r="E722" s="43" t="s">
        <v>3810</v>
      </c>
      <c r="F722" s="46">
        <v>42807</v>
      </c>
      <c r="G722" s="46">
        <v>43196</v>
      </c>
      <c r="H722" s="47">
        <v>155000</v>
      </c>
      <c r="I722" s="47">
        <v>0</v>
      </c>
      <c r="J722" s="47">
        <v>42</v>
      </c>
      <c r="K722" s="48">
        <v>3090170.05</v>
      </c>
      <c r="L722" s="48">
        <v>3503185.7200000007</v>
      </c>
      <c r="M722" s="47">
        <v>4786</v>
      </c>
      <c r="N722" s="47">
        <v>4610</v>
      </c>
      <c r="O722" s="49">
        <v>0.83861171366594356</v>
      </c>
      <c r="P722" s="49">
        <v>0.16138828633405639</v>
      </c>
      <c r="Q722" s="49">
        <v>0</v>
      </c>
    </row>
    <row r="723" spans="1:17">
      <c r="A723" s="76" t="str">
        <f t="shared" si="22"/>
        <v>17141027</v>
      </c>
      <c r="B723" s="43" t="s">
        <v>1073</v>
      </c>
      <c r="C723" s="43" t="s">
        <v>3811</v>
      </c>
      <c r="D723" s="76">
        <f t="shared" si="23"/>
        <v>1</v>
      </c>
      <c r="E723" s="43" t="s">
        <v>3812</v>
      </c>
      <c r="F723" s="46">
        <v>43066</v>
      </c>
      <c r="G723" s="46">
        <v>43192</v>
      </c>
      <c r="H723" s="47">
        <v>0</v>
      </c>
      <c r="I723" s="47">
        <v>2191561</v>
      </c>
      <c r="J723" s="47">
        <v>0</v>
      </c>
      <c r="K723" s="48">
        <v>5211524</v>
      </c>
      <c r="L723" s="48">
        <v>5518573.4700000007</v>
      </c>
      <c r="M723" s="47">
        <v>3040</v>
      </c>
      <c r="N723" s="47">
        <v>6739</v>
      </c>
      <c r="O723" s="49">
        <v>0.66790324974031756</v>
      </c>
      <c r="P723" s="49">
        <v>0.27162783795815404</v>
      </c>
      <c r="Q723" s="49">
        <v>6.046891230152842E-2</v>
      </c>
    </row>
    <row r="724" spans="1:17">
      <c r="A724" s="76" t="str">
        <f t="shared" si="22"/>
        <v>17060015</v>
      </c>
      <c r="B724" s="43" t="s">
        <v>93</v>
      </c>
      <c r="C724" s="43" t="s">
        <v>3813</v>
      </c>
      <c r="D724" s="76">
        <f t="shared" si="23"/>
        <v>1</v>
      </c>
      <c r="E724" s="43" t="s">
        <v>3814</v>
      </c>
      <c r="F724" s="46">
        <v>43009</v>
      </c>
      <c r="G724" s="46">
        <v>43191</v>
      </c>
      <c r="H724" s="47">
        <v>5000</v>
      </c>
      <c r="I724" s="47">
        <v>99029</v>
      </c>
      <c r="J724" s="47">
        <v>18875</v>
      </c>
      <c r="K724" s="48">
        <v>8805198.3899999987</v>
      </c>
      <c r="L724" s="48">
        <v>8665635.0399999972</v>
      </c>
      <c r="M724" s="47">
        <v>16054.969999999998</v>
      </c>
      <c r="N724" s="47">
        <v>21893.5</v>
      </c>
      <c r="O724" s="49">
        <v>0.8570808687509992</v>
      </c>
      <c r="P724" s="49">
        <v>0.14291913124900085</v>
      </c>
      <c r="Q724" s="49">
        <v>0</v>
      </c>
    </row>
    <row r="725" spans="1:17">
      <c r="A725" s="88" t="s">
        <v>5904</v>
      </c>
      <c r="B725" s="43" t="s">
        <v>481</v>
      </c>
      <c r="C725" s="43" t="s">
        <v>3815</v>
      </c>
      <c r="D725" s="76">
        <f t="shared" si="23"/>
        <v>11</v>
      </c>
      <c r="E725" s="43" t="s">
        <v>3816</v>
      </c>
      <c r="F725" s="46">
        <v>43087</v>
      </c>
      <c r="G725" s="46">
        <v>43191</v>
      </c>
      <c r="H725" s="47">
        <v>0</v>
      </c>
      <c r="I725" s="47">
        <v>65417</v>
      </c>
      <c r="J725" s="47">
        <v>66765</v>
      </c>
      <c r="K725" s="48">
        <v>2053254.27</v>
      </c>
      <c r="L725" s="48">
        <v>2230976.9700000007</v>
      </c>
      <c r="M725" s="47">
        <v>13454</v>
      </c>
      <c r="N725" s="47">
        <v>11266</v>
      </c>
      <c r="O725" s="49">
        <v>0.76916385584945857</v>
      </c>
      <c r="P725" s="49">
        <v>0.23083614415054149</v>
      </c>
      <c r="Q725" s="49">
        <v>0</v>
      </c>
    </row>
    <row r="726" spans="1:17">
      <c r="A726" s="76" t="str">
        <f t="shared" si="22"/>
        <v>17146029</v>
      </c>
      <c r="B726" s="43" t="s">
        <v>481</v>
      </c>
      <c r="C726" s="43" t="s">
        <v>3817</v>
      </c>
      <c r="D726" s="76">
        <f t="shared" si="23"/>
        <v>1</v>
      </c>
      <c r="E726" s="43" t="s">
        <v>3818</v>
      </c>
      <c r="F726" s="46">
        <v>43108</v>
      </c>
      <c r="G726" s="46">
        <v>43190</v>
      </c>
      <c r="H726" s="47">
        <v>0</v>
      </c>
      <c r="I726" s="47">
        <v>60</v>
      </c>
      <c r="J726" s="47">
        <v>0</v>
      </c>
      <c r="K726" s="48">
        <v>311817.55</v>
      </c>
      <c r="L726" s="48">
        <v>283966.68</v>
      </c>
      <c r="M726" s="47">
        <v>1168</v>
      </c>
      <c r="N726" s="47">
        <v>607</v>
      </c>
      <c r="O726" s="49">
        <v>0.98846787479406917</v>
      </c>
      <c r="P726" s="49">
        <v>1.1532125205930808E-2</v>
      </c>
      <c r="Q726" s="49">
        <v>0</v>
      </c>
    </row>
    <row r="727" spans="1:17">
      <c r="A727" s="76" t="str">
        <f t="shared" si="22"/>
        <v>17030045</v>
      </c>
      <c r="B727" s="43" t="s">
        <v>255</v>
      </c>
      <c r="C727" s="43" t="s">
        <v>3819</v>
      </c>
      <c r="D727" s="76">
        <f t="shared" si="23"/>
        <v>1</v>
      </c>
      <c r="E727" s="43" t="s">
        <v>3820</v>
      </c>
      <c r="F727" s="46">
        <v>43024</v>
      </c>
      <c r="G727" s="46">
        <v>43189</v>
      </c>
      <c r="H727" s="47">
        <v>2500</v>
      </c>
      <c r="I727" s="47">
        <v>311413.32</v>
      </c>
      <c r="J727" s="47">
        <v>0</v>
      </c>
      <c r="K727" s="48">
        <v>9658188.660000002</v>
      </c>
      <c r="L727" s="48">
        <v>9411237.910000002</v>
      </c>
      <c r="M727" s="47">
        <v>18216.2</v>
      </c>
      <c r="N727" s="47">
        <v>18310.5</v>
      </c>
      <c r="O727" s="49">
        <v>0.7983670571529996</v>
      </c>
      <c r="P727" s="49">
        <v>0.17732994729799842</v>
      </c>
      <c r="Q727" s="49">
        <v>2.4302995549001939E-2</v>
      </c>
    </row>
    <row r="728" spans="1:17">
      <c r="A728" s="76" t="str">
        <f t="shared" si="22"/>
        <v>17050020</v>
      </c>
      <c r="B728" s="43" t="s">
        <v>509</v>
      </c>
      <c r="C728" s="43" t="s">
        <v>3821</v>
      </c>
      <c r="D728" s="76">
        <f t="shared" si="23"/>
        <v>1</v>
      </c>
      <c r="E728" s="43" t="s">
        <v>3822</v>
      </c>
      <c r="F728" s="46">
        <v>42917</v>
      </c>
      <c r="G728" s="46">
        <v>43189</v>
      </c>
      <c r="H728" s="47">
        <v>0</v>
      </c>
      <c r="I728" s="47">
        <v>0</v>
      </c>
      <c r="J728" s="47">
        <v>0</v>
      </c>
      <c r="K728" s="48">
        <v>140264.98000000001</v>
      </c>
      <c r="L728" s="48">
        <v>138830.13</v>
      </c>
      <c r="M728" s="47"/>
      <c r="N728" s="47"/>
      <c r="O728" s="49"/>
      <c r="P728" s="49"/>
      <c r="Q728" s="49"/>
    </row>
    <row r="729" spans="1:17">
      <c r="A729" s="76" t="str">
        <f t="shared" si="22"/>
        <v>17050001</v>
      </c>
      <c r="B729" s="43" t="s">
        <v>509</v>
      </c>
      <c r="C729" s="43" t="s">
        <v>3823</v>
      </c>
      <c r="D729" s="76">
        <f t="shared" si="23"/>
        <v>1</v>
      </c>
      <c r="E729" s="43" t="s">
        <v>3824</v>
      </c>
      <c r="F729" s="46">
        <v>42940</v>
      </c>
      <c r="G729" s="46">
        <v>43187</v>
      </c>
      <c r="H729" s="47">
        <v>0</v>
      </c>
      <c r="I729" s="47">
        <v>44164</v>
      </c>
      <c r="J729" s="47">
        <v>35652</v>
      </c>
      <c r="K729" s="48">
        <v>25591819.419999998</v>
      </c>
      <c r="L729" s="48">
        <v>26304413.100000001</v>
      </c>
      <c r="M729" s="47">
        <v>2130</v>
      </c>
      <c r="N729" s="47">
        <v>4267.1399999999994</v>
      </c>
      <c r="O729" s="49">
        <v>0.96859723374438145</v>
      </c>
      <c r="P729" s="49">
        <v>3.1402766255618525E-2</v>
      </c>
      <c r="Q729" s="49">
        <v>0</v>
      </c>
    </row>
    <row r="730" spans="1:17">
      <c r="A730" s="76" t="str">
        <f t="shared" si="22"/>
        <v>17030034</v>
      </c>
      <c r="B730" s="43" t="s">
        <v>255</v>
      </c>
      <c r="C730" s="43" t="s">
        <v>3825</v>
      </c>
      <c r="D730" s="76">
        <f t="shared" si="23"/>
        <v>1</v>
      </c>
      <c r="E730" s="43" t="s">
        <v>3826</v>
      </c>
      <c r="F730" s="46">
        <v>42968</v>
      </c>
      <c r="G730" s="46">
        <v>43168</v>
      </c>
      <c r="H730" s="47">
        <v>3362</v>
      </c>
      <c r="I730" s="47">
        <v>7060</v>
      </c>
      <c r="J730" s="47">
        <v>350</v>
      </c>
      <c r="K730" s="48">
        <v>750331.60000000009</v>
      </c>
      <c r="L730" s="48">
        <v>687431.65999999992</v>
      </c>
      <c r="M730" s="47">
        <v>774</v>
      </c>
      <c r="N730" s="47">
        <v>353.43</v>
      </c>
      <c r="O730" s="49">
        <v>0.98585292702939764</v>
      </c>
      <c r="P730" s="49">
        <v>1.4147072970602382E-2</v>
      </c>
      <c r="Q730" s="49">
        <v>0</v>
      </c>
    </row>
    <row r="731" spans="1:17">
      <c r="A731" s="76" t="str">
        <f t="shared" si="22"/>
        <v>17090011</v>
      </c>
      <c r="B731" s="43" t="s">
        <v>15</v>
      </c>
      <c r="C731" s="43" t="s">
        <v>3827</v>
      </c>
      <c r="D731" s="76">
        <f t="shared" si="23"/>
        <v>1</v>
      </c>
      <c r="E731" s="43" t="s">
        <v>3828</v>
      </c>
      <c r="F731" s="46">
        <v>42979</v>
      </c>
      <c r="G731" s="46">
        <v>43160</v>
      </c>
      <c r="H731" s="47">
        <v>149200</v>
      </c>
      <c r="I731" s="47">
        <v>608</v>
      </c>
      <c r="J731" s="47">
        <v>0</v>
      </c>
      <c r="K731" s="48">
        <v>632863</v>
      </c>
      <c r="L731" s="48">
        <v>649803.74999999988</v>
      </c>
      <c r="M731" s="47">
        <v>40</v>
      </c>
      <c r="N731" s="47">
        <v>15.04</v>
      </c>
      <c r="O731" s="49">
        <v>1</v>
      </c>
      <c r="P731" s="49">
        <v>0</v>
      </c>
      <c r="Q731" s="49">
        <v>0</v>
      </c>
    </row>
    <row r="732" spans="1:17">
      <c r="A732" s="76" t="str">
        <f t="shared" si="22"/>
        <v>17060003</v>
      </c>
      <c r="B732" s="43" t="s">
        <v>93</v>
      </c>
      <c r="C732" s="43" t="s">
        <v>3829</v>
      </c>
      <c r="D732" s="76">
        <f t="shared" si="23"/>
        <v>1</v>
      </c>
      <c r="E732" s="43" t="s">
        <v>3830</v>
      </c>
      <c r="F732" s="46">
        <v>42795</v>
      </c>
      <c r="G732" s="46">
        <v>43160</v>
      </c>
      <c r="H732" s="47">
        <v>0</v>
      </c>
      <c r="I732" s="47">
        <v>163444</v>
      </c>
      <c r="J732" s="47">
        <v>6701</v>
      </c>
      <c r="K732" s="48">
        <v>2331461.9000000004</v>
      </c>
      <c r="L732" s="48">
        <v>2507170.48</v>
      </c>
      <c r="M732" s="47">
        <v>6808</v>
      </c>
      <c r="N732" s="47">
        <v>7819.5</v>
      </c>
      <c r="O732" s="49">
        <v>0.85299571583860856</v>
      </c>
      <c r="P732" s="49">
        <v>0.14700428416139139</v>
      </c>
      <c r="Q732" s="49">
        <v>0</v>
      </c>
    </row>
    <row r="733" spans="1:17">
      <c r="A733" s="76" t="str">
        <f t="shared" si="22"/>
        <v>17060027</v>
      </c>
      <c r="B733" s="43" t="s">
        <v>93</v>
      </c>
      <c r="C733" s="43" t="s">
        <v>3831</v>
      </c>
      <c r="D733" s="76">
        <f t="shared" si="23"/>
        <v>1</v>
      </c>
      <c r="E733" s="43" t="s">
        <v>3832</v>
      </c>
      <c r="F733" s="46">
        <v>42926</v>
      </c>
      <c r="G733" s="46">
        <v>43160</v>
      </c>
      <c r="H733" s="47">
        <v>18000</v>
      </c>
      <c r="I733" s="47">
        <v>2769</v>
      </c>
      <c r="J733" s="47">
        <v>4472</v>
      </c>
      <c r="K733" s="48">
        <v>9852749.9700000007</v>
      </c>
      <c r="L733" s="48">
        <v>9405410.790000001</v>
      </c>
      <c r="M733" s="47">
        <v>6981</v>
      </c>
      <c r="N733" s="47">
        <v>7434</v>
      </c>
      <c r="O733" s="49">
        <v>0.87153618509550712</v>
      </c>
      <c r="P733" s="49">
        <v>0.12846381490449288</v>
      </c>
      <c r="Q733" s="49">
        <v>0</v>
      </c>
    </row>
    <row r="734" spans="1:17">
      <c r="A734" s="76" t="str">
        <f t="shared" si="22"/>
        <v>17030025</v>
      </c>
      <c r="B734" s="43" t="s">
        <v>255</v>
      </c>
      <c r="C734" s="43" t="s">
        <v>3833</v>
      </c>
      <c r="D734" s="76">
        <f t="shared" si="23"/>
        <v>1</v>
      </c>
      <c r="E734" s="43" t="s">
        <v>3834</v>
      </c>
      <c r="F734" s="46">
        <v>42905</v>
      </c>
      <c r="G734" s="46">
        <v>43160</v>
      </c>
      <c r="H734" s="47">
        <v>5682</v>
      </c>
      <c r="I734" s="47">
        <v>4417</v>
      </c>
      <c r="J734" s="47">
        <v>242</v>
      </c>
      <c r="K734" s="48">
        <v>1338658.3000000005</v>
      </c>
      <c r="L734" s="48">
        <v>1263157.5999999999</v>
      </c>
      <c r="M734" s="47">
        <v>1520.6999999999996</v>
      </c>
      <c r="N734" s="47">
        <v>1582.28</v>
      </c>
      <c r="O734" s="49">
        <v>0.93174406552569711</v>
      </c>
      <c r="P734" s="49">
        <v>6.8255934474302907E-2</v>
      </c>
      <c r="Q734" s="49">
        <v>0</v>
      </c>
    </row>
    <row r="735" spans="1:17">
      <c r="A735" s="76" t="str">
        <f t="shared" si="22"/>
        <v>17141003</v>
      </c>
      <c r="B735" s="43" t="s">
        <v>582</v>
      </c>
      <c r="C735" s="43" t="s">
        <v>3835</v>
      </c>
      <c r="D735" s="76">
        <f t="shared" si="23"/>
        <v>1</v>
      </c>
      <c r="E735" s="43" t="s">
        <v>3836</v>
      </c>
      <c r="F735" s="46">
        <v>42948</v>
      </c>
      <c r="G735" s="46">
        <v>43160</v>
      </c>
      <c r="H735" s="47">
        <v>0</v>
      </c>
      <c r="I735" s="47">
        <v>40</v>
      </c>
      <c r="J735" s="47">
        <v>0</v>
      </c>
      <c r="K735" s="48">
        <v>5170240.5</v>
      </c>
      <c r="L735" s="48">
        <v>5143794.6600000011</v>
      </c>
      <c r="M735" s="47"/>
      <c r="N735" s="47"/>
      <c r="O735" s="49"/>
      <c r="P735" s="49"/>
      <c r="Q735" s="49"/>
    </row>
    <row r="736" spans="1:17">
      <c r="A736" s="76" t="str">
        <f t="shared" si="22"/>
        <v>17141030</v>
      </c>
      <c r="B736" s="43" t="s">
        <v>582</v>
      </c>
      <c r="C736" s="43" t="s">
        <v>3837</v>
      </c>
      <c r="D736" s="76">
        <f t="shared" si="23"/>
        <v>1</v>
      </c>
      <c r="E736" s="43" t="s">
        <v>3838</v>
      </c>
      <c r="F736" s="46">
        <v>43102</v>
      </c>
      <c r="G736" s="46">
        <v>43157</v>
      </c>
      <c r="H736" s="47">
        <v>0</v>
      </c>
      <c r="I736" s="47">
        <v>599</v>
      </c>
      <c r="J736" s="47">
        <v>503</v>
      </c>
      <c r="K736" s="48">
        <v>2010911.34</v>
      </c>
      <c r="L736" s="48">
        <v>1968628.0799999996</v>
      </c>
      <c r="M736" s="47">
        <v>7774</v>
      </c>
      <c r="N736" s="47">
        <v>7833.5</v>
      </c>
      <c r="O736" s="49">
        <v>0.60515733707793451</v>
      </c>
      <c r="P736" s="49">
        <v>0.23022914406076467</v>
      </c>
      <c r="Q736" s="49">
        <v>0.16461351886130082</v>
      </c>
    </row>
    <row r="737" spans="1:17">
      <c r="A737" s="76" t="str">
        <f t="shared" si="22"/>
        <v>17050013</v>
      </c>
      <c r="B737" s="43" t="s">
        <v>509</v>
      </c>
      <c r="C737" s="43" t="s">
        <v>3839</v>
      </c>
      <c r="D737" s="76">
        <f t="shared" si="23"/>
        <v>1</v>
      </c>
      <c r="E737" s="43" t="s">
        <v>3840</v>
      </c>
      <c r="F737" s="46">
        <v>42935</v>
      </c>
      <c r="G737" s="46">
        <v>43146</v>
      </c>
      <c r="H737" s="47">
        <v>0</v>
      </c>
      <c r="I737" s="47">
        <v>4223.2</v>
      </c>
      <c r="J737" s="47">
        <v>1417</v>
      </c>
      <c r="K737" s="48">
        <v>352411.53999999992</v>
      </c>
      <c r="L737" s="48">
        <v>346977.53999999992</v>
      </c>
      <c r="M737" s="47">
        <v>847</v>
      </c>
      <c r="N737" s="47">
        <v>613.76</v>
      </c>
      <c r="O737" s="49">
        <v>0.97393117831074039</v>
      </c>
      <c r="P737" s="49">
        <v>2.6068821689259645E-2</v>
      </c>
      <c r="Q737" s="49">
        <v>0</v>
      </c>
    </row>
    <row r="738" spans="1:17">
      <c r="A738" s="76" t="str">
        <f t="shared" si="22"/>
        <v>17145015</v>
      </c>
      <c r="B738" s="43" t="s">
        <v>524</v>
      </c>
      <c r="C738" s="43" t="s">
        <v>3841</v>
      </c>
      <c r="D738" s="76">
        <f t="shared" si="23"/>
        <v>1</v>
      </c>
      <c r="E738" s="43" t="s">
        <v>3842</v>
      </c>
      <c r="F738" s="46">
        <v>43003</v>
      </c>
      <c r="G738" s="46">
        <v>43140</v>
      </c>
      <c r="H738" s="47">
        <v>0</v>
      </c>
      <c r="I738" s="47">
        <v>203</v>
      </c>
      <c r="J738" s="47">
        <v>196</v>
      </c>
      <c r="K738" s="48">
        <v>23227</v>
      </c>
      <c r="L738" s="48">
        <v>29086.309999999998</v>
      </c>
      <c r="M738" s="47">
        <v>194</v>
      </c>
      <c r="N738" s="47">
        <v>105.5</v>
      </c>
      <c r="O738" s="49">
        <v>0.98578199052132698</v>
      </c>
      <c r="P738" s="49">
        <v>1.4218009478672985E-2</v>
      </c>
      <c r="Q738" s="49">
        <v>0</v>
      </c>
    </row>
    <row r="739" spans="1:17">
      <c r="A739" s="76" t="str">
        <f t="shared" si="22"/>
        <v>17040015</v>
      </c>
      <c r="B739" s="43" t="s">
        <v>369</v>
      </c>
      <c r="C739" s="43" t="s">
        <v>3843</v>
      </c>
      <c r="D739" s="76">
        <f t="shared" si="23"/>
        <v>1</v>
      </c>
      <c r="E739" s="43" t="s">
        <v>3844</v>
      </c>
      <c r="F739" s="46">
        <v>43056</v>
      </c>
      <c r="G739" s="46">
        <v>43133</v>
      </c>
      <c r="H739" s="47">
        <v>10150</v>
      </c>
      <c r="I739" s="47">
        <v>800</v>
      </c>
      <c r="J739" s="47">
        <v>0</v>
      </c>
      <c r="K739" s="48">
        <v>734371.76</v>
      </c>
      <c r="L739" s="48">
        <v>709437.88000000012</v>
      </c>
      <c r="M739" s="47">
        <v>71</v>
      </c>
      <c r="N739" s="47">
        <v>0</v>
      </c>
      <c r="O739" s="49">
        <v>0</v>
      </c>
      <c r="P739" s="49">
        <v>0</v>
      </c>
      <c r="Q739" s="49">
        <v>0</v>
      </c>
    </row>
    <row r="740" spans="1:17">
      <c r="A740" s="76" t="str">
        <f t="shared" si="22"/>
        <v>17090006</v>
      </c>
      <c r="B740" s="43" t="s">
        <v>15</v>
      </c>
      <c r="C740" s="43" t="s">
        <v>3845</v>
      </c>
      <c r="D740" s="76">
        <f t="shared" si="23"/>
        <v>1</v>
      </c>
      <c r="E740" s="43" t="s">
        <v>3846</v>
      </c>
      <c r="F740" s="46">
        <v>42769</v>
      </c>
      <c r="G740" s="46">
        <v>43132</v>
      </c>
      <c r="H740" s="47">
        <v>0</v>
      </c>
      <c r="I740" s="47">
        <v>0</v>
      </c>
      <c r="J740" s="47">
        <v>0</v>
      </c>
      <c r="K740" s="48">
        <v>182129</v>
      </c>
      <c r="L740" s="48">
        <v>213128.79</v>
      </c>
      <c r="M740" s="47"/>
      <c r="N740" s="47"/>
      <c r="O740" s="49"/>
      <c r="P740" s="49"/>
      <c r="Q740" s="49"/>
    </row>
    <row r="741" spans="1:17">
      <c r="A741" s="76" t="str">
        <f t="shared" si="22"/>
        <v>17060038</v>
      </c>
      <c r="B741" s="43" t="s">
        <v>93</v>
      </c>
      <c r="C741" s="43" t="s">
        <v>3847</v>
      </c>
      <c r="D741" s="76">
        <f t="shared" si="23"/>
        <v>1</v>
      </c>
      <c r="E741" s="43" t="s">
        <v>3848</v>
      </c>
      <c r="F741" s="46">
        <v>43073</v>
      </c>
      <c r="G741" s="46">
        <v>43132</v>
      </c>
      <c r="H741" s="47">
        <v>0</v>
      </c>
      <c r="I741" s="47">
        <v>0</v>
      </c>
      <c r="J741" s="47">
        <v>0</v>
      </c>
      <c r="K741" s="48">
        <v>218879</v>
      </c>
      <c r="L741" s="48">
        <v>220519.75999999998</v>
      </c>
      <c r="M741" s="47"/>
      <c r="N741" s="47"/>
      <c r="O741" s="49"/>
      <c r="P741" s="49"/>
      <c r="Q741" s="49"/>
    </row>
    <row r="742" spans="1:17">
      <c r="A742" s="88" t="s">
        <v>5887</v>
      </c>
      <c r="B742" s="43" t="s">
        <v>481</v>
      </c>
      <c r="C742" s="43" t="s">
        <v>3849</v>
      </c>
      <c r="D742" s="76">
        <f t="shared" si="23"/>
        <v>41</v>
      </c>
      <c r="E742" s="43" t="s">
        <v>3850</v>
      </c>
      <c r="F742" s="46">
        <v>42826</v>
      </c>
      <c r="G742" s="46">
        <v>43131</v>
      </c>
      <c r="H742" s="47">
        <v>0</v>
      </c>
      <c r="I742" s="47">
        <v>15345</v>
      </c>
      <c r="J742" s="47">
        <v>15105</v>
      </c>
      <c r="K742" s="48">
        <v>4255850.6099999994</v>
      </c>
      <c r="L742" s="48">
        <v>3989816.9000000004</v>
      </c>
      <c r="M742" s="47">
        <v>8147.86</v>
      </c>
      <c r="N742" s="47">
        <v>2973.5</v>
      </c>
      <c r="O742" s="49">
        <v>0.94054144947032114</v>
      </c>
      <c r="P742" s="49">
        <v>5.9458550529678821E-2</v>
      </c>
      <c r="Q742" s="49">
        <v>0</v>
      </c>
    </row>
    <row r="743" spans="1:17">
      <c r="A743" s="76" t="str">
        <f t="shared" si="22"/>
        <v>17040016</v>
      </c>
      <c r="B743" s="43" t="s">
        <v>369</v>
      </c>
      <c r="C743" s="43" t="s">
        <v>3851</v>
      </c>
      <c r="D743" s="76">
        <f t="shared" si="23"/>
        <v>1</v>
      </c>
      <c r="E743" s="43" t="s">
        <v>3852</v>
      </c>
      <c r="F743" s="46">
        <v>43087</v>
      </c>
      <c r="G743" s="46">
        <v>43129</v>
      </c>
      <c r="H743" s="47">
        <v>0</v>
      </c>
      <c r="I743" s="47">
        <v>0</v>
      </c>
      <c r="J743" s="47">
        <v>0</v>
      </c>
      <c r="K743" s="48">
        <v>88313.98000000001</v>
      </c>
      <c r="L743" s="48">
        <v>84091.23000000001</v>
      </c>
      <c r="M743" s="47"/>
      <c r="N743" s="47"/>
      <c r="O743" s="49"/>
      <c r="P743" s="49"/>
      <c r="Q743" s="49"/>
    </row>
    <row r="744" spans="1:17">
      <c r="A744" s="76" t="str">
        <f t="shared" si="22"/>
        <v>17030035</v>
      </c>
      <c r="B744" s="43" t="s">
        <v>255</v>
      </c>
      <c r="C744" s="43" t="s">
        <v>3853</v>
      </c>
      <c r="D744" s="76">
        <f t="shared" si="23"/>
        <v>1</v>
      </c>
      <c r="E744" s="43" t="s">
        <v>3854</v>
      </c>
      <c r="F744" s="46">
        <v>42996</v>
      </c>
      <c r="G744" s="46">
        <v>43121</v>
      </c>
      <c r="H744" s="47">
        <v>1500</v>
      </c>
      <c r="I744" s="47">
        <v>0</v>
      </c>
      <c r="J744" s="47">
        <v>0</v>
      </c>
      <c r="K744" s="48">
        <v>616278.71</v>
      </c>
      <c r="L744" s="48">
        <v>574943.32999999996</v>
      </c>
      <c r="M744" s="47">
        <v>1870</v>
      </c>
      <c r="N744" s="47">
        <v>2082.66</v>
      </c>
      <c r="O744" s="49">
        <v>0.98991674109072048</v>
      </c>
      <c r="P744" s="49">
        <v>1.0083258909279479E-2</v>
      </c>
      <c r="Q744" s="49">
        <v>0</v>
      </c>
    </row>
    <row r="745" spans="1:17">
      <c r="A745" s="76" t="str">
        <f t="shared" si="22"/>
        <v>17040017</v>
      </c>
      <c r="B745" s="43" t="s">
        <v>369</v>
      </c>
      <c r="C745" s="43" t="s">
        <v>3855</v>
      </c>
      <c r="D745" s="76">
        <f t="shared" si="23"/>
        <v>1</v>
      </c>
      <c r="E745" s="43" t="s">
        <v>3856</v>
      </c>
      <c r="F745" s="46">
        <v>43133</v>
      </c>
      <c r="G745" s="46">
        <v>43119</v>
      </c>
      <c r="H745" s="47">
        <v>20062</v>
      </c>
      <c r="I745" s="47">
        <v>0</v>
      </c>
      <c r="J745" s="47">
        <v>0</v>
      </c>
      <c r="K745" s="48">
        <v>2058322.57</v>
      </c>
      <c r="L745" s="48">
        <v>2383570.3499999996</v>
      </c>
      <c r="M745" s="47">
        <v>0</v>
      </c>
      <c r="N745" s="47">
        <v>526</v>
      </c>
      <c r="O745" s="49">
        <v>0.97338403041825095</v>
      </c>
      <c r="P745" s="49">
        <v>2.6615969581749048E-2</v>
      </c>
      <c r="Q745" s="49">
        <v>0</v>
      </c>
    </row>
    <row r="746" spans="1:17">
      <c r="A746" s="76" t="str">
        <f t="shared" si="22"/>
        <v>17040014</v>
      </c>
      <c r="B746" s="43" t="s">
        <v>369</v>
      </c>
      <c r="C746" s="43" t="s">
        <v>3857</v>
      </c>
      <c r="D746" s="76">
        <f t="shared" si="23"/>
        <v>1</v>
      </c>
      <c r="E746" s="43" t="s">
        <v>3858</v>
      </c>
      <c r="F746" s="46">
        <v>43052</v>
      </c>
      <c r="G746" s="46">
        <v>43118</v>
      </c>
      <c r="H746" s="47">
        <v>0</v>
      </c>
      <c r="I746" s="47">
        <v>1361</v>
      </c>
      <c r="J746" s="47">
        <v>0</v>
      </c>
      <c r="K746" s="48">
        <v>254522</v>
      </c>
      <c r="L746" s="48">
        <v>244096.25999999992</v>
      </c>
      <c r="M746" s="47">
        <v>964</v>
      </c>
      <c r="N746" s="47">
        <v>393</v>
      </c>
      <c r="O746" s="49">
        <v>0.96819338422391854</v>
      </c>
      <c r="P746" s="49">
        <v>3.1806615776081425E-2</v>
      </c>
      <c r="Q746" s="49">
        <v>0</v>
      </c>
    </row>
    <row r="747" spans="1:17">
      <c r="A747" s="76" t="str">
        <f t="shared" si="22"/>
        <v>17110006</v>
      </c>
      <c r="B747" s="43" t="s">
        <v>191</v>
      </c>
      <c r="C747" s="43" t="s">
        <v>3859</v>
      </c>
      <c r="D747" s="76">
        <f t="shared" si="23"/>
        <v>1</v>
      </c>
      <c r="E747" s="43" t="s">
        <v>3860</v>
      </c>
      <c r="F747" s="46">
        <v>42949</v>
      </c>
      <c r="G747" s="46">
        <v>43117</v>
      </c>
      <c r="H747" s="47">
        <v>2500</v>
      </c>
      <c r="I747" s="47">
        <v>0</v>
      </c>
      <c r="J747" s="47">
        <v>0</v>
      </c>
      <c r="K747" s="48">
        <v>649034.23999999999</v>
      </c>
      <c r="L747" s="48">
        <v>538470.08000000007</v>
      </c>
      <c r="M747" s="47"/>
      <c r="N747" s="47"/>
      <c r="O747" s="49"/>
      <c r="P747" s="49"/>
      <c r="Q747" s="49"/>
    </row>
    <row r="748" spans="1:17">
      <c r="A748" s="76" t="str">
        <f t="shared" si="22"/>
        <v>17110005</v>
      </c>
      <c r="B748" s="43" t="s">
        <v>191</v>
      </c>
      <c r="C748" s="43" t="s">
        <v>3861</v>
      </c>
      <c r="D748" s="76">
        <f t="shared" si="23"/>
        <v>1</v>
      </c>
      <c r="E748" s="43" t="s">
        <v>3862</v>
      </c>
      <c r="F748" s="46">
        <v>42912</v>
      </c>
      <c r="G748" s="46">
        <v>43116</v>
      </c>
      <c r="H748" s="47">
        <v>150000</v>
      </c>
      <c r="I748" s="47">
        <v>0</v>
      </c>
      <c r="J748" s="47">
        <v>0</v>
      </c>
      <c r="K748" s="48">
        <v>1052065.83</v>
      </c>
      <c r="L748" s="48">
        <v>995051.83000000007</v>
      </c>
      <c r="M748" s="47">
        <v>0</v>
      </c>
      <c r="N748" s="47">
        <v>140.22999999999999</v>
      </c>
      <c r="O748" s="49">
        <v>1</v>
      </c>
      <c r="P748" s="49">
        <v>0</v>
      </c>
      <c r="Q748" s="49">
        <v>0</v>
      </c>
    </row>
    <row r="749" spans="1:17">
      <c r="A749" s="76" t="str">
        <f t="shared" si="22"/>
        <v>17145017</v>
      </c>
      <c r="B749" s="43" t="s">
        <v>524</v>
      </c>
      <c r="C749" s="43" t="s">
        <v>3863</v>
      </c>
      <c r="D749" s="76">
        <f t="shared" si="23"/>
        <v>1</v>
      </c>
      <c r="E749" s="43" t="s">
        <v>3864</v>
      </c>
      <c r="F749" s="46">
        <v>43031</v>
      </c>
      <c r="G749" s="46">
        <v>43114</v>
      </c>
      <c r="H749" s="47">
        <v>0</v>
      </c>
      <c r="I749" s="47">
        <v>33182</v>
      </c>
      <c r="J749" s="47">
        <v>32334</v>
      </c>
      <c r="K749" s="48">
        <v>930847</v>
      </c>
      <c r="L749" s="48">
        <v>815545.91999999993</v>
      </c>
      <c r="M749" s="47">
        <v>15156</v>
      </c>
      <c r="N749" s="47">
        <v>10175.5</v>
      </c>
      <c r="O749" s="49">
        <v>0.92039703208687529</v>
      </c>
      <c r="P749" s="49">
        <v>7.9602967913124656E-2</v>
      </c>
      <c r="Q749" s="49">
        <v>0</v>
      </c>
    </row>
    <row r="750" spans="1:17">
      <c r="A750" s="76" t="str">
        <f t="shared" si="22"/>
        <v>17060023</v>
      </c>
      <c r="B750" s="43" t="s">
        <v>93</v>
      </c>
      <c r="C750" s="43" t="s">
        <v>3865</v>
      </c>
      <c r="D750" s="76">
        <f t="shared" si="23"/>
        <v>1</v>
      </c>
      <c r="E750" s="43" t="s">
        <v>3866</v>
      </c>
      <c r="F750" s="46">
        <v>42998</v>
      </c>
      <c r="G750" s="46">
        <v>43112</v>
      </c>
      <c r="H750" s="47">
        <v>0</v>
      </c>
      <c r="I750" s="47">
        <v>146</v>
      </c>
      <c r="J750" s="47">
        <v>0</v>
      </c>
      <c r="K750" s="48">
        <v>113778</v>
      </c>
      <c r="L750" s="48">
        <v>100812.96999999999</v>
      </c>
      <c r="M750" s="47">
        <v>0</v>
      </c>
      <c r="N750" s="47">
        <v>8.5</v>
      </c>
      <c r="O750" s="49">
        <v>0.94117647058823528</v>
      </c>
      <c r="P750" s="49">
        <v>5.8823529411764705E-2</v>
      </c>
      <c r="Q750" s="49">
        <v>0</v>
      </c>
    </row>
    <row r="751" spans="1:17">
      <c r="A751" s="76" t="str">
        <f t="shared" si="22"/>
        <v>17030046</v>
      </c>
      <c r="B751" s="43" t="s">
        <v>255</v>
      </c>
      <c r="C751" s="43" t="s">
        <v>3867</v>
      </c>
      <c r="D751" s="76">
        <f t="shared" si="23"/>
        <v>1</v>
      </c>
      <c r="E751" s="43" t="s">
        <v>3868</v>
      </c>
      <c r="F751" s="46">
        <v>43010</v>
      </c>
      <c r="G751" s="46">
        <v>43102</v>
      </c>
      <c r="H751" s="47">
        <v>8000</v>
      </c>
      <c r="I751" s="47">
        <v>0</v>
      </c>
      <c r="J751" s="47">
        <v>0</v>
      </c>
      <c r="K751" s="48">
        <v>467061.39</v>
      </c>
      <c r="L751" s="48">
        <v>506388.43000000005</v>
      </c>
      <c r="M751" s="47">
        <v>4492</v>
      </c>
      <c r="N751" s="47">
        <v>5189.46</v>
      </c>
      <c r="O751" s="49">
        <v>0.91993579293413963</v>
      </c>
      <c r="P751" s="49">
        <v>8.0064207065860413E-2</v>
      </c>
      <c r="Q751" s="49">
        <v>0</v>
      </c>
    </row>
    <row r="752" spans="1:17">
      <c r="A752" s="76" t="str">
        <f t="shared" si="22"/>
        <v>17148016</v>
      </c>
      <c r="B752" s="43" t="s">
        <v>28</v>
      </c>
      <c r="C752" s="43" t="s">
        <v>3869</v>
      </c>
      <c r="D752" s="76">
        <f t="shared" si="23"/>
        <v>1</v>
      </c>
      <c r="E752" s="43" t="s">
        <v>3870</v>
      </c>
      <c r="F752" s="46">
        <v>42979</v>
      </c>
      <c r="G752" s="46">
        <v>43100</v>
      </c>
      <c r="H752" s="47">
        <v>0</v>
      </c>
      <c r="I752" s="47">
        <v>431</v>
      </c>
      <c r="J752" s="47">
        <v>424</v>
      </c>
      <c r="K752" s="48">
        <v>1231687.02</v>
      </c>
      <c r="L752" s="48">
        <v>1179806.6600000001</v>
      </c>
      <c r="M752" s="47">
        <v>7516</v>
      </c>
      <c r="N752" s="47">
        <v>7484</v>
      </c>
      <c r="O752" s="49">
        <v>0.66762426509887762</v>
      </c>
      <c r="P752" s="49">
        <v>0.314470871191876</v>
      </c>
      <c r="Q752" s="49">
        <v>1.7904863709246391E-2</v>
      </c>
    </row>
    <row r="753" spans="1:17">
      <c r="A753" s="76" t="str">
        <f t="shared" si="22"/>
        <v>17148017</v>
      </c>
      <c r="B753" s="43" t="s">
        <v>28</v>
      </c>
      <c r="C753" s="43" t="s">
        <v>3871</v>
      </c>
      <c r="D753" s="76">
        <f t="shared" si="23"/>
        <v>1</v>
      </c>
      <c r="E753" s="43" t="s">
        <v>3872</v>
      </c>
      <c r="F753" s="46">
        <v>42979</v>
      </c>
      <c r="G753" s="46">
        <v>43100</v>
      </c>
      <c r="H753" s="47">
        <v>0</v>
      </c>
      <c r="I753" s="47">
        <v>409</v>
      </c>
      <c r="J753" s="47">
        <v>135</v>
      </c>
      <c r="K753" s="48">
        <v>1051656.8637999999</v>
      </c>
      <c r="L753" s="48">
        <v>1051171.21</v>
      </c>
      <c r="M753" s="47">
        <v>7011</v>
      </c>
      <c r="N753" s="47">
        <v>7360</v>
      </c>
      <c r="O753" s="49">
        <v>0.67472826086956517</v>
      </c>
      <c r="P753" s="49">
        <v>0.32065217391304346</v>
      </c>
      <c r="Q753" s="49">
        <v>4.6195652173913046E-3</v>
      </c>
    </row>
    <row r="754" spans="1:17">
      <c r="A754" s="76" t="str">
        <f t="shared" si="22"/>
        <v>17060044</v>
      </c>
      <c r="B754" s="43" t="s">
        <v>93</v>
      </c>
      <c r="C754" s="43" t="s">
        <v>3873</v>
      </c>
      <c r="D754" s="76">
        <f t="shared" si="23"/>
        <v>1</v>
      </c>
      <c r="E754" s="43" t="s">
        <v>3874</v>
      </c>
      <c r="F754" s="46">
        <v>42736</v>
      </c>
      <c r="G754" s="46">
        <v>43100</v>
      </c>
      <c r="H754" s="47">
        <v>0</v>
      </c>
      <c r="I754" s="47">
        <v>0</v>
      </c>
      <c r="J754" s="47">
        <v>0</v>
      </c>
      <c r="K754" s="48">
        <v>0.01</v>
      </c>
      <c r="L754" s="48">
        <v>58942.32</v>
      </c>
      <c r="M754" s="47"/>
      <c r="N754" s="47"/>
      <c r="O754" s="49"/>
      <c r="P754" s="49"/>
      <c r="Q754" s="49"/>
    </row>
    <row r="755" spans="1:17">
      <c r="A755" s="76" t="str">
        <f t="shared" si="22"/>
        <v>17080011</v>
      </c>
      <c r="B755" s="43" t="s">
        <v>218</v>
      </c>
      <c r="C755" s="43" t="s">
        <v>3875</v>
      </c>
      <c r="D755" s="76">
        <f t="shared" si="23"/>
        <v>1</v>
      </c>
      <c r="E755" s="43" t="s">
        <v>3876</v>
      </c>
      <c r="F755" s="46">
        <v>42933</v>
      </c>
      <c r="G755" s="46">
        <v>43100</v>
      </c>
      <c r="H755" s="47">
        <v>0</v>
      </c>
      <c r="I755" s="47">
        <v>0</v>
      </c>
      <c r="J755" s="47">
        <v>0</v>
      </c>
      <c r="K755" s="48">
        <v>131004</v>
      </c>
      <c r="L755" s="48">
        <v>105510.39999999999</v>
      </c>
      <c r="M755" s="47">
        <v>80</v>
      </c>
      <c r="N755" s="47">
        <v>123</v>
      </c>
      <c r="O755" s="49">
        <v>0.97560975609756095</v>
      </c>
      <c r="P755" s="49">
        <v>2.4390243902439025E-2</v>
      </c>
      <c r="Q755" s="49">
        <v>0</v>
      </c>
    </row>
    <row r="756" spans="1:17">
      <c r="A756" s="76" t="str">
        <f t="shared" si="22"/>
        <v>17030002</v>
      </c>
      <c r="B756" s="43" t="s">
        <v>255</v>
      </c>
      <c r="C756" s="43" t="s">
        <v>3877</v>
      </c>
      <c r="D756" s="76">
        <f t="shared" si="23"/>
        <v>1</v>
      </c>
      <c r="E756" s="43" t="s">
        <v>3878</v>
      </c>
      <c r="F756" s="46">
        <v>42736</v>
      </c>
      <c r="G756" s="46">
        <v>43100</v>
      </c>
      <c r="H756" s="47">
        <v>0</v>
      </c>
      <c r="I756" s="47">
        <v>0</v>
      </c>
      <c r="J756" s="47">
        <v>0</v>
      </c>
      <c r="K756" s="48">
        <v>8369804.1200000001</v>
      </c>
      <c r="L756" s="48">
        <v>8369645.1999999965</v>
      </c>
      <c r="M756" s="47">
        <v>0</v>
      </c>
      <c r="N756" s="47">
        <v>39071.340000000004</v>
      </c>
      <c r="O756" s="49">
        <v>0.8358909625316151</v>
      </c>
      <c r="P756" s="49">
        <v>0.15303954253936516</v>
      </c>
      <c r="Q756" s="49">
        <v>1.1069494929019583E-2</v>
      </c>
    </row>
    <row r="757" spans="1:17">
      <c r="A757" s="76" t="str">
        <f t="shared" si="22"/>
        <v>17030037</v>
      </c>
      <c r="B757" s="43" t="s">
        <v>255</v>
      </c>
      <c r="C757" s="43" t="s">
        <v>3879</v>
      </c>
      <c r="D757" s="76">
        <f t="shared" si="23"/>
        <v>1</v>
      </c>
      <c r="E757" s="43" t="s">
        <v>3880</v>
      </c>
      <c r="F757" s="46">
        <v>42975</v>
      </c>
      <c r="G757" s="46">
        <v>43100</v>
      </c>
      <c r="H757" s="47">
        <v>0</v>
      </c>
      <c r="I757" s="47">
        <v>2</v>
      </c>
      <c r="J757" s="47">
        <v>0</v>
      </c>
      <c r="K757" s="48">
        <v>175625.16000000003</v>
      </c>
      <c r="L757" s="48">
        <v>188814.50000000003</v>
      </c>
      <c r="M757" s="47">
        <v>826</v>
      </c>
      <c r="N757" s="47">
        <v>1004.5</v>
      </c>
      <c r="O757" s="49">
        <v>0.99352911896465901</v>
      </c>
      <c r="P757" s="49">
        <v>6.4708810353409658E-3</v>
      </c>
      <c r="Q757" s="49">
        <v>0</v>
      </c>
    </row>
    <row r="758" spans="1:17">
      <c r="A758" s="76" t="str">
        <f t="shared" si="22"/>
        <v>17030004</v>
      </c>
      <c r="B758" s="43" t="s">
        <v>255</v>
      </c>
      <c r="C758" s="43" t="s">
        <v>3881</v>
      </c>
      <c r="D758" s="76">
        <f t="shared" si="23"/>
        <v>1</v>
      </c>
      <c r="E758" s="43" t="s">
        <v>3882</v>
      </c>
      <c r="F758" s="46">
        <v>42826</v>
      </c>
      <c r="G758" s="46">
        <v>43100</v>
      </c>
      <c r="H758" s="47">
        <v>9244</v>
      </c>
      <c r="I758" s="47">
        <v>33270.820000000007</v>
      </c>
      <c r="J758" s="47">
        <v>0</v>
      </c>
      <c r="K758" s="48">
        <v>1570806.7600000002</v>
      </c>
      <c r="L758" s="48">
        <v>1631445.4899999993</v>
      </c>
      <c r="M758" s="47">
        <v>3043.8999999999996</v>
      </c>
      <c r="N758" s="47">
        <v>3210.5</v>
      </c>
      <c r="O758" s="49">
        <v>0.9929917458339822</v>
      </c>
      <c r="P758" s="49">
        <v>7.0082541660177545E-3</v>
      </c>
      <c r="Q758" s="49">
        <v>0</v>
      </c>
    </row>
    <row r="759" spans="1:17">
      <c r="A759" s="76" t="str">
        <f t="shared" si="22"/>
        <v>17030019</v>
      </c>
      <c r="B759" s="43" t="s">
        <v>255</v>
      </c>
      <c r="C759" s="43" t="s">
        <v>3883</v>
      </c>
      <c r="D759" s="76">
        <f t="shared" si="23"/>
        <v>1</v>
      </c>
      <c r="E759" s="43" t="s">
        <v>3884</v>
      </c>
      <c r="F759" s="46">
        <v>42852</v>
      </c>
      <c r="G759" s="46">
        <v>43100</v>
      </c>
      <c r="H759" s="47">
        <v>18880</v>
      </c>
      <c r="I759" s="47">
        <v>46704</v>
      </c>
      <c r="J759" s="47">
        <v>21313</v>
      </c>
      <c r="K759" s="48">
        <v>3201903.95</v>
      </c>
      <c r="L759" s="48">
        <v>3076052.1700000004</v>
      </c>
      <c r="M759" s="47">
        <v>5969</v>
      </c>
      <c r="N759" s="47">
        <v>6372.5</v>
      </c>
      <c r="O759" s="49">
        <v>0.95974892114554722</v>
      </c>
      <c r="P759" s="49">
        <v>3.2875637504903882E-2</v>
      </c>
      <c r="Q759" s="49">
        <v>7.3754413495488429E-3</v>
      </c>
    </row>
    <row r="760" spans="1:17">
      <c r="A760" s="76" t="str">
        <f t="shared" si="22"/>
        <v>17141001</v>
      </c>
      <c r="B760" s="43" t="s">
        <v>1073</v>
      </c>
      <c r="C760" s="43" t="s">
        <v>3885</v>
      </c>
      <c r="D760" s="76">
        <f t="shared" si="23"/>
        <v>1</v>
      </c>
      <c r="E760" s="43" t="s">
        <v>3886</v>
      </c>
      <c r="F760" s="46">
        <v>42736</v>
      </c>
      <c r="G760" s="46">
        <v>43100</v>
      </c>
      <c r="H760" s="47">
        <v>0</v>
      </c>
      <c r="I760" s="47">
        <v>64775</v>
      </c>
      <c r="J760" s="47">
        <v>0</v>
      </c>
      <c r="K760" s="48">
        <v>12789482.530300001</v>
      </c>
      <c r="L760" s="48">
        <v>12789482.530000001</v>
      </c>
      <c r="M760" s="47">
        <v>393279</v>
      </c>
      <c r="N760" s="47">
        <v>170418</v>
      </c>
      <c r="O760" s="49">
        <v>0.74767630179910582</v>
      </c>
      <c r="P760" s="49">
        <v>0.25044596228097971</v>
      </c>
      <c r="Q760" s="49">
        <v>1.8777359199145631E-3</v>
      </c>
    </row>
    <row r="761" spans="1:17">
      <c r="A761" s="76" t="str">
        <f t="shared" si="22"/>
        <v>17141007</v>
      </c>
      <c r="B761" s="43" t="s">
        <v>1073</v>
      </c>
      <c r="C761" s="43" t="s">
        <v>3887</v>
      </c>
      <c r="D761" s="76">
        <f t="shared" si="23"/>
        <v>1</v>
      </c>
      <c r="E761" s="43" t="s">
        <v>3888</v>
      </c>
      <c r="F761" s="46">
        <v>42851</v>
      </c>
      <c r="G761" s="46">
        <v>43100</v>
      </c>
      <c r="H761" s="47">
        <v>0</v>
      </c>
      <c r="I761" s="47">
        <v>8614</v>
      </c>
      <c r="J761" s="47">
        <v>0</v>
      </c>
      <c r="K761" s="48">
        <v>2498397.584999999</v>
      </c>
      <c r="L761" s="48">
        <v>3581367.6300000013</v>
      </c>
      <c r="M761" s="47">
        <v>68017</v>
      </c>
      <c r="N761" s="47">
        <v>59086.25</v>
      </c>
      <c r="O761" s="49">
        <v>0.75788360236095542</v>
      </c>
      <c r="P761" s="49">
        <v>0.23887537286593752</v>
      </c>
      <c r="Q761" s="49">
        <v>3.2410247731071103E-3</v>
      </c>
    </row>
    <row r="762" spans="1:17">
      <c r="A762" s="76" t="str">
        <f t="shared" si="22"/>
        <v>17040005</v>
      </c>
      <c r="B762" s="43" t="s">
        <v>369</v>
      </c>
      <c r="C762" s="43" t="s">
        <v>3889</v>
      </c>
      <c r="D762" s="76">
        <f t="shared" si="23"/>
        <v>1</v>
      </c>
      <c r="E762" s="43" t="s">
        <v>3890</v>
      </c>
      <c r="F762" s="46"/>
      <c r="G762" s="46">
        <v>43100</v>
      </c>
      <c r="H762" s="47">
        <v>0</v>
      </c>
      <c r="I762" s="47">
        <v>0</v>
      </c>
      <c r="J762" s="47">
        <v>0</v>
      </c>
      <c r="K762" s="48">
        <v>0</v>
      </c>
      <c r="L762" s="48">
        <v>54.590000000000146</v>
      </c>
      <c r="M762" s="47"/>
      <c r="N762" s="47"/>
      <c r="O762" s="49"/>
      <c r="P762" s="49"/>
      <c r="Q762" s="49"/>
    </row>
    <row r="763" spans="1:17">
      <c r="A763" s="76" t="str">
        <f t="shared" si="22"/>
        <v>17146001</v>
      </c>
      <c r="B763" s="43" t="s">
        <v>481</v>
      </c>
      <c r="C763" s="43" t="s">
        <v>3891</v>
      </c>
      <c r="D763" s="76">
        <f t="shared" si="23"/>
        <v>1</v>
      </c>
      <c r="E763" s="43" t="s">
        <v>3892</v>
      </c>
      <c r="F763" s="46">
        <v>42795</v>
      </c>
      <c r="G763" s="46">
        <v>43100</v>
      </c>
      <c r="H763" s="47">
        <v>0</v>
      </c>
      <c r="I763" s="47">
        <v>18</v>
      </c>
      <c r="J763" s="47">
        <v>0</v>
      </c>
      <c r="K763" s="48">
        <v>595408</v>
      </c>
      <c r="L763" s="48">
        <v>472771.67</v>
      </c>
      <c r="M763" s="47"/>
      <c r="N763" s="47"/>
      <c r="O763" s="49"/>
      <c r="P763" s="49"/>
      <c r="Q763" s="49"/>
    </row>
    <row r="764" spans="1:17">
      <c r="A764" s="76" t="str">
        <f t="shared" si="22"/>
        <v>17146002</v>
      </c>
      <c r="B764" s="43" t="s">
        <v>481</v>
      </c>
      <c r="C764" s="43" t="s">
        <v>3893</v>
      </c>
      <c r="D764" s="76">
        <f t="shared" si="23"/>
        <v>1</v>
      </c>
      <c r="E764" s="43" t="s">
        <v>3894</v>
      </c>
      <c r="F764" s="46">
        <v>42795</v>
      </c>
      <c r="G764" s="46">
        <v>43100</v>
      </c>
      <c r="H764" s="47">
        <v>0</v>
      </c>
      <c r="I764" s="47">
        <v>8</v>
      </c>
      <c r="J764" s="47">
        <v>0</v>
      </c>
      <c r="K764" s="48">
        <v>35910</v>
      </c>
      <c r="L764" s="48">
        <v>23856.02</v>
      </c>
      <c r="M764" s="47"/>
      <c r="N764" s="47"/>
      <c r="O764" s="49"/>
      <c r="P764" s="49"/>
      <c r="Q764" s="49"/>
    </row>
    <row r="765" spans="1:17">
      <c r="A765" s="76" t="str">
        <f t="shared" si="22"/>
        <v>17146023</v>
      </c>
      <c r="B765" s="43" t="s">
        <v>481</v>
      </c>
      <c r="C765" s="43" t="s">
        <v>3895</v>
      </c>
      <c r="D765" s="76">
        <f t="shared" si="23"/>
        <v>1</v>
      </c>
      <c r="E765" s="43" t="s">
        <v>3896</v>
      </c>
      <c r="F765" s="46">
        <v>43080</v>
      </c>
      <c r="G765" s="46">
        <v>43100</v>
      </c>
      <c r="H765" s="47">
        <v>0</v>
      </c>
      <c r="I765" s="47">
        <v>3504</v>
      </c>
      <c r="J765" s="47">
        <v>0</v>
      </c>
      <c r="K765" s="48">
        <v>21447.98</v>
      </c>
      <c r="L765" s="48">
        <v>18470.260000000002</v>
      </c>
      <c r="M765" s="47">
        <v>97</v>
      </c>
      <c r="N765" s="47">
        <v>0</v>
      </c>
      <c r="O765" s="49">
        <v>0</v>
      </c>
      <c r="P765" s="49">
        <v>0</v>
      </c>
      <c r="Q765" s="49">
        <v>0</v>
      </c>
    </row>
    <row r="766" spans="1:17">
      <c r="A766" s="76" t="str">
        <f t="shared" si="22"/>
        <v>17146024</v>
      </c>
      <c r="B766" s="43" t="s">
        <v>481</v>
      </c>
      <c r="C766" s="43" t="s">
        <v>3897</v>
      </c>
      <c r="D766" s="76">
        <f t="shared" si="23"/>
        <v>1</v>
      </c>
      <c r="E766" s="43" t="s">
        <v>3898</v>
      </c>
      <c r="F766" s="46">
        <v>43080</v>
      </c>
      <c r="G766" s="46">
        <v>43100</v>
      </c>
      <c r="H766" s="47">
        <v>0</v>
      </c>
      <c r="I766" s="47">
        <v>3202</v>
      </c>
      <c r="J766" s="47">
        <v>0</v>
      </c>
      <c r="K766" s="48">
        <v>18270.5</v>
      </c>
      <c r="L766" s="48">
        <v>14995.469999999998</v>
      </c>
      <c r="M766" s="47">
        <v>103</v>
      </c>
      <c r="N766" s="47">
        <v>0</v>
      </c>
      <c r="O766" s="49">
        <v>0</v>
      </c>
      <c r="P766" s="49">
        <v>0</v>
      </c>
      <c r="Q766" s="49">
        <v>0</v>
      </c>
    </row>
    <row r="767" spans="1:17">
      <c r="A767" s="76" t="str">
        <f t="shared" si="22"/>
        <v>17050018</v>
      </c>
      <c r="B767" s="43" t="s">
        <v>509</v>
      </c>
      <c r="C767" s="43" t="s">
        <v>3899</v>
      </c>
      <c r="D767" s="76">
        <f t="shared" si="23"/>
        <v>1</v>
      </c>
      <c r="E767" s="43" t="s">
        <v>3900</v>
      </c>
      <c r="F767" s="46">
        <v>43039</v>
      </c>
      <c r="G767" s="46">
        <v>43100</v>
      </c>
      <c r="H767" s="47">
        <v>0</v>
      </c>
      <c r="I767" s="47">
        <v>9</v>
      </c>
      <c r="J767" s="47">
        <v>4</v>
      </c>
      <c r="K767" s="48">
        <v>41675.46</v>
      </c>
      <c r="L767" s="48">
        <v>41756.890000000007</v>
      </c>
      <c r="M767" s="47">
        <v>136</v>
      </c>
      <c r="N767" s="47">
        <v>134</v>
      </c>
      <c r="O767" s="49">
        <v>0.85074626865671643</v>
      </c>
      <c r="P767" s="49">
        <v>0.14925373134328357</v>
      </c>
      <c r="Q767" s="49">
        <v>0</v>
      </c>
    </row>
    <row r="768" spans="1:17">
      <c r="A768" s="76" t="str">
        <f t="shared" si="22"/>
        <v>17145009</v>
      </c>
      <c r="B768" s="43" t="s">
        <v>524</v>
      </c>
      <c r="C768" s="43" t="s">
        <v>3901</v>
      </c>
      <c r="D768" s="76">
        <f t="shared" si="23"/>
        <v>1</v>
      </c>
      <c r="E768" s="43" t="s">
        <v>3902</v>
      </c>
      <c r="F768" s="46">
        <v>42870</v>
      </c>
      <c r="G768" s="46">
        <v>43100</v>
      </c>
      <c r="H768" s="47">
        <v>0</v>
      </c>
      <c r="I768" s="47">
        <v>2</v>
      </c>
      <c r="J768" s="47">
        <v>0</v>
      </c>
      <c r="K768" s="48">
        <v>18591</v>
      </c>
      <c r="L768" s="48">
        <v>6708.630000000001</v>
      </c>
      <c r="M768" s="47">
        <v>90</v>
      </c>
      <c r="N768" s="47">
        <v>34.5</v>
      </c>
      <c r="O768" s="49">
        <v>1</v>
      </c>
      <c r="P768" s="49">
        <v>0</v>
      </c>
      <c r="Q768" s="49">
        <v>0</v>
      </c>
    </row>
    <row r="769" spans="1:17">
      <c r="A769" s="76" t="str">
        <f t="shared" ref="A769:A832" si="24">C769</f>
        <v>17145006</v>
      </c>
      <c r="B769" s="43" t="s">
        <v>524</v>
      </c>
      <c r="C769" s="43" t="s">
        <v>3903</v>
      </c>
      <c r="D769" s="76">
        <f t="shared" si="23"/>
        <v>1</v>
      </c>
      <c r="E769" s="43" t="s">
        <v>3904</v>
      </c>
      <c r="F769" s="46">
        <v>42933</v>
      </c>
      <c r="G769" s="46">
        <v>43100</v>
      </c>
      <c r="H769" s="47">
        <v>2000000</v>
      </c>
      <c r="I769" s="47">
        <v>0</v>
      </c>
      <c r="J769" s="47">
        <v>0</v>
      </c>
      <c r="K769" s="48">
        <v>2200</v>
      </c>
      <c r="L769" s="48">
        <v>1124.25</v>
      </c>
      <c r="M769" s="47"/>
      <c r="N769" s="47"/>
      <c r="O769" s="49"/>
      <c r="P769" s="49"/>
      <c r="Q769" s="49"/>
    </row>
    <row r="770" spans="1:17">
      <c r="A770" s="76" t="str">
        <f t="shared" si="24"/>
        <v>17141005</v>
      </c>
      <c r="B770" s="43" t="s">
        <v>582</v>
      </c>
      <c r="C770" s="43" t="s">
        <v>3905</v>
      </c>
      <c r="D770" s="76">
        <f t="shared" si="23"/>
        <v>1</v>
      </c>
      <c r="E770" s="43" t="s">
        <v>3906</v>
      </c>
      <c r="F770" s="46">
        <v>42786</v>
      </c>
      <c r="G770" s="46">
        <v>43100</v>
      </c>
      <c r="H770" s="47">
        <v>0</v>
      </c>
      <c r="I770" s="47">
        <v>55</v>
      </c>
      <c r="J770" s="47">
        <v>0</v>
      </c>
      <c r="K770" s="48">
        <v>255994.71049999993</v>
      </c>
      <c r="L770" s="48">
        <v>164851.30000000002</v>
      </c>
      <c r="M770" s="47">
        <v>4799</v>
      </c>
      <c r="N770" s="47">
        <v>2383.4899999999998</v>
      </c>
      <c r="O770" s="49">
        <v>0.67673873185958411</v>
      </c>
      <c r="P770" s="49">
        <v>0.323261268140416</v>
      </c>
      <c r="Q770" s="49">
        <v>0</v>
      </c>
    </row>
    <row r="771" spans="1:17">
      <c r="A771" s="76" t="str">
        <f t="shared" si="24"/>
        <v>17090002</v>
      </c>
      <c r="B771" s="43" t="s">
        <v>15</v>
      </c>
      <c r="C771" s="43" t="s">
        <v>3907</v>
      </c>
      <c r="D771" s="76">
        <f t="shared" ref="D771:D834" si="25">FIND(C771,A771)</f>
        <v>1</v>
      </c>
      <c r="E771" s="43" t="s">
        <v>3908</v>
      </c>
      <c r="F771" s="46">
        <v>42887</v>
      </c>
      <c r="G771" s="46">
        <v>43098</v>
      </c>
      <c r="H771" s="47">
        <v>3200</v>
      </c>
      <c r="I771" s="47">
        <v>12732</v>
      </c>
      <c r="J771" s="47">
        <v>3783</v>
      </c>
      <c r="K771" s="48">
        <v>4867732</v>
      </c>
      <c r="L771" s="48">
        <v>4798247.3600000003</v>
      </c>
      <c r="M771" s="47">
        <v>5430</v>
      </c>
      <c r="N771" s="47">
        <v>6966.74</v>
      </c>
      <c r="O771" s="49">
        <v>0.72261057539107243</v>
      </c>
      <c r="P771" s="49">
        <v>0.17152929490694357</v>
      </c>
      <c r="Q771" s="49">
        <v>0.105860129701984</v>
      </c>
    </row>
    <row r="772" spans="1:17">
      <c r="A772" s="76" t="str">
        <f t="shared" si="24"/>
        <v>17080004</v>
      </c>
      <c r="B772" s="43" t="s">
        <v>218</v>
      </c>
      <c r="C772" s="43" t="s">
        <v>3909</v>
      </c>
      <c r="D772" s="76">
        <f t="shared" si="25"/>
        <v>1</v>
      </c>
      <c r="E772" s="43" t="s">
        <v>3910</v>
      </c>
      <c r="F772" s="46">
        <v>42692</v>
      </c>
      <c r="G772" s="46">
        <v>43098</v>
      </c>
      <c r="H772" s="47">
        <v>0</v>
      </c>
      <c r="I772" s="47">
        <v>0</v>
      </c>
      <c r="J772" s="47">
        <v>0</v>
      </c>
      <c r="K772" s="48">
        <v>5608</v>
      </c>
      <c r="L772" s="48">
        <v>6403.48</v>
      </c>
      <c r="M772" s="47"/>
      <c r="N772" s="47"/>
      <c r="O772" s="49"/>
      <c r="P772" s="49"/>
      <c r="Q772" s="49"/>
    </row>
    <row r="773" spans="1:17">
      <c r="A773" s="76" t="str">
        <f t="shared" si="24"/>
        <v>17080006</v>
      </c>
      <c r="B773" s="43" t="s">
        <v>218</v>
      </c>
      <c r="C773" s="43" t="s">
        <v>3911</v>
      </c>
      <c r="D773" s="76">
        <f t="shared" si="25"/>
        <v>1</v>
      </c>
      <c r="E773" s="43" t="s">
        <v>3912</v>
      </c>
      <c r="F773" s="46">
        <v>42899</v>
      </c>
      <c r="G773" s="46">
        <v>43098</v>
      </c>
      <c r="H773" s="47">
        <v>5000</v>
      </c>
      <c r="I773" s="47">
        <v>26293.449999999997</v>
      </c>
      <c r="J773" s="47">
        <v>6181</v>
      </c>
      <c r="K773" s="48">
        <v>7774982.4899999974</v>
      </c>
      <c r="L773" s="48">
        <v>7558018.9199999999</v>
      </c>
      <c r="M773" s="47">
        <v>1481.6000000000001</v>
      </c>
      <c r="N773" s="47">
        <v>874.75</v>
      </c>
      <c r="O773" s="49">
        <v>0.98742497856530442</v>
      </c>
      <c r="P773" s="49">
        <v>1.2575021434695627E-2</v>
      </c>
      <c r="Q773" s="49">
        <v>0</v>
      </c>
    </row>
    <row r="774" spans="1:17">
      <c r="A774" s="76" t="str">
        <f t="shared" si="24"/>
        <v>17030006</v>
      </c>
      <c r="B774" s="43" t="s">
        <v>255</v>
      </c>
      <c r="C774" s="43" t="s">
        <v>3913</v>
      </c>
      <c r="D774" s="76">
        <f t="shared" si="25"/>
        <v>1</v>
      </c>
      <c r="E774" s="43" t="s">
        <v>3914</v>
      </c>
      <c r="F774" s="46">
        <v>43024</v>
      </c>
      <c r="G774" s="46">
        <v>43098</v>
      </c>
      <c r="H774" s="47">
        <v>8500</v>
      </c>
      <c r="I774" s="47">
        <v>34377</v>
      </c>
      <c r="J774" s="47">
        <v>25426</v>
      </c>
      <c r="K774" s="48">
        <v>1368584</v>
      </c>
      <c r="L774" s="48">
        <v>1335392.1399999999</v>
      </c>
      <c r="M774" s="47">
        <v>1879</v>
      </c>
      <c r="N774" s="47">
        <v>2055.67</v>
      </c>
      <c r="O774" s="49">
        <v>0.99805416238987776</v>
      </c>
      <c r="P774" s="49">
        <v>1.9458376101222472E-3</v>
      </c>
      <c r="Q774" s="49">
        <v>0</v>
      </c>
    </row>
    <row r="775" spans="1:17">
      <c r="A775" s="76" t="str">
        <f t="shared" si="24"/>
        <v>17030012</v>
      </c>
      <c r="B775" s="43" t="s">
        <v>255</v>
      </c>
      <c r="C775" s="43" t="s">
        <v>3915</v>
      </c>
      <c r="D775" s="76">
        <f t="shared" si="25"/>
        <v>1</v>
      </c>
      <c r="E775" s="43" t="s">
        <v>3916</v>
      </c>
      <c r="F775" s="46">
        <v>42772</v>
      </c>
      <c r="G775" s="46">
        <v>43098</v>
      </c>
      <c r="H775" s="47">
        <v>27605</v>
      </c>
      <c r="I775" s="47">
        <v>6697</v>
      </c>
      <c r="J775" s="47">
        <v>4905</v>
      </c>
      <c r="K775" s="48">
        <v>7795922.3457999993</v>
      </c>
      <c r="L775" s="48">
        <v>7488659.8499999978</v>
      </c>
      <c r="M775" s="47">
        <v>10299</v>
      </c>
      <c r="N775" s="47">
        <v>6210</v>
      </c>
      <c r="O775" s="49">
        <v>0.96086956521739131</v>
      </c>
      <c r="P775" s="49">
        <v>3.9130434782608699E-2</v>
      </c>
      <c r="Q775" s="49">
        <v>0</v>
      </c>
    </row>
    <row r="776" spans="1:17">
      <c r="A776" s="76" t="str">
        <f t="shared" si="24"/>
        <v>17141031</v>
      </c>
      <c r="B776" s="43" t="s">
        <v>1073</v>
      </c>
      <c r="C776" s="43" t="s">
        <v>3917</v>
      </c>
      <c r="D776" s="76">
        <f t="shared" si="25"/>
        <v>1</v>
      </c>
      <c r="E776" s="43" t="s">
        <v>3918</v>
      </c>
      <c r="F776" s="46">
        <v>43073</v>
      </c>
      <c r="G776" s="46">
        <v>43087</v>
      </c>
      <c r="H776" s="47">
        <v>0</v>
      </c>
      <c r="I776" s="47">
        <v>0</v>
      </c>
      <c r="J776" s="47">
        <v>0</v>
      </c>
      <c r="K776" s="48">
        <v>34137</v>
      </c>
      <c r="L776" s="48">
        <v>38376.539999999994</v>
      </c>
      <c r="M776" s="47">
        <v>40</v>
      </c>
      <c r="N776" s="47">
        <v>250.5</v>
      </c>
      <c r="O776" s="49">
        <v>0.99800399201596801</v>
      </c>
      <c r="P776" s="49">
        <v>1.996007984031936E-3</v>
      </c>
      <c r="Q776" s="49">
        <v>0</v>
      </c>
    </row>
    <row r="777" spans="1:17">
      <c r="A777" s="76" t="str">
        <f t="shared" si="24"/>
        <v>17141008</v>
      </c>
      <c r="B777" s="43" t="s">
        <v>582</v>
      </c>
      <c r="C777" s="43" t="s">
        <v>3919</v>
      </c>
      <c r="D777" s="76">
        <f t="shared" si="25"/>
        <v>1</v>
      </c>
      <c r="E777" s="43" t="s">
        <v>3920</v>
      </c>
      <c r="F777" s="46">
        <v>42948</v>
      </c>
      <c r="G777" s="46">
        <v>43084</v>
      </c>
      <c r="H777" s="47">
        <v>0</v>
      </c>
      <c r="I777" s="47">
        <v>4204</v>
      </c>
      <c r="J777" s="47">
        <v>3058</v>
      </c>
      <c r="K777" s="48">
        <v>17107134.704</v>
      </c>
      <c r="L777" s="48">
        <v>16832383.57</v>
      </c>
      <c r="M777" s="47">
        <v>52852</v>
      </c>
      <c r="N777" s="47">
        <v>64773</v>
      </c>
      <c r="O777" s="49">
        <v>0.47082889475553086</v>
      </c>
      <c r="P777" s="49">
        <v>0.43325150911645283</v>
      </c>
      <c r="Q777" s="49">
        <v>9.5919596128016302E-2</v>
      </c>
    </row>
    <row r="778" spans="1:17">
      <c r="A778" s="76" t="str">
        <f t="shared" si="24"/>
        <v>17141009</v>
      </c>
      <c r="B778" s="43" t="s">
        <v>582</v>
      </c>
      <c r="C778" s="43" t="s">
        <v>3921</v>
      </c>
      <c r="D778" s="76">
        <f t="shared" si="25"/>
        <v>1</v>
      </c>
      <c r="E778" s="43" t="s">
        <v>3922</v>
      </c>
      <c r="F778" s="46">
        <v>42931</v>
      </c>
      <c r="G778" s="46">
        <v>43084</v>
      </c>
      <c r="H778" s="47">
        <v>0</v>
      </c>
      <c r="I778" s="47">
        <v>3670</v>
      </c>
      <c r="J778" s="47">
        <v>2435</v>
      </c>
      <c r="K778" s="48">
        <v>19839711.120000001</v>
      </c>
      <c r="L778" s="48">
        <v>19556942.569999997</v>
      </c>
      <c r="M778" s="47">
        <v>48942</v>
      </c>
      <c r="N778" s="47">
        <v>78415.53</v>
      </c>
      <c r="O778" s="49">
        <v>0.5873266430769517</v>
      </c>
      <c r="P778" s="49">
        <v>0.17593453745705731</v>
      </c>
      <c r="Q778" s="49">
        <v>0.23673881946599099</v>
      </c>
    </row>
    <row r="779" spans="1:17">
      <c r="A779" s="76" t="str">
        <f t="shared" si="24"/>
        <v>17141010</v>
      </c>
      <c r="B779" s="43" t="s">
        <v>582</v>
      </c>
      <c r="C779" s="43" t="s">
        <v>3923</v>
      </c>
      <c r="D779" s="76">
        <f t="shared" si="25"/>
        <v>1</v>
      </c>
      <c r="E779" s="43" t="s">
        <v>3924</v>
      </c>
      <c r="F779" s="46">
        <v>42948</v>
      </c>
      <c r="G779" s="46">
        <v>43084</v>
      </c>
      <c r="H779" s="47">
        <v>0</v>
      </c>
      <c r="I779" s="47">
        <v>5045</v>
      </c>
      <c r="J779" s="47">
        <v>4903</v>
      </c>
      <c r="K779" s="48">
        <v>14583988.789999999</v>
      </c>
      <c r="L779" s="48">
        <v>15486697.220000003</v>
      </c>
      <c r="M779" s="47">
        <v>48200</v>
      </c>
      <c r="N779" s="47">
        <v>62179.5</v>
      </c>
      <c r="O779" s="49">
        <v>0.5129664921718573</v>
      </c>
      <c r="P779" s="49">
        <v>0.38893043527207521</v>
      </c>
      <c r="Q779" s="49">
        <v>9.8103072556067511E-2</v>
      </c>
    </row>
    <row r="780" spans="1:17">
      <c r="A780" s="76" t="str">
        <f t="shared" si="24"/>
        <v>17141011</v>
      </c>
      <c r="B780" s="43" t="s">
        <v>582</v>
      </c>
      <c r="C780" s="43" t="s">
        <v>3925</v>
      </c>
      <c r="D780" s="76">
        <f t="shared" si="25"/>
        <v>1</v>
      </c>
      <c r="E780" s="43" t="s">
        <v>3926</v>
      </c>
      <c r="F780" s="46">
        <v>42948</v>
      </c>
      <c r="G780" s="46">
        <v>43084</v>
      </c>
      <c r="H780" s="47">
        <v>0</v>
      </c>
      <c r="I780" s="47">
        <v>143</v>
      </c>
      <c r="J780" s="47">
        <v>37</v>
      </c>
      <c r="K780" s="48">
        <v>92457.07</v>
      </c>
      <c r="L780" s="48">
        <v>86070.15</v>
      </c>
      <c r="M780" s="47">
        <v>0</v>
      </c>
      <c r="N780" s="47">
        <v>268</v>
      </c>
      <c r="O780" s="49">
        <v>0.92164179104477617</v>
      </c>
      <c r="P780" s="49">
        <v>7.8358208955223885E-2</v>
      </c>
      <c r="Q780" s="49">
        <v>0</v>
      </c>
    </row>
    <row r="781" spans="1:17">
      <c r="A781" s="76" t="str">
        <f t="shared" si="24"/>
        <v>17141014</v>
      </c>
      <c r="B781" s="43" t="s">
        <v>582</v>
      </c>
      <c r="C781" s="43" t="s">
        <v>3927</v>
      </c>
      <c r="D781" s="76">
        <f t="shared" si="25"/>
        <v>1</v>
      </c>
      <c r="E781" s="43" t="s">
        <v>3928</v>
      </c>
      <c r="F781" s="46">
        <v>42961</v>
      </c>
      <c r="G781" s="46">
        <v>43084</v>
      </c>
      <c r="H781" s="47">
        <v>0</v>
      </c>
      <c r="I781" s="47">
        <v>1663</v>
      </c>
      <c r="J781" s="47">
        <v>1555</v>
      </c>
      <c r="K781" s="48">
        <v>12352771.699999999</v>
      </c>
      <c r="L781" s="48">
        <v>11208031.160000008</v>
      </c>
      <c r="M781" s="47">
        <v>37070</v>
      </c>
      <c r="N781" s="47">
        <v>32994.5</v>
      </c>
      <c r="O781" s="49">
        <v>0.68952401157768717</v>
      </c>
      <c r="P781" s="49">
        <v>0.27951628301686643</v>
      </c>
      <c r="Q781" s="49">
        <v>3.0959705405446361E-2</v>
      </c>
    </row>
    <row r="782" spans="1:17">
      <c r="A782" s="76" t="str">
        <f t="shared" si="24"/>
        <v>17141015</v>
      </c>
      <c r="B782" s="43" t="s">
        <v>582</v>
      </c>
      <c r="C782" s="43" t="s">
        <v>3929</v>
      </c>
      <c r="D782" s="76">
        <f t="shared" si="25"/>
        <v>1</v>
      </c>
      <c r="E782" s="43" t="s">
        <v>3930</v>
      </c>
      <c r="F782" s="46">
        <v>42961</v>
      </c>
      <c r="G782" s="46">
        <v>43084</v>
      </c>
      <c r="H782" s="47">
        <v>0</v>
      </c>
      <c r="I782" s="47">
        <v>1620</v>
      </c>
      <c r="J782" s="47">
        <v>1609</v>
      </c>
      <c r="K782" s="48">
        <v>12196024.430800002</v>
      </c>
      <c r="L782" s="48">
        <v>11249979.080000006</v>
      </c>
      <c r="M782" s="47">
        <v>33649.699999999997</v>
      </c>
      <c r="N782" s="47">
        <v>34346.25</v>
      </c>
      <c r="O782" s="49">
        <v>0.71818611929977805</v>
      </c>
      <c r="P782" s="49">
        <v>0.21519088692360883</v>
      </c>
      <c r="Q782" s="49">
        <v>6.6622993776613168E-2</v>
      </c>
    </row>
    <row r="783" spans="1:17">
      <c r="A783" s="76" t="str">
        <f t="shared" si="24"/>
        <v>17110004</v>
      </c>
      <c r="B783" s="43" t="s">
        <v>191</v>
      </c>
      <c r="C783" s="43" t="s">
        <v>3931</v>
      </c>
      <c r="D783" s="76">
        <f t="shared" si="25"/>
        <v>1</v>
      </c>
      <c r="E783" s="43" t="s">
        <v>3932</v>
      </c>
      <c r="F783" s="46">
        <v>42926</v>
      </c>
      <c r="G783" s="46">
        <v>43082</v>
      </c>
      <c r="H783" s="47">
        <v>2500</v>
      </c>
      <c r="I783" s="47">
        <v>0</v>
      </c>
      <c r="J783" s="47">
        <v>0</v>
      </c>
      <c r="K783" s="48">
        <v>595354.65</v>
      </c>
      <c r="L783" s="48">
        <v>521932.61</v>
      </c>
      <c r="M783" s="47"/>
      <c r="N783" s="47"/>
      <c r="O783" s="49"/>
      <c r="P783" s="49"/>
      <c r="Q783" s="49"/>
    </row>
    <row r="784" spans="1:17">
      <c r="A784" s="76" t="str">
        <f t="shared" si="24"/>
        <v>17141028</v>
      </c>
      <c r="B784" s="43" t="s">
        <v>582</v>
      </c>
      <c r="C784" s="43" t="s">
        <v>3933</v>
      </c>
      <c r="D784" s="76">
        <f t="shared" si="25"/>
        <v>1</v>
      </c>
      <c r="E784" s="43" t="s">
        <v>3934</v>
      </c>
      <c r="F784" s="46">
        <v>43066</v>
      </c>
      <c r="G784" s="46">
        <v>43082</v>
      </c>
      <c r="H784" s="47">
        <v>0</v>
      </c>
      <c r="I784" s="47">
        <v>14</v>
      </c>
      <c r="J784" s="47">
        <v>0</v>
      </c>
      <c r="K784" s="48">
        <v>1532577.9000000001</v>
      </c>
      <c r="L784" s="48">
        <v>1386754.76</v>
      </c>
      <c r="M784" s="47"/>
      <c r="N784" s="47"/>
      <c r="O784" s="49"/>
      <c r="P784" s="49"/>
      <c r="Q784" s="49"/>
    </row>
    <row r="785" spans="1:17">
      <c r="A785" s="76" t="str">
        <f t="shared" si="24"/>
        <v>17141004</v>
      </c>
      <c r="B785" s="43" t="s">
        <v>582</v>
      </c>
      <c r="C785" s="43" t="s">
        <v>3935</v>
      </c>
      <c r="D785" s="76">
        <f t="shared" si="25"/>
        <v>1</v>
      </c>
      <c r="E785" s="43" t="s">
        <v>3936</v>
      </c>
      <c r="F785" s="46">
        <v>42887</v>
      </c>
      <c r="G785" s="46">
        <v>43078</v>
      </c>
      <c r="H785" s="47">
        <v>0</v>
      </c>
      <c r="I785" s="47">
        <v>7277</v>
      </c>
      <c r="J785" s="47">
        <v>5391</v>
      </c>
      <c r="K785" s="48">
        <v>47417413.221600018</v>
      </c>
      <c r="L785" s="48">
        <v>46700711.810000002</v>
      </c>
      <c r="M785" s="47">
        <v>88280</v>
      </c>
      <c r="N785" s="47">
        <v>87065.3</v>
      </c>
      <c r="O785" s="49">
        <v>0.5789677403052651</v>
      </c>
      <c r="P785" s="49">
        <v>0.29803262608639719</v>
      </c>
      <c r="Q785" s="49">
        <v>0.12299963360833764</v>
      </c>
    </row>
    <row r="786" spans="1:17">
      <c r="A786" s="76" t="str">
        <f t="shared" si="24"/>
        <v>17050014</v>
      </c>
      <c r="B786" s="43" t="s">
        <v>509</v>
      </c>
      <c r="C786" s="43" t="s">
        <v>3937</v>
      </c>
      <c r="D786" s="76">
        <f t="shared" si="25"/>
        <v>1</v>
      </c>
      <c r="E786" s="43" t="s">
        <v>3938</v>
      </c>
      <c r="F786" s="46">
        <v>42917</v>
      </c>
      <c r="G786" s="46">
        <v>43073</v>
      </c>
      <c r="H786" s="47">
        <v>0</v>
      </c>
      <c r="I786" s="47">
        <v>3376.2</v>
      </c>
      <c r="J786" s="47">
        <v>2615</v>
      </c>
      <c r="K786" s="48">
        <v>685239.83640000003</v>
      </c>
      <c r="L786" s="48">
        <v>640240.56999999983</v>
      </c>
      <c r="M786" s="47">
        <v>1052.72</v>
      </c>
      <c r="N786" s="47">
        <v>983.82999999999993</v>
      </c>
      <c r="O786" s="49">
        <v>0.90750434526290114</v>
      </c>
      <c r="P786" s="49">
        <v>9.2495654737098892E-2</v>
      </c>
      <c r="Q786" s="49">
        <v>0</v>
      </c>
    </row>
    <row r="787" spans="1:17">
      <c r="A787" s="76" t="str">
        <f t="shared" si="24"/>
        <v>17141029</v>
      </c>
      <c r="B787" s="43" t="s">
        <v>1073</v>
      </c>
      <c r="C787" s="43" t="s">
        <v>3939</v>
      </c>
      <c r="D787" s="76">
        <f t="shared" si="25"/>
        <v>1</v>
      </c>
      <c r="E787" s="43" t="s">
        <v>3940</v>
      </c>
      <c r="F787" s="46">
        <v>43066</v>
      </c>
      <c r="G787" s="46">
        <v>43071</v>
      </c>
      <c r="H787" s="47">
        <v>0</v>
      </c>
      <c r="I787" s="47">
        <v>24530</v>
      </c>
      <c r="J787" s="47">
        <v>0</v>
      </c>
      <c r="K787" s="48">
        <v>271963.28000000003</v>
      </c>
      <c r="L787" s="48">
        <v>350050.03</v>
      </c>
      <c r="M787" s="47">
        <v>446</v>
      </c>
      <c r="N787" s="47">
        <v>782</v>
      </c>
      <c r="O787" s="49">
        <v>0.76662404092071612</v>
      </c>
      <c r="P787" s="49">
        <v>0.23337595907928388</v>
      </c>
      <c r="Q787" s="49">
        <v>0</v>
      </c>
    </row>
    <row r="788" spans="1:17">
      <c r="A788" s="76" t="str">
        <f t="shared" si="24"/>
        <v>17030022</v>
      </c>
      <c r="B788" s="43" t="s">
        <v>255</v>
      </c>
      <c r="C788" s="43" t="s">
        <v>3941</v>
      </c>
      <c r="D788" s="76">
        <f t="shared" si="25"/>
        <v>1</v>
      </c>
      <c r="E788" s="43" t="s">
        <v>3942</v>
      </c>
      <c r="F788" s="46">
        <v>42887</v>
      </c>
      <c r="G788" s="46">
        <v>43070</v>
      </c>
      <c r="H788" s="47">
        <v>18000</v>
      </c>
      <c r="I788" s="47">
        <v>2</v>
      </c>
      <c r="J788" s="47">
        <v>0</v>
      </c>
      <c r="K788" s="48">
        <v>2688070.4399999995</v>
      </c>
      <c r="L788" s="48">
        <v>2711832.1100000008</v>
      </c>
      <c r="M788" s="47">
        <v>1296</v>
      </c>
      <c r="N788" s="47">
        <v>1610.97</v>
      </c>
      <c r="O788" s="49">
        <v>0.98417102739343376</v>
      </c>
      <c r="P788" s="49">
        <v>1.5828972606566231E-2</v>
      </c>
      <c r="Q788" s="49">
        <v>0</v>
      </c>
    </row>
    <row r="789" spans="1:17">
      <c r="A789" s="76" t="str">
        <f t="shared" si="24"/>
        <v>17141019</v>
      </c>
      <c r="B789" s="43" t="s">
        <v>1073</v>
      </c>
      <c r="C789" s="43" t="s">
        <v>3943</v>
      </c>
      <c r="D789" s="76">
        <f t="shared" si="25"/>
        <v>1</v>
      </c>
      <c r="E789" s="43" t="s">
        <v>3944</v>
      </c>
      <c r="F789" s="46">
        <v>42989</v>
      </c>
      <c r="G789" s="46">
        <v>43070</v>
      </c>
      <c r="H789" s="47">
        <v>0</v>
      </c>
      <c r="I789" s="47">
        <v>1</v>
      </c>
      <c r="J789" s="47">
        <v>0</v>
      </c>
      <c r="K789" s="48">
        <v>323265.64</v>
      </c>
      <c r="L789" s="48">
        <v>264390.67</v>
      </c>
      <c r="M789" s="47"/>
      <c r="N789" s="47"/>
      <c r="O789" s="49"/>
      <c r="P789" s="49"/>
      <c r="Q789" s="49"/>
    </row>
    <row r="790" spans="1:17">
      <c r="A790" s="76" t="str">
        <f t="shared" si="24"/>
        <v>17060017</v>
      </c>
      <c r="B790" s="43" t="s">
        <v>93</v>
      </c>
      <c r="C790" s="43" t="s">
        <v>3945</v>
      </c>
      <c r="D790" s="76">
        <f t="shared" si="25"/>
        <v>1</v>
      </c>
      <c r="E790" s="43" t="s">
        <v>3946</v>
      </c>
      <c r="F790" s="46">
        <v>42887</v>
      </c>
      <c r="G790" s="46">
        <v>43069</v>
      </c>
      <c r="H790" s="47">
        <v>0</v>
      </c>
      <c r="I790" s="47">
        <v>5</v>
      </c>
      <c r="J790" s="47">
        <v>0</v>
      </c>
      <c r="K790" s="48">
        <v>583597</v>
      </c>
      <c r="L790" s="48">
        <v>522296.9</v>
      </c>
      <c r="M790" s="47">
        <v>0</v>
      </c>
      <c r="N790" s="47">
        <v>749</v>
      </c>
      <c r="O790" s="49">
        <v>0.5847797062750334</v>
      </c>
      <c r="P790" s="49">
        <v>0.4152202937249666</v>
      </c>
      <c r="Q790" s="49">
        <v>0</v>
      </c>
    </row>
    <row r="791" spans="1:17">
      <c r="A791" s="76" t="str">
        <f t="shared" si="24"/>
        <v>17060021</v>
      </c>
      <c r="B791" s="43" t="s">
        <v>93</v>
      </c>
      <c r="C791" s="43" t="s">
        <v>3947</v>
      </c>
      <c r="D791" s="76">
        <f t="shared" si="25"/>
        <v>1</v>
      </c>
      <c r="E791" s="43" t="s">
        <v>3948</v>
      </c>
      <c r="F791" s="46">
        <v>42940</v>
      </c>
      <c r="G791" s="46">
        <v>43069</v>
      </c>
      <c r="H791" s="47">
        <v>0</v>
      </c>
      <c r="I791" s="47">
        <v>415</v>
      </c>
      <c r="J791" s="47">
        <v>0</v>
      </c>
      <c r="K791" s="48">
        <v>80358</v>
      </c>
      <c r="L791" s="48">
        <v>83552.780000000013</v>
      </c>
      <c r="M791" s="47">
        <v>415</v>
      </c>
      <c r="N791" s="47">
        <v>25</v>
      </c>
      <c r="O791" s="49">
        <v>1</v>
      </c>
      <c r="P791" s="49">
        <v>0</v>
      </c>
      <c r="Q791" s="49">
        <v>0</v>
      </c>
    </row>
    <row r="792" spans="1:17">
      <c r="A792" s="76" t="str">
        <f t="shared" si="24"/>
        <v>17030003</v>
      </c>
      <c r="B792" s="43" t="s">
        <v>255</v>
      </c>
      <c r="C792" s="43" t="s">
        <v>3949</v>
      </c>
      <c r="D792" s="76">
        <f t="shared" si="25"/>
        <v>1</v>
      </c>
      <c r="E792" s="43" t="s">
        <v>3950</v>
      </c>
      <c r="F792" s="46">
        <v>42809</v>
      </c>
      <c r="G792" s="46">
        <v>43069</v>
      </c>
      <c r="H792" s="47">
        <v>177600</v>
      </c>
      <c r="I792" s="47">
        <v>6671</v>
      </c>
      <c r="J792" s="47">
        <v>13251</v>
      </c>
      <c r="K792" s="48">
        <v>13702488.782500004</v>
      </c>
      <c r="L792" s="48">
        <v>11063274.129999993</v>
      </c>
      <c r="M792" s="47">
        <v>21585</v>
      </c>
      <c r="N792" s="47">
        <v>8851.9700000000012</v>
      </c>
      <c r="O792" s="49">
        <v>0.88866884998480555</v>
      </c>
      <c r="P792" s="49">
        <v>0.11020145798053992</v>
      </c>
      <c r="Q792" s="49">
        <v>1.1296920346544326E-3</v>
      </c>
    </row>
    <row r="793" spans="1:17">
      <c r="A793" s="76" t="str">
        <f t="shared" si="24"/>
        <v>17146015</v>
      </c>
      <c r="B793" s="43" t="s">
        <v>481</v>
      </c>
      <c r="C793" s="43" t="s">
        <v>3951</v>
      </c>
      <c r="D793" s="76">
        <f t="shared" si="25"/>
        <v>1</v>
      </c>
      <c r="E793" s="43" t="s">
        <v>3952</v>
      </c>
      <c r="F793" s="46">
        <v>42983</v>
      </c>
      <c r="G793" s="46">
        <v>43069</v>
      </c>
      <c r="H793" s="47">
        <v>0</v>
      </c>
      <c r="I793" s="47">
        <v>73</v>
      </c>
      <c r="J793" s="47">
        <v>0</v>
      </c>
      <c r="K793" s="48">
        <v>436224.3199</v>
      </c>
      <c r="L793" s="48">
        <v>322071.92</v>
      </c>
      <c r="M793" s="47">
        <v>966</v>
      </c>
      <c r="N793" s="47">
        <v>1132</v>
      </c>
      <c r="O793" s="49">
        <v>0.65945229681978801</v>
      </c>
      <c r="P793" s="49">
        <v>0.34054770318021199</v>
      </c>
      <c r="Q793" s="49">
        <v>0</v>
      </c>
    </row>
    <row r="794" spans="1:17">
      <c r="A794" s="76" t="str">
        <f t="shared" si="24"/>
        <v>17146016</v>
      </c>
      <c r="B794" s="43" t="s">
        <v>481</v>
      </c>
      <c r="C794" s="43" t="s">
        <v>3953</v>
      </c>
      <c r="D794" s="76">
        <f t="shared" si="25"/>
        <v>1</v>
      </c>
      <c r="E794" s="43" t="s">
        <v>3954</v>
      </c>
      <c r="F794" s="46">
        <v>42983</v>
      </c>
      <c r="G794" s="46">
        <v>43069</v>
      </c>
      <c r="H794" s="47">
        <v>0</v>
      </c>
      <c r="I794" s="47">
        <v>8</v>
      </c>
      <c r="J794" s="47">
        <v>0</v>
      </c>
      <c r="K794" s="48">
        <v>23903</v>
      </c>
      <c r="L794" s="48">
        <v>11833.41</v>
      </c>
      <c r="M794" s="47">
        <v>240</v>
      </c>
      <c r="N794" s="47">
        <v>0</v>
      </c>
      <c r="O794" s="49">
        <v>0</v>
      </c>
      <c r="P794" s="49">
        <v>0</v>
      </c>
      <c r="Q794" s="49">
        <v>0</v>
      </c>
    </row>
    <row r="795" spans="1:17">
      <c r="A795" s="76" t="str">
        <f t="shared" si="24"/>
        <v>17060018</v>
      </c>
      <c r="B795" s="43" t="s">
        <v>93</v>
      </c>
      <c r="C795" s="43" t="s">
        <v>3955</v>
      </c>
      <c r="D795" s="76">
        <f t="shared" si="25"/>
        <v>1</v>
      </c>
      <c r="E795" s="43" t="s">
        <v>3956</v>
      </c>
      <c r="F795" s="46">
        <v>42928</v>
      </c>
      <c r="G795" s="46">
        <v>43068</v>
      </c>
      <c r="H795" s="47">
        <v>0</v>
      </c>
      <c r="I795" s="47">
        <v>682</v>
      </c>
      <c r="J795" s="47">
        <v>0</v>
      </c>
      <c r="K795" s="48">
        <v>329597.85000000003</v>
      </c>
      <c r="L795" s="48">
        <v>333351.97000000003</v>
      </c>
      <c r="M795" s="47">
        <v>744</v>
      </c>
      <c r="N795" s="47">
        <v>723</v>
      </c>
      <c r="O795" s="49">
        <v>0.87344398340248963</v>
      </c>
      <c r="P795" s="49">
        <v>0.12655601659751037</v>
      </c>
      <c r="Q795" s="49">
        <v>0</v>
      </c>
    </row>
    <row r="796" spans="1:17">
      <c r="A796" s="76" t="str">
        <f t="shared" si="24"/>
        <v>17060019</v>
      </c>
      <c r="B796" s="43" t="s">
        <v>93</v>
      </c>
      <c r="C796" s="43" t="s">
        <v>3957</v>
      </c>
      <c r="D796" s="76">
        <f t="shared" si="25"/>
        <v>1</v>
      </c>
      <c r="E796" s="43" t="s">
        <v>3958</v>
      </c>
      <c r="F796" s="46">
        <v>42912</v>
      </c>
      <c r="G796" s="46">
        <v>43068</v>
      </c>
      <c r="H796" s="47">
        <v>0</v>
      </c>
      <c r="I796" s="47">
        <v>2915</v>
      </c>
      <c r="J796" s="47">
        <v>2410</v>
      </c>
      <c r="K796" s="48">
        <v>1747162.44</v>
      </c>
      <c r="L796" s="48">
        <v>1748968.1099999999</v>
      </c>
      <c r="M796" s="47">
        <v>2936</v>
      </c>
      <c r="N796" s="47">
        <v>2768.5</v>
      </c>
      <c r="O796" s="49">
        <v>0.9308289687556438</v>
      </c>
      <c r="P796" s="49">
        <v>6.9171031244356154E-2</v>
      </c>
      <c r="Q796" s="49">
        <v>0</v>
      </c>
    </row>
    <row r="797" spans="1:17">
      <c r="A797" s="76" t="str">
        <f t="shared" si="24"/>
        <v>17146027</v>
      </c>
      <c r="B797" s="43" t="s">
        <v>481</v>
      </c>
      <c r="C797" s="43" t="s">
        <v>3959</v>
      </c>
      <c r="D797" s="76">
        <f t="shared" si="25"/>
        <v>1</v>
      </c>
      <c r="E797" s="43" t="s">
        <v>3960</v>
      </c>
      <c r="F797" s="46">
        <v>43066</v>
      </c>
      <c r="G797" s="46">
        <v>43066</v>
      </c>
      <c r="H797" s="47">
        <v>0</v>
      </c>
      <c r="I797" s="47">
        <v>0</v>
      </c>
      <c r="J797" s="47">
        <v>0</v>
      </c>
      <c r="K797" s="48">
        <v>15170</v>
      </c>
      <c r="L797" s="48">
        <v>106.88000000000001</v>
      </c>
      <c r="M797" s="47"/>
      <c r="N797" s="47"/>
      <c r="O797" s="49"/>
      <c r="P797" s="49"/>
      <c r="Q797" s="49"/>
    </row>
    <row r="798" spans="1:17">
      <c r="A798" s="76" t="str">
        <f t="shared" si="24"/>
        <v>17060037</v>
      </c>
      <c r="B798" s="43" t="s">
        <v>93</v>
      </c>
      <c r="C798" s="43" t="s">
        <v>3961</v>
      </c>
      <c r="D798" s="76">
        <f t="shared" si="25"/>
        <v>1</v>
      </c>
      <c r="E798" s="43" t="s">
        <v>3962</v>
      </c>
      <c r="F798" s="46">
        <v>43045</v>
      </c>
      <c r="G798" s="46">
        <v>43063</v>
      </c>
      <c r="H798" s="47">
        <v>0</v>
      </c>
      <c r="I798" s="47">
        <v>52</v>
      </c>
      <c r="J798" s="47">
        <v>0</v>
      </c>
      <c r="K798" s="48">
        <v>10100.64</v>
      </c>
      <c r="L798" s="48">
        <v>5854.6900000000005</v>
      </c>
      <c r="M798" s="47">
        <v>32</v>
      </c>
      <c r="N798" s="47">
        <v>40</v>
      </c>
      <c r="O798" s="49">
        <v>1</v>
      </c>
      <c r="P798" s="49">
        <v>0</v>
      </c>
      <c r="Q798" s="49">
        <v>0</v>
      </c>
    </row>
    <row r="799" spans="1:17">
      <c r="A799" s="76" t="str">
        <f t="shared" si="24"/>
        <v>17146011</v>
      </c>
      <c r="B799" s="43" t="s">
        <v>481</v>
      </c>
      <c r="C799" s="43" t="s">
        <v>3963</v>
      </c>
      <c r="D799" s="76">
        <f t="shared" si="25"/>
        <v>1</v>
      </c>
      <c r="E799" s="43" t="s">
        <v>3964</v>
      </c>
      <c r="F799" s="46">
        <v>42948</v>
      </c>
      <c r="G799" s="46">
        <v>43062</v>
      </c>
      <c r="H799" s="47">
        <v>0</v>
      </c>
      <c r="I799" s="47">
        <v>75918</v>
      </c>
      <c r="J799" s="47">
        <v>65701</v>
      </c>
      <c r="K799" s="48">
        <v>6351397.1059999997</v>
      </c>
      <c r="L799" s="48">
        <v>6055482.0199999996</v>
      </c>
      <c r="M799" s="47">
        <v>10358</v>
      </c>
      <c r="N799" s="47">
        <v>9177.5</v>
      </c>
      <c r="O799" s="49">
        <v>0.70700081721601749</v>
      </c>
      <c r="P799" s="49">
        <v>0.29299918278398257</v>
      </c>
      <c r="Q799" s="49">
        <v>0</v>
      </c>
    </row>
    <row r="800" spans="1:17">
      <c r="A800" s="76" t="str">
        <f t="shared" si="24"/>
        <v>17146006</v>
      </c>
      <c r="B800" s="43" t="s">
        <v>481</v>
      </c>
      <c r="C800" s="43" t="s">
        <v>3965</v>
      </c>
      <c r="D800" s="76">
        <f t="shared" si="25"/>
        <v>1</v>
      </c>
      <c r="E800" s="43" t="s">
        <v>3966</v>
      </c>
      <c r="F800" s="46">
        <v>42905</v>
      </c>
      <c r="G800" s="46">
        <v>43060</v>
      </c>
      <c r="H800" s="47">
        <v>0</v>
      </c>
      <c r="I800" s="47">
        <v>369321</v>
      </c>
      <c r="J800" s="47">
        <v>295812</v>
      </c>
      <c r="K800" s="48">
        <v>10313594.630000003</v>
      </c>
      <c r="L800" s="48">
        <v>10023056.17</v>
      </c>
      <c r="M800" s="47">
        <v>11431</v>
      </c>
      <c r="N800" s="47">
        <v>12597</v>
      </c>
      <c r="O800" s="49">
        <v>0.84841628959276016</v>
      </c>
      <c r="P800" s="49">
        <v>0.15158371040723981</v>
      </c>
      <c r="Q800" s="49">
        <v>0</v>
      </c>
    </row>
    <row r="801" spans="1:17">
      <c r="A801" s="76" t="str">
        <f t="shared" si="24"/>
        <v>17060031</v>
      </c>
      <c r="B801" s="43" t="s">
        <v>93</v>
      </c>
      <c r="C801" s="43" t="s">
        <v>3967</v>
      </c>
      <c r="D801" s="76">
        <f t="shared" si="25"/>
        <v>1</v>
      </c>
      <c r="E801" s="43" t="s">
        <v>3968</v>
      </c>
      <c r="F801" s="46">
        <v>42968</v>
      </c>
      <c r="G801" s="46">
        <v>43056</v>
      </c>
      <c r="H801" s="47">
        <v>0</v>
      </c>
      <c r="I801" s="47">
        <v>9</v>
      </c>
      <c r="J801" s="47">
        <v>0</v>
      </c>
      <c r="K801" s="48">
        <v>371509.62000000005</v>
      </c>
      <c r="L801" s="48">
        <v>382518.93000000005</v>
      </c>
      <c r="M801" s="47">
        <v>1008</v>
      </c>
      <c r="N801" s="47">
        <v>1189</v>
      </c>
      <c r="O801" s="49">
        <v>0.93271656854499585</v>
      </c>
      <c r="P801" s="49">
        <v>6.7283431455004206E-2</v>
      </c>
      <c r="Q801" s="49">
        <v>0</v>
      </c>
    </row>
    <row r="802" spans="1:17">
      <c r="A802" s="76" t="str">
        <f t="shared" si="24"/>
        <v>17141020</v>
      </c>
      <c r="B802" s="43" t="s">
        <v>582</v>
      </c>
      <c r="C802" s="43" t="s">
        <v>3969</v>
      </c>
      <c r="D802" s="76">
        <f t="shared" si="25"/>
        <v>1</v>
      </c>
      <c r="E802" s="43" t="s">
        <v>3970</v>
      </c>
      <c r="F802" s="46">
        <v>42996</v>
      </c>
      <c r="G802" s="46">
        <v>43056</v>
      </c>
      <c r="H802" s="47">
        <v>0</v>
      </c>
      <c r="I802" s="47">
        <v>1357</v>
      </c>
      <c r="J802" s="47">
        <v>0</v>
      </c>
      <c r="K802" s="48">
        <v>147108.21000000002</v>
      </c>
      <c r="L802" s="48">
        <v>133858.47999999998</v>
      </c>
      <c r="M802" s="47">
        <v>1440</v>
      </c>
      <c r="N802" s="47">
        <v>1519.5</v>
      </c>
      <c r="O802" s="49">
        <v>0.89206975978940439</v>
      </c>
      <c r="P802" s="49">
        <v>0.10793024021059559</v>
      </c>
      <c r="Q802" s="49">
        <v>0</v>
      </c>
    </row>
    <row r="803" spans="1:17">
      <c r="A803" s="76" t="str">
        <f t="shared" si="24"/>
        <v>17030033</v>
      </c>
      <c r="B803" s="43" t="s">
        <v>255</v>
      </c>
      <c r="C803" s="43" t="s">
        <v>3971</v>
      </c>
      <c r="D803" s="76">
        <f t="shared" si="25"/>
        <v>1</v>
      </c>
      <c r="E803" s="43" t="s">
        <v>3972</v>
      </c>
      <c r="F803" s="46">
        <v>42963</v>
      </c>
      <c r="G803" s="46">
        <v>43054</v>
      </c>
      <c r="H803" s="47">
        <v>28000</v>
      </c>
      <c r="I803" s="47">
        <v>0</v>
      </c>
      <c r="J803" s="47">
        <v>0</v>
      </c>
      <c r="K803" s="48">
        <v>1126827.8500000001</v>
      </c>
      <c r="L803" s="48">
        <v>1119691.8799999999</v>
      </c>
      <c r="M803" s="47">
        <v>2214</v>
      </c>
      <c r="N803" s="47">
        <v>2212.86</v>
      </c>
      <c r="O803" s="49">
        <v>0.56346086060573186</v>
      </c>
      <c r="P803" s="49">
        <v>0.30797248809233296</v>
      </c>
      <c r="Q803" s="49">
        <v>0.12856665130193504</v>
      </c>
    </row>
    <row r="804" spans="1:17">
      <c r="A804" s="76" t="str">
        <f t="shared" si="24"/>
        <v>17030018</v>
      </c>
      <c r="B804" s="43" t="s">
        <v>255</v>
      </c>
      <c r="C804" s="43" t="s">
        <v>3973</v>
      </c>
      <c r="D804" s="76">
        <f t="shared" si="25"/>
        <v>1</v>
      </c>
      <c r="E804" s="43" t="s">
        <v>3974</v>
      </c>
      <c r="F804" s="46">
        <v>42842</v>
      </c>
      <c r="G804" s="46">
        <v>43052</v>
      </c>
      <c r="H804" s="47">
        <v>330000</v>
      </c>
      <c r="I804" s="47">
        <v>44188</v>
      </c>
      <c r="J804" s="47">
        <v>11500</v>
      </c>
      <c r="K804" s="48">
        <v>1974408.1799999997</v>
      </c>
      <c r="L804" s="48">
        <v>2007369.27</v>
      </c>
      <c r="M804" s="47">
        <v>2914.7000000000003</v>
      </c>
      <c r="N804" s="47">
        <v>3504.63</v>
      </c>
      <c r="O804" s="49">
        <v>0.87759050170774089</v>
      </c>
      <c r="P804" s="49">
        <v>0.10643063604431852</v>
      </c>
      <c r="Q804" s="49">
        <v>1.5978862247940581E-2</v>
      </c>
    </row>
    <row r="805" spans="1:17">
      <c r="A805" s="76" t="str">
        <f t="shared" si="24"/>
        <v>17090007</v>
      </c>
      <c r="B805" s="43" t="s">
        <v>15</v>
      </c>
      <c r="C805" s="43" t="s">
        <v>3975</v>
      </c>
      <c r="D805" s="76">
        <f t="shared" si="25"/>
        <v>1</v>
      </c>
      <c r="E805" s="43" t="s">
        <v>3976</v>
      </c>
      <c r="F805" s="46">
        <v>42887</v>
      </c>
      <c r="G805" s="46">
        <v>43046</v>
      </c>
      <c r="H805" s="47">
        <v>1020</v>
      </c>
      <c r="I805" s="47">
        <v>1897</v>
      </c>
      <c r="J805" s="47">
        <v>2576</v>
      </c>
      <c r="K805" s="48">
        <v>617838.60510000004</v>
      </c>
      <c r="L805" s="48">
        <v>540028.92000000004</v>
      </c>
      <c r="M805" s="47">
        <v>2776</v>
      </c>
      <c r="N805" s="47">
        <v>1285.8400000000001</v>
      </c>
      <c r="O805" s="49">
        <v>0.79196478566540152</v>
      </c>
      <c r="P805" s="49">
        <v>0.14193056678902505</v>
      </c>
      <c r="Q805" s="49">
        <v>6.6104647545573311E-2</v>
      </c>
    </row>
    <row r="806" spans="1:17">
      <c r="A806" s="76" t="str">
        <f t="shared" si="24"/>
        <v>17030047</v>
      </c>
      <c r="B806" s="43" t="s">
        <v>255</v>
      </c>
      <c r="C806" s="43" t="s">
        <v>3977</v>
      </c>
      <c r="D806" s="76">
        <f t="shared" si="25"/>
        <v>1</v>
      </c>
      <c r="E806" s="43" t="s">
        <v>3978</v>
      </c>
      <c r="F806" s="46">
        <v>42989</v>
      </c>
      <c r="G806" s="46">
        <v>43045</v>
      </c>
      <c r="H806" s="47">
        <v>88000</v>
      </c>
      <c r="I806" s="47">
        <v>0</v>
      </c>
      <c r="J806" s="47">
        <v>0</v>
      </c>
      <c r="K806" s="48">
        <v>545613.15</v>
      </c>
      <c r="L806" s="48">
        <v>536838.85</v>
      </c>
      <c r="M806" s="47">
        <v>64</v>
      </c>
      <c r="N806" s="47">
        <v>65</v>
      </c>
      <c r="O806" s="49">
        <v>0.98461538461538467</v>
      </c>
      <c r="P806" s="49">
        <v>1.5384615384615385E-2</v>
      </c>
      <c r="Q806" s="49">
        <v>0</v>
      </c>
    </row>
    <row r="807" spans="1:17">
      <c r="A807" s="76" t="str">
        <f t="shared" si="24"/>
        <v>17141002</v>
      </c>
      <c r="B807" s="43" t="s">
        <v>582</v>
      </c>
      <c r="C807" s="43" t="s">
        <v>3979</v>
      </c>
      <c r="D807" s="76">
        <f t="shared" si="25"/>
        <v>1</v>
      </c>
      <c r="E807" s="43" t="s">
        <v>3980</v>
      </c>
      <c r="F807" s="46">
        <v>42840</v>
      </c>
      <c r="G807" s="46">
        <v>43042</v>
      </c>
      <c r="H807" s="47">
        <v>0</v>
      </c>
      <c r="I807" s="47">
        <v>0</v>
      </c>
      <c r="J807" s="47">
        <v>0</v>
      </c>
      <c r="K807" s="48">
        <v>37914</v>
      </c>
      <c r="L807" s="48">
        <v>38159.03</v>
      </c>
      <c r="M807" s="47"/>
      <c r="N807" s="47"/>
      <c r="O807" s="49"/>
      <c r="P807" s="49"/>
      <c r="Q807" s="49"/>
    </row>
    <row r="808" spans="1:17">
      <c r="A808" s="76" t="str">
        <f t="shared" si="24"/>
        <v>17080003</v>
      </c>
      <c r="B808" s="43" t="s">
        <v>218</v>
      </c>
      <c r="C808" s="43" t="s">
        <v>3981</v>
      </c>
      <c r="D808" s="76">
        <f t="shared" si="25"/>
        <v>1</v>
      </c>
      <c r="E808" s="43" t="s">
        <v>3982</v>
      </c>
      <c r="F808" s="46">
        <v>42948</v>
      </c>
      <c r="G808" s="46">
        <v>43041</v>
      </c>
      <c r="H808" s="47">
        <v>1315</v>
      </c>
      <c r="I808" s="47">
        <v>6944</v>
      </c>
      <c r="J808" s="47">
        <v>0</v>
      </c>
      <c r="K808" s="48">
        <v>371207.98000000004</v>
      </c>
      <c r="L808" s="48">
        <v>337520.3</v>
      </c>
      <c r="M808" s="47">
        <v>479.00000000000006</v>
      </c>
      <c r="N808" s="47">
        <v>124</v>
      </c>
      <c r="O808" s="49">
        <v>1</v>
      </c>
      <c r="P808" s="49">
        <v>0</v>
      </c>
      <c r="Q808" s="49">
        <v>0</v>
      </c>
    </row>
    <row r="809" spans="1:17">
      <c r="A809" s="76" t="str">
        <f t="shared" si="24"/>
        <v>17030017</v>
      </c>
      <c r="B809" s="43" t="s">
        <v>255</v>
      </c>
      <c r="C809" s="43" t="s">
        <v>3983</v>
      </c>
      <c r="D809" s="76">
        <f t="shared" si="25"/>
        <v>1</v>
      </c>
      <c r="E809" s="43" t="s">
        <v>3984</v>
      </c>
      <c r="F809" s="46">
        <v>42821</v>
      </c>
      <c r="G809" s="46">
        <v>43040</v>
      </c>
      <c r="H809" s="47">
        <v>44113</v>
      </c>
      <c r="I809" s="47">
        <v>75779</v>
      </c>
      <c r="J809" s="47">
        <v>0</v>
      </c>
      <c r="K809" s="48">
        <v>2590193.9199999995</v>
      </c>
      <c r="L809" s="48">
        <v>2525646.4999999991</v>
      </c>
      <c r="M809" s="47">
        <v>7463</v>
      </c>
      <c r="N809" s="47">
        <v>7181</v>
      </c>
      <c r="O809" s="49">
        <v>0.90621083414566217</v>
      </c>
      <c r="P809" s="49">
        <v>9.1561063918674274E-2</v>
      </c>
      <c r="Q809" s="49">
        <v>2.2281019356635567E-3</v>
      </c>
    </row>
    <row r="810" spans="1:17">
      <c r="A810" s="76" t="str">
        <f t="shared" si="24"/>
        <v>17030015</v>
      </c>
      <c r="B810" s="43" t="s">
        <v>255</v>
      </c>
      <c r="C810" s="43" t="s">
        <v>3985</v>
      </c>
      <c r="D810" s="76">
        <f t="shared" si="25"/>
        <v>1</v>
      </c>
      <c r="E810" s="43" t="s">
        <v>3986</v>
      </c>
      <c r="F810" s="46">
        <v>42793</v>
      </c>
      <c r="G810" s="46">
        <v>43040</v>
      </c>
      <c r="H810" s="47">
        <v>50095</v>
      </c>
      <c r="I810" s="47">
        <v>21484</v>
      </c>
      <c r="J810" s="47">
        <v>12870</v>
      </c>
      <c r="K810" s="48">
        <v>5764205.5199999996</v>
      </c>
      <c r="L810" s="48">
        <v>5756056.0899999999</v>
      </c>
      <c r="M810" s="47">
        <v>6937</v>
      </c>
      <c r="N810" s="47">
        <v>6308.62</v>
      </c>
      <c r="O810" s="49">
        <v>0.90505054988254163</v>
      </c>
      <c r="P810" s="49">
        <v>9.2571751032713964E-2</v>
      </c>
      <c r="Q810" s="49">
        <v>2.3776990847443656E-3</v>
      </c>
    </row>
    <row r="811" spans="1:17">
      <c r="A811" s="76" t="str">
        <f t="shared" si="24"/>
        <v>17050015</v>
      </c>
      <c r="B811" s="43" t="s">
        <v>509</v>
      </c>
      <c r="C811" s="43" t="s">
        <v>3987</v>
      </c>
      <c r="D811" s="76">
        <f t="shared" si="25"/>
        <v>1</v>
      </c>
      <c r="E811" s="43" t="s">
        <v>3988</v>
      </c>
      <c r="F811" s="46">
        <v>42971</v>
      </c>
      <c r="G811" s="46">
        <v>43039</v>
      </c>
      <c r="H811" s="47">
        <v>0</v>
      </c>
      <c r="I811" s="47">
        <v>96.9</v>
      </c>
      <c r="J811" s="47">
        <v>8</v>
      </c>
      <c r="K811" s="48">
        <v>58773.830000000009</v>
      </c>
      <c r="L811" s="48">
        <v>49943.19</v>
      </c>
      <c r="M811" s="47">
        <v>150.30000000000001</v>
      </c>
      <c r="N811" s="47">
        <v>136</v>
      </c>
      <c r="O811" s="49">
        <v>0.86764705882352944</v>
      </c>
      <c r="P811" s="49">
        <v>0.13235294117647059</v>
      </c>
      <c r="Q811" s="49">
        <v>0</v>
      </c>
    </row>
    <row r="812" spans="1:17">
      <c r="A812" s="76" t="str">
        <f t="shared" si="24"/>
        <v>17141017</v>
      </c>
      <c r="B812" s="43" t="s">
        <v>582</v>
      </c>
      <c r="C812" s="43" t="s">
        <v>3989</v>
      </c>
      <c r="D812" s="76">
        <f t="shared" si="25"/>
        <v>1</v>
      </c>
      <c r="E812" s="43" t="s">
        <v>3990</v>
      </c>
      <c r="F812" s="46">
        <v>42983</v>
      </c>
      <c r="G812" s="46">
        <v>43039</v>
      </c>
      <c r="H812" s="47">
        <v>0</v>
      </c>
      <c r="I812" s="47">
        <v>1349.5</v>
      </c>
      <c r="J812" s="47">
        <v>0</v>
      </c>
      <c r="K812" s="48">
        <v>206994.14049999998</v>
      </c>
      <c r="L812" s="48">
        <v>214381.32</v>
      </c>
      <c r="M812" s="47">
        <v>0</v>
      </c>
      <c r="N812" s="47">
        <v>1350.5</v>
      </c>
      <c r="O812" s="49">
        <v>0.75860792299148461</v>
      </c>
      <c r="P812" s="49">
        <v>0.15845982969270642</v>
      </c>
      <c r="Q812" s="49">
        <v>8.2932247315808963E-2</v>
      </c>
    </row>
    <row r="813" spans="1:17">
      <c r="A813" s="76" t="str">
        <f t="shared" si="24"/>
        <v>17040007</v>
      </c>
      <c r="B813" s="43" t="s">
        <v>369</v>
      </c>
      <c r="C813" s="43" t="s">
        <v>3991</v>
      </c>
      <c r="D813" s="76">
        <f t="shared" si="25"/>
        <v>1</v>
      </c>
      <c r="E813" s="43" t="s">
        <v>3992</v>
      </c>
      <c r="F813" s="46">
        <v>42828</v>
      </c>
      <c r="G813" s="46">
        <v>43038</v>
      </c>
      <c r="H813" s="47">
        <v>0</v>
      </c>
      <c r="I813" s="47">
        <v>0</v>
      </c>
      <c r="J813" s="47">
        <v>0</v>
      </c>
      <c r="K813" s="48">
        <v>737765.66999999993</v>
      </c>
      <c r="L813" s="48">
        <v>737019.09999999986</v>
      </c>
      <c r="M813" s="47"/>
      <c r="N813" s="47"/>
      <c r="O813" s="49"/>
      <c r="P813" s="49"/>
      <c r="Q813" s="49"/>
    </row>
    <row r="814" spans="1:17">
      <c r="A814" s="76" t="str">
        <f t="shared" si="24"/>
        <v>17141021</v>
      </c>
      <c r="B814" s="43" t="s">
        <v>1073</v>
      </c>
      <c r="C814" s="43" t="s">
        <v>3993</v>
      </c>
      <c r="D814" s="76">
        <f t="shared" si="25"/>
        <v>1</v>
      </c>
      <c r="E814" s="43" t="s">
        <v>3994</v>
      </c>
      <c r="F814" s="46">
        <v>43014</v>
      </c>
      <c r="G814" s="46">
        <v>43028</v>
      </c>
      <c r="H814" s="47">
        <v>0</v>
      </c>
      <c r="I814" s="47">
        <v>554</v>
      </c>
      <c r="J814" s="47">
        <v>0</v>
      </c>
      <c r="K814" s="48">
        <v>140954</v>
      </c>
      <c r="L814" s="48">
        <v>152499.50999999998</v>
      </c>
      <c r="M814" s="47">
        <v>0</v>
      </c>
      <c r="N814" s="47">
        <v>867.5</v>
      </c>
      <c r="O814" s="49">
        <v>0.71296829971181552</v>
      </c>
      <c r="P814" s="49">
        <v>0.28703170028818442</v>
      </c>
      <c r="Q814" s="49">
        <v>0</v>
      </c>
    </row>
    <row r="815" spans="1:17">
      <c r="A815" s="88" t="s">
        <v>5901</v>
      </c>
      <c r="B815" s="43" t="s">
        <v>481</v>
      </c>
      <c r="C815" s="43" t="s">
        <v>3995</v>
      </c>
      <c r="D815" s="76">
        <f t="shared" si="25"/>
        <v>11</v>
      </c>
      <c r="E815" s="43" t="s">
        <v>3996</v>
      </c>
      <c r="F815" s="46">
        <v>42940</v>
      </c>
      <c r="G815" s="46">
        <v>43027</v>
      </c>
      <c r="H815" s="47">
        <v>0</v>
      </c>
      <c r="I815" s="47">
        <v>70461</v>
      </c>
      <c r="J815" s="47">
        <v>68709</v>
      </c>
      <c r="K815" s="48">
        <v>983232.13</v>
      </c>
      <c r="L815" s="48">
        <v>782102.62</v>
      </c>
      <c r="M815" s="47">
        <v>6309</v>
      </c>
      <c r="N815" s="47">
        <v>4485.49</v>
      </c>
      <c r="O815" s="49">
        <v>0.81958046946933338</v>
      </c>
      <c r="P815" s="49">
        <v>0.18041953053066667</v>
      </c>
      <c r="Q815" s="49">
        <v>0</v>
      </c>
    </row>
    <row r="816" spans="1:17">
      <c r="A816" s="76" t="str">
        <f t="shared" si="24"/>
        <v>17148009</v>
      </c>
      <c r="B816" s="43" t="s">
        <v>28</v>
      </c>
      <c r="C816" s="43" t="s">
        <v>3997</v>
      </c>
      <c r="D816" s="76">
        <f t="shared" si="25"/>
        <v>1</v>
      </c>
      <c r="E816" s="43" t="s">
        <v>3998</v>
      </c>
      <c r="F816" s="46">
        <v>42917</v>
      </c>
      <c r="G816" s="46">
        <v>43026</v>
      </c>
      <c r="H816" s="47">
        <v>0</v>
      </c>
      <c r="I816" s="47">
        <v>38676.019999999997</v>
      </c>
      <c r="J816" s="47">
        <v>28663</v>
      </c>
      <c r="K816" s="48">
        <v>681251.973</v>
      </c>
      <c r="L816" s="48">
        <v>574225.68000000005</v>
      </c>
      <c r="M816" s="47">
        <v>2608</v>
      </c>
      <c r="N816" s="47">
        <v>2067</v>
      </c>
      <c r="O816" s="49">
        <v>0.83115626511852925</v>
      </c>
      <c r="P816" s="49">
        <v>0.16884373488147073</v>
      </c>
      <c r="Q816" s="49">
        <v>0</v>
      </c>
    </row>
    <row r="817" spans="1:17">
      <c r="A817" s="76" t="str">
        <f t="shared" si="24"/>
        <v>17080005</v>
      </c>
      <c r="B817" s="43" t="s">
        <v>218</v>
      </c>
      <c r="C817" s="43" t="s">
        <v>3999</v>
      </c>
      <c r="D817" s="76">
        <f t="shared" si="25"/>
        <v>1</v>
      </c>
      <c r="E817" s="43" t="s">
        <v>4000</v>
      </c>
      <c r="F817" s="46">
        <v>42906</v>
      </c>
      <c r="G817" s="46">
        <v>43021</v>
      </c>
      <c r="H817" s="47">
        <v>1056</v>
      </c>
      <c r="I817" s="47">
        <v>3510.5</v>
      </c>
      <c r="J817" s="47">
        <v>0</v>
      </c>
      <c r="K817" s="48">
        <v>716124.55</v>
      </c>
      <c r="L817" s="48">
        <v>679732.4800000001</v>
      </c>
      <c r="M817" s="47">
        <v>204.5</v>
      </c>
      <c r="N817" s="47">
        <v>337</v>
      </c>
      <c r="O817" s="49">
        <v>0.96735905044510384</v>
      </c>
      <c r="P817" s="49">
        <v>3.2640949554896145E-2</v>
      </c>
      <c r="Q817" s="49">
        <v>0</v>
      </c>
    </row>
    <row r="818" spans="1:17">
      <c r="A818" s="76" t="str">
        <f t="shared" si="24"/>
        <v>17146017</v>
      </c>
      <c r="B818" s="43" t="s">
        <v>481</v>
      </c>
      <c r="C818" s="43" t="s">
        <v>4001</v>
      </c>
      <c r="D818" s="76">
        <f t="shared" si="25"/>
        <v>1</v>
      </c>
      <c r="E818" s="43" t="s">
        <v>4002</v>
      </c>
      <c r="F818" s="46">
        <v>42998</v>
      </c>
      <c r="G818" s="46">
        <v>43014</v>
      </c>
      <c r="H818" s="47">
        <v>0</v>
      </c>
      <c r="I818" s="47">
        <v>0</v>
      </c>
      <c r="J818" s="47">
        <v>0</v>
      </c>
      <c r="K818" s="48">
        <v>8122.18</v>
      </c>
      <c r="L818" s="48">
        <v>7106.81</v>
      </c>
      <c r="M818" s="47"/>
      <c r="N818" s="47"/>
      <c r="O818" s="49"/>
      <c r="P818" s="49"/>
      <c r="Q818" s="49"/>
    </row>
    <row r="819" spans="1:17">
      <c r="A819" s="76" t="str">
        <f t="shared" si="24"/>
        <v>17060035</v>
      </c>
      <c r="B819" s="43" t="s">
        <v>93</v>
      </c>
      <c r="C819" s="43" t="s">
        <v>4003</v>
      </c>
      <c r="D819" s="76">
        <f t="shared" si="25"/>
        <v>1</v>
      </c>
      <c r="E819" s="43" t="s">
        <v>4004</v>
      </c>
      <c r="F819" s="46">
        <v>42979</v>
      </c>
      <c r="G819" s="46">
        <v>43008</v>
      </c>
      <c r="H819" s="47">
        <v>0</v>
      </c>
      <c r="I819" s="47">
        <v>0</v>
      </c>
      <c r="J819" s="47">
        <v>0</v>
      </c>
      <c r="K819" s="48">
        <v>129011</v>
      </c>
      <c r="L819" s="48">
        <v>129370.08000000002</v>
      </c>
      <c r="M819" s="47"/>
      <c r="N819" s="47"/>
      <c r="O819" s="49"/>
      <c r="P819" s="49"/>
      <c r="Q819" s="49"/>
    </row>
    <row r="820" spans="1:17">
      <c r="A820" s="76" t="str">
        <f t="shared" si="24"/>
        <v>17030039</v>
      </c>
      <c r="B820" s="43" t="s">
        <v>255</v>
      </c>
      <c r="C820" s="43" t="s">
        <v>4005</v>
      </c>
      <c r="D820" s="76">
        <f t="shared" si="25"/>
        <v>1</v>
      </c>
      <c r="E820" s="43" t="s">
        <v>4006</v>
      </c>
      <c r="F820" s="46">
        <v>42919</v>
      </c>
      <c r="G820" s="46">
        <v>43008</v>
      </c>
      <c r="H820" s="47">
        <v>1200</v>
      </c>
      <c r="I820" s="47">
        <v>0</v>
      </c>
      <c r="J820" s="47">
        <v>0</v>
      </c>
      <c r="K820" s="48">
        <v>374478.04000000004</v>
      </c>
      <c r="L820" s="48">
        <v>358477.33999999997</v>
      </c>
      <c r="M820" s="47">
        <v>1148</v>
      </c>
      <c r="N820" s="47">
        <v>1185.82</v>
      </c>
      <c r="O820" s="49">
        <v>0.93886087264508944</v>
      </c>
      <c r="P820" s="49">
        <v>6.1139127354910526E-2</v>
      </c>
      <c r="Q820" s="49">
        <v>0</v>
      </c>
    </row>
    <row r="821" spans="1:17">
      <c r="A821" s="76" t="str">
        <f t="shared" si="24"/>
        <v>17141018</v>
      </c>
      <c r="B821" s="43" t="s">
        <v>1073</v>
      </c>
      <c r="C821" s="43" t="s">
        <v>4007</v>
      </c>
      <c r="D821" s="76">
        <f t="shared" si="25"/>
        <v>1</v>
      </c>
      <c r="E821" s="43" t="s">
        <v>4008</v>
      </c>
      <c r="F821" s="46">
        <v>42984</v>
      </c>
      <c r="G821" s="46">
        <v>42996</v>
      </c>
      <c r="H821" s="47">
        <v>0</v>
      </c>
      <c r="I821" s="47">
        <v>208360</v>
      </c>
      <c r="J821" s="47">
        <v>0</v>
      </c>
      <c r="K821" s="48">
        <v>232105.62</v>
      </c>
      <c r="L821" s="48">
        <v>194083.88999999998</v>
      </c>
      <c r="M821" s="47">
        <v>0</v>
      </c>
      <c r="N821" s="47">
        <v>964.5</v>
      </c>
      <c r="O821" s="49">
        <v>0.66562986003110425</v>
      </c>
      <c r="P821" s="49">
        <v>0.33437013996889581</v>
      </c>
      <c r="Q821" s="49">
        <v>0</v>
      </c>
    </row>
    <row r="822" spans="1:17">
      <c r="A822" s="76" t="str">
        <f t="shared" si="24"/>
        <v>17080002</v>
      </c>
      <c r="B822" s="43" t="s">
        <v>218</v>
      </c>
      <c r="C822" s="43" t="s">
        <v>4009</v>
      </c>
      <c r="D822" s="76">
        <f t="shared" si="25"/>
        <v>1</v>
      </c>
      <c r="E822" s="43" t="s">
        <v>4010</v>
      </c>
      <c r="F822" s="46">
        <v>42835</v>
      </c>
      <c r="G822" s="46">
        <v>42986</v>
      </c>
      <c r="H822" s="47">
        <v>0</v>
      </c>
      <c r="I822" s="47">
        <v>8969.6899999999987</v>
      </c>
      <c r="J822" s="47">
        <v>840</v>
      </c>
      <c r="K822" s="48">
        <v>554416.18000000005</v>
      </c>
      <c r="L822" s="48">
        <v>521171.36</v>
      </c>
      <c r="M822" s="47">
        <v>1982.8999999999999</v>
      </c>
      <c r="N822" s="47">
        <v>1957</v>
      </c>
      <c r="O822" s="49">
        <v>0.99744506898313745</v>
      </c>
      <c r="P822" s="49">
        <v>2.5549310168625446E-3</v>
      </c>
      <c r="Q822" s="49">
        <v>0</v>
      </c>
    </row>
    <row r="823" spans="1:17">
      <c r="A823" s="76" t="str">
        <f t="shared" si="24"/>
        <v>17150007</v>
      </c>
      <c r="B823" s="43" t="s">
        <v>553</v>
      </c>
      <c r="C823" s="43" t="s">
        <v>4011</v>
      </c>
      <c r="D823" s="76">
        <f t="shared" si="25"/>
        <v>1</v>
      </c>
      <c r="E823" s="43" t="s">
        <v>4012</v>
      </c>
      <c r="F823" s="46">
        <v>42905</v>
      </c>
      <c r="G823" s="46">
        <v>42980</v>
      </c>
      <c r="H823" s="47">
        <v>0</v>
      </c>
      <c r="I823" s="47">
        <v>688</v>
      </c>
      <c r="J823" s="47">
        <v>0</v>
      </c>
      <c r="K823" s="48">
        <v>602981.69999999995</v>
      </c>
      <c r="L823" s="48">
        <v>583161.29999999981</v>
      </c>
      <c r="M823" s="47">
        <v>388</v>
      </c>
      <c r="N823" s="47">
        <v>241.5</v>
      </c>
      <c r="O823" s="49">
        <v>0.89026915113871641</v>
      </c>
      <c r="P823" s="49">
        <v>9.5238095238095233E-2</v>
      </c>
      <c r="Q823" s="49">
        <v>1.4492753623188406E-2</v>
      </c>
    </row>
    <row r="824" spans="1:17">
      <c r="A824" s="76" t="str">
        <f t="shared" si="24"/>
        <v>17090004</v>
      </c>
      <c r="B824" s="43" t="s">
        <v>15</v>
      </c>
      <c r="C824" s="43" t="s">
        <v>4013</v>
      </c>
      <c r="D824" s="76">
        <f t="shared" si="25"/>
        <v>1</v>
      </c>
      <c r="E824" s="43" t="s">
        <v>4014</v>
      </c>
      <c r="F824" s="46">
        <v>42769</v>
      </c>
      <c r="G824" s="46">
        <v>42979</v>
      </c>
      <c r="H824" s="47">
        <v>0</v>
      </c>
      <c r="I824" s="47">
        <v>0</v>
      </c>
      <c r="J824" s="47">
        <v>0</v>
      </c>
      <c r="K824" s="48">
        <v>1250222.79</v>
      </c>
      <c r="L824" s="48">
        <v>1207397.7100000002</v>
      </c>
      <c r="M824" s="47">
        <v>0</v>
      </c>
      <c r="N824" s="47">
        <v>0</v>
      </c>
      <c r="O824" s="49">
        <v>0</v>
      </c>
      <c r="P824" s="49">
        <v>0</v>
      </c>
      <c r="Q824" s="49">
        <v>0</v>
      </c>
    </row>
    <row r="825" spans="1:17">
      <c r="A825" s="76" t="str">
        <f t="shared" si="24"/>
        <v>17090005</v>
      </c>
      <c r="B825" s="43" t="s">
        <v>15</v>
      </c>
      <c r="C825" s="43" t="s">
        <v>4015</v>
      </c>
      <c r="D825" s="76">
        <f t="shared" si="25"/>
        <v>1</v>
      </c>
      <c r="E825" s="43" t="s">
        <v>4016</v>
      </c>
      <c r="F825" s="46">
        <v>42769</v>
      </c>
      <c r="G825" s="46">
        <v>42979</v>
      </c>
      <c r="H825" s="47">
        <v>0</v>
      </c>
      <c r="I825" s="47">
        <v>50104</v>
      </c>
      <c r="J825" s="47">
        <v>237</v>
      </c>
      <c r="K825" s="48">
        <v>3658782.77</v>
      </c>
      <c r="L825" s="48">
        <v>3514129.89</v>
      </c>
      <c r="M825" s="47">
        <v>3212</v>
      </c>
      <c r="N825" s="47">
        <v>2656.25</v>
      </c>
      <c r="O825" s="49">
        <v>0.90974117647058828</v>
      </c>
      <c r="P825" s="49">
        <v>8.536470588235294E-2</v>
      </c>
      <c r="Q825" s="49">
        <v>4.8941176470588231E-3</v>
      </c>
    </row>
    <row r="826" spans="1:17">
      <c r="A826" s="88" t="s">
        <v>5914</v>
      </c>
      <c r="B826" s="43" t="s">
        <v>15</v>
      </c>
      <c r="C826" s="43" t="s">
        <v>4017</v>
      </c>
      <c r="D826" s="76">
        <f t="shared" si="25"/>
        <v>21</v>
      </c>
      <c r="E826" s="43" t="s">
        <v>4018</v>
      </c>
      <c r="F826" s="46">
        <v>42856</v>
      </c>
      <c r="G826" s="46">
        <v>42979</v>
      </c>
      <c r="H826" s="47">
        <v>0</v>
      </c>
      <c r="I826" s="47">
        <v>0</v>
      </c>
      <c r="J826" s="47">
        <v>0</v>
      </c>
      <c r="K826" s="48">
        <v>445945</v>
      </c>
      <c r="L826" s="48">
        <v>310212.09999999998</v>
      </c>
      <c r="M826" s="47">
        <v>0</v>
      </c>
      <c r="N826" s="47">
        <v>53.33</v>
      </c>
      <c r="O826" s="49">
        <v>1</v>
      </c>
      <c r="P826" s="49">
        <v>0</v>
      </c>
      <c r="Q826" s="49">
        <v>0</v>
      </c>
    </row>
    <row r="827" spans="1:17">
      <c r="A827" s="76" t="str">
        <f t="shared" si="24"/>
        <v>17060004</v>
      </c>
      <c r="B827" s="43" t="s">
        <v>93</v>
      </c>
      <c r="C827" s="43" t="s">
        <v>4019</v>
      </c>
      <c r="D827" s="76">
        <f t="shared" si="25"/>
        <v>1</v>
      </c>
      <c r="E827" s="43" t="s">
        <v>4020</v>
      </c>
      <c r="F827" s="46">
        <v>42788</v>
      </c>
      <c r="G827" s="46">
        <v>42979</v>
      </c>
      <c r="H827" s="47">
        <v>100000</v>
      </c>
      <c r="I827" s="47">
        <v>0</v>
      </c>
      <c r="J827" s="47">
        <v>0</v>
      </c>
      <c r="K827" s="48">
        <v>1807556</v>
      </c>
      <c r="L827" s="48">
        <v>1586099.7200000002</v>
      </c>
      <c r="M827" s="47">
        <v>0</v>
      </c>
      <c r="N827" s="47">
        <v>1357</v>
      </c>
      <c r="O827" s="49">
        <v>0.82645541635961683</v>
      </c>
      <c r="P827" s="49">
        <v>0.17354458364038319</v>
      </c>
      <c r="Q827" s="49">
        <v>0</v>
      </c>
    </row>
    <row r="828" spans="1:17">
      <c r="A828" s="76" t="str">
        <f t="shared" si="24"/>
        <v>17060032</v>
      </c>
      <c r="B828" s="43" t="s">
        <v>93</v>
      </c>
      <c r="C828" s="43" t="s">
        <v>4021</v>
      </c>
      <c r="D828" s="76">
        <f t="shared" si="25"/>
        <v>1</v>
      </c>
      <c r="E828" s="43" t="s">
        <v>4022</v>
      </c>
      <c r="F828" s="46">
        <v>42968</v>
      </c>
      <c r="G828" s="46">
        <v>42978</v>
      </c>
      <c r="H828" s="47">
        <v>0</v>
      </c>
      <c r="I828" s="47">
        <v>0</v>
      </c>
      <c r="J828" s="47">
        <v>0</v>
      </c>
      <c r="K828" s="48">
        <v>15117.01</v>
      </c>
      <c r="L828" s="48">
        <v>15064.7</v>
      </c>
      <c r="M828" s="47">
        <v>0</v>
      </c>
      <c r="N828" s="47">
        <v>12</v>
      </c>
      <c r="O828" s="49">
        <v>1</v>
      </c>
      <c r="P828" s="49">
        <v>0</v>
      </c>
      <c r="Q828" s="49">
        <v>0</v>
      </c>
    </row>
    <row r="829" spans="1:17">
      <c r="A829" s="76" t="str">
        <f t="shared" si="24"/>
        <v>17110001</v>
      </c>
      <c r="B829" s="43" t="s">
        <v>191</v>
      </c>
      <c r="C829" s="43" t="s">
        <v>4023</v>
      </c>
      <c r="D829" s="76">
        <f t="shared" si="25"/>
        <v>1</v>
      </c>
      <c r="E829" s="43" t="s">
        <v>4024</v>
      </c>
      <c r="F829" s="46">
        <v>42872</v>
      </c>
      <c r="G829" s="46">
        <v>42968</v>
      </c>
      <c r="H829" s="47">
        <v>12500</v>
      </c>
      <c r="I829" s="47">
        <v>0</v>
      </c>
      <c r="J829" s="47">
        <v>0</v>
      </c>
      <c r="K829" s="48">
        <v>272987</v>
      </c>
      <c r="L829" s="48">
        <v>287161.73</v>
      </c>
      <c r="M829" s="47"/>
      <c r="N829" s="47"/>
      <c r="O829" s="49"/>
      <c r="P829" s="49"/>
      <c r="Q829" s="49"/>
    </row>
    <row r="830" spans="1:17">
      <c r="A830" s="76" t="str">
        <f t="shared" si="24"/>
        <v>17050002</v>
      </c>
      <c r="B830" s="43" t="s">
        <v>509</v>
      </c>
      <c r="C830" s="43" t="s">
        <v>4025</v>
      </c>
      <c r="D830" s="76">
        <f t="shared" si="25"/>
        <v>1</v>
      </c>
      <c r="E830" s="43" t="s">
        <v>4026</v>
      </c>
      <c r="F830" s="46">
        <v>42772</v>
      </c>
      <c r="G830" s="46">
        <v>42965</v>
      </c>
      <c r="H830" s="47">
        <v>21156</v>
      </c>
      <c r="I830" s="47">
        <v>25</v>
      </c>
      <c r="J830" s="47">
        <v>0</v>
      </c>
      <c r="K830" s="48">
        <v>2140362.9699999997</v>
      </c>
      <c r="L830" s="48">
        <v>2134965.8000000003</v>
      </c>
      <c r="M830" s="47">
        <v>82</v>
      </c>
      <c r="N830" s="47">
        <v>0</v>
      </c>
      <c r="O830" s="49">
        <v>0</v>
      </c>
      <c r="P830" s="49">
        <v>0</v>
      </c>
      <c r="Q830" s="49">
        <v>0</v>
      </c>
    </row>
    <row r="831" spans="1:17">
      <c r="A831" s="76" t="str">
        <f t="shared" si="24"/>
        <v>17030013</v>
      </c>
      <c r="B831" s="43" t="s">
        <v>255</v>
      </c>
      <c r="C831" s="43" t="s">
        <v>4027</v>
      </c>
      <c r="D831" s="76">
        <f t="shared" si="25"/>
        <v>1</v>
      </c>
      <c r="E831" s="43" t="s">
        <v>4028</v>
      </c>
      <c r="F831" s="46">
        <v>42870</v>
      </c>
      <c r="G831" s="46">
        <v>42962</v>
      </c>
      <c r="H831" s="47">
        <v>175510</v>
      </c>
      <c r="I831" s="47">
        <v>317203</v>
      </c>
      <c r="J831" s="47">
        <v>8948</v>
      </c>
      <c r="K831" s="48">
        <v>6475452.8100000024</v>
      </c>
      <c r="L831" s="48">
        <v>6561681.6700000009</v>
      </c>
      <c r="M831" s="47">
        <v>5991.35</v>
      </c>
      <c r="N831" s="47">
        <v>6534.98</v>
      </c>
      <c r="O831" s="49">
        <v>0.88653370017964861</v>
      </c>
      <c r="P831" s="49">
        <v>0.10581516699362509</v>
      </c>
      <c r="Q831" s="49">
        <v>7.651132826726326E-3</v>
      </c>
    </row>
    <row r="832" spans="1:17">
      <c r="A832" s="76" t="str">
        <f t="shared" si="24"/>
        <v>17060016</v>
      </c>
      <c r="B832" s="43" t="s">
        <v>93</v>
      </c>
      <c r="C832" s="43" t="s">
        <v>4029</v>
      </c>
      <c r="D832" s="76">
        <f t="shared" si="25"/>
        <v>1</v>
      </c>
      <c r="E832" s="43" t="s">
        <v>4030</v>
      </c>
      <c r="F832" s="46">
        <v>42926</v>
      </c>
      <c r="G832" s="46">
        <v>42948</v>
      </c>
      <c r="H832" s="47">
        <v>0</v>
      </c>
      <c r="I832" s="47">
        <v>16</v>
      </c>
      <c r="J832" s="47">
        <v>0</v>
      </c>
      <c r="K832" s="48">
        <v>15224</v>
      </c>
      <c r="L832" s="48">
        <v>15363.18</v>
      </c>
      <c r="M832" s="47">
        <v>16</v>
      </c>
      <c r="N832" s="47">
        <v>20</v>
      </c>
      <c r="O832" s="49">
        <v>0.82499999999999996</v>
      </c>
      <c r="P832" s="49">
        <v>0.17499999999999999</v>
      </c>
      <c r="Q832" s="49">
        <v>0</v>
      </c>
    </row>
    <row r="833" spans="1:17">
      <c r="A833" s="76" t="str">
        <f t="shared" ref="A833:A893" si="26">C833</f>
        <v>17080008</v>
      </c>
      <c r="B833" s="43" t="s">
        <v>218</v>
      </c>
      <c r="C833" s="43" t="s">
        <v>4031</v>
      </c>
      <c r="D833" s="76">
        <f t="shared" si="25"/>
        <v>1</v>
      </c>
      <c r="E833" s="43" t="s">
        <v>4032</v>
      </c>
      <c r="F833" s="46">
        <v>42867</v>
      </c>
      <c r="G833" s="46">
        <v>42947</v>
      </c>
      <c r="H833" s="47">
        <v>4847</v>
      </c>
      <c r="I833" s="47">
        <v>6343</v>
      </c>
      <c r="J833" s="47">
        <v>6245</v>
      </c>
      <c r="K833" s="48">
        <v>166363</v>
      </c>
      <c r="L833" s="48">
        <v>159899.78000000003</v>
      </c>
      <c r="M833" s="47">
        <v>524</v>
      </c>
      <c r="N833" s="47">
        <v>510</v>
      </c>
      <c r="O833" s="49">
        <v>0.98235294117647054</v>
      </c>
      <c r="P833" s="49">
        <v>1.7647058823529412E-2</v>
      </c>
      <c r="Q833" s="49">
        <v>0</v>
      </c>
    </row>
    <row r="834" spans="1:17">
      <c r="A834" s="76" t="str">
        <f t="shared" si="26"/>
        <v>17146014</v>
      </c>
      <c r="B834" s="43" t="s">
        <v>481</v>
      </c>
      <c r="C834" s="43" t="s">
        <v>4033</v>
      </c>
      <c r="D834" s="76">
        <f t="shared" si="25"/>
        <v>1</v>
      </c>
      <c r="E834" s="43" t="s">
        <v>4034</v>
      </c>
      <c r="F834" s="46">
        <v>42887</v>
      </c>
      <c r="G834" s="46">
        <v>42944</v>
      </c>
      <c r="H834" s="47">
        <v>0</v>
      </c>
      <c r="I834" s="47">
        <v>0</v>
      </c>
      <c r="J834" s="47">
        <v>0</v>
      </c>
      <c r="K834" s="48">
        <v>11718</v>
      </c>
      <c r="L834" s="48">
        <v>7160.62</v>
      </c>
      <c r="M834" s="47"/>
      <c r="N834" s="47"/>
      <c r="O834" s="49"/>
      <c r="P834" s="49"/>
      <c r="Q834" s="49"/>
    </row>
    <row r="835" spans="1:17">
      <c r="A835" s="88" t="s">
        <v>5903</v>
      </c>
      <c r="B835" s="43" t="s">
        <v>28</v>
      </c>
      <c r="C835" s="43" t="s">
        <v>4035</v>
      </c>
      <c r="D835" s="76">
        <f t="shared" ref="D835:D898" si="27">FIND(C835,A835)</f>
        <v>11</v>
      </c>
      <c r="E835" s="43" t="s">
        <v>4036</v>
      </c>
      <c r="F835" s="46">
        <v>42887</v>
      </c>
      <c r="G835" s="46">
        <v>42933</v>
      </c>
      <c r="H835" s="47">
        <v>0</v>
      </c>
      <c r="I835" s="47">
        <v>35</v>
      </c>
      <c r="J835" s="47">
        <v>0</v>
      </c>
      <c r="K835" s="48">
        <v>555082</v>
      </c>
      <c r="L835" s="48">
        <v>471386.07999999996</v>
      </c>
      <c r="M835" s="47">
        <v>960</v>
      </c>
      <c r="N835" s="47">
        <v>1913</v>
      </c>
      <c r="O835" s="49">
        <v>0.80972294824882385</v>
      </c>
      <c r="P835" s="49">
        <v>0.19027705175117615</v>
      </c>
      <c r="Q835" s="49">
        <v>0</v>
      </c>
    </row>
    <row r="836" spans="1:17">
      <c r="A836" s="88" t="s">
        <v>5887</v>
      </c>
      <c r="B836" s="43" t="s">
        <v>28</v>
      </c>
      <c r="C836" s="43" t="s">
        <v>4037</v>
      </c>
      <c r="D836" s="76">
        <f t="shared" si="27"/>
        <v>51</v>
      </c>
      <c r="E836" s="43" t="s">
        <v>4038</v>
      </c>
      <c r="F836" s="46">
        <v>42767</v>
      </c>
      <c r="G836" s="46">
        <v>42917</v>
      </c>
      <c r="H836" s="47">
        <v>0</v>
      </c>
      <c r="I836" s="47">
        <v>234599</v>
      </c>
      <c r="J836" s="47">
        <v>147405</v>
      </c>
      <c r="K836" s="48">
        <v>5226993.4600000009</v>
      </c>
      <c r="L836" s="48">
        <v>5401867.1100000003</v>
      </c>
      <c r="M836" s="47">
        <v>16942</v>
      </c>
      <c r="N836" s="47">
        <v>19761.5</v>
      </c>
      <c r="O836" s="49">
        <v>0.80674543936442067</v>
      </c>
      <c r="P836" s="49">
        <v>0.19325456063557928</v>
      </c>
      <c r="Q836" s="49">
        <v>0</v>
      </c>
    </row>
    <row r="837" spans="1:17">
      <c r="A837" s="88" t="s">
        <v>5901</v>
      </c>
      <c r="B837" s="43" t="s">
        <v>28</v>
      </c>
      <c r="C837" s="43" t="s">
        <v>4039</v>
      </c>
      <c r="D837" s="76">
        <f t="shared" si="27"/>
        <v>21</v>
      </c>
      <c r="E837" s="43" t="s">
        <v>4040</v>
      </c>
      <c r="F837" s="46">
        <v>42856</v>
      </c>
      <c r="G837" s="46">
        <v>42917</v>
      </c>
      <c r="H837" s="47">
        <v>0</v>
      </c>
      <c r="I837" s="47">
        <v>68688</v>
      </c>
      <c r="J837" s="47">
        <v>17001</v>
      </c>
      <c r="K837" s="48">
        <v>1598236.99</v>
      </c>
      <c r="L837" s="48">
        <v>1484688.8099999994</v>
      </c>
      <c r="M837" s="47">
        <v>5130</v>
      </c>
      <c r="N837" s="47">
        <v>2945</v>
      </c>
      <c r="O837" s="49">
        <v>0.75297113752122236</v>
      </c>
      <c r="P837" s="49">
        <v>0.24702886247877759</v>
      </c>
      <c r="Q837" s="49">
        <v>0</v>
      </c>
    </row>
    <row r="838" spans="1:17">
      <c r="A838" s="76" t="str">
        <f t="shared" si="26"/>
        <v>17148007</v>
      </c>
      <c r="B838" s="43" t="s">
        <v>28</v>
      </c>
      <c r="C838" s="43" t="s">
        <v>4041</v>
      </c>
      <c r="D838" s="76">
        <f t="shared" si="27"/>
        <v>1</v>
      </c>
      <c r="E838" s="43" t="s">
        <v>4042</v>
      </c>
      <c r="F838" s="46">
        <v>42856</v>
      </c>
      <c r="G838" s="46">
        <v>42917</v>
      </c>
      <c r="H838" s="47">
        <v>0</v>
      </c>
      <c r="I838" s="47">
        <v>30</v>
      </c>
      <c r="J838" s="47">
        <v>0</v>
      </c>
      <c r="K838" s="48">
        <v>493820</v>
      </c>
      <c r="L838" s="48">
        <v>435546.13</v>
      </c>
      <c r="M838" s="47">
        <v>960</v>
      </c>
      <c r="N838" s="47">
        <v>1104.5</v>
      </c>
      <c r="O838" s="49">
        <v>0.75690357627885918</v>
      </c>
      <c r="P838" s="49">
        <v>0.24309642372114079</v>
      </c>
      <c r="Q838" s="49">
        <v>0</v>
      </c>
    </row>
    <row r="839" spans="1:17">
      <c r="A839" s="76" t="str">
        <f t="shared" si="26"/>
        <v>17060009</v>
      </c>
      <c r="B839" s="43" t="s">
        <v>93</v>
      </c>
      <c r="C839" s="43" t="s">
        <v>4043</v>
      </c>
      <c r="D839" s="76">
        <f t="shared" si="27"/>
        <v>1</v>
      </c>
      <c r="E839" s="43" t="s">
        <v>4044</v>
      </c>
      <c r="F839" s="46">
        <v>42828</v>
      </c>
      <c r="G839" s="46">
        <v>42917</v>
      </c>
      <c r="H839" s="47">
        <v>0</v>
      </c>
      <c r="I839" s="47">
        <v>0</v>
      </c>
      <c r="J839" s="47">
        <v>0</v>
      </c>
      <c r="K839" s="48">
        <v>468817</v>
      </c>
      <c r="L839" s="48">
        <v>422704.68</v>
      </c>
      <c r="M839" s="47">
        <v>0</v>
      </c>
      <c r="N839" s="47">
        <v>692</v>
      </c>
      <c r="O839" s="49">
        <v>0.69797687861271673</v>
      </c>
      <c r="P839" s="49">
        <v>0.30202312138728321</v>
      </c>
      <c r="Q839" s="49">
        <v>0</v>
      </c>
    </row>
    <row r="840" spans="1:17">
      <c r="A840" s="76" t="str">
        <f t="shared" si="26"/>
        <v>17060012</v>
      </c>
      <c r="B840" s="43" t="s">
        <v>93</v>
      </c>
      <c r="C840" s="43" t="s">
        <v>4045</v>
      </c>
      <c r="D840" s="76">
        <f t="shared" si="27"/>
        <v>1</v>
      </c>
      <c r="E840" s="43" t="s">
        <v>4046</v>
      </c>
      <c r="F840" s="46">
        <v>42842</v>
      </c>
      <c r="G840" s="46">
        <v>42917</v>
      </c>
      <c r="H840" s="47">
        <v>0</v>
      </c>
      <c r="I840" s="47">
        <v>20</v>
      </c>
      <c r="J840" s="47">
        <v>304</v>
      </c>
      <c r="K840" s="48">
        <v>595466.25</v>
      </c>
      <c r="L840" s="48">
        <v>753556.83000000042</v>
      </c>
      <c r="M840" s="47">
        <v>0</v>
      </c>
      <c r="N840" s="47">
        <v>4055.5</v>
      </c>
      <c r="O840" s="49">
        <v>0.87177906546665018</v>
      </c>
      <c r="P840" s="49">
        <v>0.12822093453334976</v>
      </c>
      <c r="Q840" s="49">
        <v>0</v>
      </c>
    </row>
    <row r="841" spans="1:17">
      <c r="A841" s="76" t="str">
        <f t="shared" si="26"/>
        <v>17050016</v>
      </c>
      <c r="B841" s="43" t="s">
        <v>398</v>
      </c>
      <c r="C841" s="43" t="s">
        <v>4047</v>
      </c>
      <c r="D841" s="76">
        <f t="shared" si="27"/>
        <v>1</v>
      </c>
      <c r="E841" s="43" t="s">
        <v>4048</v>
      </c>
      <c r="F841" s="46">
        <v>42736</v>
      </c>
      <c r="G841" s="46">
        <v>42917</v>
      </c>
      <c r="H841" s="47">
        <v>0</v>
      </c>
      <c r="I841" s="47">
        <v>127</v>
      </c>
      <c r="J841" s="47">
        <v>0</v>
      </c>
      <c r="K841" s="48">
        <v>12466.310000000001</v>
      </c>
      <c r="L841" s="48">
        <v>79007.45</v>
      </c>
      <c r="M841" s="47">
        <v>64</v>
      </c>
      <c r="N841" s="47">
        <v>86</v>
      </c>
      <c r="O841" s="49">
        <v>1</v>
      </c>
      <c r="P841" s="49">
        <v>0</v>
      </c>
      <c r="Q841" s="49">
        <v>0</v>
      </c>
    </row>
    <row r="842" spans="1:17">
      <c r="A842" s="88" t="s">
        <v>5887</v>
      </c>
      <c r="B842" s="43" t="s">
        <v>28</v>
      </c>
      <c r="C842" s="43" t="s">
        <v>4049</v>
      </c>
      <c r="D842" s="76">
        <f t="shared" si="27"/>
        <v>61</v>
      </c>
      <c r="E842" s="43" t="s">
        <v>4050</v>
      </c>
      <c r="F842" s="46">
        <v>42744</v>
      </c>
      <c r="G842" s="46">
        <v>42916</v>
      </c>
      <c r="H842" s="47">
        <v>0</v>
      </c>
      <c r="I842" s="47">
        <v>756963</v>
      </c>
      <c r="J842" s="47">
        <v>39188</v>
      </c>
      <c r="K842" s="48">
        <v>1481167.69</v>
      </c>
      <c r="L842" s="48">
        <v>1410215.0999999996</v>
      </c>
      <c r="M842" s="47">
        <v>4280</v>
      </c>
      <c r="N842" s="47">
        <v>4945</v>
      </c>
      <c r="O842" s="49">
        <v>0.79939332659251772</v>
      </c>
      <c r="P842" s="49">
        <v>0.20060667340748231</v>
      </c>
      <c r="Q842" s="49">
        <v>0</v>
      </c>
    </row>
    <row r="843" spans="1:17">
      <c r="A843" s="76" t="str">
        <f t="shared" si="26"/>
        <v>17060010</v>
      </c>
      <c r="B843" s="43" t="s">
        <v>93</v>
      </c>
      <c r="C843" s="43" t="s">
        <v>4051</v>
      </c>
      <c r="D843" s="76">
        <f t="shared" si="27"/>
        <v>1</v>
      </c>
      <c r="E843" s="43" t="s">
        <v>4052</v>
      </c>
      <c r="F843" s="46">
        <v>42826</v>
      </c>
      <c r="G843" s="46">
        <v>42916</v>
      </c>
      <c r="H843" s="47">
        <v>0</v>
      </c>
      <c r="I843" s="47">
        <v>0</v>
      </c>
      <c r="J843" s="47">
        <v>0</v>
      </c>
      <c r="K843" s="48">
        <v>35269</v>
      </c>
      <c r="L843" s="48">
        <v>35436.71</v>
      </c>
      <c r="M843" s="47">
        <v>0</v>
      </c>
      <c r="N843" s="47">
        <v>329</v>
      </c>
      <c r="O843" s="49">
        <v>0.60486322188449848</v>
      </c>
      <c r="P843" s="49">
        <v>0.39513677811550152</v>
      </c>
      <c r="Q843" s="49">
        <v>0</v>
      </c>
    </row>
    <row r="844" spans="1:17">
      <c r="A844" s="76" t="str">
        <f t="shared" si="26"/>
        <v>17141006</v>
      </c>
      <c r="B844" s="43" t="s">
        <v>582</v>
      </c>
      <c r="C844" s="43" t="s">
        <v>4053</v>
      </c>
      <c r="D844" s="76">
        <f t="shared" si="27"/>
        <v>1</v>
      </c>
      <c r="E844" s="43" t="s">
        <v>4054</v>
      </c>
      <c r="F844" s="46">
        <v>42758</v>
      </c>
      <c r="G844" s="46">
        <v>42916</v>
      </c>
      <c r="H844" s="47">
        <v>0</v>
      </c>
      <c r="I844" s="47">
        <v>734418</v>
      </c>
      <c r="J844" s="47">
        <v>0</v>
      </c>
      <c r="K844" s="48">
        <v>1288473.986</v>
      </c>
      <c r="L844" s="48">
        <v>1316111.5099999995</v>
      </c>
      <c r="M844" s="47">
        <v>5734</v>
      </c>
      <c r="N844" s="47">
        <v>3278.51</v>
      </c>
      <c r="O844" s="49">
        <v>0.82003715102287311</v>
      </c>
      <c r="P844" s="49">
        <v>0.17126987564472884</v>
      </c>
      <c r="Q844" s="49">
        <v>8.6929733323979491E-3</v>
      </c>
    </row>
    <row r="845" spans="1:17">
      <c r="A845" s="76" t="str">
        <f t="shared" si="26"/>
        <v>17146007</v>
      </c>
      <c r="B845" s="43" t="s">
        <v>481</v>
      </c>
      <c r="C845" s="43" t="s">
        <v>4055</v>
      </c>
      <c r="D845" s="76">
        <f t="shared" si="27"/>
        <v>1</v>
      </c>
      <c r="E845" s="43" t="s">
        <v>4056</v>
      </c>
      <c r="F845" s="46">
        <v>42870</v>
      </c>
      <c r="G845" s="46">
        <v>42901</v>
      </c>
      <c r="H845" s="47">
        <v>0</v>
      </c>
      <c r="I845" s="47">
        <v>617</v>
      </c>
      <c r="J845" s="47">
        <v>0</v>
      </c>
      <c r="K845" s="48">
        <v>257225.16999999998</v>
      </c>
      <c r="L845" s="48">
        <v>255375.18</v>
      </c>
      <c r="M845" s="47">
        <v>867</v>
      </c>
      <c r="N845" s="47">
        <v>694</v>
      </c>
      <c r="O845" s="49">
        <v>0.92074927953890495</v>
      </c>
      <c r="P845" s="49">
        <v>3.8904899135446688E-2</v>
      </c>
      <c r="Q845" s="49">
        <v>4.0345821325648415E-2</v>
      </c>
    </row>
    <row r="846" spans="1:17">
      <c r="A846" s="76" t="str">
        <f t="shared" si="26"/>
        <v>17040006</v>
      </c>
      <c r="B846" s="43" t="s">
        <v>369</v>
      </c>
      <c r="C846" s="43" t="s">
        <v>4057</v>
      </c>
      <c r="D846" s="76">
        <f t="shared" si="27"/>
        <v>1</v>
      </c>
      <c r="E846" s="43" t="s">
        <v>4058</v>
      </c>
      <c r="F846" s="46">
        <v>42786</v>
      </c>
      <c r="G846" s="46">
        <v>42898</v>
      </c>
      <c r="H846" s="47">
        <v>5257</v>
      </c>
      <c r="I846" s="47">
        <v>0</v>
      </c>
      <c r="J846" s="47">
        <v>0</v>
      </c>
      <c r="K846" s="48">
        <v>1308220.42</v>
      </c>
      <c r="L846" s="48">
        <v>1377272.9599999997</v>
      </c>
      <c r="M846" s="47">
        <v>0</v>
      </c>
      <c r="N846" s="47">
        <v>25</v>
      </c>
      <c r="O846" s="49">
        <v>1</v>
      </c>
      <c r="P846" s="49">
        <v>0</v>
      </c>
      <c r="Q846" s="49">
        <v>0</v>
      </c>
    </row>
    <row r="847" spans="1:17">
      <c r="A847" s="76" t="str">
        <f t="shared" si="26"/>
        <v>17146005</v>
      </c>
      <c r="B847" s="43" t="s">
        <v>481</v>
      </c>
      <c r="C847" s="43" t="s">
        <v>4059</v>
      </c>
      <c r="D847" s="76">
        <f t="shared" si="27"/>
        <v>1</v>
      </c>
      <c r="E847" s="43" t="s">
        <v>4060</v>
      </c>
      <c r="F847" s="46">
        <v>42807</v>
      </c>
      <c r="G847" s="46">
        <v>42886</v>
      </c>
      <c r="H847" s="47">
        <v>0</v>
      </c>
      <c r="I847" s="47">
        <v>104</v>
      </c>
      <c r="J847" s="47">
        <v>0</v>
      </c>
      <c r="K847" s="48">
        <v>38478</v>
      </c>
      <c r="L847" s="48">
        <v>37359.199999999997</v>
      </c>
      <c r="M847" s="47">
        <v>360</v>
      </c>
      <c r="N847" s="47">
        <v>320.5</v>
      </c>
      <c r="O847" s="49">
        <v>0.74882995319812795</v>
      </c>
      <c r="P847" s="49">
        <v>0.25117004680187205</v>
      </c>
      <c r="Q847" s="49">
        <v>0</v>
      </c>
    </row>
    <row r="848" spans="1:17">
      <c r="A848" s="76" t="str">
        <f t="shared" si="26"/>
        <v>17145005</v>
      </c>
      <c r="B848" s="43" t="s">
        <v>524</v>
      </c>
      <c r="C848" s="43" t="s">
        <v>4061</v>
      </c>
      <c r="D848" s="76">
        <f t="shared" si="27"/>
        <v>1</v>
      </c>
      <c r="E848" s="43" t="s">
        <v>4062</v>
      </c>
      <c r="F848" s="46">
        <v>42835</v>
      </c>
      <c r="G848" s="46">
        <v>42886</v>
      </c>
      <c r="H848" s="47">
        <v>229100000</v>
      </c>
      <c r="I848" s="47">
        <v>13</v>
      </c>
      <c r="J848" s="47">
        <v>0</v>
      </c>
      <c r="K848" s="48">
        <v>76056.42</v>
      </c>
      <c r="L848" s="48">
        <v>43879.510000000009</v>
      </c>
      <c r="M848" s="47">
        <v>0</v>
      </c>
      <c r="N848" s="47">
        <v>190.5</v>
      </c>
      <c r="O848" s="49">
        <v>0.78351706036745405</v>
      </c>
      <c r="P848" s="49">
        <v>0.21648293963254595</v>
      </c>
      <c r="Q848" s="49">
        <v>0</v>
      </c>
    </row>
    <row r="849" spans="1:17">
      <c r="A849" s="76" t="str">
        <f t="shared" si="26"/>
        <v>17110003</v>
      </c>
      <c r="B849" s="43" t="s">
        <v>191</v>
      </c>
      <c r="C849" s="43" t="s">
        <v>4063</v>
      </c>
      <c r="D849" s="76">
        <f t="shared" si="27"/>
        <v>1</v>
      </c>
      <c r="E849" s="43" t="s">
        <v>4064</v>
      </c>
      <c r="F849" s="46">
        <v>42856</v>
      </c>
      <c r="G849" s="46">
        <v>42870</v>
      </c>
      <c r="H849" s="47">
        <v>1750</v>
      </c>
      <c r="I849" s="47">
        <v>0</v>
      </c>
      <c r="J849" s="47">
        <v>0</v>
      </c>
      <c r="K849" s="48">
        <v>81456.33</v>
      </c>
      <c r="L849" s="48">
        <v>82331.010000000009</v>
      </c>
      <c r="M849" s="47"/>
      <c r="N849" s="47"/>
      <c r="O849" s="49"/>
      <c r="P849" s="49"/>
      <c r="Q849" s="49"/>
    </row>
    <row r="850" spans="1:17">
      <c r="A850" s="76" t="str">
        <f t="shared" si="26"/>
        <v>17080001</v>
      </c>
      <c r="B850" s="43" t="s">
        <v>218</v>
      </c>
      <c r="C850" s="43" t="s">
        <v>4065</v>
      </c>
      <c r="D850" s="76">
        <f t="shared" si="27"/>
        <v>1</v>
      </c>
      <c r="E850" s="43" t="s">
        <v>4066</v>
      </c>
      <c r="F850" s="46">
        <v>42795</v>
      </c>
      <c r="G850" s="46">
        <v>42860</v>
      </c>
      <c r="H850" s="47">
        <v>9950</v>
      </c>
      <c r="I850" s="47">
        <v>24355</v>
      </c>
      <c r="J850" s="47">
        <v>22692</v>
      </c>
      <c r="K850" s="48">
        <v>298648.59999999992</v>
      </c>
      <c r="L850" s="48">
        <v>284944.26999999996</v>
      </c>
      <c r="M850" s="47">
        <v>628.5</v>
      </c>
      <c r="N850" s="47">
        <v>574</v>
      </c>
      <c r="O850" s="49">
        <v>1</v>
      </c>
      <c r="P850" s="49">
        <v>0</v>
      </c>
      <c r="Q850" s="49">
        <v>0</v>
      </c>
    </row>
    <row r="851" spans="1:17">
      <c r="A851" s="76" t="str">
        <f t="shared" si="26"/>
        <v>17146004</v>
      </c>
      <c r="B851" s="43" t="s">
        <v>481</v>
      </c>
      <c r="C851" s="43" t="s">
        <v>4067</v>
      </c>
      <c r="D851" s="76">
        <f t="shared" si="27"/>
        <v>1</v>
      </c>
      <c r="E851" s="43" t="s">
        <v>4068</v>
      </c>
      <c r="F851" s="46">
        <v>42776</v>
      </c>
      <c r="G851" s="46">
        <v>42856</v>
      </c>
      <c r="H851" s="47">
        <v>0</v>
      </c>
      <c r="I851" s="47">
        <v>9316</v>
      </c>
      <c r="J851" s="47">
        <v>0</v>
      </c>
      <c r="K851" s="48">
        <v>47966.53</v>
      </c>
      <c r="L851" s="48">
        <v>35389.060000000005</v>
      </c>
      <c r="M851" s="47">
        <v>480</v>
      </c>
      <c r="N851" s="47">
        <v>623.41000000000008</v>
      </c>
      <c r="O851" s="49">
        <v>0.63346754142538619</v>
      </c>
      <c r="P851" s="49">
        <v>0.36653245857461375</v>
      </c>
      <c r="Q851" s="49">
        <v>0</v>
      </c>
    </row>
    <row r="852" spans="1:17">
      <c r="A852" s="76" t="str">
        <f t="shared" si="26"/>
        <v>17146008</v>
      </c>
      <c r="B852" s="43" t="s">
        <v>481</v>
      </c>
      <c r="C852" s="43" t="s">
        <v>4069</v>
      </c>
      <c r="D852" s="76">
        <f t="shared" si="27"/>
        <v>1</v>
      </c>
      <c r="E852" s="43" t="s">
        <v>4070</v>
      </c>
      <c r="F852" s="46">
        <v>42793</v>
      </c>
      <c r="G852" s="46">
        <v>42856</v>
      </c>
      <c r="H852" s="47">
        <v>0</v>
      </c>
      <c r="I852" s="47">
        <v>4</v>
      </c>
      <c r="J852" s="47">
        <v>0</v>
      </c>
      <c r="K852" s="48">
        <v>21739</v>
      </c>
      <c r="L852" s="48">
        <v>17948.960000000003</v>
      </c>
      <c r="M852" s="47"/>
      <c r="N852" s="47"/>
      <c r="O852" s="49"/>
      <c r="P852" s="49"/>
      <c r="Q852" s="49"/>
    </row>
    <row r="853" spans="1:17">
      <c r="A853" s="76" t="str">
        <f t="shared" si="26"/>
        <v>17146009</v>
      </c>
      <c r="B853" s="43" t="s">
        <v>481</v>
      </c>
      <c r="C853" s="43" t="s">
        <v>4071</v>
      </c>
      <c r="D853" s="76">
        <f t="shared" si="27"/>
        <v>1</v>
      </c>
      <c r="E853" s="43" t="s">
        <v>4072</v>
      </c>
      <c r="F853" s="46">
        <v>42795</v>
      </c>
      <c r="G853" s="46">
        <v>42856</v>
      </c>
      <c r="H853" s="47">
        <v>0</v>
      </c>
      <c r="I853" s="47">
        <v>5</v>
      </c>
      <c r="J853" s="47">
        <v>0</v>
      </c>
      <c r="K853" s="48">
        <v>21739</v>
      </c>
      <c r="L853" s="48">
        <v>18142.77</v>
      </c>
      <c r="M853" s="47"/>
      <c r="N853" s="47"/>
      <c r="O853" s="49"/>
      <c r="P853" s="49"/>
      <c r="Q853" s="49"/>
    </row>
    <row r="854" spans="1:17">
      <c r="A854" s="76" t="str">
        <f t="shared" si="26"/>
        <v>17060001</v>
      </c>
      <c r="B854" s="43" t="s">
        <v>93</v>
      </c>
      <c r="C854" s="43" t="s">
        <v>4073</v>
      </c>
      <c r="D854" s="76">
        <f t="shared" si="27"/>
        <v>1</v>
      </c>
      <c r="E854" s="43" t="s">
        <v>4074</v>
      </c>
      <c r="F854" s="46">
        <v>42761</v>
      </c>
      <c r="G854" s="46">
        <v>42825</v>
      </c>
      <c r="H854" s="47">
        <v>2800</v>
      </c>
      <c r="I854" s="47">
        <v>3</v>
      </c>
      <c r="J854" s="47">
        <v>0</v>
      </c>
      <c r="K854" s="48">
        <v>763619.33000000007</v>
      </c>
      <c r="L854" s="48">
        <v>749702.05999999971</v>
      </c>
      <c r="M854" s="47">
        <v>0</v>
      </c>
      <c r="N854" s="47">
        <v>1552.5</v>
      </c>
      <c r="O854" s="49">
        <v>0.78260869565217395</v>
      </c>
      <c r="P854" s="49">
        <v>0.21739130434782608</v>
      </c>
      <c r="Q854" s="49">
        <v>0</v>
      </c>
    </row>
    <row r="855" spans="1:17">
      <c r="A855" s="76" t="str">
        <f t="shared" si="26"/>
        <v>17030007</v>
      </c>
      <c r="B855" s="43" t="s">
        <v>255</v>
      </c>
      <c r="C855" s="43" t="s">
        <v>4075</v>
      </c>
      <c r="D855" s="76">
        <f t="shared" si="27"/>
        <v>1</v>
      </c>
      <c r="E855" s="43" t="s">
        <v>4076</v>
      </c>
      <c r="F855" s="46">
        <v>42758</v>
      </c>
      <c r="G855" s="46">
        <v>42811</v>
      </c>
      <c r="H855" s="47">
        <v>2500</v>
      </c>
      <c r="I855" s="47">
        <v>8</v>
      </c>
      <c r="J855" s="47">
        <v>0</v>
      </c>
      <c r="K855" s="48">
        <v>502925.98</v>
      </c>
      <c r="L855" s="48">
        <v>490091.25999999989</v>
      </c>
      <c r="M855" s="47">
        <v>1094</v>
      </c>
      <c r="N855" s="47">
        <v>693</v>
      </c>
      <c r="O855" s="49">
        <v>1</v>
      </c>
      <c r="P855" s="49">
        <v>0</v>
      </c>
      <c r="Q855" s="49">
        <v>0</v>
      </c>
    </row>
    <row r="856" spans="1:17">
      <c r="A856" s="76" t="str">
        <f t="shared" si="26"/>
        <v>17148003</v>
      </c>
      <c r="B856" s="43" t="s">
        <v>28</v>
      </c>
      <c r="C856" s="43" t="s">
        <v>4077</v>
      </c>
      <c r="D856" s="76">
        <f t="shared" si="27"/>
        <v>1</v>
      </c>
      <c r="E856" s="43" t="s">
        <v>4078</v>
      </c>
      <c r="F856" s="46">
        <v>42726</v>
      </c>
      <c r="G856" s="46">
        <v>42735</v>
      </c>
      <c r="H856" s="47">
        <v>0</v>
      </c>
      <c r="I856" s="47">
        <v>387</v>
      </c>
      <c r="J856" s="47">
        <v>0</v>
      </c>
      <c r="K856" s="48">
        <v>94203</v>
      </c>
      <c r="L856" s="48">
        <v>32203.18</v>
      </c>
      <c r="M856" s="47">
        <v>692</v>
      </c>
      <c r="N856" s="47">
        <v>0</v>
      </c>
      <c r="O856" s="49">
        <v>0</v>
      </c>
      <c r="P856" s="49">
        <v>0</v>
      </c>
      <c r="Q856" s="49">
        <v>0</v>
      </c>
    </row>
    <row r="857" spans="1:17">
      <c r="A857" s="76" t="str">
        <f t="shared" si="26"/>
        <v>17013</v>
      </c>
      <c r="B857" s="43" t="s">
        <v>509</v>
      </c>
      <c r="C857" s="43" t="s">
        <v>4079</v>
      </c>
      <c r="D857" s="76">
        <f t="shared" si="27"/>
        <v>1</v>
      </c>
      <c r="E857" s="43" t="s">
        <v>4080</v>
      </c>
      <c r="F857" s="46">
        <v>39082</v>
      </c>
      <c r="G857" s="46">
        <v>38350</v>
      </c>
      <c r="H857" s="47">
        <v>267000</v>
      </c>
      <c r="I857" s="47">
        <v>19484</v>
      </c>
      <c r="J857" s="47">
        <v>39660</v>
      </c>
      <c r="K857" s="48">
        <v>82983531</v>
      </c>
      <c r="L857" s="48">
        <v>83033622</v>
      </c>
      <c r="M857" s="47">
        <v>0</v>
      </c>
      <c r="N857" s="47">
        <v>79805</v>
      </c>
      <c r="O857" s="49">
        <v>1</v>
      </c>
      <c r="P857" s="49">
        <v>0</v>
      </c>
      <c r="Q857" s="49">
        <v>0</v>
      </c>
    </row>
    <row r="858" spans="1:17">
      <c r="A858" s="76" t="str">
        <f t="shared" si="26"/>
        <v>17010</v>
      </c>
      <c r="B858" s="43" t="s">
        <v>509</v>
      </c>
      <c r="C858" s="43" t="s">
        <v>4081</v>
      </c>
      <c r="D858" s="76">
        <f t="shared" si="27"/>
        <v>1</v>
      </c>
      <c r="E858" s="43" t="s">
        <v>4082</v>
      </c>
      <c r="F858" s="46">
        <v>38139</v>
      </c>
      <c r="G858" s="46">
        <v>38139</v>
      </c>
      <c r="H858" s="47">
        <v>0</v>
      </c>
      <c r="I858" s="47">
        <v>16110</v>
      </c>
      <c r="J858" s="47">
        <v>0</v>
      </c>
      <c r="K858" s="48">
        <v>1177457</v>
      </c>
      <c r="L858" s="48">
        <v>1258963</v>
      </c>
      <c r="M858" s="47">
        <v>0</v>
      </c>
      <c r="N858" s="47">
        <v>3511</v>
      </c>
      <c r="O858" s="49">
        <v>1</v>
      </c>
      <c r="P858" s="49">
        <v>0</v>
      </c>
      <c r="Q858" s="49">
        <v>0</v>
      </c>
    </row>
    <row r="859" spans="1:17">
      <c r="A859" s="76" t="str">
        <f t="shared" si="26"/>
        <v>17016</v>
      </c>
      <c r="B859" s="43" t="s">
        <v>509</v>
      </c>
      <c r="C859" s="43" t="s">
        <v>4083</v>
      </c>
      <c r="D859" s="76">
        <f t="shared" si="27"/>
        <v>1</v>
      </c>
      <c r="E859" s="43" t="s">
        <v>4084</v>
      </c>
      <c r="F859" s="46">
        <v>38017</v>
      </c>
      <c r="G859" s="46">
        <v>38065</v>
      </c>
      <c r="H859" s="47">
        <v>0</v>
      </c>
      <c r="I859" s="47">
        <v>20654</v>
      </c>
      <c r="J859" s="47">
        <v>7192</v>
      </c>
      <c r="K859" s="48">
        <v>11136325</v>
      </c>
      <c r="L859" s="48">
        <v>11148445</v>
      </c>
      <c r="M859" s="47">
        <v>0</v>
      </c>
      <c r="N859" s="47">
        <v>20095</v>
      </c>
      <c r="O859" s="49">
        <v>1</v>
      </c>
      <c r="P859" s="49">
        <v>0</v>
      </c>
      <c r="Q859" s="49">
        <v>0</v>
      </c>
    </row>
    <row r="860" spans="1:17">
      <c r="A860" s="76" t="str">
        <f t="shared" si="26"/>
        <v>17001</v>
      </c>
      <c r="B860" s="43" t="s">
        <v>509</v>
      </c>
      <c r="C860" s="43" t="s">
        <v>4085</v>
      </c>
      <c r="D860" s="76">
        <f t="shared" si="27"/>
        <v>1</v>
      </c>
      <c r="E860" s="43" t="s">
        <v>4086</v>
      </c>
      <c r="F860" s="46"/>
      <c r="G860" s="46">
        <v>37802</v>
      </c>
      <c r="H860" s="47">
        <v>245000</v>
      </c>
      <c r="I860" s="47">
        <v>383493</v>
      </c>
      <c r="J860" s="47">
        <v>569152</v>
      </c>
      <c r="K860" s="48">
        <v>4596846</v>
      </c>
      <c r="L860" s="48">
        <v>4650460</v>
      </c>
      <c r="M860" s="47">
        <v>0</v>
      </c>
      <c r="N860" s="47">
        <v>47734</v>
      </c>
      <c r="O860" s="49">
        <v>1</v>
      </c>
      <c r="P860" s="49">
        <v>0</v>
      </c>
      <c r="Q860" s="49">
        <v>0</v>
      </c>
    </row>
    <row r="861" spans="1:17">
      <c r="A861" s="76" t="str">
        <f t="shared" si="26"/>
        <v>17018</v>
      </c>
      <c r="B861" s="43" t="s">
        <v>509</v>
      </c>
      <c r="C861" s="43" t="s">
        <v>4087</v>
      </c>
      <c r="D861" s="76">
        <f t="shared" si="27"/>
        <v>1</v>
      </c>
      <c r="E861" s="43" t="s">
        <v>4088</v>
      </c>
      <c r="F861" s="46">
        <v>37621</v>
      </c>
      <c r="G861" s="46">
        <v>37621</v>
      </c>
      <c r="H861" s="47">
        <v>0</v>
      </c>
      <c r="I861" s="47">
        <v>0</v>
      </c>
      <c r="J861" s="47">
        <v>0</v>
      </c>
      <c r="K861" s="48">
        <v>0</v>
      </c>
      <c r="L861" s="48">
        <v>698606</v>
      </c>
      <c r="M861" s="47">
        <v>0</v>
      </c>
      <c r="N861" s="47">
        <v>31</v>
      </c>
      <c r="O861" s="49">
        <v>1</v>
      </c>
      <c r="P861" s="49">
        <v>0</v>
      </c>
      <c r="Q861" s="49">
        <v>0</v>
      </c>
    </row>
    <row r="862" spans="1:17">
      <c r="A862" s="76" t="str">
        <f t="shared" si="26"/>
        <v>17015</v>
      </c>
      <c r="B862" s="43" t="s">
        <v>509</v>
      </c>
      <c r="C862" s="43" t="s">
        <v>4089</v>
      </c>
      <c r="D862" s="76">
        <f t="shared" si="27"/>
        <v>1</v>
      </c>
      <c r="E862" s="43" t="s">
        <v>4090</v>
      </c>
      <c r="F862" s="46">
        <v>37195</v>
      </c>
      <c r="G862" s="46">
        <v>37231</v>
      </c>
      <c r="H862" s="47">
        <v>8000</v>
      </c>
      <c r="I862" s="47">
        <v>443</v>
      </c>
      <c r="J862" s="47">
        <v>0</v>
      </c>
      <c r="K862" s="48">
        <v>2438794</v>
      </c>
      <c r="L862" s="48">
        <v>2448940</v>
      </c>
      <c r="M862" s="47">
        <v>0</v>
      </c>
      <c r="N862" s="47">
        <v>2428</v>
      </c>
      <c r="O862" s="49">
        <v>1</v>
      </c>
      <c r="P862" s="49">
        <v>0</v>
      </c>
      <c r="Q862" s="49">
        <v>0</v>
      </c>
    </row>
    <row r="863" spans="1:17">
      <c r="A863" s="76" t="str">
        <f t="shared" si="26"/>
        <v>17012</v>
      </c>
      <c r="B863" s="43" t="s">
        <v>509</v>
      </c>
      <c r="C863" s="43" t="s">
        <v>4091</v>
      </c>
      <c r="D863" s="76">
        <f t="shared" si="27"/>
        <v>1</v>
      </c>
      <c r="E863" s="43" t="s">
        <v>4092</v>
      </c>
      <c r="F863" s="46">
        <v>37067</v>
      </c>
      <c r="G863" s="46">
        <v>37067</v>
      </c>
      <c r="H863" s="47">
        <v>10510</v>
      </c>
      <c r="I863" s="47">
        <v>109</v>
      </c>
      <c r="J863" s="47">
        <v>0</v>
      </c>
      <c r="K863" s="48">
        <v>471049</v>
      </c>
      <c r="L863" s="48">
        <v>478884</v>
      </c>
      <c r="M863" s="47">
        <v>0</v>
      </c>
      <c r="N863" s="47">
        <v>821</v>
      </c>
      <c r="O863" s="49">
        <v>1</v>
      </c>
      <c r="P863" s="49">
        <v>0</v>
      </c>
      <c r="Q863" s="49">
        <v>0</v>
      </c>
    </row>
    <row r="864" spans="1:17">
      <c r="A864" s="76" t="str">
        <f t="shared" si="26"/>
        <v>17003</v>
      </c>
      <c r="B864" s="43" t="s">
        <v>509</v>
      </c>
      <c r="C864" s="43" t="s">
        <v>4093</v>
      </c>
      <c r="D864" s="76">
        <f t="shared" si="27"/>
        <v>1</v>
      </c>
      <c r="E864" s="43" t="s">
        <v>4094</v>
      </c>
      <c r="F864" s="46">
        <v>36983</v>
      </c>
      <c r="G864" s="46">
        <v>36983</v>
      </c>
      <c r="H864" s="47">
        <v>4038</v>
      </c>
      <c r="I864" s="47">
        <v>0</v>
      </c>
      <c r="J864" s="47">
        <v>0</v>
      </c>
      <c r="K864" s="48">
        <v>279955</v>
      </c>
      <c r="L864" s="48">
        <v>280461</v>
      </c>
      <c r="M864" s="47">
        <v>0</v>
      </c>
      <c r="N864" s="47">
        <v>734</v>
      </c>
      <c r="O864" s="49">
        <v>1</v>
      </c>
      <c r="P864" s="49">
        <v>0</v>
      </c>
      <c r="Q864" s="49">
        <v>0</v>
      </c>
    </row>
    <row r="865" spans="1:17">
      <c r="A865" s="76" t="str">
        <f t="shared" si="26"/>
        <v>17004</v>
      </c>
      <c r="B865" s="43" t="s">
        <v>509</v>
      </c>
      <c r="C865" s="43" t="s">
        <v>4095</v>
      </c>
      <c r="D865" s="76">
        <f t="shared" si="27"/>
        <v>1</v>
      </c>
      <c r="E865" s="43" t="s">
        <v>4096</v>
      </c>
      <c r="F865" s="46">
        <v>36983</v>
      </c>
      <c r="G865" s="46">
        <v>36983</v>
      </c>
      <c r="H865" s="47">
        <v>4500</v>
      </c>
      <c r="I865" s="47">
        <v>0</v>
      </c>
      <c r="J865" s="47">
        <v>0</v>
      </c>
      <c r="K865" s="48">
        <v>43029</v>
      </c>
      <c r="L865" s="48">
        <v>42860</v>
      </c>
      <c r="M865" s="47">
        <v>0</v>
      </c>
      <c r="N865" s="47">
        <v>65</v>
      </c>
      <c r="O865" s="49">
        <v>1</v>
      </c>
      <c r="P865" s="49">
        <v>0</v>
      </c>
      <c r="Q865" s="49">
        <v>0</v>
      </c>
    </row>
    <row r="866" spans="1:17">
      <c r="A866" s="76" t="str">
        <f t="shared" si="26"/>
        <v>17148010</v>
      </c>
      <c r="B866" s="43" t="s">
        <v>28</v>
      </c>
      <c r="C866" s="43" t="s">
        <v>4097</v>
      </c>
      <c r="D866" s="76">
        <f t="shared" si="27"/>
        <v>1</v>
      </c>
      <c r="E866" s="43" t="s">
        <v>4098</v>
      </c>
      <c r="F866" s="46">
        <v>42962</v>
      </c>
      <c r="G866" s="46"/>
      <c r="H866" s="47">
        <v>0</v>
      </c>
      <c r="I866" s="47">
        <v>502733</v>
      </c>
      <c r="J866" s="47">
        <v>445098</v>
      </c>
      <c r="K866" s="48">
        <v>5902497.6600000001</v>
      </c>
      <c r="L866" s="48">
        <v>6386036.3099999987</v>
      </c>
      <c r="M866" s="47">
        <v>18424</v>
      </c>
      <c r="N866" s="47">
        <v>24742.5</v>
      </c>
      <c r="O866" s="49">
        <v>0.8054561988481358</v>
      </c>
      <c r="P866" s="49">
        <v>0.19046175608770335</v>
      </c>
      <c r="Q866" s="49">
        <v>4.0820450641608566E-3</v>
      </c>
    </row>
    <row r="867" spans="1:17">
      <c r="A867" s="76" t="str">
        <f t="shared" si="26"/>
        <v>17148011</v>
      </c>
      <c r="B867" s="43" t="s">
        <v>28</v>
      </c>
      <c r="C867" s="43" t="s">
        <v>4099</v>
      </c>
      <c r="D867" s="76">
        <f t="shared" si="27"/>
        <v>1</v>
      </c>
      <c r="E867" s="43" t="s">
        <v>4100</v>
      </c>
      <c r="F867" s="46">
        <v>42961</v>
      </c>
      <c r="G867" s="46"/>
      <c r="H867" s="47">
        <v>0</v>
      </c>
      <c r="I867" s="47">
        <v>54010</v>
      </c>
      <c r="J867" s="47">
        <v>144</v>
      </c>
      <c r="K867" s="48">
        <v>2587332.3733999999</v>
      </c>
      <c r="L867" s="48">
        <v>2624003.4199999995</v>
      </c>
      <c r="M867" s="47">
        <v>9657.119999999999</v>
      </c>
      <c r="N867" s="47">
        <v>10408.5</v>
      </c>
      <c r="O867" s="49">
        <v>0.71705817360810875</v>
      </c>
      <c r="P867" s="49">
        <v>0.2807801316231926</v>
      </c>
      <c r="Q867" s="49">
        <v>2.1616947686986599E-3</v>
      </c>
    </row>
    <row r="868" spans="1:17">
      <c r="A868" s="76" t="str">
        <f t="shared" si="26"/>
        <v>17148012</v>
      </c>
      <c r="B868" s="43" t="s">
        <v>28</v>
      </c>
      <c r="C868" s="43" t="s">
        <v>4101</v>
      </c>
      <c r="D868" s="76">
        <f t="shared" si="27"/>
        <v>1</v>
      </c>
      <c r="E868" s="43" t="s">
        <v>4102</v>
      </c>
      <c r="F868" s="46">
        <v>42961</v>
      </c>
      <c r="G868" s="46"/>
      <c r="H868" s="47">
        <v>0</v>
      </c>
      <c r="I868" s="47">
        <v>117661</v>
      </c>
      <c r="J868" s="47">
        <v>126681</v>
      </c>
      <c r="K868" s="48">
        <v>3689986.9931999994</v>
      </c>
      <c r="L868" s="48">
        <v>3425349.66</v>
      </c>
      <c r="M868" s="47">
        <v>13198.5</v>
      </c>
      <c r="N868" s="47">
        <v>11978.5</v>
      </c>
      <c r="O868" s="49">
        <v>0.72893100137746791</v>
      </c>
      <c r="P868" s="49">
        <v>0.26906540885753644</v>
      </c>
      <c r="Q868" s="49">
        <v>2.0035897649956173E-3</v>
      </c>
    </row>
    <row r="869" spans="1:17">
      <c r="A869" s="76" t="str">
        <f t="shared" si="26"/>
        <v>17148013</v>
      </c>
      <c r="B869" s="43" t="s">
        <v>28</v>
      </c>
      <c r="C869" s="43" t="s">
        <v>4103</v>
      </c>
      <c r="D869" s="76">
        <f t="shared" si="27"/>
        <v>1</v>
      </c>
      <c r="E869" s="43" t="s">
        <v>4104</v>
      </c>
      <c r="F869" s="46">
        <v>42961</v>
      </c>
      <c r="G869" s="46"/>
      <c r="H869" s="47">
        <v>0</v>
      </c>
      <c r="I869" s="47">
        <v>13396</v>
      </c>
      <c r="J869" s="47">
        <v>7113</v>
      </c>
      <c r="K869" s="48">
        <v>1896627.2971000003</v>
      </c>
      <c r="L869" s="48">
        <v>1900596.08</v>
      </c>
      <c r="M869" s="47">
        <v>6540.24</v>
      </c>
      <c r="N869" s="47">
        <v>8832.5</v>
      </c>
      <c r="O869" s="49">
        <v>0.71112369091423722</v>
      </c>
      <c r="P869" s="49">
        <v>0.28259269742428533</v>
      </c>
      <c r="Q869" s="49">
        <v>6.2836116614774975E-3</v>
      </c>
    </row>
    <row r="870" spans="1:17">
      <c r="A870" s="88" t="s">
        <v>5904</v>
      </c>
      <c r="B870" s="43" t="s">
        <v>28</v>
      </c>
      <c r="C870" s="43" t="s">
        <v>4105</v>
      </c>
      <c r="D870" s="76">
        <f t="shared" si="27"/>
        <v>21</v>
      </c>
      <c r="E870" s="43" t="s">
        <v>4106</v>
      </c>
      <c r="F870" s="46">
        <v>43021</v>
      </c>
      <c r="G870" s="46"/>
      <c r="H870" s="47">
        <v>0</v>
      </c>
      <c r="I870" s="47">
        <v>16260</v>
      </c>
      <c r="J870" s="47">
        <v>68144</v>
      </c>
      <c r="K870" s="48">
        <v>1110128.8</v>
      </c>
      <c r="L870" s="48">
        <v>1157039.7100000002</v>
      </c>
      <c r="M870" s="47">
        <v>4736</v>
      </c>
      <c r="N870" s="47">
        <v>5843</v>
      </c>
      <c r="O870" s="49">
        <v>0.81484682526099617</v>
      </c>
      <c r="P870" s="49">
        <v>0.18515317473900397</v>
      </c>
      <c r="Q870" s="49">
        <v>0</v>
      </c>
    </row>
    <row r="871" spans="1:17">
      <c r="A871" s="88" t="s">
        <v>5899</v>
      </c>
      <c r="B871" s="43" t="s">
        <v>28</v>
      </c>
      <c r="C871" s="43" t="s">
        <v>4107</v>
      </c>
      <c r="D871" s="76">
        <f t="shared" si="27"/>
        <v>21</v>
      </c>
      <c r="E871" s="43" t="s">
        <v>4108</v>
      </c>
      <c r="F871" s="46">
        <v>43045</v>
      </c>
      <c r="G871" s="46"/>
      <c r="H871" s="47">
        <v>0</v>
      </c>
      <c r="I871" s="47">
        <v>4439850</v>
      </c>
      <c r="J871" s="47">
        <v>7882813</v>
      </c>
      <c r="K871" s="48">
        <v>29768503.519999996</v>
      </c>
      <c r="L871" s="48">
        <v>29040610.360000011</v>
      </c>
      <c r="M871" s="47">
        <v>100562</v>
      </c>
      <c r="N871" s="47">
        <v>98382.95</v>
      </c>
      <c r="O871" s="49">
        <v>0.76558997265278184</v>
      </c>
      <c r="P871" s="49">
        <v>0.23441002734721816</v>
      </c>
      <c r="Q871" s="49">
        <v>0</v>
      </c>
    </row>
    <row r="872" spans="1:17">
      <c r="A872" s="76" t="str">
        <f t="shared" si="26"/>
        <v>17148019</v>
      </c>
      <c r="B872" s="43" t="s">
        <v>28</v>
      </c>
      <c r="C872" s="43" t="s">
        <v>4109</v>
      </c>
      <c r="D872" s="76">
        <f t="shared" si="27"/>
        <v>1</v>
      </c>
      <c r="E872" s="43" t="s">
        <v>4110</v>
      </c>
      <c r="F872" s="46">
        <v>43067</v>
      </c>
      <c r="G872" s="46"/>
      <c r="H872" s="47">
        <v>0</v>
      </c>
      <c r="I872" s="47">
        <v>11</v>
      </c>
      <c r="J872" s="47">
        <v>0</v>
      </c>
      <c r="K872" s="48">
        <v>1245174.8</v>
      </c>
      <c r="L872" s="48">
        <v>1225205.93</v>
      </c>
      <c r="M872" s="47">
        <v>3470</v>
      </c>
      <c r="N872" s="47">
        <v>2443.5</v>
      </c>
      <c r="O872" s="49">
        <v>0.5408225905463474</v>
      </c>
      <c r="P872" s="49">
        <v>0.38142009412727645</v>
      </c>
      <c r="Q872" s="49">
        <v>7.77573153263761E-2</v>
      </c>
    </row>
    <row r="873" spans="1:17">
      <c r="A873" s="88" t="s">
        <v>5898</v>
      </c>
      <c r="B873" s="43" t="s">
        <v>28</v>
      </c>
      <c r="C873" s="43" t="s">
        <v>4111</v>
      </c>
      <c r="D873" s="76">
        <f t="shared" si="27"/>
        <v>11</v>
      </c>
      <c r="E873" s="43" t="s">
        <v>4112</v>
      </c>
      <c r="F873" s="46">
        <v>43067</v>
      </c>
      <c r="G873" s="46"/>
      <c r="H873" s="47">
        <v>0</v>
      </c>
      <c r="I873" s="47">
        <v>1</v>
      </c>
      <c r="J873" s="47">
        <v>800</v>
      </c>
      <c r="K873" s="48">
        <v>517868</v>
      </c>
      <c r="L873" s="48">
        <v>581461</v>
      </c>
      <c r="M873" s="47">
        <v>1305</v>
      </c>
      <c r="N873" s="47">
        <v>1004.5</v>
      </c>
      <c r="O873" s="49">
        <v>0.83922349427575904</v>
      </c>
      <c r="P873" s="49">
        <v>0.15928322548531607</v>
      </c>
      <c r="Q873" s="49">
        <v>1.4932802389248383E-3</v>
      </c>
    </row>
    <row r="874" spans="1:17">
      <c r="A874" s="76" t="str">
        <f t="shared" si="26"/>
        <v>17030021</v>
      </c>
      <c r="B874" s="43" t="s">
        <v>255</v>
      </c>
      <c r="C874" s="43" t="s">
        <v>4113</v>
      </c>
      <c r="D874" s="76">
        <f t="shared" si="27"/>
        <v>1</v>
      </c>
      <c r="E874" s="43" t="s">
        <v>4114</v>
      </c>
      <c r="F874" s="46"/>
      <c r="G874" s="46"/>
      <c r="H874" s="47">
        <v>0</v>
      </c>
      <c r="I874" s="47">
        <v>0</v>
      </c>
      <c r="J874" s="47">
        <v>0</v>
      </c>
      <c r="K874" s="48">
        <v>0.01</v>
      </c>
      <c r="L874" s="48">
        <v>186868.15999999997</v>
      </c>
      <c r="M874" s="47">
        <v>0</v>
      </c>
      <c r="N874" s="47">
        <v>604.5</v>
      </c>
      <c r="O874" s="49">
        <v>0.86517783291976835</v>
      </c>
      <c r="P874" s="49">
        <v>0.13482216708023159</v>
      </c>
      <c r="Q874" s="49">
        <v>0</v>
      </c>
    </row>
    <row r="875" spans="1:17">
      <c r="A875" s="76" t="str">
        <f t="shared" si="26"/>
        <v>17030024</v>
      </c>
      <c r="B875" s="43" t="s">
        <v>255</v>
      </c>
      <c r="C875" s="43" t="s">
        <v>4115</v>
      </c>
      <c r="D875" s="76">
        <f t="shared" si="27"/>
        <v>1</v>
      </c>
      <c r="E875" s="43" t="s">
        <v>4116</v>
      </c>
      <c r="F875" s="46"/>
      <c r="G875" s="46"/>
      <c r="H875" s="47">
        <v>0</v>
      </c>
      <c r="I875" s="47">
        <v>0</v>
      </c>
      <c r="J875" s="47">
        <v>0</v>
      </c>
      <c r="K875" s="48">
        <v>0.01</v>
      </c>
      <c r="L875" s="48">
        <v>9667.82</v>
      </c>
      <c r="M875" s="47">
        <v>0</v>
      </c>
      <c r="N875" s="47">
        <v>55</v>
      </c>
      <c r="O875" s="49">
        <v>1</v>
      </c>
      <c r="P875" s="49">
        <v>0</v>
      </c>
      <c r="Q875" s="49">
        <v>0</v>
      </c>
    </row>
    <row r="876" spans="1:17">
      <c r="A876" s="76" t="str">
        <f t="shared" si="26"/>
        <v>17030049</v>
      </c>
      <c r="B876" s="43" t="s">
        <v>255</v>
      </c>
      <c r="C876" s="43" t="s">
        <v>4117</v>
      </c>
      <c r="D876" s="76">
        <f t="shared" si="27"/>
        <v>1</v>
      </c>
      <c r="E876" s="43" t="s">
        <v>4118</v>
      </c>
      <c r="F876" s="46"/>
      <c r="G876" s="46"/>
      <c r="H876" s="47">
        <v>0</v>
      </c>
      <c r="I876" s="47">
        <v>597235.4</v>
      </c>
      <c r="J876" s="47">
        <v>110394</v>
      </c>
      <c r="K876" s="48">
        <v>25703038.229300003</v>
      </c>
      <c r="L876" s="48">
        <v>24111745.029999983</v>
      </c>
      <c r="M876" s="47">
        <v>25034.899999999994</v>
      </c>
      <c r="N876" s="47">
        <v>22052</v>
      </c>
      <c r="O876" s="49">
        <v>0.96211228006530025</v>
      </c>
      <c r="P876" s="49">
        <v>3.7524941048430981E-2</v>
      </c>
      <c r="Q876" s="49">
        <v>3.6277888626881915E-4</v>
      </c>
    </row>
    <row r="877" spans="1:17">
      <c r="A877" s="76" t="str">
        <f t="shared" si="26"/>
        <v>17030014</v>
      </c>
      <c r="B877" s="43" t="s">
        <v>255</v>
      </c>
      <c r="C877" s="43" t="s">
        <v>4119</v>
      </c>
      <c r="D877" s="76">
        <f t="shared" si="27"/>
        <v>1</v>
      </c>
      <c r="E877" s="43" t="s">
        <v>4120</v>
      </c>
      <c r="F877" s="46">
        <v>42760</v>
      </c>
      <c r="G877" s="46"/>
      <c r="H877" s="47">
        <v>2000</v>
      </c>
      <c r="I877" s="47">
        <v>0</v>
      </c>
      <c r="J877" s="47">
        <v>0</v>
      </c>
      <c r="K877" s="48">
        <v>29735.19</v>
      </c>
      <c r="L877" s="48">
        <v>30542.829999999998</v>
      </c>
      <c r="M877" s="47">
        <v>102</v>
      </c>
      <c r="N877" s="47">
        <v>102</v>
      </c>
      <c r="O877" s="49">
        <v>0.92156862745098034</v>
      </c>
      <c r="P877" s="49">
        <v>7.8431372549019607E-2</v>
      </c>
      <c r="Q877" s="49">
        <v>0</v>
      </c>
    </row>
    <row r="878" spans="1:17">
      <c r="A878" s="76" t="str">
        <f t="shared" si="26"/>
        <v>17040012</v>
      </c>
      <c r="B878" s="43" t="s">
        <v>369</v>
      </c>
      <c r="C878" s="43" t="s">
        <v>4121</v>
      </c>
      <c r="D878" s="76">
        <f t="shared" si="27"/>
        <v>1</v>
      </c>
      <c r="E878" s="43" t="s">
        <v>4122</v>
      </c>
      <c r="F878" s="46">
        <v>42937</v>
      </c>
      <c r="G878" s="46"/>
      <c r="H878" s="47">
        <v>0</v>
      </c>
      <c r="I878" s="47">
        <v>0</v>
      </c>
      <c r="J878" s="47">
        <v>0</v>
      </c>
      <c r="K878" s="48">
        <v>10393</v>
      </c>
      <c r="L878" s="48">
        <v>12240.53</v>
      </c>
      <c r="M878" s="47"/>
      <c r="N878" s="47"/>
      <c r="O878" s="49"/>
      <c r="P878" s="49"/>
      <c r="Q878" s="49"/>
    </row>
    <row r="879" spans="1:17">
      <c r="A879" s="76" t="str">
        <f t="shared" si="26"/>
        <v>17050004</v>
      </c>
      <c r="B879" s="43" t="s">
        <v>398</v>
      </c>
      <c r="C879" s="43" t="s">
        <v>4123</v>
      </c>
      <c r="D879" s="76">
        <f t="shared" si="27"/>
        <v>1</v>
      </c>
      <c r="E879" s="43" t="s">
        <v>4124</v>
      </c>
      <c r="F879" s="46">
        <v>42887</v>
      </c>
      <c r="G879" s="46"/>
      <c r="H879" s="47">
        <v>0</v>
      </c>
      <c r="I879" s="47">
        <v>46</v>
      </c>
      <c r="J879" s="47">
        <v>0</v>
      </c>
      <c r="K879" s="48">
        <v>202677.04</v>
      </c>
      <c r="L879" s="48">
        <v>232785.87</v>
      </c>
      <c r="M879" s="47">
        <v>0</v>
      </c>
      <c r="N879" s="47">
        <v>80</v>
      </c>
      <c r="O879" s="49">
        <v>1</v>
      </c>
      <c r="P879" s="49">
        <v>0</v>
      </c>
      <c r="Q879" s="49">
        <v>0</v>
      </c>
    </row>
    <row r="880" spans="1:17">
      <c r="A880" s="76" t="str">
        <f t="shared" si="26"/>
        <v>17050003</v>
      </c>
      <c r="B880" s="43" t="s">
        <v>398</v>
      </c>
      <c r="C880" s="43" t="s">
        <v>4125</v>
      </c>
      <c r="D880" s="76">
        <f t="shared" si="27"/>
        <v>1</v>
      </c>
      <c r="E880" s="43" t="s">
        <v>4126</v>
      </c>
      <c r="F880" s="46">
        <v>42781</v>
      </c>
      <c r="G880" s="46"/>
      <c r="H880" s="47">
        <v>8107</v>
      </c>
      <c r="I880" s="47">
        <v>0</v>
      </c>
      <c r="J880" s="47">
        <v>0</v>
      </c>
      <c r="K880" s="48">
        <v>551509</v>
      </c>
      <c r="L880" s="48">
        <v>563224.15000000014</v>
      </c>
      <c r="M880" s="47">
        <v>184</v>
      </c>
      <c r="N880" s="47">
        <v>100</v>
      </c>
      <c r="O880" s="49">
        <v>1</v>
      </c>
      <c r="P880" s="49">
        <v>0</v>
      </c>
      <c r="Q880" s="49">
        <v>0</v>
      </c>
    </row>
    <row r="881" spans="1:17">
      <c r="A881" s="76" t="str">
        <f t="shared" si="26"/>
        <v>17002</v>
      </c>
      <c r="B881" s="43" t="s">
        <v>509</v>
      </c>
      <c r="C881" s="43" t="s">
        <v>4127</v>
      </c>
      <c r="D881" s="76">
        <f t="shared" si="27"/>
        <v>1</v>
      </c>
      <c r="E881" s="43" t="s">
        <v>4128</v>
      </c>
      <c r="F881" s="46">
        <v>37256</v>
      </c>
      <c r="G881" s="46"/>
      <c r="H881" s="47">
        <v>0</v>
      </c>
      <c r="I881" s="47">
        <v>0</v>
      </c>
      <c r="J881" s="47">
        <v>0</v>
      </c>
      <c r="K881" s="48">
        <v>142909</v>
      </c>
      <c r="L881" s="48">
        <v>257347</v>
      </c>
      <c r="M881" s="47">
        <v>0</v>
      </c>
      <c r="N881" s="47">
        <v>0</v>
      </c>
      <c r="O881" s="49">
        <v>0</v>
      </c>
      <c r="P881" s="49">
        <v>0</v>
      </c>
      <c r="Q881" s="49">
        <v>0</v>
      </c>
    </row>
    <row r="882" spans="1:17">
      <c r="A882" s="76" t="str">
        <f t="shared" si="26"/>
        <v>17014</v>
      </c>
      <c r="B882" s="43" t="s">
        <v>509</v>
      </c>
      <c r="C882" s="43" t="s">
        <v>4129</v>
      </c>
      <c r="D882" s="76">
        <f t="shared" si="27"/>
        <v>1</v>
      </c>
      <c r="E882" s="43" t="s">
        <v>4130</v>
      </c>
      <c r="F882" s="46">
        <v>37042</v>
      </c>
      <c r="G882" s="46"/>
      <c r="H882" s="47">
        <v>0</v>
      </c>
      <c r="I882" s="47">
        <v>55</v>
      </c>
      <c r="J882" s="47">
        <v>0</v>
      </c>
      <c r="K882" s="48">
        <v>0</v>
      </c>
      <c r="L882" s="48">
        <v>785443</v>
      </c>
      <c r="M882" s="47">
        <v>0</v>
      </c>
      <c r="N882" s="47">
        <v>1477</v>
      </c>
      <c r="O882" s="49">
        <v>1</v>
      </c>
      <c r="P882" s="49">
        <v>0</v>
      </c>
      <c r="Q882" s="49">
        <v>0</v>
      </c>
    </row>
    <row r="883" spans="1:17">
      <c r="A883" s="76" t="str">
        <f t="shared" si="26"/>
        <v>17021</v>
      </c>
      <c r="B883" s="43" t="s">
        <v>509</v>
      </c>
      <c r="C883" s="43" t="s">
        <v>4131</v>
      </c>
      <c r="D883" s="76">
        <f t="shared" si="27"/>
        <v>1</v>
      </c>
      <c r="E883" s="43" t="s">
        <v>4132</v>
      </c>
      <c r="F883" s="46">
        <v>37239</v>
      </c>
      <c r="G883" s="46"/>
      <c r="H883" s="47">
        <v>0</v>
      </c>
      <c r="I883" s="47">
        <v>624</v>
      </c>
      <c r="J883" s="47">
        <v>0</v>
      </c>
      <c r="K883" s="48">
        <v>36144</v>
      </c>
      <c r="L883" s="48">
        <v>36874</v>
      </c>
      <c r="M883" s="47">
        <v>0</v>
      </c>
      <c r="N883" s="47">
        <v>252</v>
      </c>
      <c r="O883" s="49">
        <v>1</v>
      </c>
      <c r="P883" s="49">
        <v>0</v>
      </c>
      <c r="Q883" s="49">
        <v>0</v>
      </c>
    </row>
    <row r="884" spans="1:17">
      <c r="A884" s="76" t="str">
        <f t="shared" si="26"/>
        <v>17999</v>
      </c>
      <c r="B884" s="43" t="s">
        <v>509</v>
      </c>
      <c r="C884" s="43" t="s">
        <v>4133</v>
      </c>
      <c r="D884" s="76">
        <f t="shared" si="27"/>
        <v>1</v>
      </c>
      <c r="E884" s="43" t="s">
        <v>4134</v>
      </c>
      <c r="F884" s="46">
        <v>37256</v>
      </c>
      <c r="G884" s="46"/>
      <c r="H884" s="47">
        <v>0</v>
      </c>
      <c r="I884" s="47">
        <v>0</v>
      </c>
      <c r="J884" s="47">
        <v>0</v>
      </c>
      <c r="K884" s="48">
        <v>0</v>
      </c>
      <c r="L884" s="48">
        <v>21805</v>
      </c>
      <c r="M884" s="47"/>
      <c r="N884" s="47"/>
      <c r="O884" s="49"/>
      <c r="P884" s="49"/>
      <c r="Q884" s="49"/>
    </row>
    <row r="885" spans="1:17">
      <c r="A885" s="76" t="str">
        <f t="shared" si="26"/>
        <v>17005</v>
      </c>
      <c r="B885" s="43" t="s">
        <v>509</v>
      </c>
      <c r="C885" s="43" t="s">
        <v>4135</v>
      </c>
      <c r="D885" s="76">
        <f t="shared" si="27"/>
        <v>1</v>
      </c>
      <c r="E885" s="43" t="s">
        <v>4136</v>
      </c>
      <c r="F885" s="46">
        <v>37287</v>
      </c>
      <c r="G885" s="46"/>
      <c r="H885" s="47">
        <v>16476</v>
      </c>
      <c r="I885" s="47">
        <v>60943</v>
      </c>
      <c r="J885" s="47">
        <v>27583</v>
      </c>
      <c r="K885" s="48">
        <v>3665785</v>
      </c>
      <c r="L885" s="48">
        <v>3692195</v>
      </c>
      <c r="M885" s="47">
        <v>0</v>
      </c>
      <c r="N885" s="47">
        <v>9405</v>
      </c>
      <c r="O885" s="49">
        <v>1</v>
      </c>
      <c r="P885" s="49">
        <v>0</v>
      </c>
      <c r="Q885" s="49">
        <v>0</v>
      </c>
    </row>
    <row r="886" spans="1:17">
      <c r="A886" s="76" t="str">
        <f t="shared" si="26"/>
        <v>17017</v>
      </c>
      <c r="B886" s="43" t="s">
        <v>509</v>
      </c>
      <c r="C886" s="43" t="s">
        <v>4137</v>
      </c>
      <c r="D886" s="76">
        <f t="shared" si="27"/>
        <v>1</v>
      </c>
      <c r="E886" s="43" t="s">
        <v>4138</v>
      </c>
      <c r="F886" s="46"/>
      <c r="G886" s="46"/>
      <c r="H886" s="47">
        <v>26037</v>
      </c>
      <c r="I886" s="47">
        <v>0</v>
      </c>
      <c r="J886" s="47">
        <v>0</v>
      </c>
      <c r="K886" s="48">
        <v>5043</v>
      </c>
      <c r="L886" s="48">
        <v>5209</v>
      </c>
      <c r="M886" s="47"/>
      <c r="N886" s="47"/>
      <c r="O886" s="49"/>
      <c r="P886" s="49"/>
      <c r="Q886" s="49"/>
    </row>
    <row r="887" spans="1:17">
      <c r="A887" s="76" t="str">
        <f t="shared" si="26"/>
        <v>17020</v>
      </c>
      <c r="B887" s="43" t="s">
        <v>509</v>
      </c>
      <c r="C887" s="43" t="s">
        <v>4139</v>
      </c>
      <c r="D887" s="76">
        <f t="shared" si="27"/>
        <v>1</v>
      </c>
      <c r="E887" s="43" t="s">
        <v>4140</v>
      </c>
      <c r="F887" s="46"/>
      <c r="G887" s="46"/>
      <c r="H887" s="47">
        <v>200000</v>
      </c>
      <c r="I887" s="47">
        <v>0</v>
      </c>
      <c r="J887" s="47">
        <v>0</v>
      </c>
      <c r="K887" s="48">
        <v>0</v>
      </c>
      <c r="L887" s="48">
        <v>7708</v>
      </c>
      <c r="M887" s="47"/>
      <c r="N887" s="47"/>
      <c r="O887" s="49"/>
      <c r="P887" s="49"/>
      <c r="Q887" s="49"/>
    </row>
    <row r="888" spans="1:17">
      <c r="A888" s="76" t="str">
        <f t="shared" si="26"/>
        <v>17145008</v>
      </c>
      <c r="B888" s="43" t="s">
        <v>524</v>
      </c>
      <c r="C888" s="43" t="s">
        <v>4141</v>
      </c>
      <c r="D888" s="76">
        <f t="shared" si="27"/>
        <v>1</v>
      </c>
      <c r="E888" s="43" t="s">
        <v>4142</v>
      </c>
      <c r="F888" s="46">
        <v>42845</v>
      </c>
      <c r="G888" s="46"/>
      <c r="H888" s="47">
        <v>11811366</v>
      </c>
      <c r="I888" s="47">
        <v>26</v>
      </c>
      <c r="J888" s="47">
        <v>12</v>
      </c>
      <c r="K888" s="48">
        <v>31884.91</v>
      </c>
      <c r="L888" s="48">
        <v>42940.259999999995</v>
      </c>
      <c r="M888" s="47">
        <v>350</v>
      </c>
      <c r="N888" s="47">
        <v>331</v>
      </c>
      <c r="O888" s="49">
        <v>0.84592145015105735</v>
      </c>
      <c r="P888" s="49">
        <v>0.15407854984894259</v>
      </c>
      <c r="Q888" s="49">
        <v>0</v>
      </c>
    </row>
    <row r="889" spans="1:17">
      <c r="A889" s="76" t="str">
        <f t="shared" si="26"/>
        <v>17145012</v>
      </c>
      <c r="B889" s="43" t="s">
        <v>524</v>
      </c>
      <c r="C889" s="43" t="s">
        <v>4143</v>
      </c>
      <c r="D889" s="76">
        <f t="shared" si="27"/>
        <v>1</v>
      </c>
      <c r="E889" s="43" t="s">
        <v>4144</v>
      </c>
      <c r="F889" s="46">
        <v>42900</v>
      </c>
      <c r="G889" s="46"/>
      <c r="H889" s="47">
        <v>12528000</v>
      </c>
      <c r="I889" s="47">
        <v>953224</v>
      </c>
      <c r="J889" s="47">
        <v>1051926</v>
      </c>
      <c r="K889" s="48">
        <v>5372105.7716999976</v>
      </c>
      <c r="L889" s="48">
        <v>5800616.3099999996</v>
      </c>
      <c r="M889" s="47">
        <v>44691.76</v>
      </c>
      <c r="N889" s="47">
        <v>53504.59</v>
      </c>
      <c r="O889" s="49">
        <v>0.82283632114553151</v>
      </c>
      <c r="P889" s="49">
        <v>0.17716367885446835</v>
      </c>
      <c r="Q889" s="49">
        <v>0</v>
      </c>
    </row>
    <row r="890" spans="1:17">
      <c r="A890" s="88" t="s">
        <v>5904</v>
      </c>
      <c r="B890" s="43" t="s">
        <v>524</v>
      </c>
      <c r="C890" s="43" t="s">
        <v>4145</v>
      </c>
      <c r="D890" s="76">
        <f t="shared" si="27"/>
        <v>1</v>
      </c>
      <c r="E890" s="43" t="s">
        <v>4146</v>
      </c>
      <c r="F890" s="46">
        <v>43052</v>
      </c>
      <c r="G890" s="46"/>
      <c r="H890" s="47">
        <v>30960000</v>
      </c>
      <c r="I890" s="47">
        <v>2241585</v>
      </c>
      <c r="J890" s="47">
        <v>2013138</v>
      </c>
      <c r="K890" s="48">
        <v>19638993.949999996</v>
      </c>
      <c r="L890" s="48">
        <v>18802722.610000007</v>
      </c>
      <c r="M890" s="47">
        <v>76291</v>
      </c>
      <c r="N890" s="47">
        <v>73368</v>
      </c>
      <c r="O890" s="49">
        <v>0.87143386762621333</v>
      </c>
      <c r="P890" s="49">
        <v>0.12856613237378692</v>
      </c>
      <c r="Q890" s="49">
        <v>0</v>
      </c>
    </row>
    <row r="891" spans="1:17">
      <c r="A891" s="88" t="s">
        <v>5901</v>
      </c>
      <c r="B891" s="43" t="s">
        <v>524</v>
      </c>
      <c r="C891" s="43" t="s">
        <v>4147</v>
      </c>
      <c r="D891" s="76">
        <f t="shared" si="27"/>
        <v>1</v>
      </c>
      <c r="E891" s="43" t="s">
        <v>4148</v>
      </c>
      <c r="F891" s="46">
        <v>42916</v>
      </c>
      <c r="G891" s="46"/>
      <c r="H891" s="47">
        <v>125553090</v>
      </c>
      <c r="I891" s="47">
        <v>7998711</v>
      </c>
      <c r="J891" s="47">
        <v>7320181</v>
      </c>
      <c r="K891" s="48">
        <v>33571940.57</v>
      </c>
      <c r="L891" s="48">
        <v>35482435.730000004</v>
      </c>
      <c r="M891" s="47">
        <v>280083</v>
      </c>
      <c r="N891" s="47">
        <v>328477.83</v>
      </c>
      <c r="O891" s="49">
        <v>0.82971310422989575</v>
      </c>
      <c r="P891" s="49">
        <v>0.17028689577010414</v>
      </c>
      <c r="Q891" s="49">
        <v>0</v>
      </c>
    </row>
    <row r="892" spans="1:17">
      <c r="A892" s="76" t="str">
        <f t="shared" si="26"/>
        <v>17150006</v>
      </c>
      <c r="B892" s="43" t="s">
        <v>553</v>
      </c>
      <c r="C892" s="43" t="s">
        <v>4149</v>
      </c>
      <c r="D892" s="76">
        <f t="shared" si="27"/>
        <v>1</v>
      </c>
      <c r="E892" s="43" t="s">
        <v>4150</v>
      </c>
      <c r="F892" s="46"/>
      <c r="G892" s="46"/>
      <c r="H892" s="47">
        <v>0</v>
      </c>
      <c r="I892" s="47">
        <v>0</v>
      </c>
      <c r="J892" s="47">
        <v>0</v>
      </c>
      <c r="K892" s="48">
        <v>0</v>
      </c>
      <c r="L892" s="48">
        <v>1678.2199999999998</v>
      </c>
      <c r="M892" s="47"/>
      <c r="N892" s="47"/>
      <c r="O892" s="49"/>
      <c r="P892" s="49"/>
      <c r="Q892" s="49"/>
    </row>
    <row r="893" spans="1:17">
      <c r="A893" s="76" t="str">
        <f t="shared" si="26"/>
        <v>17150010</v>
      </c>
      <c r="B893" s="43" t="s">
        <v>553</v>
      </c>
      <c r="C893" s="43" t="s">
        <v>4151</v>
      </c>
      <c r="D893" s="76">
        <f t="shared" si="27"/>
        <v>1</v>
      </c>
      <c r="E893" s="43" t="s">
        <v>4152</v>
      </c>
      <c r="F893" s="46"/>
      <c r="G893" s="46"/>
      <c r="H893" s="47">
        <v>0</v>
      </c>
      <c r="I893" s="47">
        <v>91</v>
      </c>
      <c r="J893" s="47">
        <v>0</v>
      </c>
      <c r="K893" s="48">
        <v>1857012.49</v>
      </c>
      <c r="L893" s="48">
        <v>1828959.8099999998</v>
      </c>
      <c r="M893" s="47">
        <v>90</v>
      </c>
      <c r="N893" s="47">
        <v>210</v>
      </c>
      <c r="O893" s="49">
        <v>0.95238095238095233</v>
      </c>
      <c r="P893" s="49">
        <v>4.7619047619047616E-2</v>
      </c>
      <c r="Q893" s="49">
        <v>0</v>
      </c>
    </row>
    <row r="894" spans="1:17">
      <c r="A894" s="88" t="s">
        <v>5920</v>
      </c>
      <c r="C894" s="76" t="s">
        <v>4154</v>
      </c>
      <c r="D894" s="76">
        <f t="shared" si="27"/>
        <v>11</v>
      </c>
      <c r="E894" s="76" t="s">
        <v>4155</v>
      </c>
      <c r="F894" s="79">
        <v>42800</v>
      </c>
      <c r="G894" s="79">
        <v>44075</v>
      </c>
      <c r="H894" s="80">
        <v>150517</v>
      </c>
      <c r="I894" s="80">
        <v>2634439.8499999987</v>
      </c>
      <c r="J894" s="80">
        <v>1097477</v>
      </c>
      <c r="K894" s="81">
        <v>72706913.981200054</v>
      </c>
      <c r="L894" s="81">
        <v>70618759.470000044</v>
      </c>
      <c r="M894" s="80">
        <v>89972.409999999989</v>
      </c>
      <c r="N894" s="80">
        <v>89000.09</v>
      </c>
      <c r="O894" s="82">
        <v>0.92468546941918828</v>
      </c>
      <c r="P894" s="82">
        <v>7.3466217843150494E-2</v>
      </c>
      <c r="Q894" s="82">
        <v>1.8483127376612766E-3</v>
      </c>
    </row>
    <row r="895" spans="1:17">
      <c r="A895" s="43" t="str">
        <f>C895</f>
        <v>16060001</v>
      </c>
      <c r="C895" s="76" t="s">
        <v>4156</v>
      </c>
      <c r="D895" s="76">
        <f t="shared" si="27"/>
        <v>1</v>
      </c>
      <c r="E895" s="76" t="s">
        <v>4157</v>
      </c>
      <c r="F895" s="79">
        <v>43381</v>
      </c>
      <c r="G895" s="79">
        <v>43861</v>
      </c>
      <c r="H895" s="80">
        <v>0</v>
      </c>
      <c r="I895" s="80">
        <v>0</v>
      </c>
      <c r="J895" s="80">
        <v>0</v>
      </c>
      <c r="K895" s="81">
        <v>1476316</v>
      </c>
      <c r="L895" s="81">
        <v>1855900.5399999996</v>
      </c>
      <c r="M895" s="80">
        <v>2173</v>
      </c>
      <c r="N895" s="80">
        <v>3861</v>
      </c>
      <c r="O895" s="82">
        <v>0.9757834757834758</v>
      </c>
      <c r="P895" s="82">
        <v>2.4216524216524215E-2</v>
      </c>
      <c r="Q895" s="82">
        <v>0</v>
      </c>
    </row>
    <row r="896" spans="1:17">
      <c r="A896" s="76" t="str">
        <f t="shared" ref="A896:A902" si="28">C896</f>
        <v>16060023</v>
      </c>
      <c r="C896" s="76" t="s">
        <v>4158</v>
      </c>
      <c r="D896" s="76">
        <f t="shared" si="27"/>
        <v>1</v>
      </c>
      <c r="E896" s="76" t="s">
        <v>4159</v>
      </c>
      <c r="F896" s="79">
        <v>43332</v>
      </c>
      <c r="G896" s="79">
        <v>43861</v>
      </c>
      <c r="H896" s="80">
        <v>110000</v>
      </c>
      <c r="I896" s="80">
        <v>0</v>
      </c>
      <c r="J896" s="80">
        <v>0</v>
      </c>
      <c r="K896" s="81">
        <v>250039</v>
      </c>
      <c r="L896" s="81">
        <v>258024.05</v>
      </c>
      <c r="M896" s="80"/>
      <c r="N896" s="80"/>
      <c r="O896" s="82"/>
      <c r="P896" s="82"/>
      <c r="Q896" s="82"/>
    </row>
    <row r="897" spans="1:17">
      <c r="A897" s="76" t="str">
        <f t="shared" si="28"/>
        <v>16080026</v>
      </c>
      <c r="C897" s="76" t="s">
        <v>4160</v>
      </c>
      <c r="D897" s="76">
        <f t="shared" si="27"/>
        <v>1</v>
      </c>
      <c r="E897" s="76" t="s">
        <v>4161</v>
      </c>
      <c r="F897" s="79">
        <v>42874</v>
      </c>
      <c r="G897" s="79">
        <v>43861</v>
      </c>
      <c r="H897" s="80">
        <v>166420</v>
      </c>
      <c r="I897" s="80">
        <v>1196779.05</v>
      </c>
      <c r="J897" s="80">
        <v>536257</v>
      </c>
      <c r="K897" s="81">
        <v>75240433.055000007</v>
      </c>
      <c r="L897" s="81">
        <v>74851368.740000024</v>
      </c>
      <c r="M897" s="80">
        <v>83061.890000000029</v>
      </c>
      <c r="N897" s="80">
        <v>86720.12000000001</v>
      </c>
      <c r="O897" s="82">
        <v>0.89207810136794097</v>
      </c>
      <c r="P897" s="82">
        <v>0.10158542216039368</v>
      </c>
      <c r="Q897" s="82">
        <v>6.3364764716653983E-3</v>
      </c>
    </row>
    <row r="898" spans="1:17">
      <c r="A898" s="76" t="str">
        <f t="shared" si="28"/>
        <v>16060016</v>
      </c>
      <c r="C898" s="76" t="s">
        <v>4162</v>
      </c>
      <c r="D898" s="76">
        <f t="shared" si="27"/>
        <v>1</v>
      </c>
      <c r="E898" s="76" t="s">
        <v>4163</v>
      </c>
      <c r="F898" s="79">
        <v>42795</v>
      </c>
      <c r="G898" s="79">
        <v>43830</v>
      </c>
      <c r="H898" s="80">
        <v>110000</v>
      </c>
      <c r="I898" s="80">
        <v>0</v>
      </c>
      <c r="J898" s="80">
        <v>0</v>
      </c>
      <c r="K898" s="81">
        <v>0.01</v>
      </c>
      <c r="L898" s="81">
        <v>0</v>
      </c>
      <c r="M898" s="80"/>
      <c r="N898" s="80"/>
      <c r="O898" s="82"/>
      <c r="P898" s="82"/>
      <c r="Q898" s="82"/>
    </row>
    <row r="899" spans="1:17">
      <c r="A899" s="76" t="str">
        <f t="shared" si="28"/>
        <v>16080021</v>
      </c>
      <c r="C899" s="76" t="s">
        <v>4164</v>
      </c>
      <c r="D899" s="76">
        <f t="shared" ref="D899:D962" si="29">FIND(C899,A899)</f>
        <v>1</v>
      </c>
      <c r="E899" s="76" t="s">
        <v>4165</v>
      </c>
      <c r="F899" s="79">
        <v>42604</v>
      </c>
      <c r="G899" s="79">
        <v>43830</v>
      </c>
      <c r="H899" s="80">
        <v>0</v>
      </c>
      <c r="I899" s="80">
        <v>1246</v>
      </c>
      <c r="J899" s="80">
        <v>0</v>
      </c>
      <c r="K899" s="81">
        <v>387503</v>
      </c>
      <c r="L899" s="81">
        <v>331944.92000000004</v>
      </c>
      <c r="M899" s="80">
        <v>1372</v>
      </c>
      <c r="N899" s="80">
        <v>1172.5</v>
      </c>
      <c r="O899" s="82">
        <v>0.86524520255863535</v>
      </c>
      <c r="P899" s="82">
        <v>0.13475479744136459</v>
      </c>
      <c r="Q899" s="82">
        <v>0</v>
      </c>
    </row>
    <row r="900" spans="1:17">
      <c r="A900" s="76" t="str">
        <f t="shared" si="28"/>
        <v>16060033</v>
      </c>
      <c r="C900" s="76" t="s">
        <v>4166</v>
      </c>
      <c r="D900" s="76">
        <f t="shared" si="29"/>
        <v>1</v>
      </c>
      <c r="E900" s="76" t="s">
        <v>4167</v>
      </c>
      <c r="F900" s="79">
        <v>42689</v>
      </c>
      <c r="G900" s="79">
        <v>43829</v>
      </c>
      <c r="H900" s="80">
        <v>0</v>
      </c>
      <c r="I900" s="80">
        <v>0</v>
      </c>
      <c r="J900" s="80">
        <v>0</v>
      </c>
      <c r="K900" s="81">
        <v>1826462</v>
      </c>
      <c r="L900" s="81">
        <v>1846967.2400000002</v>
      </c>
      <c r="M900" s="80">
        <v>2760</v>
      </c>
      <c r="N900" s="80">
        <v>6720.5</v>
      </c>
      <c r="O900" s="82">
        <v>0.99055129826649801</v>
      </c>
      <c r="P900" s="82">
        <v>9.4487017335019713E-3</v>
      </c>
      <c r="Q900" s="82">
        <v>0</v>
      </c>
    </row>
    <row r="901" spans="1:17">
      <c r="A901" s="76" t="str">
        <f t="shared" si="28"/>
        <v>16060003</v>
      </c>
      <c r="C901" s="76" t="s">
        <v>4168</v>
      </c>
      <c r="D901" s="76">
        <f t="shared" si="29"/>
        <v>1</v>
      </c>
      <c r="E901" s="76" t="s">
        <v>4169</v>
      </c>
      <c r="F901" s="79">
        <v>42786</v>
      </c>
      <c r="G901" s="79">
        <v>43799</v>
      </c>
      <c r="H901" s="80">
        <v>160000</v>
      </c>
      <c r="I901" s="80">
        <v>12273.8</v>
      </c>
      <c r="J901" s="80">
        <v>33956</v>
      </c>
      <c r="K901" s="81">
        <v>61534552.932899997</v>
      </c>
      <c r="L901" s="81">
        <v>62295973.580000021</v>
      </c>
      <c r="M901" s="80">
        <v>22937.3</v>
      </c>
      <c r="N901" s="80">
        <v>57187</v>
      </c>
      <c r="O901" s="82">
        <v>0.89703079371185757</v>
      </c>
      <c r="P901" s="82">
        <v>0.10296920628814241</v>
      </c>
      <c r="Q901" s="82">
        <v>0</v>
      </c>
    </row>
    <row r="902" spans="1:17">
      <c r="A902" s="76" t="str">
        <f t="shared" si="28"/>
        <v>16110003</v>
      </c>
      <c r="C902" s="76" t="s">
        <v>4170</v>
      </c>
      <c r="D902" s="76">
        <f t="shared" si="29"/>
        <v>1</v>
      </c>
      <c r="E902" s="76" t="s">
        <v>4171</v>
      </c>
      <c r="F902" s="79">
        <v>42649</v>
      </c>
      <c r="G902" s="79">
        <v>43798</v>
      </c>
      <c r="H902" s="80">
        <v>210034</v>
      </c>
      <c r="I902" s="80">
        <v>5688028.9300000006</v>
      </c>
      <c r="J902" s="80">
        <v>4519432</v>
      </c>
      <c r="K902" s="81">
        <v>145573512.60380006</v>
      </c>
      <c r="L902" s="81">
        <v>174830864.43000001</v>
      </c>
      <c r="M902" s="80">
        <v>175163.4</v>
      </c>
      <c r="N902" s="80">
        <v>407973.45999999996</v>
      </c>
      <c r="O902" s="82">
        <v>0.77998384992984593</v>
      </c>
      <c r="P902" s="82">
        <v>0.21956391477033826</v>
      </c>
      <c r="Q902" s="82">
        <v>4.522352998158263E-4</v>
      </c>
    </row>
    <row r="903" spans="1:17">
      <c r="A903" s="43" t="s">
        <v>5878</v>
      </c>
      <c r="C903" s="76" t="s">
        <v>4172</v>
      </c>
      <c r="D903" s="76">
        <f t="shared" si="29"/>
        <v>25</v>
      </c>
      <c r="E903" s="76" t="s">
        <v>4173</v>
      </c>
      <c r="F903" s="79">
        <v>43150</v>
      </c>
      <c r="G903" s="79">
        <v>43795</v>
      </c>
      <c r="H903" s="80">
        <v>0</v>
      </c>
      <c r="I903" s="80">
        <v>1616633.8999999997</v>
      </c>
      <c r="J903" s="80">
        <v>564596</v>
      </c>
      <c r="K903" s="81">
        <v>48996318.875200018</v>
      </c>
      <c r="L903" s="81">
        <v>50320439.529999971</v>
      </c>
      <c r="M903" s="80">
        <v>40404.079999999994</v>
      </c>
      <c r="N903" s="80">
        <v>52049.66</v>
      </c>
      <c r="O903" s="82">
        <v>0.82227146152347586</v>
      </c>
      <c r="P903" s="82">
        <v>0.16985144571549551</v>
      </c>
      <c r="Q903" s="82">
        <v>7.8770927610286017E-3</v>
      </c>
    </row>
    <row r="904" spans="1:17">
      <c r="A904" s="76" t="str">
        <f t="shared" ref="A904:A906" si="30">C904</f>
        <v>16050010</v>
      </c>
      <c r="C904" s="76" t="s">
        <v>4174</v>
      </c>
      <c r="D904" s="76">
        <f t="shared" si="29"/>
        <v>1</v>
      </c>
      <c r="E904" s="76" t="s">
        <v>4175</v>
      </c>
      <c r="F904" s="79">
        <v>42815</v>
      </c>
      <c r="G904" s="79">
        <v>43755</v>
      </c>
      <c r="H904" s="80">
        <v>96285</v>
      </c>
      <c r="I904" s="80">
        <v>374550.72000000003</v>
      </c>
      <c r="J904" s="80">
        <v>333480</v>
      </c>
      <c r="K904" s="81">
        <v>51418397.263400003</v>
      </c>
      <c r="L904" s="81">
        <v>52748582.04999999</v>
      </c>
      <c r="M904" s="80">
        <v>37391.58</v>
      </c>
      <c r="N904" s="80">
        <v>83540.990000000005</v>
      </c>
      <c r="O904" s="82">
        <v>0.81097422953690168</v>
      </c>
      <c r="P904" s="82">
        <v>0.17089096023401207</v>
      </c>
      <c r="Q904" s="82">
        <v>1.8134810229086345E-2</v>
      </c>
    </row>
    <row r="905" spans="1:17">
      <c r="A905" s="76" t="str">
        <f t="shared" si="30"/>
        <v>16060031</v>
      </c>
      <c r="C905" s="76" t="s">
        <v>4176</v>
      </c>
      <c r="D905" s="76">
        <f t="shared" si="29"/>
        <v>1</v>
      </c>
      <c r="E905" s="76" t="s">
        <v>4177</v>
      </c>
      <c r="F905" s="79">
        <v>43040</v>
      </c>
      <c r="G905" s="79">
        <v>43708</v>
      </c>
      <c r="H905" s="80">
        <v>0</v>
      </c>
      <c r="I905" s="80">
        <v>4661</v>
      </c>
      <c r="J905" s="80">
        <v>43</v>
      </c>
      <c r="K905" s="81">
        <v>5178630.9043999994</v>
      </c>
      <c r="L905" s="81">
        <v>5656846.1000000043</v>
      </c>
      <c r="M905" s="80">
        <v>7439</v>
      </c>
      <c r="N905" s="80">
        <v>16187.5</v>
      </c>
      <c r="O905" s="82">
        <v>0.95212355212355215</v>
      </c>
      <c r="P905" s="82">
        <v>4.7876447876447875E-2</v>
      </c>
      <c r="Q905" s="82">
        <v>0</v>
      </c>
    </row>
    <row r="906" spans="1:17">
      <c r="A906" s="76" t="str">
        <f t="shared" si="30"/>
        <v>16141018</v>
      </c>
      <c r="C906" s="76" t="s">
        <v>4178</v>
      </c>
      <c r="D906" s="76">
        <f t="shared" si="29"/>
        <v>1</v>
      </c>
      <c r="E906" s="76" t="s">
        <v>4179</v>
      </c>
      <c r="F906" s="79">
        <v>42961</v>
      </c>
      <c r="G906" s="79">
        <v>43678</v>
      </c>
      <c r="H906" s="80">
        <v>0</v>
      </c>
      <c r="I906" s="80">
        <v>24653</v>
      </c>
      <c r="J906" s="80">
        <v>21934</v>
      </c>
      <c r="K906" s="81">
        <v>104805158.50760002</v>
      </c>
      <c r="L906" s="81">
        <v>103427753.63000003</v>
      </c>
      <c r="M906" s="80">
        <v>106726</v>
      </c>
      <c r="N906" s="80">
        <v>142205.5</v>
      </c>
      <c r="O906" s="82">
        <v>0.67382414885500208</v>
      </c>
      <c r="P906" s="82">
        <v>0.28503820175731598</v>
      </c>
      <c r="Q906" s="82">
        <v>4.1137649387681913E-2</v>
      </c>
    </row>
    <row r="907" spans="1:17">
      <c r="A907" s="88" t="s">
        <v>5895</v>
      </c>
      <c r="C907" s="76" t="s">
        <v>4180</v>
      </c>
      <c r="D907" s="76">
        <f t="shared" si="29"/>
        <v>11</v>
      </c>
      <c r="E907" s="76" t="s">
        <v>4181</v>
      </c>
      <c r="F907" s="79">
        <v>43009</v>
      </c>
      <c r="G907" s="79">
        <v>43647</v>
      </c>
      <c r="H907" s="80">
        <v>305500</v>
      </c>
      <c r="I907" s="80">
        <v>0</v>
      </c>
      <c r="J907" s="80">
        <v>0</v>
      </c>
      <c r="K907" s="81">
        <v>167868.62999999998</v>
      </c>
      <c r="L907" s="81">
        <v>54340.42</v>
      </c>
      <c r="M907" s="80">
        <v>0</v>
      </c>
      <c r="N907" s="80">
        <v>3</v>
      </c>
      <c r="O907" s="82">
        <v>0</v>
      </c>
      <c r="P907" s="82">
        <v>1</v>
      </c>
      <c r="Q907" s="82">
        <v>0</v>
      </c>
    </row>
    <row r="908" spans="1:17">
      <c r="A908" s="76" t="str">
        <f t="shared" ref="A908:A910" si="31">C908</f>
        <v>16110004</v>
      </c>
      <c r="C908" s="76" t="s">
        <v>4182</v>
      </c>
      <c r="D908" s="76">
        <f t="shared" si="29"/>
        <v>1</v>
      </c>
      <c r="E908" s="76" t="s">
        <v>4183</v>
      </c>
      <c r="F908" s="79">
        <v>42892</v>
      </c>
      <c r="G908" s="79">
        <v>43644</v>
      </c>
      <c r="H908" s="80">
        <v>79973</v>
      </c>
      <c r="I908" s="80">
        <v>946</v>
      </c>
      <c r="J908" s="80">
        <v>0</v>
      </c>
      <c r="K908" s="81">
        <v>25326570.699999999</v>
      </c>
      <c r="L908" s="81">
        <v>28493768.519999996</v>
      </c>
      <c r="M908" s="80">
        <v>2600</v>
      </c>
      <c r="N908" s="80">
        <v>6707</v>
      </c>
      <c r="O908" s="82">
        <v>0.89600417474280603</v>
      </c>
      <c r="P908" s="82">
        <v>0.10175935589682421</v>
      </c>
      <c r="Q908" s="82">
        <v>2.2364693603697627E-3</v>
      </c>
    </row>
    <row r="909" spans="1:17">
      <c r="A909" s="76" t="str">
        <f t="shared" si="31"/>
        <v>16060020</v>
      </c>
      <c r="C909" s="76" t="s">
        <v>4184</v>
      </c>
      <c r="D909" s="76">
        <f t="shared" si="29"/>
        <v>1</v>
      </c>
      <c r="E909" s="76" t="s">
        <v>4185</v>
      </c>
      <c r="F909" s="79">
        <v>42644</v>
      </c>
      <c r="G909" s="79">
        <v>43617</v>
      </c>
      <c r="H909" s="80">
        <v>397320</v>
      </c>
      <c r="I909" s="80">
        <v>5307203.0199999996</v>
      </c>
      <c r="J909" s="80">
        <v>3762020.33</v>
      </c>
      <c r="K909" s="81">
        <v>239503448.88639969</v>
      </c>
      <c r="L909" s="81">
        <v>243788120.18999991</v>
      </c>
      <c r="M909" s="80">
        <v>287855.58999999991</v>
      </c>
      <c r="N909" s="80">
        <v>397342.99</v>
      </c>
      <c r="O909" s="82">
        <v>0.82724036480422125</v>
      </c>
      <c r="P909" s="82">
        <v>0.17275963519577886</v>
      </c>
      <c r="Q909" s="82">
        <v>0</v>
      </c>
    </row>
    <row r="910" spans="1:17">
      <c r="A910" s="76" t="str">
        <f t="shared" si="31"/>
        <v>16110001</v>
      </c>
      <c r="C910" s="76" t="s">
        <v>4186</v>
      </c>
      <c r="D910" s="76">
        <f t="shared" si="29"/>
        <v>1</v>
      </c>
      <c r="E910" s="76" t="s">
        <v>4187</v>
      </c>
      <c r="F910" s="79">
        <v>42549</v>
      </c>
      <c r="G910" s="79">
        <v>43585</v>
      </c>
      <c r="H910" s="80">
        <v>2180</v>
      </c>
      <c r="I910" s="80">
        <v>688048</v>
      </c>
      <c r="J910" s="80">
        <v>486944</v>
      </c>
      <c r="K910" s="81">
        <v>47489397.340000004</v>
      </c>
      <c r="L910" s="81">
        <v>45065788.019999959</v>
      </c>
      <c r="M910" s="80">
        <v>127576</v>
      </c>
      <c r="N910" s="80">
        <v>142849.57</v>
      </c>
      <c r="O910" s="82">
        <v>0.85453053866385453</v>
      </c>
      <c r="P910" s="82">
        <v>0.14546946133614541</v>
      </c>
      <c r="Q910" s="82">
        <v>0</v>
      </c>
    </row>
    <row r="911" spans="1:17">
      <c r="A911" s="88" t="s">
        <v>5890</v>
      </c>
      <c r="C911" s="76" t="s">
        <v>4188</v>
      </c>
      <c r="D911" s="76">
        <f t="shared" si="29"/>
        <v>15</v>
      </c>
      <c r="E911" s="76" t="s">
        <v>4189</v>
      </c>
      <c r="F911" s="79">
        <v>43038</v>
      </c>
      <c r="G911" s="79">
        <v>43555</v>
      </c>
      <c r="H911" s="80">
        <v>80000</v>
      </c>
      <c r="I911" s="80">
        <v>713621.27</v>
      </c>
      <c r="J911" s="80">
        <v>325261</v>
      </c>
      <c r="K911" s="81">
        <v>22743842.400000013</v>
      </c>
      <c r="L911" s="81">
        <v>21994416.080000013</v>
      </c>
      <c r="M911" s="80">
        <v>24487.499999999993</v>
      </c>
      <c r="N911" s="80">
        <v>18930.36</v>
      </c>
      <c r="O911" s="82">
        <v>0.92374682784690831</v>
      </c>
      <c r="P911" s="82">
        <v>7.6253172153091645E-2</v>
      </c>
      <c r="Q911" s="82">
        <v>0</v>
      </c>
    </row>
    <row r="912" spans="1:17">
      <c r="A912" s="76" t="str">
        <f t="shared" ref="A912:A913" si="32">C912</f>
        <v>16030010</v>
      </c>
      <c r="C912" s="76" t="s">
        <v>4190</v>
      </c>
      <c r="D912" s="76">
        <f t="shared" si="29"/>
        <v>1</v>
      </c>
      <c r="E912" s="76" t="s">
        <v>4191</v>
      </c>
      <c r="F912" s="79">
        <v>42900</v>
      </c>
      <c r="G912" s="79">
        <v>43518</v>
      </c>
      <c r="H912" s="80">
        <v>350000</v>
      </c>
      <c r="I912" s="80">
        <v>3299819.6899999995</v>
      </c>
      <c r="J912" s="80">
        <v>2659885</v>
      </c>
      <c r="K912" s="81">
        <v>178582065.54100016</v>
      </c>
      <c r="L912" s="81">
        <v>177512793.97000009</v>
      </c>
      <c r="M912" s="80">
        <v>156265.79000000004</v>
      </c>
      <c r="N912" s="80">
        <v>178624.82000000004</v>
      </c>
      <c r="O912" s="82">
        <v>0.88197608820543527</v>
      </c>
      <c r="P912" s="82">
        <v>0.11341369021393553</v>
      </c>
      <c r="Q912" s="82">
        <v>4.610221580629164E-3</v>
      </c>
    </row>
    <row r="913" spans="1:17">
      <c r="A913" s="76" t="str">
        <f t="shared" si="32"/>
        <v>16090003</v>
      </c>
      <c r="C913" s="76" t="s">
        <v>4192</v>
      </c>
      <c r="D913" s="76">
        <f t="shared" si="29"/>
        <v>1</v>
      </c>
      <c r="E913" s="76" t="s">
        <v>4193</v>
      </c>
      <c r="F913" s="79">
        <v>42552</v>
      </c>
      <c r="G913" s="79">
        <v>43497</v>
      </c>
      <c r="H913" s="80">
        <v>530000</v>
      </c>
      <c r="I913" s="80">
        <v>602837.85000000009</v>
      </c>
      <c r="J913" s="80">
        <v>340051</v>
      </c>
      <c r="K913" s="81">
        <v>316186531.07929987</v>
      </c>
      <c r="L913" s="81">
        <v>310912710.02000022</v>
      </c>
      <c r="M913" s="80">
        <v>108559.5</v>
      </c>
      <c r="N913" s="80">
        <v>95323.069999999992</v>
      </c>
      <c r="O913" s="82">
        <v>0.83636175377062449</v>
      </c>
      <c r="P913" s="82">
        <v>0.13020457691931242</v>
      </c>
      <c r="Q913" s="82">
        <v>3.3433669310063141E-2</v>
      </c>
    </row>
    <row r="914" spans="1:17">
      <c r="A914" s="88" t="s">
        <v>5883</v>
      </c>
      <c r="C914" s="76" t="s">
        <v>4194</v>
      </c>
      <c r="D914" s="76">
        <f t="shared" si="29"/>
        <v>15</v>
      </c>
      <c r="E914" s="76" t="s">
        <v>4195</v>
      </c>
      <c r="F914" s="79">
        <v>42983</v>
      </c>
      <c r="G914" s="79">
        <v>43472</v>
      </c>
      <c r="H914" s="80">
        <v>121722</v>
      </c>
      <c r="I914" s="80">
        <v>3659</v>
      </c>
      <c r="J914" s="80">
        <v>1093</v>
      </c>
      <c r="K914" s="81">
        <v>45532958.940099999</v>
      </c>
      <c r="L914" s="81">
        <v>43952392.600000001</v>
      </c>
      <c r="M914" s="80">
        <v>3311.5</v>
      </c>
      <c r="N914" s="80">
        <v>8870.11</v>
      </c>
      <c r="O914" s="82">
        <v>0.86088109392104495</v>
      </c>
      <c r="P914" s="82">
        <v>0.10462102499292568</v>
      </c>
      <c r="Q914" s="82">
        <v>3.4497881086029372E-2</v>
      </c>
    </row>
    <row r="915" spans="1:17">
      <c r="A915" s="76" t="str">
        <f>C915</f>
        <v>16060025</v>
      </c>
      <c r="C915" s="76" t="s">
        <v>4196</v>
      </c>
      <c r="D915" s="76">
        <f t="shared" si="29"/>
        <v>1</v>
      </c>
      <c r="E915" s="76" t="s">
        <v>4197</v>
      </c>
      <c r="F915" s="79">
        <v>42738</v>
      </c>
      <c r="G915" s="79">
        <v>43465</v>
      </c>
      <c r="H915" s="80">
        <v>0</v>
      </c>
      <c r="I915" s="80">
        <v>133427.33000000002</v>
      </c>
      <c r="J915" s="80">
        <v>305</v>
      </c>
      <c r="K915" s="81">
        <v>27717200.649999999</v>
      </c>
      <c r="L915" s="81">
        <v>26085463.77999999</v>
      </c>
      <c r="M915" s="80">
        <v>9322.7000000000007</v>
      </c>
      <c r="N915" s="80">
        <v>18633</v>
      </c>
      <c r="O915" s="82">
        <v>0.92006118177427143</v>
      </c>
      <c r="P915" s="82">
        <v>7.9938818225728542E-2</v>
      </c>
      <c r="Q915" s="82">
        <v>0</v>
      </c>
    </row>
    <row r="916" spans="1:17">
      <c r="A916" s="88" t="s">
        <v>5886</v>
      </c>
      <c r="C916" s="76" t="s">
        <v>4198</v>
      </c>
      <c r="D916" s="76">
        <f t="shared" si="29"/>
        <v>11</v>
      </c>
      <c r="E916" s="76" t="s">
        <v>4199</v>
      </c>
      <c r="F916" s="79">
        <v>42489</v>
      </c>
      <c r="G916" s="79">
        <v>43465</v>
      </c>
      <c r="H916" s="80">
        <v>0</v>
      </c>
      <c r="I916" s="80">
        <v>835963</v>
      </c>
      <c r="J916" s="80">
        <v>1096382</v>
      </c>
      <c r="K916" s="81">
        <v>53200972.686699994</v>
      </c>
      <c r="L916" s="81">
        <v>51913960.159999989</v>
      </c>
      <c r="M916" s="80">
        <v>77844</v>
      </c>
      <c r="N916" s="80">
        <v>88447.99</v>
      </c>
      <c r="O916" s="82">
        <v>0.78310281556426542</v>
      </c>
      <c r="P916" s="82">
        <v>0.21689718443573447</v>
      </c>
      <c r="Q916" s="82">
        <v>0</v>
      </c>
    </row>
    <row r="917" spans="1:17">
      <c r="A917" s="76" t="str">
        <f t="shared" ref="A917:A919" si="33">C917</f>
        <v>16080022</v>
      </c>
      <c r="C917" s="76" t="s">
        <v>4200</v>
      </c>
      <c r="D917" s="76">
        <f t="shared" si="29"/>
        <v>1</v>
      </c>
      <c r="E917" s="76" t="s">
        <v>4201</v>
      </c>
      <c r="F917" s="79">
        <v>42826</v>
      </c>
      <c r="G917" s="79">
        <v>43435</v>
      </c>
      <c r="H917" s="80">
        <v>40300</v>
      </c>
      <c r="I917" s="80">
        <v>341762.76</v>
      </c>
      <c r="J917" s="80">
        <v>230061</v>
      </c>
      <c r="K917" s="81">
        <v>23050441.00080001</v>
      </c>
      <c r="L917" s="81">
        <v>22931598.600000001</v>
      </c>
      <c r="M917" s="80">
        <v>25363.379999999994</v>
      </c>
      <c r="N917" s="80">
        <v>29076.25</v>
      </c>
      <c r="O917" s="82">
        <v>0.89664244873393228</v>
      </c>
      <c r="P917" s="82">
        <v>9.4071622028287685E-2</v>
      </c>
      <c r="Q917" s="82">
        <v>9.2859292377799746E-3</v>
      </c>
    </row>
    <row r="918" spans="1:17">
      <c r="A918" s="76" t="str">
        <f t="shared" si="33"/>
        <v>16080023</v>
      </c>
      <c r="C918" s="76" t="s">
        <v>4202</v>
      </c>
      <c r="D918" s="76">
        <f t="shared" si="29"/>
        <v>1</v>
      </c>
      <c r="E918" s="76" t="s">
        <v>4203</v>
      </c>
      <c r="F918" s="79">
        <v>42744</v>
      </c>
      <c r="G918" s="79">
        <v>43425</v>
      </c>
      <c r="H918" s="80">
        <v>31000</v>
      </c>
      <c r="I918" s="80">
        <v>492480</v>
      </c>
      <c r="J918" s="80">
        <v>267094</v>
      </c>
      <c r="K918" s="81">
        <v>15791605.099000001</v>
      </c>
      <c r="L918" s="81">
        <v>15769263.229999999</v>
      </c>
      <c r="M918" s="80">
        <v>17589.099999999999</v>
      </c>
      <c r="N918" s="80">
        <v>21567.250000000004</v>
      </c>
      <c r="O918" s="82">
        <v>0.92499043688926486</v>
      </c>
      <c r="P918" s="82">
        <v>6.369611331996429E-2</v>
      </c>
      <c r="Q918" s="82">
        <v>1.1313449790770726E-2</v>
      </c>
    </row>
    <row r="919" spans="1:17">
      <c r="A919" s="76" t="str">
        <f t="shared" si="33"/>
        <v>16060012</v>
      </c>
      <c r="C919" s="76" t="s">
        <v>4204</v>
      </c>
      <c r="D919" s="76">
        <f t="shared" si="29"/>
        <v>1</v>
      </c>
      <c r="E919" s="76" t="s">
        <v>4205</v>
      </c>
      <c r="F919" s="79">
        <v>42767</v>
      </c>
      <c r="G919" s="79">
        <v>43404</v>
      </c>
      <c r="H919" s="80">
        <v>0</v>
      </c>
      <c r="I919" s="80">
        <v>0</v>
      </c>
      <c r="J919" s="80">
        <v>0</v>
      </c>
      <c r="K919" s="81">
        <v>827980</v>
      </c>
      <c r="L919" s="81">
        <v>893155.25000000035</v>
      </c>
      <c r="M919" s="80">
        <v>100</v>
      </c>
      <c r="N919" s="80">
        <v>9</v>
      </c>
      <c r="O919" s="82">
        <v>1</v>
      </c>
      <c r="P919" s="82">
        <v>0</v>
      </c>
      <c r="Q919" s="82">
        <v>0</v>
      </c>
    </row>
    <row r="920" spans="1:17">
      <c r="A920" s="88" t="s">
        <v>5886</v>
      </c>
      <c r="C920" s="76" t="s">
        <v>4206</v>
      </c>
      <c r="D920" s="76">
        <f t="shared" si="29"/>
        <v>21</v>
      </c>
      <c r="E920" s="76" t="s">
        <v>4207</v>
      </c>
      <c r="F920" s="79">
        <v>42889</v>
      </c>
      <c r="G920" s="79">
        <v>43385</v>
      </c>
      <c r="H920" s="80">
        <v>0</v>
      </c>
      <c r="I920" s="80">
        <v>1591045</v>
      </c>
      <c r="J920" s="80">
        <v>1009403</v>
      </c>
      <c r="K920" s="81">
        <v>26694294.140000001</v>
      </c>
      <c r="L920" s="81">
        <v>30584264.04999999</v>
      </c>
      <c r="M920" s="80">
        <v>126660</v>
      </c>
      <c r="N920" s="80">
        <v>148639.54999999999</v>
      </c>
      <c r="O920" s="82">
        <v>0.78131627820455596</v>
      </c>
      <c r="P920" s="82">
        <v>0.2186837217954441</v>
      </c>
      <c r="Q920" s="82">
        <v>0</v>
      </c>
    </row>
    <row r="921" spans="1:17">
      <c r="A921" s="88" t="s">
        <v>5886</v>
      </c>
      <c r="C921" s="76" t="s">
        <v>4208</v>
      </c>
      <c r="D921" s="76">
        <f t="shared" si="29"/>
        <v>1</v>
      </c>
      <c r="E921" s="76" t="s">
        <v>4209</v>
      </c>
      <c r="F921" s="79">
        <v>42524</v>
      </c>
      <c r="G921" s="79">
        <v>43385</v>
      </c>
      <c r="H921" s="80">
        <v>0</v>
      </c>
      <c r="I921" s="80">
        <v>88359</v>
      </c>
      <c r="J921" s="80">
        <v>16124</v>
      </c>
      <c r="K921" s="81">
        <v>173967484.58000007</v>
      </c>
      <c r="L921" s="81">
        <v>169456153.36000007</v>
      </c>
      <c r="M921" s="80">
        <v>240639</v>
      </c>
      <c r="N921" s="80">
        <v>245250.55</v>
      </c>
      <c r="O921" s="82">
        <v>0.82864849844373445</v>
      </c>
      <c r="P921" s="82">
        <v>0.17135150155626563</v>
      </c>
      <c r="Q921" s="82">
        <v>0</v>
      </c>
    </row>
    <row r="922" spans="1:17">
      <c r="A922" s="76" t="str">
        <f t="shared" ref="A922:A928" si="34">C922</f>
        <v>16080028</v>
      </c>
      <c r="C922" s="76" t="s">
        <v>4210</v>
      </c>
      <c r="D922" s="76">
        <f t="shared" si="29"/>
        <v>1</v>
      </c>
      <c r="E922" s="76" t="s">
        <v>4211</v>
      </c>
      <c r="F922" s="79">
        <v>42732</v>
      </c>
      <c r="G922" s="79">
        <v>43374</v>
      </c>
      <c r="H922" s="80">
        <v>0</v>
      </c>
      <c r="I922" s="80">
        <v>24</v>
      </c>
      <c r="J922" s="80">
        <v>0</v>
      </c>
      <c r="K922" s="81">
        <v>56100</v>
      </c>
      <c r="L922" s="81">
        <v>40366.369999999995</v>
      </c>
      <c r="M922" s="80">
        <v>383</v>
      </c>
      <c r="N922" s="80">
        <v>259.37</v>
      </c>
      <c r="O922" s="82">
        <v>0.91132359178008249</v>
      </c>
      <c r="P922" s="82">
        <v>8.8676408219917485E-2</v>
      </c>
      <c r="Q922" s="82">
        <v>0</v>
      </c>
    </row>
    <row r="923" spans="1:17">
      <c r="A923" s="76" t="str">
        <f t="shared" si="34"/>
        <v>16090009</v>
      </c>
      <c r="C923" s="76" t="s">
        <v>4212</v>
      </c>
      <c r="D923" s="76">
        <f t="shared" si="29"/>
        <v>1</v>
      </c>
      <c r="E923" s="76" t="s">
        <v>4213</v>
      </c>
      <c r="F923" s="79">
        <v>42795</v>
      </c>
      <c r="G923" s="79">
        <v>43343</v>
      </c>
      <c r="H923" s="80">
        <v>132000</v>
      </c>
      <c r="I923" s="80">
        <v>372.6</v>
      </c>
      <c r="J923" s="80">
        <v>47</v>
      </c>
      <c r="K923" s="81">
        <v>34818630.350000001</v>
      </c>
      <c r="L923" s="81">
        <v>34781108.809999995</v>
      </c>
      <c r="M923" s="80">
        <v>4264</v>
      </c>
      <c r="N923" s="80">
        <v>4938.9799999999996</v>
      </c>
      <c r="O923" s="82">
        <v>0.87639148164195846</v>
      </c>
      <c r="P923" s="82">
        <v>0.11388991249205302</v>
      </c>
      <c r="Q923" s="82">
        <v>9.7186058659885256E-3</v>
      </c>
    </row>
    <row r="924" spans="1:17">
      <c r="A924" s="76" t="str">
        <f t="shared" si="34"/>
        <v>16110002</v>
      </c>
      <c r="C924" s="76" t="s">
        <v>4214</v>
      </c>
      <c r="D924" s="76">
        <f t="shared" si="29"/>
        <v>1</v>
      </c>
      <c r="E924" s="76" t="s">
        <v>4215</v>
      </c>
      <c r="F924" s="79">
        <v>42847</v>
      </c>
      <c r="G924" s="79">
        <v>43318</v>
      </c>
      <c r="H924" s="80">
        <v>4500</v>
      </c>
      <c r="I924" s="80">
        <v>0</v>
      </c>
      <c r="J924" s="80">
        <v>0</v>
      </c>
      <c r="K924" s="81">
        <v>867733.17</v>
      </c>
      <c r="L924" s="81">
        <v>899063.25</v>
      </c>
      <c r="M924" s="80"/>
      <c r="N924" s="80"/>
      <c r="O924" s="82"/>
      <c r="P924" s="82"/>
      <c r="Q924" s="82"/>
    </row>
    <row r="925" spans="1:17">
      <c r="A925" s="76" t="str">
        <f t="shared" si="34"/>
        <v>16080003</v>
      </c>
      <c r="C925" s="76" t="s">
        <v>4216</v>
      </c>
      <c r="D925" s="76">
        <f t="shared" si="29"/>
        <v>1</v>
      </c>
      <c r="E925" s="76" t="s">
        <v>4217</v>
      </c>
      <c r="F925" s="79">
        <v>42556</v>
      </c>
      <c r="G925" s="79">
        <v>43308</v>
      </c>
      <c r="H925" s="80">
        <v>44219</v>
      </c>
      <c r="I925" s="80">
        <v>508644.5</v>
      </c>
      <c r="J925" s="80">
        <v>303217</v>
      </c>
      <c r="K925" s="81">
        <v>18996538.887799997</v>
      </c>
      <c r="L925" s="81">
        <v>18482550.070000011</v>
      </c>
      <c r="M925" s="80">
        <v>30209.5</v>
      </c>
      <c r="N925" s="80">
        <v>32819</v>
      </c>
      <c r="O925" s="82">
        <v>0.90520734940126146</v>
      </c>
      <c r="P925" s="82">
        <v>9.3116792102135956E-2</v>
      </c>
      <c r="Q925" s="82">
        <v>1.6758584966025778E-3</v>
      </c>
    </row>
    <row r="926" spans="1:17">
      <c r="A926" s="76" t="str">
        <f t="shared" si="34"/>
        <v>16080012</v>
      </c>
      <c r="C926" s="76" t="s">
        <v>4218</v>
      </c>
      <c r="D926" s="76">
        <f t="shared" si="29"/>
        <v>1</v>
      </c>
      <c r="E926" s="76" t="s">
        <v>4219</v>
      </c>
      <c r="F926" s="79">
        <v>42522</v>
      </c>
      <c r="G926" s="79">
        <v>43305</v>
      </c>
      <c r="H926" s="80">
        <v>730000</v>
      </c>
      <c r="I926" s="80">
        <v>3259426.5100000002</v>
      </c>
      <c r="J926" s="80">
        <v>1896968</v>
      </c>
      <c r="K926" s="81">
        <v>337490358.96819973</v>
      </c>
      <c r="L926" s="81">
        <v>339038734.97999978</v>
      </c>
      <c r="M926" s="80">
        <v>168629.49000000002</v>
      </c>
      <c r="N926" s="80">
        <v>192033.66999999998</v>
      </c>
      <c r="O926" s="82">
        <v>0.86983563871898084</v>
      </c>
      <c r="P926" s="82">
        <v>0.12805795983589754</v>
      </c>
      <c r="Q926" s="82">
        <v>2.1064014451215771E-3</v>
      </c>
    </row>
    <row r="927" spans="1:17">
      <c r="A927" s="76" t="str">
        <f t="shared" si="34"/>
        <v>16060030</v>
      </c>
      <c r="C927" s="76" t="s">
        <v>4220</v>
      </c>
      <c r="D927" s="76">
        <f t="shared" si="29"/>
        <v>1</v>
      </c>
      <c r="E927" s="76" t="s">
        <v>4221</v>
      </c>
      <c r="F927" s="79">
        <v>42719</v>
      </c>
      <c r="G927" s="79">
        <v>43281</v>
      </c>
      <c r="H927" s="80">
        <v>0</v>
      </c>
      <c r="I927" s="80">
        <v>0</v>
      </c>
      <c r="J927" s="80">
        <v>7</v>
      </c>
      <c r="K927" s="81">
        <v>780635</v>
      </c>
      <c r="L927" s="81">
        <v>835305.35000000021</v>
      </c>
      <c r="M927" s="80">
        <v>312</v>
      </c>
      <c r="N927" s="80">
        <v>1842</v>
      </c>
      <c r="O927" s="82">
        <v>0.97882736156351791</v>
      </c>
      <c r="P927" s="82">
        <v>2.1172638436482084E-2</v>
      </c>
      <c r="Q927" s="82">
        <v>0</v>
      </c>
    </row>
    <row r="928" spans="1:17">
      <c r="A928" s="76" t="str">
        <f t="shared" si="34"/>
        <v>16145010</v>
      </c>
      <c r="C928" s="76" t="s">
        <v>4222</v>
      </c>
      <c r="D928" s="76">
        <f t="shared" si="29"/>
        <v>1</v>
      </c>
      <c r="E928" s="76" t="s">
        <v>4223</v>
      </c>
      <c r="F928" s="79">
        <v>42660</v>
      </c>
      <c r="G928" s="79">
        <v>43281</v>
      </c>
      <c r="H928" s="80">
        <v>6912000</v>
      </c>
      <c r="I928" s="80">
        <v>420018</v>
      </c>
      <c r="J928" s="80">
        <v>419110</v>
      </c>
      <c r="K928" s="81">
        <v>5616591.4316000007</v>
      </c>
      <c r="L928" s="81">
        <v>5872798.5100000007</v>
      </c>
      <c r="M928" s="80">
        <v>33072</v>
      </c>
      <c r="N928" s="80">
        <v>33581.449999999997</v>
      </c>
      <c r="O928" s="82">
        <v>0.85631948590665397</v>
      </c>
      <c r="P928" s="82">
        <v>0.10453687973568741</v>
      </c>
      <c r="Q928" s="82">
        <v>3.9143634357658767E-2</v>
      </c>
    </row>
    <row r="929" spans="1:17">
      <c r="A929" s="88" t="s">
        <v>5911</v>
      </c>
      <c r="C929" s="76" t="s">
        <v>4224</v>
      </c>
      <c r="D929" s="76">
        <f t="shared" si="29"/>
        <v>31</v>
      </c>
      <c r="E929" s="76" t="s">
        <v>4225</v>
      </c>
      <c r="F929" s="79">
        <v>42795</v>
      </c>
      <c r="G929" s="79">
        <v>43251</v>
      </c>
      <c r="H929" s="80">
        <v>0</v>
      </c>
      <c r="I929" s="80">
        <v>554</v>
      </c>
      <c r="J929" s="80">
        <v>1506</v>
      </c>
      <c r="K929" s="81">
        <v>9832872.4700000007</v>
      </c>
      <c r="L929" s="81">
        <v>9629111.9499999955</v>
      </c>
      <c r="M929" s="80">
        <v>1635</v>
      </c>
      <c r="N929" s="80">
        <v>6166.5</v>
      </c>
      <c r="O929" s="82">
        <v>0.94283629287278037</v>
      </c>
      <c r="P929" s="82">
        <v>5.7163707127219653E-2</v>
      </c>
      <c r="Q929" s="82">
        <v>0</v>
      </c>
    </row>
    <row r="930" spans="1:17">
      <c r="A930" s="76" t="str">
        <f t="shared" ref="A930:A949" si="35">C930</f>
        <v>16030038</v>
      </c>
      <c r="C930" s="76" t="s">
        <v>4226</v>
      </c>
      <c r="D930" s="76">
        <f t="shared" si="29"/>
        <v>1</v>
      </c>
      <c r="E930" s="76" t="s">
        <v>4227</v>
      </c>
      <c r="F930" s="79">
        <v>42719</v>
      </c>
      <c r="G930" s="79">
        <v>43251</v>
      </c>
      <c r="H930" s="80">
        <v>77267</v>
      </c>
      <c r="I930" s="80">
        <v>284692.71000000002</v>
      </c>
      <c r="J930" s="80">
        <v>80926</v>
      </c>
      <c r="K930" s="81">
        <v>22653399.632399995</v>
      </c>
      <c r="L930" s="81">
        <v>22533633.500000022</v>
      </c>
      <c r="M930" s="80">
        <v>14953.700000000003</v>
      </c>
      <c r="N930" s="80">
        <v>15532.12</v>
      </c>
      <c r="O930" s="82">
        <v>0.94958833694305733</v>
      </c>
      <c r="P930" s="82">
        <v>4.8222650868007713E-2</v>
      </c>
      <c r="Q930" s="82">
        <v>2.1890121889349295E-3</v>
      </c>
    </row>
    <row r="931" spans="1:17">
      <c r="A931" s="76" t="str">
        <f t="shared" si="35"/>
        <v>16030030</v>
      </c>
      <c r="C931" s="76" t="s">
        <v>4228</v>
      </c>
      <c r="D931" s="76">
        <f t="shared" si="29"/>
        <v>1</v>
      </c>
      <c r="E931" s="76" t="s">
        <v>4229</v>
      </c>
      <c r="F931" s="79">
        <v>42674</v>
      </c>
      <c r="G931" s="79">
        <v>43251</v>
      </c>
      <c r="H931" s="80">
        <v>273600</v>
      </c>
      <c r="I931" s="80">
        <v>0</v>
      </c>
      <c r="J931" s="80">
        <v>0</v>
      </c>
      <c r="K931" s="81">
        <v>781502.17999999993</v>
      </c>
      <c r="L931" s="81">
        <v>733023.11</v>
      </c>
      <c r="M931" s="80">
        <v>0</v>
      </c>
      <c r="N931" s="80">
        <v>260</v>
      </c>
      <c r="O931" s="82">
        <v>1</v>
      </c>
      <c r="P931" s="82">
        <v>0</v>
      </c>
      <c r="Q931" s="82">
        <v>0</v>
      </c>
    </row>
    <row r="932" spans="1:17">
      <c r="A932" s="76" t="str">
        <f t="shared" si="35"/>
        <v>16040007</v>
      </c>
      <c r="C932" s="76" t="s">
        <v>4230</v>
      </c>
      <c r="D932" s="76">
        <f t="shared" si="29"/>
        <v>1</v>
      </c>
      <c r="E932" s="76" t="s">
        <v>4231</v>
      </c>
      <c r="F932" s="79">
        <v>42774</v>
      </c>
      <c r="G932" s="79">
        <v>43229</v>
      </c>
      <c r="H932" s="80">
        <v>123970</v>
      </c>
      <c r="I932" s="80">
        <v>0</v>
      </c>
      <c r="J932" s="80">
        <v>0</v>
      </c>
      <c r="K932" s="81">
        <v>28214146.575300001</v>
      </c>
      <c r="L932" s="81">
        <v>25871948.68</v>
      </c>
      <c r="M932" s="80">
        <v>7834.7</v>
      </c>
      <c r="N932" s="80">
        <v>9685</v>
      </c>
      <c r="O932" s="82">
        <v>0.90330407847186367</v>
      </c>
      <c r="P932" s="82">
        <v>9.6695921528136289E-2</v>
      </c>
      <c r="Q932" s="82">
        <v>0</v>
      </c>
    </row>
    <row r="933" spans="1:17">
      <c r="A933" s="76" t="str">
        <f t="shared" si="35"/>
        <v>16060014</v>
      </c>
      <c r="C933" s="76" t="s">
        <v>4232</v>
      </c>
      <c r="D933" s="76">
        <f t="shared" si="29"/>
        <v>1</v>
      </c>
      <c r="E933" s="76" t="s">
        <v>4233</v>
      </c>
      <c r="F933" s="79">
        <v>42583</v>
      </c>
      <c r="G933" s="79">
        <v>43220</v>
      </c>
      <c r="H933" s="80">
        <v>0</v>
      </c>
      <c r="I933" s="80">
        <v>500</v>
      </c>
      <c r="J933" s="80">
        <v>0</v>
      </c>
      <c r="K933" s="81">
        <v>544409</v>
      </c>
      <c r="L933" s="81">
        <v>547379.67999999993</v>
      </c>
      <c r="M933" s="80">
        <v>310</v>
      </c>
      <c r="N933" s="80">
        <v>2151</v>
      </c>
      <c r="O933" s="82">
        <v>0.96606229660622966</v>
      </c>
      <c r="P933" s="82">
        <v>3.3937703393770342E-2</v>
      </c>
      <c r="Q933" s="82">
        <v>0</v>
      </c>
    </row>
    <row r="934" spans="1:17">
      <c r="A934" s="76" t="str">
        <f t="shared" si="35"/>
        <v>16148020</v>
      </c>
      <c r="C934" s="76" t="s">
        <v>4234</v>
      </c>
      <c r="D934" s="76">
        <f t="shared" si="29"/>
        <v>1</v>
      </c>
      <c r="E934" s="76" t="s">
        <v>4235</v>
      </c>
      <c r="F934" s="79">
        <v>42669</v>
      </c>
      <c r="G934" s="79">
        <v>43190</v>
      </c>
      <c r="H934" s="80">
        <v>0</v>
      </c>
      <c r="I934" s="80">
        <v>1808</v>
      </c>
      <c r="J934" s="80">
        <v>722</v>
      </c>
      <c r="K934" s="81">
        <v>345409.91000000003</v>
      </c>
      <c r="L934" s="81">
        <v>182785.62000000002</v>
      </c>
      <c r="M934" s="80">
        <v>900</v>
      </c>
      <c r="N934" s="80">
        <v>360.5</v>
      </c>
      <c r="O934" s="82">
        <v>0.88904299583911239</v>
      </c>
      <c r="P934" s="82">
        <v>0.11095700416088766</v>
      </c>
      <c r="Q934" s="82">
        <v>0</v>
      </c>
    </row>
    <row r="935" spans="1:17">
      <c r="A935" s="76" t="str">
        <f t="shared" si="35"/>
        <v>16030035</v>
      </c>
      <c r="C935" s="76" t="s">
        <v>4236</v>
      </c>
      <c r="D935" s="76">
        <f t="shared" si="29"/>
        <v>1</v>
      </c>
      <c r="E935" s="76" t="s">
        <v>4237</v>
      </c>
      <c r="F935" s="79"/>
      <c r="G935" s="79">
        <v>43190</v>
      </c>
      <c r="H935" s="80">
        <v>60000</v>
      </c>
      <c r="I935" s="80">
        <v>0</v>
      </c>
      <c r="J935" s="80">
        <v>0</v>
      </c>
      <c r="K935" s="81">
        <v>711691.33</v>
      </c>
      <c r="L935" s="81">
        <v>703033.52</v>
      </c>
      <c r="M935" s="80"/>
      <c r="N935" s="80"/>
      <c r="O935" s="82"/>
      <c r="P935" s="82"/>
      <c r="Q935" s="82"/>
    </row>
    <row r="936" spans="1:17">
      <c r="A936" s="76" t="str">
        <f t="shared" si="35"/>
        <v>16030023</v>
      </c>
      <c r="C936" s="76" t="s">
        <v>4238</v>
      </c>
      <c r="D936" s="76">
        <f t="shared" si="29"/>
        <v>1</v>
      </c>
      <c r="E936" s="76" t="s">
        <v>4239</v>
      </c>
      <c r="F936" s="79">
        <v>42597</v>
      </c>
      <c r="G936" s="79">
        <v>43190</v>
      </c>
      <c r="H936" s="80">
        <v>118400</v>
      </c>
      <c r="I936" s="80">
        <v>295</v>
      </c>
      <c r="J936" s="80">
        <v>58</v>
      </c>
      <c r="K936" s="81">
        <v>12459968.276299998</v>
      </c>
      <c r="L936" s="81">
        <v>10856227.250000007</v>
      </c>
      <c r="M936" s="80">
        <v>15681</v>
      </c>
      <c r="N936" s="80">
        <v>12054.619999999999</v>
      </c>
      <c r="O936" s="82">
        <v>0.92824327934020312</v>
      </c>
      <c r="P936" s="82">
        <v>7.1756720659796824E-2</v>
      </c>
      <c r="Q936" s="82">
        <v>0</v>
      </c>
    </row>
    <row r="937" spans="1:17">
      <c r="A937" s="76" t="str">
        <f t="shared" si="35"/>
        <v>16030042</v>
      </c>
      <c r="C937" s="76" t="s">
        <v>4240</v>
      </c>
      <c r="D937" s="76">
        <f t="shared" si="29"/>
        <v>1</v>
      </c>
      <c r="E937" s="76" t="s">
        <v>4241</v>
      </c>
      <c r="F937" s="79">
        <v>42675</v>
      </c>
      <c r="G937" s="79">
        <v>43189</v>
      </c>
      <c r="H937" s="80">
        <v>1232</v>
      </c>
      <c r="I937" s="80">
        <v>24</v>
      </c>
      <c r="J937" s="80">
        <v>0</v>
      </c>
      <c r="K937" s="81">
        <v>406529.97</v>
      </c>
      <c r="L937" s="81">
        <v>400533.07</v>
      </c>
      <c r="M937" s="80">
        <v>297</v>
      </c>
      <c r="N937" s="80">
        <v>398</v>
      </c>
      <c r="O937" s="82">
        <v>0.99497487437185927</v>
      </c>
      <c r="P937" s="82">
        <v>5.0251256281407036E-3</v>
      </c>
      <c r="Q937" s="82">
        <v>0</v>
      </c>
    </row>
    <row r="938" spans="1:17">
      <c r="A938" s="76" t="str">
        <f t="shared" si="35"/>
        <v>16060021</v>
      </c>
      <c r="C938" s="76" t="s">
        <v>4242</v>
      </c>
      <c r="D938" s="76">
        <f t="shared" si="29"/>
        <v>1</v>
      </c>
      <c r="E938" s="76" t="s">
        <v>4243</v>
      </c>
      <c r="F938" s="79">
        <v>42736</v>
      </c>
      <c r="G938" s="79">
        <v>43132</v>
      </c>
      <c r="H938" s="80">
        <v>0</v>
      </c>
      <c r="I938" s="80">
        <v>1308</v>
      </c>
      <c r="J938" s="80">
        <v>0</v>
      </c>
      <c r="K938" s="81">
        <v>90391.39</v>
      </c>
      <c r="L938" s="81">
        <v>160757.20000000001</v>
      </c>
      <c r="M938" s="80"/>
      <c r="N938" s="80"/>
      <c r="O938" s="82"/>
      <c r="P938" s="82"/>
      <c r="Q938" s="82"/>
    </row>
    <row r="939" spans="1:17">
      <c r="A939" s="76" t="str">
        <f t="shared" si="35"/>
        <v>16040006</v>
      </c>
      <c r="C939" s="76" t="s">
        <v>4244</v>
      </c>
      <c r="D939" s="76">
        <f t="shared" si="29"/>
        <v>1</v>
      </c>
      <c r="E939" s="76" t="s">
        <v>4245</v>
      </c>
      <c r="F939" s="79">
        <v>42828</v>
      </c>
      <c r="G939" s="79">
        <v>43132</v>
      </c>
      <c r="H939" s="80">
        <v>3171</v>
      </c>
      <c r="I939" s="80">
        <v>0</v>
      </c>
      <c r="J939" s="80">
        <v>0</v>
      </c>
      <c r="K939" s="81">
        <v>325903.30000000005</v>
      </c>
      <c r="L939" s="81">
        <v>318994.8</v>
      </c>
      <c r="M939" s="80"/>
      <c r="N939" s="80"/>
      <c r="O939" s="82"/>
      <c r="P939" s="82"/>
      <c r="Q939" s="82"/>
    </row>
    <row r="940" spans="1:17">
      <c r="A940" s="76" t="str">
        <f t="shared" si="35"/>
        <v>16030034</v>
      </c>
      <c r="C940" s="76" t="s">
        <v>4246</v>
      </c>
      <c r="D940" s="76">
        <f t="shared" si="29"/>
        <v>1</v>
      </c>
      <c r="E940" s="76" t="s">
        <v>4247</v>
      </c>
      <c r="F940" s="79">
        <v>42622</v>
      </c>
      <c r="G940" s="79">
        <v>43131</v>
      </c>
      <c r="H940" s="80">
        <v>32121</v>
      </c>
      <c r="I940" s="80">
        <v>111011</v>
      </c>
      <c r="J940" s="80">
        <v>20288</v>
      </c>
      <c r="K940" s="81">
        <v>6908161.8299999991</v>
      </c>
      <c r="L940" s="81">
        <v>6529652.7400000039</v>
      </c>
      <c r="M940" s="80">
        <v>13371</v>
      </c>
      <c r="N940" s="80">
        <v>12900</v>
      </c>
      <c r="O940" s="82">
        <v>0.87282945736434103</v>
      </c>
      <c r="P940" s="82">
        <v>0.11794573643410852</v>
      </c>
      <c r="Q940" s="82">
        <v>9.2248062015503878E-3</v>
      </c>
    </row>
    <row r="941" spans="1:17">
      <c r="A941" s="76" t="str">
        <f t="shared" si="35"/>
        <v>16030013</v>
      </c>
      <c r="C941" s="76" t="s">
        <v>4248</v>
      </c>
      <c r="D941" s="76">
        <f t="shared" si="29"/>
        <v>1</v>
      </c>
      <c r="E941" s="76" t="s">
        <v>4249</v>
      </c>
      <c r="F941" s="79">
        <v>42478</v>
      </c>
      <c r="G941" s="79">
        <v>43119</v>
      </c>
      <c r="H941" s="80">
        <v>165000</v>
      </c>
      <c r="I941" s="80">
        <v>1496570</v>
      </c>
      <c r="J941" s="80">
        <v>945050</v>
      </c>
      <c r="K941" s="81">
        <v>39555182.629600003</v>
      </c>
      <c r="L941" s="81">
        <v>41077926.769999988</v>
      </c>
      <c r="M941" s="80">
        <v>88282.5</v>
      </c>
      <c r="N941" s="80">
        <v>126131.37000000001</v>
      </c>
      <c r="O941" s="82">
        <v>0.916063704057127</v>
      </c>
      <c r="P941" s="82">
        <v>8.3706376930655704E-2</v>
      </c>
      <c r="Q941" s="82">
        <v>2.2991901221718276E-4</v>
      </c>
    </row>
    <row r="942" spans="1:17">
      <c r="A942" s="76" t="str">
        <f t="shared" si="35"/>
        <v>16148019</v>
      </c>
      <c r="C942" s="76" t="s">
        <v>4250</v>
      </c>
      <c r="D942" s="76">
        <f t="shared" si="29"/>
        <v>1</v>
      </c>
      <c r="E942" s="76" t="s">
        <v>4251</v>
      </c>
      <c r="F942" s="79">
        <v>42653</v>
      </c>
      <c r="G942" s="79">
        <v>43100</v>
      </c>
      <c r="H942" s="80">
        <v>0</v>
      </c>
      <c r="I942" s="80">
        <v>343688</v>
      </c>
      <c r="J942" s="80">
        <v>334272</v>
      </c>
      <c r="K942" s="81">
        <v>4932535.5755000003</v>
      </c>
      <c r="L942" s="81">
        <v>4602463.0299999993</v>
      </c>
      <c r="M942" s="80">
        <v>14878</v>
      </c>
      <c r="N942" s="80">
        <v>16538.5</v>
      </c>
      <c r="O942" s="82">
        <v>0.82141669437978049</v>
      </c>
      <c r="P942" s="82">
        <v>0.17858330562021948</v>
      </c>
      <c r="Q942" s="82">
        <v>0</v>
      </c>
    </row>
    <row r="943" spans="1:17">
      <c r="A943" s="76" t="str">
        <f t="shared" si="35"/>
        <v>16060013</v>
      </c>
      <c r="C943" s="76" t="s">
        <v>4252</v>
      </c>
      <c r="D943" s="76">
        <f t="shared" si="29"/>
        <v>1</v>
      </c>
      <c r="E943" s="76" t="s">
        <v>4253</v>
      </c>
      <c r="F943" s="79">
        <v>42583</v>
      </c>
      <c r="G943" s="79">
        <v>43100</v>
      </c>
      <c r="H943" s="80">
        <v>0</v>
      </c>
      <c r="I943" s="80">
        <v>0</v>
      </c>
      <c r="J943" s="80">
        <v>0</v>
      </c>
      <c r="K943" s="81">
        <v>2336</v>
      </c>
      <c r="L943" s="81">
        <v>2352.54</v>
      </c>
      <c r="M943" s="80"/>
      <c r="N943" s="80"/>
      <c r="O943" s="82"/>
      <c r="P943" s="82"/>
      <c r="Q943" s="82"/>
    </row>
    <row r="944" spans="1:17">
      <c r="A944" s="76" t="str">
        <f t="shared" si="35"/>
        <v>16040009</v>
      </c>
      <c r="C944" s="76" t="s">
        <v>4254</v>
      </c>
      <c r="D944" s="76">
        <f t="shared" si="29"/>
        <v>1</v>
      </c>
      <c r="E944" s="76" t="s">
        <v>4255</v>
      </c>
      <c r="F944" s="79"/>
      <c r="G944" s="79">
        <v>43100</v>
      </c>
      <c r="H944" s="80">
        <v>80000</v>
      </c>
      <c r="I944" s="80">
        <v>1</v>
      </c>
      <c r="J944" s="80">
        <v>0</v>
      </c>
      <c r="K944" s="81">
        <v>447093.14</v>
      </c>
      <c r="L944" s="81">
        <v>439278.92</v>
      </c>
      <c r="M944" s="80">
        <v>0</v>
      </c>
      <c r="N944" s="80">
        <v>0</v>
      </c>
      <c r="O944" s="82">
        <v>0</v>
      </c>
      <c r="P944" s="82">
        <v>0</v>
      </c>
      <c r="Q944" s="82">
        <v>0</v>
      </c>
    </row>
    <row r="945" spans="1:17">
      <c r="A945" s="76" t="str">
        <f t="shared" si="35"/>
        <v>16145003</v>
      </c>
      <c r="C945" s="76" t="s">
        <v>4256</v>
      </c>
      <c r="D945" s="76">
        <f t="shared" si="29"/>
        <v>1</v>
      </c>
      <c r="E945" s="76" t="s">
        <v>4257</v>
      </c>
      <c r="F945" s="79">
        <v>42527</v>
      </c>
      <c r="G945" s="79">
        <v>43100</v>
      </c>
      <c r="H945" s="80">
        <v>0</v>
      </c>
      <c r="I945" s="80">
        <v>43</v>
      </c>
      <c r="J945" s="80">
        <v>0</v>
      </c>
      <c r="K945" s="81">
        <v>10314.119999999999</v>
      </c>
      <c r="L945" s="81">
        <v>6385.19</v>
      </c>
      <c r="M945" s="80"/>
      <c r="N945" s="80"/>
      <c r="O945" s="82"/>
      <c r="P945" s="82"/>
      <c r="Q945" s="82"/>
    </row>
    <row r="946" spans="1:17">
      <c r="A946" s="76" t="str">
        <f t="shared" si="35"/>
        <v>16145004</v>
      </c>
      <c r="C946" s="76" t="s">
        <v>4258</v>
      </c>
      <c r="D946" s="76">
        <f t="shared" si="29"/>
        <v>1</v>
      </c>
      <c r="E946" s="76" t="s">
        <v>4259</v>
      </c>
      <c r="F946" s="79">
        <v>42887</v>
      </c>
      <c r="G946" s="79">
        <v>43100</v>
      </c>
      <c r="H946" s="80">
        <v>0</v>
      </c>
      <c r="I946" s="80">
        <v>43</v>
      </c>
      <c r="J946" s="80">
        <v>0</v>
      </c>
      <c r="K946" s="81">
        <v>10314.119999999999</v>
      </c>
      <c r="L946" s="81">
        <v>7850.2799999999988</v>
      </c>
      <c r="M946" s="80"/>
      <c r="N946" s="80"/>
      <c r="O946" s="82"/>
      <c r="P946" s="82"/>
      <c r="Q946" s="82"/>
    </row>
    <row r="947" spans="1:17">
      <c r="A947" s="76" t="str">
        <f t="shared" si="35"/>
        <v>16145005</v>
      </c>
      <c r="C947" s="76" t="s">
        <v>4260</v>
      </c>
      <c r="D947" s="76">
        <f t="shared" si="29"/>
        <v>1</v>
      </c>
      <c r="E947" s="76" t="s">
        <v>4261</v>
      </c>
      <c r="F947" s="79">
        <v>42887</v>
      </c>
      <c r="G947" s="79">
        <v>43100</v>
      </c>
      <c r="H947" s="80">
        <v>0</v>
      </c>
      <c r="I947" s="80">
        <v>43</v>
      </c>
      <c r="J947" s="80">
        <v>0</v>
      </c>
      <c r="K947" s="81">
        <v>10314.119999999999</v>
      </c>
      <c r="L947" s="81">
        <v>8923.74</v>
      </c>
      <c r="M947" s="80"/>
      <c r="N947" s="80"/>
      <c r="O947" s="82"/>
      <c r="P947" s="82"/>
      <c r="Q947" s="82"/>
    </row>
    <row r="948" spans="1:17">
      <c r="A948" s="76" t="str">
        <f t="shared" si="35"/>
        <v>16145006</v>
      </c>
      <c r="C948" s="76" t="s">
        <v>4262</v>
      </c>
      <c r="D948" s="76">
        <f t="shared" si="29"/>
        <v>1</v>
      </c>
      <c r="E948" s="76" t="s">
        <v>4263</v>
      </c>
      <c r="F948" s="79">
        <v>42887</v>
      </c>
      <c r="G948" s="79">
        <v>43100</v>
      </c>
      <c r="H948" s="80">
        <v>0</v>
      </c>
      <c r="I948" s="80">
        <v>43</v>
      </c>
      <c r="J948" s="80">
        <v>0</v>
      </c>
      <c r="K948" s="81">
        <v>10314.119999999999</v>
      </c>
      <c r="L948" s="81">
        <v>9440.6200000000008</v>
      </c>
      <c r="M948" s="80"/>
      <c r="N948" s="80"/>
      <c r="O948" s="82"/>
      <c r="P948" s="82"/>
      <c r="Q948" s="82"/>
    </row>
    <row r="949" spans="1:17">
      <c r="A949" s="76" t="str">
        <f t="shared" si="35"/>
        <v>16145024</v>
      </c>
      <c r="C949" s="76" t="s">
        <v>4264</v>
      </c>
      <c r="D949" s="76">
        <f t="shared" si="29"/>
        <v>1</v>
      </c>
      <c r="E949" s="76" t="s">
        <v>4265</v>
      </c>
      <c r="F949" s="79">
        <v>42920</v>
      </c>
      <c r="G949" s="79">
        <v>43100</v>
      </c>
      <c r="H949" s="80">
        <v>5530000</v>
      </c>
      <c r="I949" s="80">
        <v>9</v>
      </c>
      <c r="J949" s="80">
        <v>0</v>
      </c>
      <c r="K949" s="81">
        <v>170483</v>
      </c>
      <c r="L949" s="81">
        <v>-151900.64000000001</v>
      </c>
      <c r="M949" s="80"/>
      <c r="N949" s="80"/>
      <c r="O949" s="82"/>
      <c r="P949" s="82"/>
      <c r="Q949" s="82"/>
    </row>
    <row r="950" spans="1:17">
      <c r="A950" s="88" t="s">
        <v>5887</v>
      </c>
      <c r="C950" s="76" t="s">
        <v>4266</v>
      </c>
      <c r="D950" s="76">
        <f t="shared" si="29"/>
        <v>21</v>
      </c>
      <c r="E950" s="76" t="s">
        <v>4267</v>
      </c>
      <c r="F950" s="79">
        <v>42802</v>
      </c>
      <c r="G950" s="79">
        <v>43100</v>
      </c>
      <c r="H950" s="80">
        <v>93377830</v>
      </c>
      <c r="I950" s="80">
        <v>6572286</v>
      </c>
      <c r="J950" s="80">
        <v>4069496</v>
      </c>
      <c r="K950" s="81">
        <v>100643640.086</v>
      </c>
      <c r="L950" s="81">
        <v>97307869.050000057</v>
      </c>
      <c r="M950" s="80">
        <v>177920</v>
      </c>
      <c r="N950" s="80">
        <v>199123.96999999997</v>
      </c>
      <c r="O950" s="82">
        <v>0.89467571382792321</v>
      </c>
      <c r="P950" s="82">
        <v>0.10532428617207666</v>
      </c>
      <c r="Q950" s="82">
        <v>0</v>
      </c>
    </row>
    <row r="951" spans="1:17">
      <c r="A951" s="76" t="str">
        <f t="shared" ref="A951:A986" si="36">C951</f>
        <v>16141026</v>
      </c>
      <c r="C951" s="76" t="s">
        <v>4268</v>
      </c>
      <c r="D951" s="76">
        <f t="shared" si="29"/>
        <v>1</v>
      </c>
      <c r="E951" s="76" t="s">
        <v>4269</v>
      </c>
      <c r="F951" s="79">
        <v>42005</v>
      </c>
      <c r="G951" s="79">
        <v>43100</v>
      </c>
      <c r="H951" s="80">
        <v>0</v>
      </c>
      <c r="I951" s="80">
        <v>0</v>
      </c>
      <c r="J951" s="80">
        <v>0</v>
      </c>
      <c r="K951" s="81">
        <v>0.01</v>
      </c>
      <c r="L951" s="81">
        <v>956378.56</v>
      </c>
      <c r="M951" s="80"/>
      <c r="N951" s="80"/>
      <c r="O951" s="82"/>
      <c r="P951" s="82"/>
      <c r="Q951" s="82"/>
    </row>
    <row r="952" spans="1:17">
      <c r="A952" s="76" t="str">
        <f t="shared" si="36"/>
        <v>16030045</v>
      </c>
      <c r="C952" s="76" t="s">
        <v>4270</v>
      </c>
      <c r="D952" s="76">
        <f t="shared" si="29"/>
        <v>1</v>
      </c>
      <c r="E952" s="76" t="s">
        <v>4271</v>
      </c>
      <c r="F952" s="79">
        <v>42767</v>
      </c>
      <c r="G952" s="79">
        <v>43098</v>
      </c>
      <c r="H952" s="80">
        <v>39000</v>
      </c>
      <c r="I952" s="80">
        <v>345391.25</v>
      </c>
      <c r="J952" s="80">
        <v>71633</v>
      </c>
      <c r="K952" s="81">
        <v>8697971.2700000014</v>
      </c>
      <c r="L952" s="81">
        <v>8786377.2500000037</v>
      </c>
      <c r="M952" s="80">
        <v>11074</v>
      </c>
      <c r="N952" s="80">
        <v>11457.04</v>
      </c>
      <c r="O952" s="82">
        <v>0.93449442438884733</v>
      </c>
      <c r="P952" s="82">
        <v>6.0006773128137805E-2</v>
      </c>
      <c r="Q952" s="82">
        <v>5.4988024830148093E-3</v>
      </c>
    </row>
    <row r="953" spans="1:17">
      <c r="A953" s="76" t="str">
        <f t="shared" si="36"/>
        <v>16150002</v>
      </c>
      <c r="C953" s="76" t="s">
        <v>4272</v>
      </c>
      <c r="D953" s="76">
        <f t="shared" si="29"/>
        <v>1</v>
      </c>
      <c r="E953" s="76" t="s">
        <v>4273</v>
      </c>
      <c r="F953" s="79">
        <v>42431</v>
      </c>
      <c r="G953" s="79">
        <v>43097</v>
      </c>
      <c r="H953" s="80">
        <v>264000</v>
      </c>
      <c r="I953" s="80">
        <v>0</v>
      </c>
      <c r="J953" s="80">
        <v>0</v>
      </c>
      <c r="K953" s="81">
        <v>417149</v>
      </c>
      <c r="L953" s="81">
        <v>419450.63</v>
      </c>
      <c r="M953" s="80"/>
      <c r="N953" s="80"/>
      <c r="O953" s="82"/>
      <c r="P953" s="82"/>
      <c r="Q953" s="82"/>
    </row>
    <row r="954" spans="1:17">
      <c r="A954" s="76" t="str">
        <f t="shared" si="36"/>
        <v>16080024</v>
      </c>
      <c r="C954" s="76" t="s">
        <v>4274</v>
      </c>
      <c r="D954" s="76">
        <f t="shared" si="29"/>
        <v>1</v>
      </c>
      <c r="E954" s="76" t="s">
        <v>4275</v>
      </c>
      <c r="F954" s="79">
        <v>42705</v>
      </c>
      <c r="G954" s="79">
        <v>43091</v>
      </c>
      <c r="H954" s="80">
        <v>11601</v>
      </c>
      <c r="I954" s="80">
        <v>85568</v>
      </c>
      <c r="J954" s="80">
        <v>48280</v>
      </c>
      <c r="K954" s="81">
        <v>2600068.9700000002</v>
      </c>
      <c r="L954" s="81">
        <v>2591332.67</v>
      </c>
      <c r="M954" s="80">
        <v>4285</v>
      </c>
      <c r="N954" s="80">
        <v>3294.5</v>
      </c>
      <c r="O954" s="82">
        <v>0.91425102443466388</v>
      </c>
      <c r="P954" s="82">
        <v>8.544543936864471E-2</v>
      </c>
      <c r="Q954" s="82">
        <v>3.0353619669145547E-4</v>
      </c>
    </row>
    <row r="955" spans="1:17">
      <c r="A955" s="76" t="str">
        <f t="shared" si="36"/>
        <v>16080007</v>
      </c>
      <c r="C955" s="76" t="s">
        <v>4276</v>
      </c>
      <c r="D955" s="76">
        <f t="shared" si="29"/>
        <v>1</v>
      </c>
      <c r="E955" s="76" t="s">
        <v>4277</v>
      </c>
      <c r="F955" s="79">
        <v>42675</v>
      </c>
      <c r="G955" s="79">
        <v>43069</v>
      </c>
      <c r="H955" s="80">
        <v>59000</v>
      </c>
      <c r="I955" s="80">
        <v>46669</v>
      </c>
      <c r="J955" s="80">
        <v>40046</v>
      </c>
      <c r="K955" s="81">
        <v>11495498.220000001</v>
      </c>
      <c r="L955" s="81">
        <v>11302855.229999999</v>
      </c>
      <c r="M955" s="80">
        <v>6151</v>
      </c>
      <c r="N955" s="80">
        <v>6265.5</v>
      </c>
      <c r="O955" s="82">
        <v>0.95339557896416882</v>
      </c>
      <c r="P955" s="82">
        <v>4.6205410581757242E-2</v>
      </c>
      <c r="Q955" s="82">
        <v>3.9901045407389675E-4</v>
      </c>
    </row>
    <row r="956" spans="1:17">
      <c r="A956" s="76" t="str">
        <f t="shared" si="36"/>
        <v>16141014</v>
      </c>
      <c r="C956" s="76" t="s">
        <v>4278</v>
      </c>
      <c r="D956" s="76">
        <f t="shared" si="29"/>
        <v>1</v>
      </c>
      <c r="E956" s="76" t="s">
        <v>4279</v>
      </c>
      <c r="F956" s="79">
        <v>42716</v>
      </c>
      <c r="G956" s="79">
        <v>43069</v>
      </c>
      <c r="H956" s="80">
        <v>0</v>
      </c>
      <c r="I956" s="80">
        <v>29178</v>
      </c>
      <c r="J956" s="80">
        <v>15968</v>
      </c>
      <c r="K956" s="81">
        <v>57332461.420000017</v>
      </c>
      <c r="L956" s="81">
        <v>55445035.530000009</v>
      </c>
      <c r="M956" s="80">
        <v>70996</v>
      </c>
      <c r="N956" s="80">
        <v>73508</v>
      </c>
      <c r="O956" s="82">
        <v>0.8462140175219024</v>
      </c>
      <c r="P956" s="82">
        <v>0.15378598247809763</v>
      </c>
      <c r="Q956" s="82">
        <v>0</v>
      </c>
    </row>
    <row r="957" spans="1:17">
      <c r="A957" s="76" t="str">
        <f t="shared" si="36"/>
        <v>16141021</v>
      </c>
      <c r="C957" s="76" t="s">
        <v>4280</v>
      </c>
      <c r="D957" s="76">
        <f t="shared" si="29"/>
        <v>1</v>
      </c>
      <c r="E957" s="76" t="s">
        <v>4281</v>
      </c>
      <c r="F957" s="79">
        <v>42840</v>
      </c>
      <c r="G957" s="79">
        <v>43042</v>
      </c>
      <c r="H957" s="80">
        <v>0</v>
      </c>
      <c r="I957" s="80">
        <v>0</v>
      </c>
      <c r="J957" s="80">
        <v>0</v>
      </c>
      <c r="K957" s="81">
        <v>632977</v>
      </c>
      <c r="L957" s="81">
        <v>631573.26</v>
      </c>
      <c r="M957" s="80"/>
      <c r="N957" s="80"/>
      <c r="O957" s="82"/>
      <c r="P957" s="82"/>
      <c r="Q957" s="82"/>
    </row>
    <row r="958" spans="1:17">
      <c r="A958" s="76" t="str">
        <f t="shared" si="36"/>
        <v>16060032</v>
      </c>
      <c r="C958" s="76" t="s">
        <v>4282</v>
      </c>
      <c r="D958" s="76">
        <f t="shared" si="29"/>
        <v>1</v>
      </c>
      <c r="E958" s="76" t="s">
        <v>4283</v>
      </c>
      <c r="F958" s="79">
        <v>42681</v>
      </c>
      <c r="G958" s="79">
        <v>43040</v>
      </c>
      <c r="H958" s="80">
        <v>0</v>
      </c>
      <c r="I958" s="80">
        <v>13628</v>
      </c>
      <c r="J958" s="80">
        <v>1198</v>
      </c>
      <c r="K958" s="81">
        <v>5435805.1018000012</v>
      </c>
      <c r="L958" s="81">
        <v>5540790.6800000016</v>
      </c>
      <c r="M958" s="80">
        <v>8273</v>
      </c>
      <c r="N958" s="80">
        <v>10436.5</v>
      </c>
      <c r="O958" s="82">
        <v>0.7732477363100656</v>
      </c>
      <c r="P958" s="82">
        <v>0.22675226368993437</v>
      </c>
      <c r="Q958" s="82">
        <v>0</v>
      </c>
    </row>
    <row r="959" spans="1:17">
      <c r="A959" s="76" t="str">
        <f t="shared" si="36"/>
        <v>16060010</v>
      </c>
      <c r="C959" s="76" t="s">
        <v>4284</v>
      </c>
      <c r="D959" s="76">
        <f t="shared" si="29"/>
        <v>1</v>
      </c>
      <c r="E959" s="76" t="s">
        <v>4285</v>
      </c>
      <c r="F959" s="79">
        <v>42556</v>
      </c>
      <c r="G959" s="79">
        <v>43035</v>
      </c>
      <c r="H959" s="80">
        <v>0</v>
      </c>
      <c r="I959" s="80">
        <v>1056537</v>
      </c>
      <c r="J959" s="80">
        <v>435694</v>
      </c>
      <c r="K959" s="81">
        <v>25527777.269999988</v>
      </c>
      <c r="L959" s="81">
        <v>26271805.599999998</v>
      </c>
      <c r="M959" s="80">
        <v>36854</v>
      </c>
      <c r="N959" s="80">
        <v>61831.5</v>
      </c>
      <c r="O959" s="82">
        <v>0.84569353808333936</v>
      </c>
      <c r="P959" s="82">
        <v>0.15430646191666061</v>
      </c>
      <c r="Q959" s="82">
        <v>0</v>
      </c>
    </row>
    <row r="960" spans="1:17">
      <c r="A960" s="76" t="str">
        <f t="shared" si="36"/>
        <v>16040010</v>
      </c>
      <c r="C960" s="76" t="s">
        <v>4286</v>
      </c>
      <c r="D960" s="76">
        <f t="shared" si="29"/>
        <v>1</v>
      </c>
      <c r="E960" s="76" t="s">
        <v>4287</v>
      </c>
      <c r="F960" s="79">
        <v>42795</v>
      </c>
      <c r="G960" s="79">
        <v>43035</v>
      </c>
      <c r="H960" s="80">
        <v>0</v>
      </c>
      <c r="I960" s="80">
        <v>52</v>
      </c>
      <c r="J960" s="80">
        <v>0</v>
      </c>
      <c r="K960" s="81">
        <v>1044655.0800000001</v>
      </c>
      <c r="L960" s="81">
        <v>1054454.9999999998</v>
      </c>
      <c r="M960" s="80">
        <v>697</v>
      </c>
      <c r="N960" s="80">
        <v>614</v>
      </c>
      <c r="O960" s="82">
        <v>0.97394136807817588</v>
      </c>
      <c r="P960" s="82">
        <v>2.6058631921824105E-2</v>
      </c>
      <c r="Q960" s="82">
        <v>0</v>
      </c>
    </row>
    <row r="961" spans="1:17">
      <c r="A961" s="76" t="str">
        <f t="shared" si="36"/>
        <v>16030031</v>
      </c>
      <c r="C961" s="76" t="s">
        <v>4288</v>
      </c>
      <c r="D961" s="76">
        <f t="shared" si="29"/>
        <v>1</v>
      </c>
      <c r="E961" s="76" t="s">
        <v>4289</v>
      </c>
      <c r="F961" s="79">
        <v>42870</v>
      </c>
      <c r="G961" s="79">
        <v>43021</v>
      </c>
      <c r="H961" s="80">
        <v>20000</v>
      </c>
      <c r="I961" s="80">
        <v>0</v>
      </c>
      <c r="J961" s="80">
        <v>0</v>
      </c>
      <c r="K961" s="81">
        <v>72951</v>
      </c>
      <c r="L961" s="81">
        <v>8607.7900000000009</v>
      </c>
      <c r="M961" s="80">
        <v>48</v>
      </c>
      <c r="N961" s="80">
        <v>62.78</v>
      </c>
      <c r="O961" s="82">
        <v>0.88849952214080918</v>
      </c>
      <c r="P961" s="82">
        <v>0.11150047785919082</v>
      </c>
      <c r="Q961" s="82">
        <v>0</v>
      </c>
    </row>
    <row r="962" spans="1:17">
      <c r="A962" s="76" t="str">
        <f t="shared" si="36"/>
        <v>16060035</v>
      </c>
      <c r="C962" s="76" t="s">
        <v>4290</v>
      </c>
      <c r="D962" s="76">
        <f t="shared" si="29"/>
        <v>1</v>
      </c>
      <c r="E962" s="76" t="s">
        <v>4291</v>
      </c>
      <c r="F962" s="79">
        <v>42716</v>
      </c>
      <c r="G962" s="79">
        <v>43014</v>
      </c>
      <c r="H962" s="80">
        <v>0</v>
      </c>
      <c r="I962" s="80">
        <v>0</v>
      </c>
      <c r="J962" s="80">
        <v>0</v>
      </c>
      <c r="K962" s="81">
        <v>72125</v>
      </c>
      <c r="L962" s="81">
        <v>50430.630000000005</v>
      </c>
      <c r="M962" s="80">
        <v>0</v>
      </c>
      <c r="N962" s="80">
        <v>687</v>
      </c>
      <c r="O962" s="82">
        <v>0.97234352256186318</v>
      </c>
      <c r="P962" s="82">
        <v>2.7656477438136828E-2</v>
      </c>
      <c r="Q962" s="82">
        <v>0</v>
      </c>
    </row>
    <row r="963" spans="1:17">
      <c r="A963" s="76" t="str">
        <f t="shared" si="36"/>
        <v>16090002</v>
      </c>
      <c r="C963" s="76" t="s">
        <v>4292</v>
      </c>
      <c r="D963" s="76">
        <f t="shared" ref="D963:D1026" si="37">FIND(C963,A963)</f>
        <v>1</v>
      </c>
      <c r="E963" s="76" t="s">
        <v>4293</v>
      </c>
      <c r="F963" s="79">
        <v>42394</v>
      </c>
      <c r="G963" s="79">
        <v>43009</v>
      </c>
      <c r="H963" s="80">
        <v>50000</v>
      </c>
      <c r="I963" s="80">
        <v>3455.8999999999996</v>
      </c>
      <c r="J963" s="80">
        <v>227</v>
      </c>
      <c r="K963" s="81">
        <v>6765903.5</v>
      </c>
      <c r="L963" s="81">
        <v>5688334.7500000019</v>
      </c>
      <c r="M963" s="80">
        <v>8573</v>
      </c>
      <c r="N963" s="80">
        <v>5354.0599999999995</v>
      </c>
      <c r="O963" s="82">
        <v>0.86057309779867985</v>
      </c>
      <c r="P963" s="82">
        <v>0.13709222533927526</v>
      </c>
      <c r="Q963" s="82">
        <v>2.3346768620448781E-3</v>
      </c>
    </row>
    <row r="964" spans="1:17">
      <c r="A964" s="76" t="str">
        <f t="shared" si="36"/>
        <v>16030014</v>
      </c>
      <c r="C964" s="76" t="s">
        <v>4294</v>
      </c>
      <c r="D964" s="76">
        <f t="shared" si="37"/>
        <v>1</v>
      </c>
      <c r="E964" s="76" t="s">
        <v>4295</v>
      </c>
      <c r="F964" s="79">
        <v>42499</v>
      </c>
      <c r="G964" s="79">
        <v>43009</v>
      </c>
      <c r="H964" s="80">
        <v>65000</v>
      </c>
      <c r="I964" s="80">
        <v>39241</v>
      </c>
      <c r="J964" s="80">
        <v>202232</v>
      </c>
      <c r="K964" s="81">
        <v>13295555.429999998</v>
      </c>
      <c r="L964" s="81">
        <v>13029898.860000001</v>
      </c>
      <c r="M964" s="80">
        <v>17833.5</v>
      </c>
      <c r="N964" s="80">
        <v>16814.5</v>
      </c>
      <c r="O964" s="82">
        <v>0.94424455083410153</v>
      </c>
      <c r="P964" s="82">
        <v>5.5160724374795564E-2</v>
      </c>
      <c r="Q964" s="82">
        <v>5.9472479110291715E-4</v>
      </c>
    </row>
    <row r="965" spans="1:17">
      <c r="A965" s="76" t="str">
        <f t="shared" si="36"/>
        <v>16090001</v>
      </c>
      <c r="C965" s="76" t="s">
        <v>4296</v>
      </c>
      <c r="D965" s="76">
        <f t="shared" si="37"/>
        <v>1</v>
      </c>
      <c r="E965" s="76" t="s">
        <v>4297</v>
      </c>
      <c r="F965" s="79">
        <v>42614</v>
      </c>
      <c r="G965" s="79">
        <v>43008</v>
      </c>
      <c r="H965" s="80">
        <v>51000</v>
      </c>
      <c r="I965" s="80">
        <v>76316.039999999994</v>
      </c>
      <c r="J965" s="80">
        <v>38790</v>
      </c>
      <c r="K965" s="81">
        <v>18431689.890500002</v>
      </c>
      <c r="L965" s="81">
        <v>18179479.369999997</v>
      </c>
      <c r="M965" s="80">
        <v>12882</v>
      </c>
      <c r="N965" s="80">
        <v>14045.2</v>
      </c>
      <c r="O965" s="82">
        <v>0.90886566229031984</v>
      </c>
      <c r="P965" s="82">
        <v>8.0312135106655649E-2</v>
      </c>
      <c r="Q965" s="82">
        <v>1.082220260302452E-2</v>
      </c>
    </row>
    <row r="966" spans="1:17">
      <c r="A966" s="76" t="str">
        <f t="shared" si="36"/>
        <v>16148018</v>
      </c>
      <c r="C966" s="76" t="s">
        <v>4298</v>
      </c>
      <c r="D966" s="76">
        <f t="shared" si="37"/>
        <v>1</v>
      </c>
      <c r="E966" s="76" t="s">
        <v>4299</v>
      </c>
      <c r="F966" s="79">
        <v>42660</v>
      </c>
      <c r="G966" s="79">
        <v>43008</v>
      </c>
      <c r="H966" s="80">
        <v>0</v>
      </c>
      <c r="I966" s="80">
        <v>694736</v>
      </c>
      <c r="J966" s="80">
        <v>510577</v>
      </c>
      <c r="K966" s="81">
        <v>9179639.2741</v>
      </c>
      <c r="L966" s="81">
        <v>8998860.8600000031</v>
      </c>
      <c r="M966" s="80">
        <v>26888</v>
      </c>
      <c r="N966" s="80">
        <v>26345.5</v>
      </c>
      <c r="O966" s="82">
        <v>0.7214325027044467</v>
      </c>
      <c r="P966" s="82">
        <v>0.26869863923630222</v>
      </c>
      <c r="Q966" s="82">
        <v>9.8688580592511052E-3</v>
      </c>
    </row>
    <row r="967" spans="1:17">
      <c r="A967" s="76" t="str">
        <f t="shared" si="36"/>
        <v>16145016</v>
      </c>
      <c r="C967" s="76" t="s">
        <v>4300</v>
      </c>
      <c r="D967" s="76">
        <f t="shared" si="37"/>
        <v>1</v>
      </c>
      <c r="E967" s="76" t="s">
        <v>4301</v>
      </c>
      <c r="F967" s="79">
        <v>42678</v>
      </c>
      <c r="G967" s="79">
        <v>43008</v>
      </c>
      <c r="H967" s="80">
        <v>212589000</v>
      </c>
      <c r="I967" s="80">
        <v>13112484</v>
      </c>
      <c r="J967" s="80">
        <v>12893396</v>
      </c>
      <c r="K967" s="81">
        <v>116539897.08710001</v>
      </c>
      <c r="L967" s="81">
        <v>106216177.88000005</v>
      </c>
      <c r="M967" s="80">
        <v>555607.19999999995</v>
      </c>
      <c r="N967" s="80">
        <v>521262.75</v>
      </c>
      <c r="O967" s="82">
        <v>0.83775443382440051</v>
      </c>
      <c r="P967" s="82">
        <v>0.16224556617559946</v>
      </c>
      <c r="Q967" s="82">
        <v>0</v>
      </c>
    </row>
    <row r="968" spans="1:17">
      <c r="A968" s="76" t="str">
        <f t="shared" si="36"/>
        <v>16141015</v>
      </c>
      <c r="C968" s="76" t="s">
        <v>4302</v>
      </c>
      <c r="D968" s="76">
        <f t="shared" si="37"/>
        <v>1</v>
      </c>
      <c r="E968" s="76" t="s">
        <v>4303</v>
      </c>
      <c r="F968" s="79">
        <v>42664</v>
      </c>
      <c r="G968" s="79">
        <v>43005</v>
      </c>
      <c r="H968" s="80">
        <v>0</v>
      </c>
      <c r="I968" s="80">
        <v>13622</v>
      </c>
      <c r="J968" s="80">
        <v>10837</v>
      </c>
      <c r="K968" s="81">
        <v>33028756.739999995</v>
      </c>
      <c r="L968" s="81">
        <v>33818729.149999991</v>
      </c>
      <c r="M968" s="80">
        <v>58278</v>
      </c>
      <c r="N968" s="80">
        <v>75645.5</v>
      </c>
      <c r="O968" s="82">
        <v>0.68355024423131583</v>
      </c>
      <c r="P968" s="82">
        <v>0.20941761241580795</v>
      </c>
      <c r="Q968" s="82">
        <v>0.10703214335287624</v>
      </c>
    </row>
    <row r="969" spans="1:17">
      <c r="A969" s="76" t="str">
        <f t="shared" si="36"/>
        <v>16080011</v>
      </c>
      <c r="C969" s="76" t="s">
        <v>4304</v>
      </c>
      <c r="D969" s="76">
        <f t="shared" si="37"/>
        <v>1</v>
      </c>
      <c r="E969" s="76" t="s">
        <v>4305</v>
      </c>
      <c r="F969" s="79">
        <v>42583</v>
      </c>
      <c r="G969" s="79">
        <v>43003</v>
      </c>
      <c r="H969" s="80">
        <v>0</v>
      </c>
      <c r="I969" s="80">
        <v>202612</v>
      </c>
      <c r="J969" s="80">
        <v>87243</v>
      </c>
      <c r="K969" s="81">
        <v>6471936.290000001</v>
      </c>
      <c r="L969" s="81">
        <v>6394402.5500000035</v>
      </c>
      <c r="M969" s="80">
        <v>10244</v>
      </c>
      <c r="N969" s="80">
        <v>11110</v>
      </c>
      <c r="O969" s="82">
        <v>0.9097209720972097</v>
      </c>
      <c r="P969" s="82">
        <v>8.8568856885688566E-2</v>
      </c>
      <c r="Q969" s="82">
        <v>1.7101710171017102E-3</v>
      </c>
    </row>
    <row r="970" spans="1:17">
      <c r="A970" s="76" t="str">
        <f t="shared" si="36"/>
        <v>16080010</v>
      </c>
      <c r="C970" s="76" t="s">
        <v>4306</v>
      </c>
      <c r="D970" s="76">
        <f t="shared" si="37"/>
        <v>1</v>
      </c>
      <c r="E970" s="76" t="s">
        <v>4307</v>
      </c>
      <c r="F970" s="79">
        <v>42583</v>
      </c>
      <c r="G970" s="79">
        <v>43003</v>
      </c>
      <c r="H970" s="80">
        <v>10400</v>
      </c>
      <c r="I970" s="80">
        <v>67426</v>
      </c>
      <c r="J970" s="80">
        <v>21780</v>
      </c>
      <c r="K970" s="81">
        <v>3062490.2149999994</v>
      </c>
      <c r="L970" s="81">
        <v>2991715.1999999997</v>
      </c>
      <c r="M970" s="80">
        <v>5151</v>
      </c>
      <c r="N970" s="80">
        <v>5298.5</v>
      </c>
      <c r="O970" s="82">
        <v>0.85684627724827778</v>
      </c>
      <c r="P970" s="82">
        <v>0.13975653486835896</v>
      </c>
      <c r="Q970" s="82">
        <v>3.3971878833632162E-3</v>
      </c>
    </row>
    <row r="971" spans="1:17">
      <c r="A971" s="76" t="str">
        <f t="shared" si="36"/>
        <v>16148017</v>
      </c>
      <c r="C971" s="76" t="s">
        <v>4308</v>
      </c>
      <c r="D971" s="76">
        <f t="shared" si="37"/>
        <v>1</v>
      </c>
      <c r="E971" s="76" t="s">
        <v>4309</v>
      </c>
      <c r="F971" s="79">
        <v>42704</v>
      </c>
      <c r="G971" s="79">
        <v>42993</v>
      </c>
      <c r="H971" s="80">
        <v>0</v>
      </c>
      <c r="I971" s="80">
        <v>1014795</v>
      </c>
      <c r="J971" s="80">
        <v>571396</v>
      </c>
      <c r="K971" s="81">
        <v>8400143.4809000008</v>
      </c>
      <c r="L971" s="81">
        <v>7743996.7299999967</v>
      </c>
      <c r="M971" s="80">
        <v>27380</v>
      </c>
      <c r="N971" s="80">
        <v>30233</v>
      </c>
      <c r="O971" s="82">
        <v>0.80850395263453845</v>
      </c>
      <c r="P971" s="82">
        <v>0.19149604736546158</v>
      </c>
      <c r="Q971" s="82">
        <v>0</v>
      </c>
    </row>
    <row r="972" spans="1:17">
      <c r="A972" s="76" t="str">
        <f t="shared" si="36"/>
        <v>16090010</v>
      </c>
      <c r="C972" s="76" t="s">
        <v>4310</v>
      </c>
      <c r="D972" s="76">
        <f t="shared" si="37"/>
        <v>1</v>
      </c>
      <c r="E972" s="76" t="s">
        <v>4311</v>
      </c>
      <c r="F972" s="79">
        <v>42583</v>
      </c>
      <c r="G972" s="79">
        <v>42978</v>
      </c>
      <c r="H972" s="80">
        <v>9760</v>
      </c>
      <c r="I972" s="80">
        <v>109802.47</v>
      </c>
      <c r="J972" s="80">
        <v>11954</v>
      </c>
      <c r="K972" s="81">
        <v>6620797.6938000005</v>
      </c>
      <c r="L972" s="81">
        <v>5670611.2499999981</v>
      </c>
      <c r="M972" s="80">
        <v>7575</v>
      </c>
      <c r="N972" s="80">
        <v>8666.2200000000012</v>
      </c>
      <c r="O972" s="82">
        <v>0.81491353785156606</v>
      </c>
      <c r="P972" s="82">
        <v>0.17135498521846892</v>
      </c>
      <c r="Q972" s="82">
        <v>1.3731476929964849E-2</v>
      </c>
    </row>
    <row r="973" spans="1:17">
      <c r="A973" s="76" t="str">
        <f t="shared" si="36"/>
        <v>16090006</v>
      </c>
      <c r="C973" s="76" t="s">
        <v>4312</v>
      </c>
      <c r="D973" s="76">
        <f t="shared" si="37"/>
        <v>1</v>
      </c>
      <c r="E973" s="76" t="s">
        <v>4313</v>
      </c>
      <c r="F973" s="79">
        <v>42522</v>
      </c>
      <c r="G973" s="79">
        <v>42978</v>
      </c>
      <c r="H973" s="80">
        <v>248000</v>
      </c>
      <c r="I973" s="80">
        <v>736924.32000000007</v>
      </c>
      <c r="J973" s="80">
        <v>527236</v>
      </c>
      <c r="K973" s="81">
        <v>51972399.998800002</v>
      </c>
      <c r="L973" s="81">
        <v>52407320.190000005</v>
      </c>
      <c r="M973" s="80">
        <v>30215.55</v>
      </c>
      <c r="N973" s="80">
        <v>35859.990000000005</v>
      </c>
      <c r="O973" s="82">
        <v>0.9097113524013809</v>
      </c>
      <c r="P973" s="82">
        <v>7.9510618937707445E-2</v>
      </c>
      <c r="Q973" s="82">
        <v>1.0778028660911505E-2</v>
      </c>
    </row>
    <row r="974" spans="1:17">
      <c r="A974" s="76" t="str">
        <f t="shared" si="36"/>
        <v>16080025</v>
      </c>
      <c r="C974" s="76" t="s">
        <v>4314</v>
      </c>
      <c r="D974" s="76">
        <f t="shared" si="37"/>
        <v>1</v>
      </c>
      <c r="E974" s="76" t="s">
        <v>4315</v>
      </c>
      <c r="F974" s="79">
        <v>42856</v>
      </c>
      <c r="G974" s="79">
        <v>42978</v>
      </c>
      <c r="H974" s="80">
        <v>0</v>
      </c>
      <c r="I974" s="80">
        <v>21660.46</v>
      </c>
      <c r="J974" s="80">
        <v>0</v>
      </c>
      <c r="K974" s="81">
        <v>897243.59</v>
      </c>
      <c r="L974" s="81">
        <v>850302.56999999948</v>
      </c>
      <c r="M974" s="80">
        <v>1117.3</v>
      </c>
      <c r="N974" s="80">
        <v>1175.5</v>
      </c>
      <c r="O974" s="82">
        <v>0.88898341131433434</v>
      </c>
      <c r="P974" s="82">
        <v>0.11101658868566568</v>
      </c>
      <c r="Q974" s="82">
        <v>0</v>
      </c>
    </row>
    <row r="975" spans="1:17">
      <c r="A975" s="76" t="str">
        <f t="shared" si="36"/>
        <v>16030033</v>
      </c>
      <c r="C975" s="76" t="s">
        <v>4316</v>
      </c>
      <c r="D975" s="76">
        <f t="shared" si="37"/>
        <v>1</v>
      </c>
      <c r="E975" s="76" t="s">
        <v>4317</v>
      </c>
      <c r="F975" s="79">
        <v>42621</v>
      </c>
      <c r="G975" s="79">
        <v>42968</v>
      </c>
      <c r="H975" s="80">
        <v>67143</v>
      </c>
      <c r="I975" s="80">
        <v>1065</v>
      </c>
      <c r="J975" s="80">
        <v>809</v>
      </c>
      <c r="K975" s="81">
        <v>14194159.18</v>
      </c>
      <c r="L975" s="81">
        <v>14293755.159999998</v>
      </c>
      <c r="M975" s="80">
        <v>5761</v>
      </c>
      <c r="N975" s="80">
        <v>6627.5</v>
      </c>
      <c r="O975" s="82">
        <v>0.85439456808751413</v>
      </c>
      <c r="P975" s="82">
        <v>0.14288947566955865</v>
      </c>
      <c r="Q975" s="82">
        <v>2.7159562429271973E-3</v>
      </c>
    </row>
    <row r="976" spans="1:17">
      <c r="A976" s="76" t="str">
        <f t="shared" si="36"/>
        <v>16030041</v>
      </c>
      <c r="C976" s="76" t="s">
        <v>4318</v>
      </c>
      <c r="D976" s="76">
        <f t="shared" si="37"/>
        <v>1</v>
      </c>
      <c r="E976" s="76" t="s">
        <v>4319</v>
      </c>
      <c r="F976" s="79">
        <v>42688</v>
      </c>
      <c r="G976" s="79">
        <v>42967</v>
      </c>
      <c r="H976" s="80">
        <v>32711</v>
      </c>
      <c r="I976" s="80">
        <v>0</v>
      </c>
      <c r="J976" s="80">
        <v>0</v>
      </c>
      <c r="K976" s="81">
        <v>247389</v>
      </c>
      <c r="L976" s="81">
        <v>245308.86000000002</v>
      </c>
      <c r="M976" s="80"/>
      <c r="N976" s="80"/>
      <c r="O976" s="82"/>
      <c r="P976" s="82"/>
      <c r="Q976" s="82"/>
    </row>
    <row r="977" spans="1:17">
      <c r="A977" s="76" t="str">
        <f t="shared" si="36"/>
        <v>16080017</v>
      </c>
      <c r="C977" s="76" t="s">
        <v>4320</v>
      </c>
      <c r="D977" s="76">
        <f t="shared" si="37"/>
        <v>1</v>
      </c>
      <c r="E977" s="76" t="s">
        <v>4321</v>
      </c>
      <c r="F977" s="79">
        <v>42721</v>
      </c>
      <c r="G977" s="79">
        <v>42965</v>
      </c>
      <c r="H977" s="80">
        <v>51683</v>
      </c>
      <c r="I977" s="80">
        <v>208080.08000000002</v>
      </c>
      <c r="J977" s="80">
        <v>191583</v>
      </c>
      <c r="K977" s="81">
        <v>10517273.979</v>
      </c>
      <c r="L977" s="81">
        <v>10612993.590000004</v>
      </c>
      <c r="M977" s="80">
        <v>11644.599999999999</v>
      </c>
      <c r="N977" s="80">
        <v>10836.5</v>
      </c>
      <c r="O977" s="82">
        <v>0.89789138559497994</v>
      </c>
      <c r="P977" s="82">
        <v>0.10090896507174826</v>
      </c>
      <c r="Q977" s="82">
        <v>1.1996493332718128E-3</v>
      </c>
    </row>
    <row r="978" spans="1:17">
      <c r="A978" s="76" t="str">
        <f t="shared" si="36"/>
        <v>16040008</v>
      </c>
      <c r="C978" s="76" t="s">
        <v>4322</v>
      </c>
      <c r="D978" s="76">
        <f t="shared" si="37"/>
        <v>1</v>
      </c>
      <c r="E978" s="76" t="s">
        <v>4323</v>
      </c>
      <c r="F978" s="79">
        <v>42562</v>
      </c>
      <c r="G978" s="79">
        <v>42944</v>
      </c>
      <c r="H978" s="80">
        <v>0</v>
      </c>
      <c r="I978" s="80">
        <v>105295.02</v>
      </c>
      <c r="J978" s="80">
        <v>104049</v>
      </c>
      <c r="K978" s="81">
        <v>2445792.3994</v>
      </c>
      <c r="L978" s="81">
        <v>2507305.6500000004</v>
      </c>
      <c r="M978" s="80">
        <v>6920</v>
      </c>
      <c r="N978" s="80">
        <v>7477.5</v>
      </c>
      <c r="O978" s="82">
        <v>0.93406887328652621</v>
      </c>
      <c r="P978" s="82">
        <v>6.5931126713473759E-2</v>
      </c>
      <c r="Q978" s="82">
        <v>0</v>
      </c>
    </row>
    <row r="979" spans="1:17">
      <c r="A979" s="76" t="str">
        <f t="shared" si="36"/>
        <v>16141010</v>
      </c>
      <c r="C979" s="76" t="s">
        <v>4324</v>
      </c>
      <c r="D979" s="76">
        <f t="shared" si="37"/>
        <v>1</v>
      </c>
      <c r="E979" s="76" t="s">
        <v>4325</v>
      </c>
      <c r="F979" s="79">
        <v>42506</v>
      </c>
      <c r="G979" s="79">
        <v>42944</v>
      </c>
      <c r="H979" s="80">
        <v>0</v>
      </c>
      <c r="I979" s="80">
        <v>68363</v>
      </c>
      <c r="J979" s="80">
        <v>64792</v>
      </c>
      <c r="K979" s="81">
        <v>22644837.470000003</v>
      </c>
      <c r="L979" s="81">
        <v>20139349.119999997</v>
      </c>
      <c r="M979" s="80">
        <v>29024</v>
      </c>
      <c r="N979" s="80">
        <v>32103.75</v>
      </c>
      <c r="O979" s="82">
        <v>0.64063388233461827</v>
      </c>
      <c r="P979" s="82">
        <v>0.29995717011252582</v>
      </c>
      <c r="Q979" s="82">
        <v>5.9408947552855973E-2</v>
      </c>
    </row>
    <row r="980" spans="1:17">
      <c r="A980" s="76" t="str">
        <f t="shared" si="36"/>
        <v>16030028</v>
      </c>
      <c r="C980" s="76" t="s">
        <v>4326</v>
      </c>
      <c r="D980" s="76">
        <f t="shared" si="37"/>
        <v>1</v>
      </c>
      <c r="E980" s="76" t="s">
        <v>4327</v>
      </c>
      <c r="F980" s="79">
        <v>42647</v>
      </c>
      <c r="G980" s="79">
        <v>42941</v>
      </c>
      <c r="H980" s="80">
        <v>50000</v>
      </c>
      <c r="I980" s="80">
        <v>286232</v>
      </c>
      <c r="J980" s="80">
        <v>253050</v>
      </c>
      <c r="K980" s="81">
        <v>7536730.120000001</v>
      </c>
      <c r="L980" s="81">
        <v>7075629.5100000035</v>
      </c>
      <c r="M980" s="80">
        <v>13748</v>
      </c>
      <c r="N980" s="80">
        <v>13194.91</v>
      </c>
      <c r="O980" s="82">
        <v>0.94118944350510914</v>
      </c>
      <c r="P980" s="82">
        <v>5.6385378907472652E-2</v>
      </c>
      <c r="Q980" s="82">
        <v>2.4251775874181789E-3</v>
      </c>
    </row>
    <row r="981" spans="1:17">
      <c r="A981" s="76" t="str">
        <f t="shared" si="36"/>
        <v>16030040</v>
      </c>
      <c r="C981" s="76" t="s">
        <v>4328</v>
      </c>
      <c r="D981" s="76">
        <f t="shared" si="37"/>
        <v>1</v>
      </c>
      <c r="E981" s="76" t="s">
        <v>4329</v>
      </c>
      <c r="F981" s="79">
        <v>42828</v>
      </c>
      <c r="G981" s="79">
        <v>42940</v>
      </c>
      <c r="H981" s="80">
        <v>0</v>
      </c>
      <c r="I981" s="80">
        <v>1</v>
      </c>
      <c r="J981" s="80">
        <v>0</v>
      </c>
      <c r="K981" s="81">
        <v>887968</v>
      </c>
      <c r="L981" s="81">
        <v>873865.58999999985</v>
      </c>
      <c r="M981" s="80">
        <v>830</v>
      </c>
      <c r="N981" s="80">
        <v>897.5</v>
      </c>
      <c r="O981" s="82">
        <v>0.83565459610027859</v>
      </c>
      <c r="P981" s="82">
        <v>0.16434540389972144</v>
      </c>
      <c r="Q981" s="82">
        <v>0</v>
      </c>
    </row>
    <row r="982" spans="1:17">
      <c r="A982" s="76" t="str">
        <f t="shared" si="36"/>
        <v>16030020</v>
      </c>
      <c r="C982" s="76" t="s">
        <v>4330</v>
      </c>
      <c r="D982" s="76">
        <f t="shared" si="37"/>
        <v>1</v>
      </c>
      <c r="E982" s="76" t="s">
        <v>4331</v>
      </c>
      <c r="F982" s="79">
        <v>42521</v>
      </c>
      <c r="G982" s="79">
        <v>42940</v>
      </c>
      <c r="H982" s="80">
        <v>44496</v>
      </c>
      <c r="I982" s="80">
        <v>233049</v>
      </c>
      <c r="J982" s="80">
        <v>147178</v>
      </c>
      <c r="K982" s="81">
        <v>9416271.4300999995</v>
      </c>
      <c r="L982" s="81">
        <v>8902475.8500000089</v>
      </c>
      <c r="M982" s="80">
        <v>17527.300000000003</v>
      </c>
      <c r="N982" s="80">
        <v>12197.39</v>
      </c>
      <c r="O982" s="82">
        <v>0.89157516485084098</v>
      </c>
      <c r="P982" s="82">
        <v>0.10842483514915896</v>
      </c>
      <c r="Q982" s="82">
        <v>0</v>
      </c>
    </row>
    <row r="983" spans="1:17">
      <c r="A983" s="76" t="str">
        <f t="shared" si="36"/>
        <v>16060022</v>
      </c>
      <c r="C983" s="76" t="s">
        <v>4332</v>
      </c>
      <c r="D983" s="76">
        <f t="shared" si="37"/>
        <v>1</v>
      </c>
      <c r="E983" s="76" t="s">
        <v>4333</v>
      </c>
      <c r="F983" s="79">
        <v>42633</v>
      </c>
      <c r="G983" s="79">
        <v>42936</v>
      </c>
      <c r="H983" s="80">
        <v>0</v>
      </c>
      <c r="I983" s="80">
        <v>161</v>
      </c>
      <c r="J983" s="80">
        <v>0</v>
      </c>
      <c r="K983" s="81">
        <v>1955989</v>
      </c>
      <c r="L983" s="81">
        <v>1820592.1199999996</v>
      </c>
      <c r="M983" s="80">
        <v>673</v>
      </c>
      <c r="N983" s="80">
        <v>1116.5</v>
      </c>
      <c r="O983" s="82">
        <v>0.72145096283027321</v>
      </c>
      <c r="P983" s="82">
        <v>0.27854903716972684</v>
      </c>
      <c r="Q983" s="82">
        <v>0</v>
      </c>
    </row>
    <row r="984" spans="1:17">
      <c r="A984" s="76" t="str">
        <f t="shared" si="36"/>
        <v>16030024</v>
      </c>
      <c r="C984" s="76" t="s">
        <v>4334</v>
      </c>
      <c r="D984" s="76">
        <f t="shared" si="37"/>
        <v>1</v>
      </c>
      <c r="E984" s="76" t="s">
        <v>4335</v>
      </c>
      <c r="F984" s="79">
        <v>42562</v>
      </c>
      <c r="G984" s="79">
        <v>42923</v>
      </c>
      <c r="H984" s="80">
        <v>7900</v>
      </c>
      <c r="I984" s="80">
        <v>22783</v>
      </c>
      <c r="J984" s="80">
        <v>21332</v>
      </c>
      <c r="K984" s="81">
        <v>880211.15999999992</v>
      </c>
      <c r="L984" s="81">
        <v>928503.23000000021</v>
      </c>
      <c r="M984" s="80">
        <v>4813</v>
      </c>
      <c r="N984" s="80">
        <v>6149</v>
      </c>
      <c r="O984" s="82">
        <v>0.90648885997723205</v>
      </c>
      <c r="P984" s="82">
        <v>9.3511140022767933E-2</v>
      </c>
      <c r="Q984" s="82">
        <v>0</v>
      </c>
    </row>
    <row r="985" spans="1:17">
      <c r="A985" s="76" t="str">
        <f t="shared" si="36"/>
        <v>16060019</v>
      </c>
      <c r="C985" s="76" t="s">
        <v>4336</v>
      </c>
      <c r="D985" s="76">
        <f t="shared" si="37"/>
        <v>1</v>
      </c>
      <c r="E985" s="76" t="s">
        <v>4337</v>
      </c>
      <c r="F985" s="79">
        <v>42461</v>
      </c>
      <c r="G985" s="79">
        <v>42917</v>
      </c>
      <c r="H985" s="80">
        <v>38000</v>
      </c>
      <c r="I985" s="80">
        <v>0</v>
      </c>
      <c r="J985" s="80">
        <v>0</v>
      </c>
      <c r="K985" s="81">
        <v>59999</v>
      </c>
      <c r="L985" s="81">
        <v>58263.799999999996</v>
      </c>
      <c r="M985" s="80"/>
      <c r="N985" s="80"/>
      <c r="O985" s="82"/>
      <c r="P985" s="82"/>
      <c r="Q985" s="82"/>
    </row>
    <row r="986" spans="1:17">
      <c r="A986" s="76" t="str">
        <f t="shared" si="36"/>
        <v>16030037</v>
      </c>
      <c r="C986" s="76" t="s">
        <v>4338</v>
      </c>
      <c r="D986" s="76">
        <f t="shared" si="37"/>
        <v>1</v>
      </c>
      <c r="E986" s="76" t="s">
        <v>4339</v>
      </c>
      <c r="F986" s="79">
        <v>42767</v>
      </c>
      <c r="G986" s="79">
        <v>42917</v>
      </c>
      <c r="H986" s="80">
        <v>13500</v>
      </c>
      <c r="I986" s="80">
        <v>6417</v>
      </c>
      <c r="J986" s="80">
        <v>0</v>
      </c>
      <c r="K986" s="81">
        <v>1899265.15</v>
      </c>
      <c r="L986" s="81">
        <v>1901489.34</v>
      </c>
      <c r="M986" s="80">
        <v>2338</v>
      </c>
      <c r="N986" s="80">
        <v>2622.8300000000004</v>
      </c>
      <c r="O986" s="82">
        <v>0.91383353095701969</v>
      </c>
      <c r="P986" s="82">
        <v>7.4728442178867857E-2</v>
      </c>
      <c r="Q986" s="82">
        <v>1.1438026864112426E-2</v>
      </c>
    </row>
    <row r="987" spans="1:17">
      <c r="A987" s="88" t="s">
        <v>5885</v>
      </c>
      <c r="C987" s="76" t="s">
        <v>4340</v>
      </c>
      <c r="D987" s="76">
        <f t="shared" si="37"/>
        <v>1</v>
      </c>
      <c r="E987" s="76" t="s">
        <v>4341</v>
      </c>
      <c r="F987" s="79">
        <v>42522</v>
      </c>
      <c r="G987" s="79">
        <v>42916</v>
      </c>
      <c r="H987" s="80">
        <v>200000</v>
      </c>
      <c r="I987" s="80">
        <v>0</v>
      </c>
      <c r="J987" s="80">
        <v>0</v>
      </c>
      <c r="K987" s="81">
        <v>233750</v>
      </c>
      <c r="L987" s="81">
        <v>253070.51</v>
      </c>
      <c r="M987" s="80">
        <v>0</v>
      </c>
      <c r="N987" s="80">
        <v>11</v>
      </c>
      <c r="O987" s="82">
        <v>0.90909090909090906</v>
      </c>
      <c r="P987" s="82">
        <v>9.0909090909090912E-2</v>
      </c>
      <c r="Q987" s="82">
        <v>0</v>
      </c>
    </row>
    <row r="988" spans="1:17">
      <c r="A988" s="76" t="str">
        <f>C988</f>
        <v>16148022</v>
      </c>
      <c r="C988" s="76" t="s">
        <v>4342</v>
      </c>
      <c r="D988" s="76">
        <f t="shared" si="37"/>
        <v>1</v>
      </c>
      <c r="E988" s="76" t="s">
        <v>4343</v>
      </c>
      <c r="F988" s="79">
        <v>42690</v>
      </c>
      <c r="G988" s="79">
        <v>42916</v>
      </c>
      <c r="H988" s="80">
        <v>0</v>
      </c>
      <c r="I988" s="80">
        <v>0</v>
      </c>
      <c r="J988" s="80">
        <v>0</v>
      </c>
      <c r="K988" s="81">
        <v>64253</v>
      </c>
      <c r="L988" s="81">
        <v>37462.03</v>
      </c>
      <c r="M988" s="80"/>
      <c r="N988" s="80"/>
      <c r="O988" s="82"/>
      <c r="P988" s="82"/>
      <c r="Q988" s="82"/>
    </row>
    <row r="989" spans="1:17">
      <c r="A989" s="88" t="s">
        <v>5887</v>
      </c>
      <c r="C989" s="76" t="s">
        <v>4344</v>
      </c>
      <c r="D989" s="76">
        <f t="shared" si="37"/>
        <v>1</v>
      </c>
      <c r="E989" s="76" t="s">
        <v>4345</v>
      </c>
      <c r="F989" s="79">
        <v>42737</v>
      </c>
      <c r="G989" s="79">
        <v>42916</v>
      </c>
      <c r="H989" s="80">
        <v>0</v>
      </c>
      <c r="I989" s="80">
        <v>2936</v>
      </c>
      <c r="J989" s="80">
        <v>2936</v>
      </c>
      <c r="K989" s="81">
        <v>47045</v>
      </c>
      <c r="L989" s="81">
        <v>43305.100000000006</v>
      </c>
      <c r="M989" s="80">
        <v>729</v>
      </c>
      <c r="N989" s="80">
        <v>729</v>
      </c>
      <c r="O989" s="82">
        <v>0.98628257887517146</v>
      </c>
      <c r="P989" s="82">
        <v>1.3717421124828532E-2</v>
      </c>
      <c r="Q989" s="82">
        <v>0</v>
      </c>
    </row>
    <row r="990" spans="1:17">
      <c r="A990" s="76" t="str">
        <f t="shared" ref="A990:A996" si="38">C990</f>
        <v>16145001</v>
      </c>
      <c r="C990" s="76" t="s">
        <v>4346</v>
      </c>
      <c r="D990" s="76">
        <f t="shared" si="37"/>
        <v>1</v>
      </c>
      <c r="E990" s="76" t="s">
        <v>4347</v>
      </c>
      <c r="F990" s="79">
        <v>42481</v>
      </c>
      <c r="G990" s="79">
        <v>42916</v>
      </c>
      <c r="H990" s="80">
        <v>24304800</v>
      </c>
      <c r="I990" s="80">
        <v>3190267</v>
      </c>
      <c r="J990" s="80">
        <v>3227395</v>
      </c>
      <c r="K990" s="81">
        <v>15211282.828900002</v>
      </c>
      <c r="L990" s="81">
        <v>15481159.190000001</v>
      </c>
      <c r="M990" s="80">
        <v>80042.42</v>
      </c>
      <c r="N990" s="80">
        <v>89841.5</v>
      </c>
      <c r="O990" s="82">
        <v>0.80344551237457074</v>
      </c>
      <c r="P990" s="82">
        <v>0.19655448762542924</v>
      </c>
      <c r="Q990" s="82">
        <v>0</v>
      </c>
    </row>
    <row r="991" spans="1:17">
      <c r="A991" s="76" t="str">
        <f t="shared" si="38"/>
        <v>16145021</v>
      </c>
      <c r="C991" s="76" t="s">
        <v>4348</v>
      </c>
      <c r="D991" s="76">
        <f t="shared" si="37"/>
        <v>1</v>
      </c>
      <c r="E991" s="76" t="s">
        <v>4349</v>
      </c>
      <c r="F991" s="79">
        <v>42644</v>
      </c>
      <c r="G991" s="79">
        <v>42916</v>
      </c>
      <c r="H991" s="80">
        <v>120279600</v>
      </c>
      <c r="I991" s="80">
        <v>256787</v>
      </c>
      <c r="J991" s="80">
        <v>220426</v>
      </c>
      <c r="K991" s="81">
        <v>9486369.75</v>
      </c>
      <c r="L991" s="81">
        <v>9500967.4800000004</v>
      </c>
      <c r="M991" s="80">
        <v>94962.7</v>
      </c>
      <c r="N991" s="80">
        <v>95832.5</v>
      </c>
      <c r="O991" s="82">
        <v>0.87778154592648627</v>
      </c>
      <c r="P991" s="82">
        <v>0.12221845407351369</v>
      </c>
      <c r="Q991" s="82">
        <v>0</v>
      </c>
    </row>
    <row r="992" spans="1:17">
      <c r="A992" s="76" t="str">
        <f t="shared" si="38"/>
        <v>16141008</v>
      </c>
      <c r="C992" s="76" t="s">
        <v>4350</v>
      </c>
      <c r="D992" s="76">
        <f t="shared" si="37"/>
        <v>1</v>
      </c>
      <c r="E992" s="76" t="s">
        <v>4351</v>
      </c>
      <c r="F992" s="79">
        <v>42436</v>
      </c>
      <c r="G992" s="79">
        <v>42916</v>
      </c>
      <c r="H992" s="80">
        <v>0</v>
      </c>
      <c r="I992" s="80">
        <v>38</v>
      </c>
      <c r="J992" s="80">
        <v>0</v>
      </c>
      <c r="K992" s="81">
        <v>2208726</v>
      </c>
      <c r="L992" s="81">
        <v>2110505.6799999997</v>
      </c>
      <c r="M992" s="80"/>
      <c r="N992" s="80"/>
      <c r="O992" s="82"/>
      <c r="P992" s="82"/>
      <c r="Q992" s="82"/>
    </row>
    <row r="993" spans="1:17">
      <c r="A993" s="76" t="str">
        <f t="shared" si="38"/>
        <v>16146018</v>
      </c>
      <c r="C993" s="76" t="s">
        <v>4352</v>
      </c>
      <c r="D993" s="76">
        <f t="shared" si="37"/>
        <v>1</v>
      </c>
      <c r="E993" s="76" t="s">
        <v>4353</v>
      </c>
      <c r="F993" s="79">
        <v>42737</v>
      </c>
      <c r="G993" s="79">
        <v>42915</v>
      </c>
      <c r="H993" s="80">
        <v>0</v>
      </c>
      <c r="I993" s="80">
        <v>111250</v>
      </c>
      <c r="J993" s="80">
        <v>109538</v>
      </c>
      <c r="K993" s="81">
        <v>18778545.77</v>
      </c>
      <c r="L993" s="81">
        <v>17650402.499999993</v>
      </c>
      <c r="M993" s="80">
        <v>34161.85</v>
      </c>
      <c r="N993" s="80">
        <v>52206.49</v>
      </c>
      <c r="O993" s="82">
        <v>0.81995533505508611</v>
      </c>
      <c r="P993" s="82">
        <v>0.18004466494491395</v>
      </c>
      <c r="Q993" s="82">
        <v>0</v>
      </c>
    </row>
    <row r="994" spans="1:17">
      <c r="A994" s="76" t="str">
        <f t="shared" si="38"/>
        <v>16150001</v>
      </c>
      <c r="C994" s="76" t="s">
        <v>4354</v>
      </c>
      <c r="D994" s="76">
        <f t="shared" si="37"/>
        <v>1</v>
      </c>
      <c r="E994" s="76" t="s">
        <v>4355</v>
      </c>
      <c r="F994" s="79">
        <v>42342</v>
      </c>
      <c r="G994" s="79">
        <v>42893</v>
      </c>
      <c r="H994" s="80">
        <v>255278</v>
      </c>
      <c r="I994" s="80">
        <v>0</v>
      </c>
      <c r="J994" s="80">
        <v>0</v>
      </c>
      <c r="K994" s="81">
        <v>288480.0944</v>
      </c>
      <c r="L994" s="81">
        <v>311342.15999999997</v>
      </c>
      <c r="M994" s="80"/>
      <c r="N994" s="80"/>
      <c r="O994" s="82"/>
      <c r="P994" s="82"/>
      <c r="Q994" s="82"/>
    </row>
    <row r="995" spans="1:17">
      <c r="A995" s="76" t="str">
        <f t="shared" si="38"/>
        <v>16141011</v>
      </c>
      <c r="C995" s="76" t="s">
        <v>4356</v>
      </c>
      <c r="D995" s="76">
        <f t="shared" si="37"/>
        <v>1</v>
      </c>
      <c r="E995" s="76" t="s">
        <v>4357</v>
      </c>
      <c r="F995" s="79">
        <v>42527</v>
      </c>
      <c r="G995" s="79">
        <v>42892</v>
      </c>
      <c r="H995" s="80">
        <v>0</v>
      </c>
      <c r="I995" s="80">
        <v>9</v>
      </c>
      <c r="J995" s="80">
        <v>0</v>
      </c>
      <c r="K995" s="81">
        <v>694068.30609999993</v>
      </c>
      <c r="L995" s="81">
        <v>554446.95999999985</v>
      </c>
      <c r="M995" s="80">
        <v>8929</v>
      </c>
      <c r="N995" s="80">
        <v>7406.5</v>
      </c>
      <c r="O995" s="82">
        <v>0.92378316343752109</v>
      </c>
      <c r="P995" s="82">
        <v>7.6216836562478907E-2</v>
      </c>
      <c r="Q995" s="82">
        <v>0</v>
      </c>
    </row>
    <row r="996" spans="1:17">
      <c r="A996" s="76" t="str">
        <f t="shared" si="38"/>
        <v>16060009</v>
      </c>
      <c r="C996" s="76" t="s">
        <v>4358</v>
      </c>
      <c r="D996" s="76">
        <f t="shared" si="37"/>
        <v>1</v>
      </c>
      <c r="E996" s="76" t="s">
        <v>4359</v>
      </c>
      <c r="F996" s="79">
        <v>42583</v>
      </c>
      <c r="G996" s="79">
        <v>42891</v>
      </c>
      <c r="H996" s="80">
        <v>507000</v>
      </c>
      <c r="I996" s="80">
        <v>0</v>
      </c>
      <c r="J996" s="80">
        <v>0</v>
      </c>
      <c r="K996" s="81">
        <v>0.01</v>
      </c>
      <c r="L996" s="81">
        <v>576833.02</v>
      </c>
      <c r="M996" s="80">
        <v>0</v>
      </c>
      <c r="N996" s="80">
        <v>497</v>
      </c>
      <c r="O996" s="82">
        <v>0.68108651911468809</v>
      </c>
      <c r="P996" s="82">
        <v>0.31891348088531185</v>
      </c>
      <c r="Q996" s="82">
        <v>0</v>
      </c>
    </row>
    <row r="997" spans="1:17">
      <c r="A997" s="88" t="s">
        <v>5889</v>
      </c>
      <c r="C997" s="76" t="s">
        <v>4360</v>
      </c>
      <c r="D997" s="76">
        <f t="shared" si="37"/>
        <v>1</v>
      </c>
      <c r="E997" s="76" t="s">
        <v>4361</v>
      </c>
      <c r="F997" s="79">
        <v>42522</v>
      </c>
      <c r="G997" s="79">
        <v>42887</v>
      </c>
      <c r="H997" s="80">
        <v>0</v>
      </c>
      <c r="I997" s="80">
        <v>427771</v>
      </c>
      <c r="J997" s="80">
        <v>188018</v>
      </c>
      <c r="K997" s="81">
        <v>3593264.6088000005</v>
      </c>
      <c r="L997" s="81">
        <v>4568600.5200000014</v>
      </c>
      <c r="M997" s="80">
        <v>11645.5</v>
      </c>
      <c r="N997" s="80">
        <v>4676.5</v>
      </c>
      <c r="O997" s="82">
        <v>0.74436009836416128</v>
      </c>
      <c r="P997" s="82">
        <v>0.25563990163583877</v>
      </c>
      <c r="Q997" s="82">
        <v>0</v>
      </c>
    </row>
    <row r="998" spans="1:17">
      <c r="A998" s="88" t="s">
        <v>5887</v>
      </c>
      <c r="C998" s="76" t="s">
        <v>4362</v>
      </c>
      <c r="D998" s="76">
        <f t="shared" si="37"/>
        <v>31</v>
      </c>
      <c r="E998" s="76" t="s">
        <v>4363</v>
      </c>
      <c r="F998" s="79">
        <v>42696</v>
      </c>
      <c r="G998" s="79">
        <v>42887</v>
      </c>
      <c r="H998" s="80">
        <v>12240000</v>
      </c>
      <c r="I998" s="80">
        <v>1596994</v>
      </c>
      <c r="J998" s="80">
        <v>693002</v>
      </c>
      <c r="K998" s="81">
        <v>15229815.893999999</v>
      </c>
      <c r="L998" s="81">
        <v>14586436.669999998</v>
      </c>
      <c r="M998" s="80">
        <v>28152</v>
      </c>
      <c r="N998" s="80">
        <v>33436.74</v>
      </c>
      <c r="O998" s="82">
        <v>0.90884099347005731</v>
      </c>
      <c r="P998" s="82">
        <v>9.1159006529942785E-2</v>
      </c>
      <c r="Q998" s="82">
        <v>0</v>
      </c>
    </row>
    <row r="999" spans="1:17">
      <c r="A999" s="76" t="str">
        <f t="shared" ref="A999:A1002" si="39">C999</f>
        <v>16141006</v>
      </c>
      <c r="C999" s="76" t="s">
        <v>4364</v>
      </c>
      <c r="D999" s="76">
        <f t="shared" si="37"/>
        <v>1</v>
      </c>
      <c r="E999" s="76" t="s">
        <v>4365</v>
      </c>
      <c r="F999" s="79">
        <v>42461</v>
      </c>
      <c r="G999" s="79">
        <v>42887</v>
      </c>
      <c r="H999" s="80">
        <v>0</v>
      </c>
      <c r="I999" s="80">
        <v>543218</v>
      </c>
      <c r="J999" s="80">
        <v>482892</v>
      </c>
      <c r="K999" s="81">
        <v>95322247.841600001</v>
      </c>
      <c r="L999" s="81">
        <v>95219367.109999985</v>
      </c>
      <c r="M999" s="80">
        <v>126182.5</v>
      </c>
      <c r="N999" s="80">
        <v>117183</v>
      </c>
      <c r="O999" s="82">
        <v>0.59987370181681643</v>
      </c>
      <c r="P999" s="82">
        <v>0.35414693257554425</v>
      </c>
      <c r="Q999" s="82">
        <v>4.5979365607639336E-2</v>
      </c>
    </row>
    <row r="1000" spans="1:17">
      <c r="A1000" s="76" t="str">
        <f t="shared" si="39"/>
        <v>16141007</v>
      </c>
      <c r="C1000" s="76" t="s">
        <v>4366</v>
      </c>
      <c r="D1000" s="76">
        <f t="shared" si="37"/>
        <v>1</v>
      </c>
      <c r="E1000" s="76" t="s">
        <v>4367</v>
      </c>
      <c r="F1000" s="79">
        <v>42476</v>
      </c>
      <c r="G1000" s="79">
        <v>42887</v>
      </c>
      <c r="H1000" s="80">
        <v>0</v>
      </c>
      <c r="I1000" s="80">
        <v>217306</v>
      </c>
      <c r="J1000" s="80">
        <v>174032</v>
      </c>
      <c r="K1000" s="81">
        <v>66091490.182600006</v>
      </c>
      <c r="L1000" s="81">
        <v>60678982.740000017</v>
      </c>
      <c r="M1000" s="80">
        <v>105189.5</v>
      </c>
      <c r="N1000" s="80">
        <v>84195</v>
      </c>
      <c r="O1000" s="82">
        <v>0.60979868163192585</v>
      </c>
      <c r="P1000" s="82">
        <v>0.364754439099709</v>
      </c>
      <c r="Q1000" s="82">
        <v>2.5446879268365103E-2</v>
      </c>
    </row>
    <row r="1001" spans="1:17">
      <c r="A1001" s="76" t="str">
        <f t="shared" si="39"/>
        <v>16148003</v>
      </c>
      <c r="C1001" s="76" t="s">
        <v>4368</v>
      </c>
      <c r="D1001" s="76">
        <f t="shared" si="37"/>
        <v>1</v>
      </c>
      <c r="E1001" s="76" t="s">
        <v>4369</v>
      </c>
      <c r="F1001" s="79">
        <v>42471</v>
      </c>
      <c r="G1001" s="79">
        <v>42886</v>
      </c>
      <c r="H1001" s="80">
        <v>0</v>
      </c>
      <c r="I1001" s="80">
        <v>3012503</v>
      </c>
      <c r="J1001" s="80">
        <v>2301029</v>
      </c>
      <c r="K1001" s="81">
        <v>21569928.409999996</v>
      </c>
      <c r="L1001" s="81">
        <v>19887440.41</v>
      </c>
      <c r="M1001" s="80">
        <v>143672</v>
      </c>
      <c r="N1001" s="80">
        <v>66259.25</v>
      </c>
      <c r="O1001" s="82">
        <v>0.7052071974856341</v>
      </c>
      <c r="P1001" s="82">
        <v>0.2897784082977094</v>
      </c>
      <c r="Q1001" s="82">
        <v>5.0143942166565427E-3</v>
      </c>
    </row>
    <row r="1002" spans="1:17">
      <c r="A1002" s="76" t="str">
        <f t="shared" si="39"/>
        <v>16148014</v>
      </c>
      <c r="C1002" s="76" t="s">
        <v>4370</v>
      </c>
      <c r="D1002" s="76">
        <f t="shared" si="37"/>
        <v>1</v>
      </c>
      <c r="E1002" s="76" t="s">
        <v>4371</v>
      </c>
      <c r="F1002" s="79">
        <v>42585</v>
      </c>
      <c r="G1002" s="79">
        <v>42886</v>
      </c>
      <c r="H1002" s="80">
        <v>0</v>
      </c>
      <c r="I1002" s="80">
        <v>43</v>
      </c>
      <c r="J1002" s="80">
        <v>0</v>
      </c>
      <c r="K1002" s="81">
        <v>576441.44999999995</v>
      </c>
      <c r="L1002" s="81">
        <v>428025.36999999994</v>
      </c>
      <c r="M1002" s="80">
        <v>1360</v>
      </c>
      <c r="N1002" s="80">
        <v>1183</v>
      </c>
      <c r="O1002" s="82">
        <v>0.80726965342349954</v>
      </c>
      <c r="P1002" s="82">
        <v>0.19273034657650043</v>
      </c>
      <c r="Q1002" s="82">
        <v>0</v>
      </c>
    </row>
    <row r="1003" spans="1:17">
      <c r="A1003" s="88" t="s">
        <v>5887</v>
      </c>
      <c r="C1003" s="76" t="s">
        <v>4372</v>
      </c>
      <c r="D1003" s="76">
        <f t="shared" si="37"/>
        <v>11</v>
      </c>
      <c r="E1003" s="76" t="s">
        <v>4373</v>
      </c>
      <c r="F1003" s="79">
        <v>42759</v>
      </c>
      <c r="G1003" s="79">
        <v>42886</v>
      </c>
      <c r="H1003" s="80">
        <v>0</v>
      </c>
      <c r="I1003" s="80">
        <v>36043.4</v>
      </c>
      <c r="J1003" s="80">
        <v>36016</v>
      </c>
      <c r="K1003" s="81">
        <v>900450.69</v>
      </c>
      <c r="L1003" s="81">
        <v>1252344.69</v>
      </c>
      <c r="M1003" s="80">
        <v>5278</v>
      </c>
      <c r="N1003" s="80">
        <v>6350.08</v>
      </c>
      <c r="O1003" s="82">
        <v>0.73369154404353965</v>
      </c>
      <c r="P1003" s="82">
        <v>0.26630845595646041</v>
      </c>
      <c r="Q1003" s="82">
        <v>0</v>
      </c>
    </row>
    <row r="1004" spans="1:17">
      <c r="A1004" s="88" t="s">
        <v>5892</v>
      </c>
      <c r="C1004" s="76" t="s">
        <v>4374</v>
      </c>
      <c r="D1004" s="76">
        <f t="shared" si="37"/>
        <v>15</v>
      </c>
      <c r="E1004" s="76" t="s">
        <v>4375</v>
      </c>
      <c r="F1004" s="79">
        <v>42522</v>
      </c>
      <c r="G1004" s="79">
        <v>42884</v>
      </c>
      <c r="H1004" s="80">
        <v>70257</v>
      </c>
      <c r="I1004" s="80">
        <v>311396.25</v>
      </c>
      <c r="J1004" s="80">
        <v>291276</v>
      </c>
      <c r="K1004" s="81">
        <v>18810983.900299992</v>
      </c>
      <c r="L1004" s="81">
        <v>18242213.850000009</v>
      </c>
      <c r="M1004" s="80">
        <v>9998.2099999999991</v>
      </c>
      <c r="N1004" s="80">
        <v>8738.0300000000007</v>
      </c>
      <c r="O1004" s="82">
        <v>0.88584383436541192</v>
      </c>
      <c r="P1004" s="82">
        <v>0.11243953156489506</v>
      </c>
      <c r="Q1004" s="82">
        <v>1.7166340696930541E-3</v>
      </c>
    </row>
    <row r="1005" spans="1:17">
      <c r="A1005" s="76" t="str">
        <f t="shared" ref="A1005:A1032" si="40">C1005</f>
        <v>16030043</v>
      </c>
      <c r="C1005" s="76" t="s">
        <v>4376</v>
      </c>
      <c r="D1005" s="76">
        <f t="shared" si="37"/>
        <v>1</v>
      </c>
      <c r="E1005" s="76" t="s">
        <v>4377</v>
      </c>
      <c r="F1005" s="79">
        <v>42697</v>
      </c>
      <c r="G1005" s="79">
        <v>42870</v>
      </c>
      <c r="H1005" s="80">
        <v>840000</v>
      </c>
      <c r="I1005" s="80">
        <v>3</v>
      </c>
      <c r="J1005" s="80">
        <v>0</v>
      </c>
      <c r="K1005" s="81">
        <v>805115.84</v>
      </c>
      <c r="L1005" s="81">
        <v>805115.83999999985</v>
      </c>
      <c r="M1005" s="80">
        <v>370</v>
      </c>
      <c r="N1005" s="80">
        <v>240</v>
      </c>
      <c r="O1005" s="82">
        <v>1</v>
      </c>
      <c r="P1005" s="82">
        <v>0</v>
      </c>
      <c r="Q1005" s="82">
        <v>0</v>
      </c>
    </row>
    <row r="1006" spans="1:17">
      <c r="A1006" s="76" t="str">
        <f t="shared" si="40"/>
        <v>16145008</v>
      </c>
      <c r="C1006" s="76" t="s">
        <v>4378</v>
      </c>
      <c r="D1006" s="76">
        <f t="shared" si="37"/>
        <v>1</v>
      </c>
      <c r="E1006" s="76" t="s">
        <v>4379</v>
      </c>
      <c r="F1006" s="79">
        <v>42505</v>
      </c>
      <c r="G1006" s="79">
        <v>42856</v>
      </c>
      <c r="H1006" s="80">
        <v>120279600</v>
      </c>
      <c r="I1006" s="80">
        <v>85883.5</v>
      </c>
      <c r="J1006" s="80">
        <v>83447</v>
      </c>
      <c r="K1006" s="81">
        <v>5120665.1500000004</v>
      </c>
      <c r="L1006" s="81">
        <v>5031238.7700000005</v>
      </c>
      <c r="M1006" s="80">
        <v>49127</v>
      </c>
      <c r="N1006" s="80">
        <v>57721.5</v>
      </c>
      <c r="O1006" s="82">
        <v>0.93278067964276745</v>
      </c>
      <c r="P1006" s="82">
        <v>6.7219320357232576E-2</v>
      </c>
      <c r="Q1006" s="82">
        <v>0</v>
      </c>
    </row>
    <row r="1007" spans="1:17">
      <c r="A1007" s="76" t="str">
        <f t="shared" si="40"/>
        <v>16145022</v>
      </c>
      <c r="C1007" s="76" t="s">
        <v>4380</v>
      </c>
      <c r="D1007" s="76">
        <f t="shared" si="37"/>
        <v>1</v>
      </c>
      <c r="E1007" s="76" t="s">
        <v>4381</v>
      </c>
      <c r="F1007" s="79">
        <v>42644</v>
      </c>
      <c r="G1007" s="79">
        <v>42855</v>
      </c>
      <c r="H1007" s="80">
        <v>1333800</v>
      </c>
      <c r="I1007" s="80">
        <v>43208</v>
      </c>
      <c r="J1007" s="80">
        <v>2</v>
      </c>
      <c r="K1007" s="81">
        <v>1058501.1099999999</v>
      </c>
      <c r="L1007" s="81">
        <v>1060860.6099999999</v>
      </c>
      <c r="M1007" s="80">
        <v>3331</v>
      </c>
      <c r="N1007" s="80">
        <v>5226</v>
      </c>
      <c r="O1007" s="82">
        <v>0.91006505931879067</v>
      </c>
      <c r="P1007" s="82">
        <v>8.9934940681209344E-2</v>
      </c>
      <c r="Q1007" s="82">
        <v>0</v>
      </c>
    </row>
    <row r="1008" spans="1:17">
      <c r="A1008" s="76" t="str">
        <f t="shared" si="40"/>
        <v>16080019</v>
      </c>
      <c r="C1008" s="76" t="s">
        <v>4382</v>
      </c>
      <c r="D1008" s="76">
        <f t="shared" si="37"/>
        <v>1</v>
      </c>
      <c r="E1008" s="76" t="s">
        <v>4383</v>
      </c>
      <c r="F1008" s="79">
        <v>42738</v>
      </c>
      <c r="G1008" s="79">
        <v>42839</v>
      </c>
      <c r="H1008" s="80">
        <v>687</v>
      </c>
      <c r="I1008" s="80">
        <v>10505</v>
      </c>
      <c r="J1008" s="80">
        <v>17174</v>
      </c>
      <c r="K1008" s="81">
        <v>593187</v>
      </c>
      <c r="L1008" s="81">
        <v>556409.12</v>
      </c>
      <c r="M1008" s="80">
        <v>593</v>
      </c>
      <c r="N1008" s="80">
        <v>900</v>
      </c>
      <c r="O1008" s="82">
        <v>0.82333333333333336</v>
      </c>
      <c r="P1008" s="82">
        <v>0.17666666666666667</v>
      </c>
      <c r="Q1008" s="82">
        <v>0</v>
      </c>
    </row>
    <row r="1009" spans="1:17">
      <c r="A1009" s="76" t="str">
        <f t="shared" si="40"/>
        <v>16080005</v>
      </c>
      <c r="C1009" s="76" t="s">
        <v>4384</v>
      </c>
      <c r="D1009" s="76">
        <f t="shared" si="37"/>
        <v>1</v>
      </c>
      <c r="E1009" s="76" t="s">
        <v>4385</v>
      </c>
      <c r="F1009" s="79">
        <v>42373</v>
      </c>
      <c r="G1009" s="79">
        <v>42825</v>
      </c>
      <c r="H1009" s="80">
        <v>77595</v>
      </c>
      <c r="I1009" s="80">
        <v>437233</v>
      </c>
      <c r="J1009" s="80">
        <v>249079</v>
      </c>
      <c r="K1009" s="81">
        <v>34630159.008299999</v>
      </c>
      <c r="L1009" s="81">
        <v>34282844.600000009</v>
      </c>
      <c r="M1009" s="80">
        <v>9538.51</v>
      </c>
      <c r="N1009" s="80">
        <v>11279.619999999999</v>
      </c>
      <c r="O1009" s="82">
        <v>0.82437351612908949</v>
      </c>
      <c r="P1009" s="82">
        <v>0.13613047248045593</v>
      </c>
      <c r="Q1009" s="82">
        <v>3.9496011390454645E-2</v>
      </c>
    </row>
    <row r="1010" spans="1:17">
      <c r="A1010" s="76" t="str">
        <f t="shared" si="40"/>
        <v>16146020</v>
      </c>
      <c r="C1010" s="76" t="s">
        <v>4386</v>
      </c>
      <c r="D1010" s="76">
        <f t="shared" si="37"/>
        <v>1</v>
      </c>
      <c r="E1010" s="76" t="s">
        <v>4387</v>
      </c>
      <c r="F1010" s="79">
        <v>42668</v>
      </c>
      <c r="G1010" s="79">
        <v>42825</v>
      </c>
      <c r="H1010" s="80">
        <v>0</v>
      </c>
      <c r="I1010" s="80">
        <v>5566</v>
      </c>
      <c r="J1010" s="80">
        <v>6288</v>
      </c>
      <c r="K1010" s="81">
        <v>173432</v>
      </c>
      <c r="L1010" s="81">
        <v>169616.46</v>
      </c>
      <c r="M1010" s="80">
        <v>745</v>
      </c>
      <c r="N1010" s="80">
        <v>1174</v>
      </c>
      <c r="O1010" s="82">
        <v>0.91524701873935266</v>
      </c>
      <c r="P1010" s="82">
        <v>8.4752981260647356E-2</v>
      </c>
      <c r="Q1010" s="82">
        <v>0</v>
      </c>
    </row>
    <row r="1011" spans="1:17">
      <c r="A1011" s="76" t="str">
        <f t="shared" si="40"/>
        <v>16050006</v>
      </c>
      <c r="C1011" s="76" t="s">
        <v>4388</v>
      </c>
      <c r="D1011" s="76">
        <f t="shared" si="37"/>
        <v>1</v>
      </c>
      <c r="E1011" s="76" t="s">
        <v>4389</v>
      </c>
      <c r="F1011" s="79">
        <v>42569</v>
      </c>
      <c r="G1011" s="79">
        <v>42825</v>
      </c>
      <c r="H1011" s="80">
        <v>780</v>
      </c>
      <c r="I1011" s="80">
        <v>1152.6300000000001</v>
      </c>
      <c r="J1011" s="80">
        <v>0</v>
      </c>
      <c r="K1011" s="81">
        <v>747923.10510000004</v>
      </c>
      <c r="L1011" s="81">
        <v>741557.7899999998</v>
      </c>
      <c r="M1011" s="80">
        <v>1391.38</v>
      </c>
      <c r="N1011" s="80">
        <v>1536.14</v>
      </c>
      <c r="O1011" s="82">
        <v>0.96647440988451572</v>
      </c>
      <c r="P1011" s="82">
        <v>2.3760855130391761E-2</v>
      </c>
      <c r="Q1011" s="82">
        <v>9.7647349850925047E-3</v>
      </c>
    </row>
    <row r="1012" spans="1:17">
      <c r="A1012" s="76" t="str">
        <f t="shared" si="40"/>
        <v>16145011</v>
      </c>
      <c r="C1012" s="76" t="s">
        <v>4390</v>
      </c>
      <c r="D1012" s="76">
        <f t="shared" si="37"/>
        <v>1</v>
      </c>
      <c r="E1012" s="76" t="s">
        <v>4391</v>
      </c>
      <c r="F1012" s="79">
        <v>42604</v>
      </c>
      <c r="G1012" s="79">
        <v>42825</v>
      </c>
      <c r="H1012" s="80">
        <v>4078080</v>
      </c>
      <c r="I1012" s="80">
        <v>211740</v>
      </c>
      <c r="J1012" s="80">
        <v>209685</v>
      </c>
      <c r="K1012" s="81">
        <v>3426586.46</v>
      </c>
      <c r="L1012" s="81">
        <v>3496380.36</v>
      </c>
      <c r="M1012" s="80">
        <v>32347</v>
      </c>
      <c r="N1012" s="80">
        <v>21418.25</v>
      </c>
      <c r="O1012" s="82">
        <v>0.81407211140032454</v>
      </c>
      <c r="P1012" s="82">
        <v>0.18411868383271277</v>
      </c>
      <c r="Q1012" s="82">
        <v>1.8092047669627537E-3</v>
      </c>
    </row>
    <row r="1013" spans="1:17">
      <c r="A1013" s="76" t="str">
        <f t="shared" si="40"/>
        <v>16145025</v>
      </c>
      <c r="C1013" s="76" t="s">
        <v>4392</v>
      </c>
      <c r="D1013" s="76">
        <f t="shared" si="37"/>
        <v>1</v>
      </c>
      <c r="E1013" s="76" t="s">
        <v>4393</v>
      </c>
      <c r="F1013" s="79">
        <v>42668</v>
      </c>
      <c r="G1013" s="79">
        <v>42825</v>
      </c>
      <c r="H1013" s="80">
        <v>4147000</v>
      </c>
      <c r="I1013" s="80">
        <v>11</v>
      </c>
      <c r="J1013" s="80">
        <v>0</v>
      </c>
      <c r="K1013" s="81">
        <v>35239</v>
      </c>
      <c r="L1013" s="81">
        <v>32271.64</v>
      </c>
      <c r="M1013" s="80"/>
      <c r="N1013" s="80"/>
      <c r="O1013" s="82"/>
      <c r="P1013" s="82"/>
      <c r="Q1013" s="82"/>
    </row>
    <row r="1014" spans="1:17">
      <c r="A1014" s="76" t="str">
        <f t="shared" si="40"/>
        <v>16141013</v>
      </c>
      <c r="C1014" s="76" t="s">
        <v>4394</v>
      </c>
      <c r="D1014" s="76">
        <f t="shared" si="37"/>
        <v>1</v>
      </c>
      <c r="E1014" s="76" t="s">
        <v>4395</v>
      </c>
      <c r="F1014" s="79">
        <v>42565</v>
      </c>
      <c r="G1014" s="79">
        <v>42825</v>
      </c>
      <c r="H1014" s="80">
        <v>0</v>
      </c>
      <c r="I1014" s="80">
        <v>0</v>
      </c>
      <c r="J1014" s="80">
        <v>0</v>
      </c>
      <c r="K1014" s="81">
        <v>48776</v>
      </c>
      <c r="L1014" s="81">
        <v>38098.649999999994</v>
      </c>
      <c r="M1014" s="80"/>
      <c r="N1014" s="80"/>
      <c r="O1014" s="82"/>
      <c r="P1014" s="82"/>
      <c r="Q1014" s="82"/>
    </row>
    <row r="1015" spans="1:17">
      <c r="A1015" s="76" t="str">
        <f t="shared" si="40"/>
        <v>16146010</v>
      </c>
      <c r="C1015" s="76" t="s">
        <v>4396</v>
      </c>
      <c r="D1015" s="76">
        <f t="shared" si="37"/>
        <v>1</v>
      </c>
      <c r="E1015" s="76" t="s">
        <v>4397</v>
      </c>
      <c r="F1015" s="79">
        <v>42576</v>
      </c>
      <c r="G1015" s="79">
        <v>42823</v>
      </c>
      <c r="H1015" s="80">
        <v>0</v>
      </c>
      <c r="I1015" s="80">
        <v>283776</v>
      </c>
      <c r="J1015" s="80">
        <v>262812</v>
      </c>
      <c r="K1015" s="81">
        <v>2441530.3440000005</v>
      </c>
      <c r="L1015" s="81">
        <v>2346312.35</v>
      </c>
      <c r="M1015" s="80">
        <v>19263</v>
      </c>
      <c r="N1015" s="80">
        <v>14500</v>
      </c>
      <c r="O1015" s="82">
        <v>0.8821379310344829</v>
      </c>
      <c r="P1015" s="82">
        <v>0.11786206896551724</v>
      </c>
      <c r="Q1015" s="82">
        <v>0</v>
      </c>
    </row>
    <row r="1016" spans="1:17">
      <c r="A1016" s="76" t="str">
        <f t="shared" si="40"/>
        <v>16030022</v>
      </c>
      <c r="C1016" s="76" t="s">
        <v>4398</v>
      </c>
      <c r="D1016" s="76">
        <f t="shared" si="37"/>
        <v>1</v>
      </c>
      <c r="E1016" s="76" t="s">
        <v>4399</v>
      </c>
      <c r="F1016" s="79">
        <v>42506</v>
      </c>
      <c r="G1016" s="79">
        <v>42804</v>
      </c>
      <c r="H1016" s="80">
        <v>0</v>
      </c>
      <c r="I1016" s="80">
        <v>2481</v>
      </c>
      <c r="J1016" s="80">
        <v>0</v>
      </c>
      <c r="K1016" s="81">
        <v>5969131.4700000007</v>
      </c>
      <c r="L1016" s="81">
        <v>6457355.5199999986</v>
      </c>
      <c r="M1016" s="80">
        <v>15975</v>
      </c>
      <c r="N1016" s="80">
        <v>24733.37</v>
      </c>
      <c r="O1016" s="82">
        <v>0.93298527455013203</v>
      </c>
      <c r="P1016" s="82">
        <v>6.2162980620918219E-2</v>
      </c>
      <c r="Q1016" s="82">
        <v>4.8517448289497143E-3</v>
      </c>
    </row>
    <row r="1017" spans="1:17">
      <c r="A1017" s="76" t="str">
        <f t="shared" si="40"/>
        <v>16030016</v>
      </c>
      <c r="C1017" s="76" t="s">
        <v>4400</v>
      </c>
      <c r="D1017" s="76">
        <f t="shared" si="37"/>
        <v>1</v>
      </c>
      <c r="E1017" s="76" t="s">
        <v>4401</v>
      </c>
      <c r="F1017" s="79">
        <v>42430</v>
      </c>
      <c r="G1017" s="79">
        <v>42795</v>
      </c>
      <c r="H1017" s="80">
        <v>8500</v>
      </c>
      <c r="I1017" s="80">
        <v>1775.8</v>
      </c>
      <c r="J1017" s="80">
        <v>0</v>
      </c>
      <c r="K1017" s="81">
        <v>66121.88</v>
      </c>
      <c r="L1017" s="81">
        <v>67197.909999999989</v>
      </c>
      <c r="M1017" s="80">
        <v>382</v>
      </c>
      <c r="N1017" s="80">
        <v>266</v>
      </c>
      <c r="O1017" s="82">
        <v>0.88345864661654139</v>
      </c>
      <c r="P1017" s="82">
        <v>0.11654135338345864</v>
      </c>
      <c r="Q1017" s="82">
        <v>0</v>
      </c>
    </row>
    <row r="1018" spans="1:17">
      <c r="A1018" s="76" t="str">
        <f t="shared" si="40"/>
        <v>16030027</v>
      </c>
      <c r="C1018" s="76" t="s">
        <v>4402</v>
      </c>
      <c r="D1018" s="76">
        <f t="shared" si="37"/>
        <v>1</v>
      </c>
      <c r="E1018" s="76" t="s">
        <v>4403</v>
      </c>
      <c r="F1018" s="79">
        <v>42562</v>
      </c>
      <c r="G1018" s="79">
        <v>42785</v>
      </c>
      <c r="H1018" s="80">
        <v>0</v>
      </c>
      <c r="I1018" s="80">
        <v>5442.1</v>
      </c>
      <c r="J1018" s="80">
        <v>0</v>
      </c>
      <c r="K1018" s="81">
        <v>161158.79999999999</v>
      </c>
      <c r="L1018" s="81">
        <v>167911.51</v>
      </c>
      <c r="M1018" s="80">
        <v>895</v>
      </c>
      <c r="N1018" s="80">
        <v>851.5</v>
      </c>
      <c r="O1018" s="82">
        <v>0.8966529653552554</v>
      </c>
      <c r="P1018" s="82">
        <v>0.10334703464474457</v>
      </c>
      <c r="Q1018" s="82">
        <v>0</v>
      </c>
    </row>
    <row r="1019" spans="1:17">
      <c r="A1019" s="76" t="str">
        <f t="shared" si="40"/>
        <v>16148024</v>
      </c>
      <c r="C1019" s="76" t="s">
        <v>4404</v>
      </c>
      <c r="D1019" s="76">
        <f t="shared" si="37"/>
        <v>1</v>
      </c>
      <c r="E1019" s="76" t="s">
        <v>4405</v>
      </c>
      <c r="F1019" s="79">
        <v>42711</v>
      </c>
      <c r="G1019" s="79">
        <v>42781</v>
      </c>
      <c r="H1019" s="80">
        <v>0</v>
      </c>
      <c r="I1019" s="80">
        <v>101334</v>
      </c>
      <c r="J1019" s="80">
        <v>0</v>
      </c>
      <c r="K1019" s="81">
        <v>419600</v>
      </c>
      <c r="L1019" s="81">
        <v>386580.99000000011</v>
      </c>
      <c r="M1019" s="80">
        <v>3806</v>
      </c>
      <c r="N1019" s="80">
        <v>1258</v>
      </c>
      <c r="O1019" s="82">
        <v>0.75238473767885528</v>
      </c>
      <c r="P1019" s="82">
        <v>0.24761526232114467</v>
      </c>
      <c r="Q1019" s="82">
        <v>0</v>
      </c>
    </row>
    <row r="1020" spans="1:17">
      <c r="A1020" s="76" t="str">
        <f t="shared" si="40"/>
        <v>16040005</v>
      </c>
      <c r="C1020" s="76" t="s">
        <v>4406</v>
      </c>
      <c r="D1020" s="76">
        <f t="shared" si="37"/>
        <v>1</v>
      </c>
      <c r="E1020" s="76" t="s">
        <v>4407</v>
      </c>
      <c r="F1020" s="79">
        <v>42738</v>
      </c>
      <c r="G1020" s="79">
        <v>42769</v>
      </c>
      <c r="H1020" s="80">
        <v>405</v>
      </c>
      <c r="I1020" s="80">
        <v>0</v>
      </c>
      <c r="J1020" s="80">
        <v>0</v>
      </c>
      <c r="K1020" s="81">
        <v>229682</v>
      </c>
      <c r="L1020" s="81">
        <v>222981.28</v>
      </c>
      <c r="M1020" s="80">
        <v>0</v>
      </c>
      <c r="N1020" s="80">
        <v>2</v>
      </c>
      <c r="O1020" s="82">
        <v>1</v>
      </c>
      <c r="P1020" s="82">
        <v>0</v>
      </c>
      <c r="Q1020" s="82">
        <v>0</v>
      </c>
    </row>
    <row r="1021" spans="1:17">
      <c r="A1021" s="76" t="str">
        <f t="shared" si="40"/>
        <v>16135002</v>
      </c>
      <c r="C1021" s="76" t="s">
        <v>4409</v>
      </c>
      <c r="D1021" s="76">
        <f t="shared" si="37"/>
        <v>1</v>
      </c>
      <c r="E1021" s="76" t="s">
        <v>4410</v>
      </c>
      <c r="F1021" s="79">
        <v>42702</v>
      </c>
      <c r="G1021" s="79">
        <v>42766</v>
      </c>
      <c r="H1021" s="80">
        <v>0</v>
      </c>
      <c r="I1021" s="80">
        <v>115</v>
      </c>
      <c r="J1021" s="80">
        <v>0</v>
      </c>
      <c r="K1021" s="81">
        <v>97300</v>
      </c>
      <c r="L1021" s="81">
        <v>89966.44</v>
      </c>
      <c r="M1021" s="80">
        <v>80</v>
      </c>
      <c r="N1021" s="80">
        <v>0</v>
      </c>
      <c r="O1021" s="82">
        <v>0</v>
      </c>
      <c r="P1021" s="82">
        <v>0</v>
      </c>
      <c r="Q1021" s="82">
        <v>0</v>
      </c>
    </row>
    <row r="1022" spans="1:17">
      <c r="A1022" s="76" t="str">
        <f t="shared" si="40"/>
        <v>16135003</v>
      </c>
      <c r="C1022" s="76" t="s">
        <v>4411</v>
      </c>
      <c r="D1022" s="76">
        <f t="shared" si="37"/>
        <v>1</v>
      </c>
      <c r="E1022" s="76" t="s">
        <v>4412</v>
      </c>
      <c r="F1022" s="79">
        <v>42702</v>
      </c>
      <c r="G1022" s="79">
        <v>42766</v>
      </c>
      <c r="H1022" s="80">
        <v>0</v>
      </c>
      <c r="I1022" s="80">
        <v>30</v>
      </c>
      <c r="J1022" s="80">
        <v>0</v>
      </c>
      <c r="K1022" s="81">
        <v>103545</v>
      </c>
      <c r="L1022" s="81">
        <v>87045.88</v>
      </c>
      <c r="M1022" s="80"/>
      <c r="N1022" s="80"/>
      <c r="O1022" s="82"/>
      <c r="P1022" s="82"/>
      <c r="Q1022" s="82"/>
    </row>
    <row r="1023" spans="1:17">
      <c r="A1023" s="76" t="str">
        <f t="shared" si="40"/>
        <v>16135004</v>
      </c>
      <c r="C1023" s="76" t="s">
        <v>4413</v>
      </c>
      <c r="D1023" s="76">
        <f t="shared" si="37"/>
        <v>1</v>
      </c>
      <c r="E1023" s="76" t="s">
        <v>4414</v>
      </c>
      <c r="F1023" s="79">
        <v>42702</v>
      </c>
      <c r="G1023" s="79">
        <v>42766</v>
      </c>
      <c r="H1023" s="80">
        <v>0</v>
      </c>
      <c r="I1023" s="80">
        <v>23</v>
      </c>
      <c r="J1023" s="80">
        <v>0</v>
      </c>
      <c r="K1023" s="81">
        <v>24800</v>
      </c>
      <c r="L1023" s="81">
        <v>21118.579999999998</v>
      </c>
      <c r="M1023" s="80">
        <v>10</v>
      </c>
      <c r="N1023" s="80">
        <v>0</v>
      </c>
      <c r="O1023" s="82">
        <v>0</v>
      </c>
      <c r="P1023" s="82">
        <v>0</v>
      </c>
      <c r="Q1023" s="82">
        <v>0</v>
      </c>
    </row>
    <row r="1024" spans="1:17">
      <c r="A1024" s="76" t="str">
        <f t="shared" si="40"/>
        <v>16146003</v>
      </c>
      <c r="C1024" s="76" t="s">
        <v>4415</v>
      </c>
      <c r="D1024" s="76">
        <f t="shared" si="37"/>
        <v>1</v>
      </c>
      <c r="E1024" s="76" t="s">
        <v>4416</v>
      </c>
      <c r="F1024" s="79">
        <v>42478</v>
      </c>
      <c r="G1024" s="79">
        <v>42766</v>
      </c>
      <c r="H1024" s="80">
        <v>0</v>
      </c>
      <c r="I1024" s="80">
        <v>212</v>
      </c>
      <c r="J1024" s="80">
        <v>0</v>
      </c>
      <c r="K1024" s="81">
        <v>10589663</v>
      </c>
      <c r="L1024" s="81">
        <v>10207785.160000008</v>
      </c>
      <c r="M1024" s="80">
        <v>0</v>
      </c>
      <c r="N1024" s="80">
        <v>0</v>
      </c>
      <c r="O1024" s="82">
        <v>0</v>
      </c>
      <c r="P1024" s="82">
        <v>0</v>
      </c>
      <c r="Q1024" s="82">
        <v>0</v>
      </c>
    </row>
    <row r="1025" spans="1:17">
      <c r="A1025" s="76" t="str">
        <f t="shared" si="40"/>
        <v>16141023</v>
      </c>
      <c r="C1025" s="76" t="s">
        <v>4417</v>
      </c>
      <c r="D1025" s="76">
        <f t="shared" si="37"/>
        <v>1</v>
      </c>
      <c r="E1025" s="76" t="s">
        <v>4418</v>
      </c>
      <c r="F1025" s="79">
        <v>42716</v>
      </c>
      <c r="G1025" s="79">
        <v>42755</v>
      </c>
      <c r="H1025" s="80">
        <v>0</v>
      </c>
      <c r="I1025" s="80">
        <v>46</v>
      </c>
      <c r="J1025" s="80">
        <v>0</v>
      </c>
      <c r="K1025" s="81">
        <v>373948.66000000003</v>
      </c>
      <c r="L1025" s="81">
        <v>271400.39999999997</v>
      </c>
      <c r="M1025" s="80">
        <v>1820</v>
      </c>
      <c r="N1025" s="80">
        <v>1468.5</v>
      </c>
      <c r="O1025" s="82">
        <v>0.91794347974123258</v>
      </c>
      <c r="P1025" s="82">
        <v>8.2056520258767446E-2</v>
      </c>
      <c r="Q1025" s="82">
        <v>0</v>
      </c>
    </row>
    <row r="1026" spans="1:17">
      <c r="A1026" s="76" t="str">
        <f t="shared" si="40"/>
        <v>16141024</v>
      </c>
      <c r="C1026" s="76" t="s">
        <v>4419</v>
      </c>
      <c r="D1026" s="76">
        <f t="shared" si="37"/>
        <v>1</v>
      </c>
      <c r="E1026" s="76" t="s">
        <v>4420</v>
      </c>
      <c r="F1026" s="79">
        <v>42721</v>
      </c>
      <c r="G1026" s="79">
        <v>42750</v>
      </c>
      <c r="H1026" s="80">
        <v>0</v>
      </c>
      <c r="I1026" s="80">
        <v>80</v>
      </c>
      <c r="J1026" s="80">
        <v>0</v>
      </c>
      <c r="K1026" s="81">
        <v>646118.44500000018</v>
      </c>
      <c r="L1026" s="81">
        <v>724939.80999999994</v>
      </c>
      <c r="M1026" s="80">
        <v>19238</v>
      </c>
      <c r="N1026" s="80">
        <v>9633.75</v>
      </c>
      <c r="O1026" s="82">
        <v>0.7299338263915921</v>
      </c>
      <c r="P1026" s="82">
        <v>0.25786946931361099</v>
      </c>
      <c r="Q1026" s="82">
        <v>1.2196704294796938E-2</v>
      </c>
    </row>
    <row r="1027" spans="1:17">
      <c r="A1027" s="76" t="str">
        <f t="shared" si="40"/>
        <v>16141020</v>
      </c>
      <c r="C1027" s="76" t="s">
        <v>4421</v>
      </c>
      <c r="D1027" s="76">
        <f t="shared" ref="D1027:D1090" si="41">FIND(C1027,A1027)</f>
        <v>1</v>
      </c>
      <c r="E1027" s="76" t="s">
        <v>4422</v>
      </c>
      <c r="F1027" s="79">
        <v>42723</v>
      </c>
      <c r="G1027" s="79">
        <v>42748</v>
      </c>
      <c r="H1027" s="80">
        <v>0</v>
      </c>
      <c r="I1027" s="80">
        <v>150</v>
      </c>
      <c r="J1027" s="80">
        <v>0</v>
      </c>
      <c r="K1027" s="81">
        <v>396256</v>
      </c>
      <c r="L1027" s="81">
        <v>317260.27000000008</v>
      </c>
      <c r="M1027" s="80">
        <v>1507</v>
      </c>
      <c r="N1027" s="80">
        <v>1435.5</v>
      </c>
      <c r="O1027" s="82">
        <v>0.84639498432601878</v>
      </c>
      <c r="P1027" s="82">
        <v>0.1501219087425984</v>
      </c>
      <c r="Q1027" s="82">
        <v>3.4831069313827935E-3</v>
      </c>
    </row>
    <row r="1028" spans="1:17">
      <c r="A1028" s="76" t="str">
        <f t="shared" si="40"/>
        <v>16030036</v>
      </c>
      <c r="C1028" s="76" t="s">
        <v>4423</v>
      </c>
      <c r="D1028" s="76">
        <f t="shared" si="41"/>
        <v>1</v>
      </c>
      <c r="E1028" s="76" t="s">
        <v>4424</v>
      </c>
      <c r="F1028" s="79">
        <v>42650</v>
      </c>
      <c r="G1028" s="79">
        <v>42741</v>
      </c>
      <c r="H1028" s="80">
        <v>750</v>
      </c>
      <c r="I1028" s="80">
        <v>12</v>
      </c>
      <c r="J1028" s="80">
        <v>0</v>
      </c>
      <c r="K1028" s="81">
        <v>83573.08</v>
      </c>
      <c r="L1028" s="81">
        <v>78758.910000000018</v>
      </c>
      <c r="M1028" s="80">
        <v>0</v>
      </c>
      <c r="N1028" s="80">
        <v>10</v>
      </c>
      <c r="O1028" s="82">
        <v>0.5</v>
      </c>
      <c r="P1028" s="82">
        <v>0.5</v>
      </c>
      <c r="Q1028" s="82">
        <v>0</v>
      </c>
    </row>
    <row r="1029" spans="1:17">
      <c r="A1029" s="76" t="str">
        <f t="shared" si="40"/>
        <v>16060026</v>
      </c>
      <c r="C1029" s="76" t="s">
        <v>4425</v>
      </c>
      <c r="D1029" s="76">
        <f t="shared" si="41"/>
        <v>1</v>
      </c>
      <c r="E1029" s="76" t="s">
        <v>4426</v>
      </c>
      <c r="F1029" s="79">
        <v>42628</v>
      </c>
      <c r="G1029" s="79">
        <v>42736</v>
      </c>
      <c r="H1029" s="80">
        <v>0</v>
      </c>
      <c r="I1029" s="80">
        <v>0</v>
      </c>
      <c r="J1029" s="80">
        <v>0</v>
      </c>
      <c r="K1029" s="81">
        <v>168059.99999999997</v>
      </c>
      <c r="L1029" s="81">
        <v>168881.80999999994</v>
      </c>
      <c r="M1029" s="80">
        <v>340</v>
      </c>
      <c r="N1029" s="80">
        <v>473</v>
      </c>
      <c r="O1029" s="82">
        <v>0.95454545454545459</v>
      </c>
      <c r="P1029" s="82">
        <v>4.5454545454545456E-2</v>
      </c>
      <c r="Q1029" s="82">
        <v>0</v>
      </c>
    </row>
    <row r="1030" spans="1:17">
      <c r="A1030" s="76" t="str">
        <f t="shared" si="40"/>
        <v>16030001</v>
      </c>
      <c r="C1030" s="76" t="s">
        <v>4427</v>
      </c>
      <c r="D1030" s="76">
        <f t="shared" si="41"/>
        <v>1</v>
      </c>
      <c r="E1030" s="76" t="s">
        <v>4428</v>
      </c>
      <c r="F1030" s="79">
        <v>42370</v>
      </c>
      <c r="G1030" s="79">
        <v>42736</v>
      </c>
      <c r="H1030" s="80">
        <v>0</v>
      </c>
      <c r="I1030" s="80">
        <v>100</v>
      </c>
      <c r="J1030" s="80">
        <v>0</v>
      </c>
      <c r="K1030" s="81">
        <v>3853531.9955999977</v>
      </c>
      <c r="L1030" s="81">
        <v>3853500.8800000018</v>
      </c>
      <c r="M1030" s="80">
        <v>7062.33</v>
      </c>
      <c r="N1030" s="80">
        <v>10421.5</v>
      </c>
      <c r="O1030" s="82">
        <v>0.97327639975051572</v>
      </c>
      <c r="P1030" s="82">
        <v>2.346111404308401E-2</v>
      </c>
      <c r="Q1030" s="82">
        <v>3.2624862064002304E-3</v>
      </c>
    </row>
    <row r="1031" spans="1:17">
      <c r="A1031" s="76" t="str">
        <f t="shared" si="40"/>
        <v>16090008</v>
      </c>
      <c r="C1031" s="76" t="s">
        <v>4429</v>
      </c>
      <c r="D1031" s="76">
        <f t="shared" si="41"/>
        <v>1</v>
      </c>
      <c r="E1031" s="76" t="s">
        <v>4430</v>
      </c>
      <c r="F1031" s="79">
        <v>42583</v>
      </c>
      <c r="G1031" s="79">
        <v>42735</v>
      </c>
      <c r="H1031" s="80">
        <v>0</v>
      </c>
      <c r="I1031" s="80">
        <v>0</v>
      </c>
      <c r="J1031" s="80">
        <v>0</v>
      </c>
      <c r="K1031" s="81">
        <v>25000</v>
      </c>
      <c r="L1031" s="81">
        <v>142575.97999999998</v>
      </c>
      <c r="M1031" s="80">
        <v>0</v>
      </c>
      <c r="N1031" s="80">
        <v>593.79</v>
      </c>
      <c r="O1031" s="82">
        <v>0.9360043112885027</v>
      </c>
      <c r="P1031" s="82">
        <v>6.3995688711497328E-2</v>
      </c>
      <c r="Q1031" s="82">
        <v>0</v>
      </c>
    </row>
    <row r="1032" spans="1:17">
      <c r="A1032" s="76" t="str">
        <f t="shared" si="40"/>
        <v>16090005</v>
      </c>
      <c r="C1032" s="76" t="s">
        <v>4431</v>
      </c>
      <c r="D1032" s="76">
        <f t="shared" si="41"/>
        <v>1</v>
      </c>
      <c r="E1032" s="76" t="s">
        <v>4432</v>
      </c>
      <c r="F1032" s="79">
        <v>42461</v>
      </c>
      <c r="G1032" s="79">
        <v>42735</v>
      </c>
      <c r="H1032" s="80">
        <v>20255</v>
      </c>
      <c r="I1032" s="80">
        <v>0</v>
      </c>
      <c r="J1032" s="80">
        <v>172</v>
      </c>
      <c r="K1032" s="81">
        <v>2674880</v>
      </c>
      <c r="L1032" s="81">
        <v>2986355.5700000003</v>
      </c>
      <c r="M1032" s="80">
        <v>690</v>
      </c>
      <c r="N1032" s="80">
        <v>1591.75</v>
      </c>
      <c r="O1032" s="82">
        <v>0.88408983822836495</v>
      </c>
      <c r="P1032" s="82">
        <v>0.10805716978168682</v>
      </c>
      <c r="Q1032" s="82">
        <v>7.8529919899481705E-3</v>
      </c>
    </row>
    <row r="1033" spans="1:17">
      <c r="A1033" s="88" t="s">
        <v>5888</v>
      </c>
      <c r="C1033" s="76" t="s">
        <v>4433</v>
      </c>
      <c r="D1033" s="76">
        <f t="shared" si="41"/>
        <v>1</v>
      </c>
      <c r="E1033" s="76" t="s">
        <v>4434</v>
      </c>
      <c r="F1033" s="79">
        <v>42370</v>
      </c>
      <c r="G1033" s="79">
        <v>42735</v>
      </c>
      <c r="H1033" s="80">
        <v>0</v>
      </c>
      <c r="I1033" s="80">
        <v>107964</v>
      </c>
      <c r="J1033" s="80">
        <v>75983</v>
      </c>
      <c r="K1033" s="81">
        <v>1231300</v>
      </c>
      <c r="L1033" s="81">
        <v>946913.54999999993</v>
      </c>
      <c r="M1033" s="80">
        <v>3615</v>
      </c>
      <c r="N1033" s="80">
        <v>2196</v>
      </c>
      <c r="O1033" s="82">
        <v>0.78164845173041897</v>
      </c>
      <c r="P1033" s="82">
        <v>0.21835154826958106</v>
      </c>
      <c r="Q1033" s="82">
        <v>0</v>
      </c>
    </row>
    <row r="1034" spans="1:17">
      <c r="A1034" s="76" t="str">
        <f t="shared" ref="A1034:A1085" si="42">C1034</f>
        <v>16148002</v>
      </c>
      <c r="C1034" s="76" t="s">
        <v>4435</v>
      </c>
      <c r="D1034" s="76">
        <f t="shared" si="41"/>
        <v>1</v>
      </c>
      <c r="E1034" s="76" t="s">
        <v>4436</v>
      </c>
      <c r="F1034" s="79">
        <v>42408</v>
      </c>
      <c r="G1034" s="79">
        <v>42735</v>
      </c>
      <c r="H1034" s="80">
        <v>0</v>
      </c>
      <c r="I1034" s="80">
        <v>2216133</v>
      </c>
      <c r="J1034" s="80">
        <v>2170317</v>
      </c>
      <c r="K1034" s="81">
        <v>10895789.844800001</v>
      </c>
      <c r="L1034" s="81">
        <v>8474914.3399999999</v>
      </c>
      <c r="M1034" s="80">
        <v>49441.270000000004</v>
      </c>
      <c r="N1034" s="80">
        <v>38591.5</v>
      </c>
      <c r="O1034" s="82">
        <v>0.77896687094308337</v>
      </c>
      <c r="P1034" s="82">
        <v>0.22103312905691669</v>
      </c>
      <c r="Q1034" s="82">
        <v>0</v>
      </c>
    </row>
    <row r="1035" spans="1:17">
      <c r="A1035" s="76" t="str">
        <f t="shared" si="42"/>
        <v>16148004</v>
      </c>
      <c r="C1035" s="76" t="s">
        <v>4437</v>
      </c>
      <c r="D1035" s="76">
        <f t="shared" si="41"/>
        <v>1</v>
      </c>
      <c r="E1035" s="76" t="s">
        <v>4438</v>
      </c>
      <c r="F1035" s="79">
        <v>42464</v>
      </c>
      <c r="G1035" s="79">
        <v>42735</v>
      </c>
      <c r="H1035" s="80">
        <v>0</v>
      </c>
      <c r="I1035" s="80">
        <v>771343</v>
      </c>
      <c r="J1035" s="80">
        <v>639291</v>
      </c>
      <c r="K1035" s="81">
        <v>12024906.8682</v>
      </c>
      <c r="L1035" s="81">
        <v>11035012.729999999</v>
      </c>
      <c r="M1035" s="80">
        <v>34382.5</v>
      </c>
      <c r="N1035" s="80">
        <v>35695.5</v>
      </c>
      <c r="O1035" s="82">
        <v>0.70796038716364806</v>
      </c>
      <c r="P1035" s="82">
        <v>0.2892521466291269</v>
      </c>
      <c r="Q1035" s="82">
        <v>2.7874662072250003E-3</v>
      </c>
    </row>
    <row r="1036" spans="1:17">
      <c r="A1036" s="76" t="str">
        <f t="shared" si="42"/>
        <v>16148006</v>
      </c>
      <c r="C1036" s="76" t="s">
        <v>4439</v>
      </c>
      <c r="D1036" s="76">
        <f t="shared" si="41"/>
        <v>1</v>
      </c>
      <c r="E1036" s="76" t="s">
        <v>4440</v>
      </c>
      <c r="F1036" s="79">
        <v>42436</v>
      </c>
      <c r="G1036" s="79">
        <v>42735</v>
      </c>
      <c r="H1036" s="80">
        <v>0</v>
      </c>
      <c r="I1036" s="80">
        <v>1045701</v>
      </c>
      <c r="J1036" s="80">
        <v>1045484</v>
      </c>
      <c r="K1036" s="81">
        <v>6451066.6899999995</v>
      </c>
      <c r="L1036" s="81">
        <v>5227795.4299999988</v>
      </c>
      <c r="M1036" s="80">
        <v>27300</v>
      </c>
      <c r="N1036" s="80">
        <v>26176.5</v>
      </c>
      <c r="O1036" s="82">
        <v>0.78132103222355931</v>
      </c>
      <c r="P1036" s="82">
        <v>0.21867896777644069</v>
      </c>
      <c r="Q1036" s="82">
        <v>0</v>
      </c>
    </row>
    <row r="1037" spans="1:17">
      <c r="A1037" s="76" t="str">
        <f t="shared" si="42"/>
        <v>16148007</v>
      </c>
      <c r="C1037" s="76" t="s">
        <v>4441</v>
      </c>
      <c r="D1037" s="76">
        <f t="shared" si="41"/>
        <v>1</v>
      </c>
      <c r="E1037" s="76" t="s">
        <v>4442</v>
      </c>
      <c r="F1037" s="79">
        <v>42471</v>
      </c>
      <c r="G1037" s="79">
        <v>42735</v>
      </c>
      <c r="H1037" s="80">
        <v>0</v>
      </c>
      <c r="I1037" s="80">
        <v>1303317</v>
      </c>
      <c r="J1037" s="80">
        <v>1319789</v>
      </c>
      <c r="K1037" s="81">
        <v>13751361.59</v>
      </c>
      <c r="L1037" s="81">
        <v>11642058.599999996</v>
      </c>
      <c r="M1037" s="80">
        <v>51579</v>
      </c>
      <c r="N1037" s="80">
        <v>37365</v>
      </c>
      <c r="O1037" s="82">
        <v>0.78562826174227218</v>
      </c>
      <c r="P1037" s="82">
        <v>0.21437173825772782</v>
      </c>
      <c r="Q1037" s="82">
        <v>0</v>
      </c>
    </row>
    <row r="1038" spans="1:17">
      <c r="A1038" s="76" t="str">
        <f t="shared" si="42"/>
        <v>16148008</v>
      </c>
      <c r="C1038" s="76" t="s">
        <v>4443</v>
      </c>
      <c r="D1038" s="76">
        <f t="shared" si="41"/>
        <v>1</v>
      </c>
      <c r="E1038" s="76" t="s">
        <v>4444</v>
      </c>
      <c r="F1038" s="79">
        <v>42506</v>
      </c>
      <c r="G1038" s="79">
        <v>42735</v>
      </c>
      <c r="H1038" s="80">
        <v>0</v>
      </c>
      <c r="I1038" s="80">
        <v>34332</v>
      </c>
      <c r="J1038" s="80">
        <v>10290</v>
      </c>
      <c r="K1038" s="81">
        <v>1806968.62</v>
      </c>
      <c r="L1038" s="81">
        <v>1585096.7499999998</v>
      </c>
      <c r="M1038" s="80">
        <v>3150</v>
      </c>
      <c r="N1038" s="80">
        <v>1470</v>
      </c>
      <c r="O1038" s="82">
        <v>0.89557823129251701</v>
      </c>
      <c r="P1038" s="82">
        <v>0.10442176870748299</v>
      </c>
      <c r="Q1038" s="82">
        <v>0</v>
      </c>
    </row>
    <row r="1039" spans="1:17">
      <c r="A1039" s="76" t="str">
        <f t="shared" si="42"/>
        <v>16148010</v>
      </c>
      <c r="C1039" s="76" t="s">
        <v>4445</v>
      </c>
      <c r="D1039" s="76">
        <f t="shared" si="41"/>
        <v>1</v>
      </c>
      <c r="E1039" s="76" t="s">
        <v>4446</v>
      </c>
      <c r="F1039" s="79"/>
      <c r="G1039" s="79">
        <v>42735</v>
      </c>
      <c r="H1039" s="80">
        <v>0</v>
      </c>
      <c r="I1039" s="80">
        <v>3</v>
      </c>
      <c r="J1039" s="80">
        <v>0</v>
      </c>
      <c r="K1039" s="81">
        <v>94483</v>
      </c>
      <c r="L1039" s="81">
        <v>94282.33</v>
      </c>
      <c r="M1039" s="80">
        <v>700</v>
      </c>
      <c r="N1039" s="80">
        <v>0</v>
      </c>
      <c r="O1039" s="82">
        <v>0</v>
      </c>
      <c r="P1039" s="82">
        <v>0</v>
      </c>
      <c r="Q1039" s="82">
        <v>0</v>
      </c>
    </row>
    <row r="1040" spans="1:17">
      <c r="A1040" s="76" t="str">
        <f t="shared" si="42"/>
        <v>16148015</v>
      </c>
      <c r="C1040" s="76" t="s">
        <v>4447</v>
      </c>
      <c r="D1040" s="76">
        <f t="shared" si="41"/>
        <v>1</v>
      </c>
      <c r="E1040" s="76" t="s">
        <v>4448</v>
      </c>
      <c r="F1040" s="79">
        <v>42619</v>
      </c>
      <c r="G1040" s="79">
        <v>42735</v>
      </c>
      <c r="H1040" s="80">
        <v>0</v>
      </c>
      <c r="I1040" s="80">
        <v>12</v>
      </c>
      <c r="J1040" s="80">
        <v>0</v>
      </c>
      <c r="K1040" s="81">
        <v>255184</v>
      </c>
      <c r="L1040" s="81">
        <v>206271.85</v>
      </c>
      <c r="M1040" s="80">
        <v>850</v>
      </c>
      <c r="N1040" s="80">
        <v>897.5</v>
      </c>
      <c r="O1040" s="82">
        <v>0.85236768802228413</v>
      </c>
      <c r="P1040" s="82">
        <v>0.14763231197771587</v>
      </c>
      <c r="Q1040" s="82">
        <v>0</v>
      </c>
    </row>
    <row r="1041" spans="1:17">
      <c r="A1041" s="76" t="str">
        <f t="shared" si="42"/>
        <v>16148016</v>
      </c>
      <c r="C1041" s="76" t="s">
        <v>4449</v>
      </c>
      <c r="D1041" s="76">
        <f t="shared" si="41"/>
        <v>1</v>
      </c>
      <c r="E1041" s="76" t="s">
        <v>4450</v>
      </c>
      <c r="F1041" s="79">
        <v>42639</v>
      </c>
      <c r="G1041" s="79">
        <v>42735</v>
      </c>
      <c r="H1041" s="80">
        <v>0</v>
      </c>
      <c r="I1041" s="80">
        <v>12</v>
      </c>
      <c r="J1041" s="80">
        <v>0</v>
      </c>
      <c r="K1041" s="81">
        <v>316106</v>
      </c>
      <c r="L1041" s="81">
        <v>293348.38</v>
      </c>
      <c r="M1041" s="80">
        <v>850</v>
      </c>
      <c r="N1041" s="80">
        <v>1189.5</v>
      </c>
      <c r="O1041" s="82">
        <v>0.84026902059688946</v>
      </c>
      <c r="P1041" s="82">
        <v>0.15973097940311054</v>
      </c>
      <c r="Q1041" s="82">
        <v>0</v>
      </c>
    </row>
    <row r="1042" spans="1:17">
      <c r="A1042" s="76" t="str">
        <f t="shared" si="42"/>
        <v>16148023</v>
      </c>
      <c r="C1042" s="76" t="s">
        <v>4451</v>
      </c>
      <c r="D1042" s="76">
        <f t="shared" si="41"/>
        <v>1</v>
      </c>
      <c r="E1042" s="76" t="s">
        <v>4452</v>
      </c>
      <c r="F1042" s="79">
        <v>42709</v>
      </c>
      <c r="G1042" s="79">
        <v>42735</v>
      </c>
      <c r="H1042" s="80">
        <v>0</v>
      </c>
      <c r="I1042" s="80">
        <v>15101</v>
      </c>
      <c r="J1042" s="80">
        <v>7429</v>
      </c>
      <c r="K1042" s="81">
        <v>269700</v>
      </c>
      <c r="L1042" s="81">
        <v>218858.36000000002</v>
      </c>
      <c r="M1042" s="80">
        <v>2298</v>
      </c>
      <c r="N1042" s="80">
        <v>575.5</v>
      </c>
      <c r="O1042" s="82">
        <v>0.76455256298870544</v>
      </c>
      <c r="P1042" s="82">
        <v>0.23544743701129453</v>
      </c>
      <c r="Q1042" s="82">
        <v>0</v>
      </c>
    </row>
    <row r="1043" spans="1:17">
      <c r="A1043" s="76" t="str">
        <f t="shared" si="42"/>
        <v>16148025</v>
      </c>
      <c r="C1043" s="76" t="s">
        <v>4453</v>
      </c>
      <c r="D1043" s="76">
        <f t="shared" si="41"/>
        <v>1</v>
      </c>
      <c r="E1043" s="76" t="s">
        <v>4454</v>
      </c>
      <c r="F1043" s="79">
        <v>42705</v>
      </c>
      <c r="G1043" s="79">
        <v>42735</v>
      </c>
      <c r="H1043" s="80">
        <v>0</v>
      </c>
      <c r="I1043" s="80">
        <v>42623</v>
      </c>
      <c r="J1043" s="80">
        <v>35844</v>
      </c>
      <c r="K1043" s="81">
        <v>479793.8</v>
      </c>
      <c r="L1043" s="81">
        <v>392459.60000000003</v>
      </c>
      <c r="M1043" s="80">
        <v>1845</v>
      </c>
      <c r="N1043" s="80">
        <v>1478</v>
      </c>
      <c r="O1043" s="82">
        <v>0.68031123139377536</v>
      </c>
      <c r="P1043" s="82">
        <v>0.31968876860622464</v>
      </c>
      <c r="Q1043" s="82">
        <v>0</v>
      </c>
    </row>
    <row r="1044" spans="1:17">
      <c r="A1044" s="76" t="str">
        <f t="shared" si="42"/>
        <v>16060024</v>
      </c>
      <c r="C1044" s="76" t="s">
        <v>4455</v>
      </c>
      <c r="D1044" s="76">
        <f t="shared" si="41"/>
        <v>1</v>
      </c>
      <c r="E1044" s="76" t="s">
        <v>4456</v>
      </c>
      <c r="F1044" s="79">
        <v>42639</v>
      </c>
      <c r="G1044" s="79">
        <v>42735</v>
      </c>
      <c r="H1044" s="80">
        <v>0</v>
      </c>
      <c r="I1044" s="80">
        <v>0</v>
      </c>
      <c r="J1044" s="80">
        <v>0</v>
      </c>
      <c r="K1044" s="81">
        <v>32733.38</v>
      </c>
      <c r="L1044" s="81">
        <v>53366.93</v>
      </c>
      <c r="M1044" s="80">
        <v>0</v>
      </c>
      <c r="N1044" s="80">
        <v>260</v>
      </c>
      <c r="O1044" s="82">
        <v>0.78846153846153844</v>
      </c>
      <c r="P1044" s="82">
        <v>0.21153846153846154</v>
      </c>
      <c r="Q1044" s="82">
        <v>0</v>
      </c>
    </row>
    <row r="1045" spans="1:17">
      <c r="A1045" s="76" t="str">
        <f t="shared" si="42"/>
        <v>16060027</v>
      </c>
      <c r="C1045" s="76" t="s">
        <v>4457</v>
      </c>
      <c r="D1045" s="76">
        <f t="shared" si="41"/>
        <v>1</v>
      </c>
      <c r="E1045" s="76" t="s">
        <v>4458</v>
      </c>
      <c r="F1045" s="79">
        <v>42629</v>
      </c>
      <c r="G1045" s="79">
        <v>42735</v>
      </c>
      <c r="H1045" s="80">
        <v>0</v>
      </c>
      <c r="I1045" s="80">
        <v>0</v>
      </c>
      <c r="J1045" s="80">
        <v>0</v>
      </c>
      <c r="K1045" s="81">
        <v>26431</v>
      </c>
      <c r="L1045" s="81">
        <v>-1412.0000000000002</v>
      </c>
      <c r="M1045" s="80"/>
      <c r="N1045" s="80"/>
      <c r="O1045" s="82"/>
      <c r="P1045" s="82"/>
      <c r="Q1045" s="82"/>
    </row>
    <row r="1046" spans="1:17">
      <c r="A1046" s="76" t="str">
        <f t="shared" si="42"/>
        <v>16060028</v>
      </c>
      <c r="C1046" s="76" t="s">
        <v>4459</v>
      </c>
      <c r="D1046" s="76">
        <f t="shared" si="41"/>
        <v>1</v>
      </c>
      <c r="E1046" s="76" t="s">
        <v>4460</v>
      </c>
      <c r="F1046" s="79">
        <v>42552</v>
      </c>
      <c r="G1046" s="79">
        <v>42735</v>
      </c>
      <c r="H1046" s="80">
        <v>0</v>
      </c>
      <c r="I1046" s="80">
        <v>0</v>
      </c>
      <c r="J1046" s="80">
        <v>0</v>
      </c>
      <c r="K1046" s="81">
        <v>0.01</v>
      </c>
      <c r="L1046" s="81">
        <v>67849.53</v>
      </c>
      <c r="M1046" s="80"/>
      <c r="N1046" s="80"/>
      <c r="O1046" s="82"/>
      <c r="P1046" s="82"/>
      <c r="Q1046" s="82"/>
    </row>
    <row r="1047" spans="1:17">
      <c r="A1047" s="76" t="str">
        <f t="shared" si="42"/>
        <v>16080016</v>
      </c>
      <c r="C1047" s="76" t="s">
        <v>4461</v>
      </c>
      <c r="D1047" s="76">
        <f t="shared" si="41"/>
        <v>1</v>
      </c>
      <c r="E1047" s="76" t="s">
        <v>4462</v>
      </c>
      <c r="F1047" s="79">
        <v>42640</v>
      </c>
      <c r="G1047" s="79">
        <v>42735</v>
      </c>
      <c r="H1047" s="80">
        <v>687</v>
      </c>
      <c r="I1047" s="80">
        <v>3996</v>
      </c>
      <c r="J1047" s="80">
        <v>3081</v>
      </c>
      <c r="K1047" s="81">
        <v>593876</v>
      </c>
      <c r="L1047" s="81">
        <v>531248.74999999988</v>
      </c>
      <c r="M1047" s="80">
        <v>675</v>
      </c>
      <c r="N1047" s="80">
        <v>329.5</v>
      </c>
      <c r="O1047" s="82">
        <v>0.96813353566009108</v>
      </c>
      <c r="P1047" s="82">
        <v>3.1866464339908952E-2</v>
      </c>
      <c r="Q1047" s="82">
        <v>0</v>
      </c>
    </row>
    <row r="1048" spans="1:17">
      <c r="A1048" s="76" t="str">
        <f t="shared" si="42"/>
        <v>16030997</v>
      </c>
      <c r="C1048" s="76" t="s">
        <v>4463</v>
      </c>
      <c r="D1048" s="76">
        <f t="shared" si="41"/>
        <v>1</v>
      </c>
      <c r="E1048" s="76" t="s">
        <v>4464</v>
      </c>
      <c r="F1048" s="79">
        <v>42370</v>
      </c>
      <c r="G1048" s="79">
        <v>42735</v>
      </c>
      <c r="H1048" s="80">
        <v>0</v>
      </c>
      <c r="I1048" s="80">
        <v>0</v>
      </c>
      <c r="J1048" s="80">
        <v>0</v>
      </c>
      <c r="K1048" s="81">
        <v>0.01</v>
      </c>
      <c r="L1048" s="81">
        <v>0</v>
      </c>
      <c r="M1048" s="80"/>
      <c r="N1048" s="80"/>
      <c r="O1048" s="82"/>
      <c r="P1048" s="82"/>
      <c r="Q1048" s="82"/>
    </row>
    <row r="1049" spans="1:17">
      <c r="A1049" s="76" t="str">
        <f t="shared" si="42"/>
        <v>16145019</v>
      </c>
      <c r="C1049" s="76" t="s">
        <v>4465</v>
      </c>
      <c r="D1049" s="76">
        <f t="shared" si="41"/>
        <v>1</v>
      </c>
      <c r="E1049" s="76" t="s">
        <v>4466</v>
      </c>
      <c r="F1049" s="79">
        <v>42646</v>
      </c>
      <c r="G1049" s="79">
        <v>42735</v>
      </c>
      <c r="H1049" s="80">
        <v>1678000</v>
      </c>
      <c r="I1049" s="80">
        <v>6516</v>
      </c>
      <c r="J1049" s="80">
        <v>7017</v>
      </c>
      <c r="K1049" s="81">
        <v>710622.61</v>
      </c>
      <c r="L1049" s="81">
        <v>612547.1</v>
      </c>
      <c r="M1049" s="80">
        <v>5214.5</v>
      </c>
      <c r="N1049" s="80">
        <v>3841.5</v>
      </c>
      <c r="O1049" s="82">
        <v>0.88298841598333988</v>
      </c>
      <c r="P1049" s="82">
        <v>0.11701158401666016</v>
      </c>
      <c r="Q1049" s="82">
        <v>0</v>
      </c>
    </row>
    <row r="1050" spans="1:17">
      <c r="A1050" s="76" t="str">
        <f t="shared" si="42"/>
        <v>16150999</v>
      </c>
      <c r="C1050" s="76" t="s">
        <v>4467</v>
      </c>
      <c r="D1050" s="76">
        <f t="shared" si="41"/>
        <v>1</v>
      </c>
      <c r="E1050" s="76" t="s">
        <v>4468</v>
      </c>
      <c r="F1050" s="79">
        <v>42370</v>
      </c>
      <c r="G1050" s="79">
        <v>42735</v>
      </c>
      <c r="H1050" s="80">
        <v>0</v>
      </c>
      <c r="I1050" s="80">
        <v>0</v>
      </c>
      <c r="J1050" s="80">
        <v>0</v>
      </c>
      <c r="K1050" s="81">
        <v>0.01</v>
      </c>
      <c r="L1050" s="81">
        <v>0</v>
      </c>
      <c r="M1050" s="80"/>
      <c r="N1050" s="80"/>
      <c r="O1050" s="82"/>
      <c r="P1050" s="82"/>
      <c r="Q1050" s="82"/>
    </row>
    <row r="1051" spans="1:17">
      <c r="A1051" s="76" t="str">
        <f t="shared" si="42"/>
        <v>16141001</v>
      </c>
      <c r="C1051" s="76" t="s">
        <v>4469</v>
      </c>
      <c r="D1051" s="76">
        <f t="shared" si="41"/>
        <v>1</v>
      </c>
      <c r="E1051" s="76" t="s">
        <v>4470</v>
      </c>
      <c r="F1051" s="79"/>
      <c r="G1051" s="79">
        <v>42735</v>
      </c>
      <c r="H1051" s="80">
        <v>0</v>
      </c>
      <c r="I1051" s="80">
        <v>32450</v>
      </c>
      <c r="J1051" s="80">
        <v>0</v>
      </c>
      <c r="K1051" s="81">
        <v>10245305.247899998</v>
      </c>
      <c r="L1051" s="81">
        <v>8259778.6599999983</v>
      </c>
      <c r="M1051" s="80">
        <v>98776</v>
      </c>
      <c r="N1051" s="80">
        <v>119983.25000000003</v>
      </c>
      <c r="O1051" s="82">
        <v>0.74444766248622185</v>
      </c>
      <c r="P1051" s="82">
        <v>0.25137675467200626</v>
      </c>
      <c r="Q1051" s="82">
        <v>4.1755828417716625E-3</v>
      </c>
    </row>
    <row r="1052" spans="1:17">
      <c r="A1052" s="76" t="str">
        <f t="shared" si="42"/>
        <v>16141004</v>
      </c>
      <c r="C1052" s="76" t="s">
        <v>4471</v>
      </c>
      <c r="D1052" s="76">
        <f t="shared" si="41"/>
        <v>1</v>
      </c>
      <c r="E1052" s="76" t="s">
        <v>4472</v>
      </c>
      <c r="F1052" s="79">
        <v>42370</v>
      </c>
      <c r="G1052" s="79">
        <v>42735</v>
      </c>
      <c r="H1052" s="80">
        <v>0</v>
      </c>
      <c r="I1052" s="80">
        <v>506</v>
      </c>
      <c r="J1052" s="80">
        <v>0</v>
      </c>
      <c r="K1052" s="81">
        <v>82123.999100000001</v>
      </c>
      <c r="L1052" s="81">
        <v>64712.19</v>
      </c>
      <c r="M1052" s="80">
        <v>1058</v>
      </c>
      <c r="N1052" s="80">
        <v>643.5</v>
      </c>
      <c r="O1052" s="82">
        <v>0.79487179487179482</v>
      </c>
      <c r="P1052" s="82">
        <v>0.20512820512820512</v>
      </c>
      <c r="Q1052" s="82">
        <v>0</v>
      </c>
    </row>
    <row r="1053" spans="1:17">
      <c r="A1053" s="76" t="str">
        <f t="shared" si="42"/>
        <v>16141005</v>
      </c>
      <c r="C1053" s="76" t="s">
        <v>4473</v>
      </c>
      <c r="D1053" s="76">
        <f t="shared" si="41"/>
        <v>1</v>
      </c>
      <c r="E1053" s="76" t="s">
        <v>4474</v>
      </c>
      <c r="F1053" s="79">
        <v>42478</v>
      </c>
      <c r="G1053" s="79">
        <v>42735</v>
      </c>
      <c r="H1053" s="80">
        <v>0</v>
      </c>
      <c r="I1053" s="80">
        <v>740703.27000000014</v>
      </c>
      <c r="J1053" s="80">
        <v>702365</v>
      </c>
      <c r="K1053" s="81">
        <v>83805299.013499975</v>
      </c>
      <c r="L1053" s="81">
        <v>81624439.680000052</v>
      </c>
      <c r="M1053" s="80">
        <v>97120</v>
      </c>
      <c r="N1053" s="80">
        <v>115917</v>
      </c>
      <c r="O1053" s="82">
        <v>0.77055565620228261</v>
      </c>
      <c r="P1053" s="82">
        <v>0.22944434379771733</v>
      </c>
      <c r="Q1053" s="82">
        <v>0</v>
      </c>
    </row>
    <row r="1054" spans="1:17">
      <c r="A1054" s="76" t="str">
        <f t="shared" si="42"/>
        <v>16141017</v>
      </c>
      <c r="C1054" s="76" t="s">
        <v>4475</v>
      </c>
      <c r="D1054" s="76">
        <f t="shared" si="41"/>
        <v>1</v>
      </c>
      <c r="E1054" s="76" t="s">
        <v>4476</v>
      </c>
      <c r="F1054" s="79">
        <v>42684</v>
      </c>
      <c r="G1054" s="79">
        <v>42735</v>
      </c>
      <c r="H1054" s="80">
        <v>0</v>
      </c>
      <c r="I1054" s="80">
        <v>211</v>
      </c>
      <c r="J1054" s="80">
        <v>0</v>
      </c>
      <c r="K1054" s="81">
        <v>3178940</v>
      </c>
      <c r="L1054" s="81">
        <v>3316099.0100000007</v>
      </c>
      <c r="M1054" s="80">
        <v>7446</v>
      </c>
      <c r="N1054" s="80">
        <v>9494.5</v>
      </c>
      <c r="O1054" s="82">
        <v>0.74300911053767971</v>
      </c>
      <c r="P1054" s="82">
        <v>0.25699088946232029</v>
      </c>
      <c r="Q1054" s="82">
        <v>0</v>
      </c>
    </row>
    <row r="1055" spans="1:17">
      <c r="A1055" s="76" t="str">
        <f t="shared" si="42"/>
        <v>16141019</v>
      </c>
      <c r="C1055" s="76" t="s">
        <v>4477</v>
      </c>
      <c r="D1055" s="76">
        <f t="shared" si="41"/>
        <v>1</v>
      </c>
      <c r="E1055" s="76" t="s">
        <v>4478</v>
      </c>
      <c r="F1055" s="79">
        <v>42711</v>
      </c>
      <c r="G1055" s="79">
        <v>42735</v>
      </c>
      <c r="H1055" s="80">
        <v>0</v>
      </c>
      <c r="I1055" s="80">
        <v>0</v>
      </c>
      <c r="J1055" s="80">
        <v>0</v>
      </c>
      <c r="K1055" s="81">
        <v>566809.81999999995</v>
      </c>
      <c r="L1055" s="81">
        <v>556686.16999999993</v>
      </c>
      <c r="M1055" s="80"/>
      <c r="N1055" s="80"/>
      <c r="O1055" s="82"/>
      <c r="P1055" s="82"/>
      <c r="Q1055" s="82"/>
    </row>
    <row r="1056" spans="1:17">
      <c r="A1056" s="76" t="str">
        <f t="shared" si="42"/>
        <v>16141022</v>
      </c>
      <c r="C1056" s="76" t="s">
        <v>4479</v>
      </c>
      <c r="D1056" s="76">
        <f t="shared" si="41"/>
        <v>1</v>
      </c>
      <c r="E1056" s="76" t="s">
        <v>4480</v>
      </c>
      <c r="F1056" s="79">
        <v>42684</v>
      </c>
      <c r="G1056" s="79">
        <v>42735</v>
      </c>
      <c r="H1056" s="80">
        <v>0</v>
      </c>
      <c r="I1056" s="80">
        <v>3</v>
      </c>
      <c r="J1056" s="80">
        <v>0</v>
      </c>
      <c r="K1056" s="81">
        <v>574224.25</v>
      </c>
      <c r="L1056" s="81">
        <v>513762.02</v>
      </c>
      <c r="M1056" s="80">
        <v>3641</v>
      </c>
      <c r="N1056" s="80">
        <v>1376.5</v>
      </c>
      <c r="O1056" s="82">
        <v>0.84780239738467122</v>
      </c>
      <c r="P1056" s="82">
        <v>0.15219760261532872</v>
      </c>
      <c r="Q1056" s="82">
        <v>0</v>
      </c>
    </row>
    <row r="1057" spans="1:17">
      <c r="A1057" s="76" t="str">
        <f t="shared" si="42"/>
        <v>16080008</v>
      </c>
      <c r="C1057" s="76" t="s">
        <v>4481</v>
      </c>
      <c r="D1057" s="76">
        <f t="shared" si="41"/>
        <v>1</v>
      </c>
      <c r="E1057" s="76" t="s">
        <v>4482</v>
      </c>
      <c r="F1057" s="79">
        <v>42614</v>
      </c>
      <c r="G1057" s="79">
        <v>42734</v>
      </c>
      <c r="H1057" s="80">
        <v>10000</v>
      </c>
      <c r="I1057" s="80">
        <v>0</v>
      </c>
      <c r="J1057" s="80">
        <v>0</v>
      </c>
      <c r="K1057" s="81">
        <v>3495</v>
      </c>
      <c r="L1057" s="81">
        <v>822.53</v>
      </c>
      <c r="M1057" s="80"/>
      <c r="N1057" s="80"/>
      <c r="O1057" s="82"/>
      <c r="P1057" s="82"/>
      <c r="Q1057" s="82"/>
    </row>
    <row r="1058" spans="1:17">
      <c r="A1058" s="76" t="str">
        <f t="shared" si="42"/>
        <v>16060005</v>
      </c>
      <c r="C1058" s="76" t="s">
        <v>4483</v>
      </c>
      <c r="D1058" s="76">
        <f t="shared" si="41"/>
        <v>1</v>
      </c>
      <c r="E1058" s="76" t="s">
        <v>4484</v>
      </c>
      <c r="F1058" s="79">
        <v>42426</v>
      </c>
      <c r="G1058" s="79">
        <v>42732</v>
      </c>
      <c r="H1058" s="80">
        <v>21000</v>
      </c>
      <c r="I1058" s="80">
        <v>77652.75</v>
      </c>
      <c r="J1058" s="80">
        <v>32172</v>
      </c>
      <c r="K1058" s="81">
        <v>8025697.8850000007</v>
      </c>
      <c r="L1058" s="81">
        <v>7737192.919999999</v>
      </c>
      <c r="M1058" s="80">
        <v>8373.9500000000007</v>
      </c>
      <c r="N1058" s="80">
        <v>7827.5</v>
      </c>
      <c r="O1058" s="82">
        <v>0.88061322261258379</v>
      </c>
      <c r="P1058" s="82">
        <v>0.11938677738741615</v>
      </c>
      <c r="Q1058" s="82">
        <v>0</v>
      </c>
    </row>
    <row r="1059" spans="1:17">
      <c r="A1059" s="76" t="str">
        <f t="shared" si="42"/>
        <v>16060034</v>
      </c>
      <c r="C1059" s="76" t="s">
        <v>4485</v>
      </c>
      <c r="D1059" s="76">
        <f t="shared" si="41"/>
        <v>1</v>
      </c>
      <c r="E1059" s="76" t="s">
        <v>4486</v>
      </c>
      <c r="F1059" s="79">
        <v>42697</v>
      </c>
      <c r="G1059" s="79">
        <v>42727</v>
      </c>
      <c r="H1059" s="80">
        <v>0</v>
      </c>
      <c r="I1059" s="80">
        <v>10</v>
      </c>
      <c r="J1059" s="80">
        <v>0</v>
      </c>
      <c r="K1059" s="81">
        <v>216760.13</v>
      </c>
      <c r="L1059" s="81">
        <v>205038.56</v>
      </c>
      <c r="M1059" s="80">
        <v>364</v>
      </c>
      <c r="N1059" s="80">
        <v>1118.5</v>
      </c>
      <c r="O1059" s="82">
        <v>0.93562807331247211</v>
      </c>
      <c r="P1059" s="82">
        <v>6.4371926687527933E-2</v>
      </c>
      <c r="Q1059" s="82">
        <v>0</v>
      </c>
    </row>
    <row r="1060" spans="1:17">
      <c r="A1060" s="76" t="str">
        <f t="shared" si="42"/>
        <v>16060011</v>
      </c>
      <c r="C1060" s="76" t="s">
        <v>4487</v>
      </c>
      <c r="D1060" s="76">
        <f t="shared" si="41"/>
        <v>1</v>
      </c>
      <c r="E1060" s="76" t="s">
        <v>4488</v>
      </c>
      <c r="F1060" s="79">
        <v>42499</v>
      </c>
      <c r="G1060" s="79">
        <v>42721</v>
      </c>
      <c r="H1060" s="80">
        <v>0</v>
      </c>
      <c r="I1060" s="80">
        <v>293273</v>
      </c>
      <c r="J1060" s="80">
        <v>128605</v>
      </c>
      <c r="K1060" s="81">
        <v>6071858.5919999974</v>
      </c>
      <c r="L1060" s="81">
        <v>6047598.3099999931</v>
      </c>
      <c r="M1060" s="80">
        <v>7640</v>
      </c>
      <c r="N1060" s="80">
        <v>36195</v>
      </c>
      <c r="O1060" s="82">
        <v>0.93595800524934381</v>
      </c>
      <c r="P1060" s="82">
        <v>6.4041994750656167E-2</v>
      </c>
      <c r="Q1060" s="82">
        <v>0</v>
      </c>
    </row>
    <row r="1061" spans="1:17">
      <c r="A1061" s="76" t="str">
        <f t="shared" si="42"/>
        <v>16050008</v>
      </c>
      <c r="C1061" s="76" t="s">
        <v>4489</v>
      </c>
      <c r="D1061" s="76">
        <f t="shared" si="41"/>
        <v>1</v>
      </c>
      <c r="E1061" s="76" t="s">
        <v>4490</v>
      </c>
      <c r="F1061" s="79">
        <v>42639</v>
      </c>
      <c r="G1061" s="79">
        <v>42716</v>
      </c>
      <c r="H1061" s="80">
        <v>40000</v>
      </c>
      <c r="I1061" s="80">
        <v>17</v>
      </c>
      <c r="J1061" s="80">
        <v>0</v>
      </c>
      <c r="K1061" s="81">
        <v>633024.02</v>
      </c>
      <c r="L1061" s="81">
        <v>598653.9800000001</v>
      </c>
      <c r="M1061" s="80">
        <v>0</v>
      </c>
      <c r="N1061" s="80">
        <v>0</v>
      </c>
      <c r="O1061" s="82">
        <v>0</v>
      </c>
      <c r="P1061" s="82">
        <v>0</v>
      </c>
      <c r="Q1061" s="82">
        <v>0</v>
      </c>
    </row>
    <row r="1062" spans="1:17">
      <c r="A1062" s="76" t="str">
        <f t="shared" si="42"/>
        <v>16080006</v>
      </c>
      <c r="C1062" s="76" t="s">
        <v>4491</v>
      </c>
      <c r="D1062" s="76">
        <f t="shared" si="41"/>
        <v>1</v>
      </c>
      <c r="E1062" s="76" t="s">
        <v>4492</v>
      </c>
      <c r="F1062" s="79">
        <v>42576</v>
      </c>
      <c r="G1062" s="79">
        <v>42713</v>
      </c>
      <c r="H1062" s="80">
        <v>1824</v>
      </c>
      <c r="I1062" s="80">
        <v>2409</v>
      </c>
      <c r="J1062" s="80">
        <v>0</v>
      </c>
      <c r="K1062" s="81">
        <v>1448603.4300000002</v>
      </c>
      <c r="L1062" s="81">
        <v>1258599.1100000008</v>
      </c>
      <c r="M1062" s="80">
        <v>1733</v>
      </c>
      <c r="N1062" s="80">
        <v>976.15</v>
      </c>
      <c r="O1062" s="82">
        <v>0.93546073861599144</v>
      </c>
      <c r="P1062" s="82">
        <v>6.4539261384008603E-2</v>
      </c>
      <c r="Q1062" s="82">
        <v>0</v>
      </c>
    </row>
    <row r="1063" spans="1:17">
      <c r="A1063" s="76" t="str">
        <f t="shared" si="42"/>
        <v>16080004</v>
      </c>
      <c r="C1063" s="76" t="s">
        <v>4493</v>
      </c>
      <c r="D1063" s="76">
        <f t="shared" si="41"/>
        <v>1</v>
      </c>
      <c r="E1063" s="76" t="s">
        <v>4494</v>
      </c>
      <c r="F1063" s="79">
        <v>42522</v>
      </c>
      <c r="G1063" s="79">
        <v>42706</v>
      </c>
      <c r="H1063" s="80">
        <v>11330</v>
      </c>
      <c r="I1063" s="80">
        <v>27765</v>
      </c>
      <c r="J1063" s="80">
        <v>51554</v>
      </c>
      <c r="K1063" s="81">
        <v>3084197</v>
      </c>
      <c r="L1063" s="81">
        <v>3064864.54</v>
      </c>
      <c r="M1063" s="80">
        <v>9357</v>
      </c>
      <c r="N1063" s="80">
        <v>9961</v>
      </c>
      <c r="O1063" s="82">
        <v>0.90287119767091661</v>
      </c>
      <c r="P1063" s="82">
        <v>9.4769601445637994E-2</v>
      </c>
      <c r="Q1063" s="82">
        <v>2.3592008834454371E-3</v>
      </c>
    </row>
    <row r="1064" spans="1:17">
      <c r="A1064" s="76" t="str">
        <f t="shared" si="42"/>
        <v>16146006</v>
      </c>
      <c r="C1064" s="76" t="s">
        <v>4495</v>
      </c>
      <c r="D1064" s="76">
        <f t="shared" si="41"/>
        <v>1</v>
      </c>
      <c r="E1064" s="76" t="s">
        <v>4496</v>
      </c>
      <c r="F1064" s="79"/>
      <c r="G1064" s="79">
        <v>42706</v>
      </c>
      <c r="H1064" s="80">
        <v>0</v>
      </c>
      <c r="I1064" s="80">
        <v>1252188</v>
      </c>
      <c r="J1064" s="80">
        <v>1370</v>
      </c>
      <c r="K1064" s="81">
        <v>27687902.200000003</v>
      </c>
      <c r="L1064" s="81">
        <v>26741839.289999999</v>
      </c>
      <c r="M1064" s="80">
        <v>33080</v>
      </c>
      <c r="N1064" s="80">
        <v>31866</v>
      </c>
      <c r="O1064" s="82">
        <v>0.73539195380656497</v>
      </c>
      <c r="P1064" s="82">
        <v>0.26460804619343503</v>
      </c>
      <c r="Q1064" s="82">
        <v>0</v>
      </c>
    </row>
    <row r="1065" spans="1:17">
      <c r="A1065" s="76" t="str">
        <f t="shared" si="42"/>
        <v>16146005</v>
      </c>
      <c r="C1065" s="76" t="s">
        <v>4497</v>
      </c>
      <c r="D1065" s="76">
        <f t="shared" si="41"/>
        <v>1</v>
      </c>
      <c r="E1065" s="76" t="s">
        <v>4498</v>
      </c>
      <c r="F1065" s="79">
        <v>42464</v>
      </c>
      <c r="G1065" s="79">
        <v>42705</v>
      </c>
      <c r="H1065" s="80">
        <v>0</v>
      </c>
      <c r="I1065" s="80">
        <v>627748</v>
      </c>
      <c r="J1065" s="80">
        <v>627927</v>
      </c>
      <c r="K1065" s="81">
        <v>16886575.129999999</v>
      </c>
      <c r="L1065" s="81">
        <v>16525295.01</v>
      </c>
      <c r="M1065" s="80">
        <v>23986</v>
      </c>
      <c r="N1065" s="80">
        <v>28501.75</v>
      </c>
      <c r="O1065" s="82">
        <v>0.77688212127325518</v>
      </c>
      <c r="P1065" s="82">
        <v>0.22311787872674485</v>
      </c>
      <c r="Q1065" s="82">
        <v>0</v>
      </c>
    </row>
    <row r="1066" spans="1:17">
      <c r="A1066" s="76" t="str">
        <f t="shared" si="42"/>
        <v>16146013</v>
      </c>
      <c r="C1066" s="76" t="s">
        <v>4499</v>
      </c>
      <c r="D1066" s="76">
        <f t="shared" si="41"/>
        <v>1</v>
      </c>
      <c r="E1066" s="76" t="s">
        <v>4500</v>
      </c>
      <c r="F1066" s="79">
        <v>42583</v>
      </c>
      <c r="G1066" s="79">
        <v>42704</v>
      </c>
      <c r="H1066" s="80">
        <v>0</v>
      </c>
      <c r="I1066" s="80">
        <v>0</v>
      </c>
      <c r="J1066" s="80">
        <v>0</v>
      </c>
      <c r="K1066" s="81">
        <v>62150</v>
      </c>
      <c r="L1066" s="81">
        <v>58223.02</v>
      </c>
      <c r="M1066" s="80"/>
      <c r="N1066" s="80"/>
      <c r="O1066" s="82"/>
      <c r="P1066" s="82"/>
      <c r="Q1066" s="82"/>
    </row>
    <row r="1067" spans="1:17">
      <c r="A1067" s="76" t="str">
        <f t="shared" si="42"/>
        <v>16146014</v>
      </c>
      <c r="C1067" s="76" t="s">
        <v>4501</v>
      </c>
      <c r="D1067" s="76">
        <f t="shared" si="41"/>
        <v>1</v>
      </c>
      <c r="E1067" s="76" t="s">
        <v>4502</v>
      </c>
      <c r="F1067" s="79">
        <v>42597</v>
      </c>
      <c r="G1067" s="79">
        <v>42704</v>
      </c>
      <c r="H1067" s="80">
        <v>0</v>
      </c>
      <c r="I1067" s="80">
        <v>0</v>
      </c>
      <c r="J1067" s="80">
        <v>0</v>
      </c>
      <c r="K1067" s="81">
        <v>3366</v>
      </c>
      <c r="L1067" s="81">
        <v>3367.36</v>
      </c>
      <c r="M1067" s="80"/>
      <c r="N1067" s="80"/>
      <c r="O1067" s="82"/>
      <c r="P1067" s="82"/>
      <c r="Q1067" s="82"/>
    </row>
    <row r="1068" spans="1:17">
      <c r="A1068" s="76" t="str">
        <f t="shared" si="42"/>
        <v>16146014-110</v>
      </c>
      <c r="C1068" s="76" t="s">
        <v>4503</v>
      </c>
      <c r="D1068" s="76">
        <f t="shared" si="41"/>
        <v>1</v>
      </c>
      <c r="E1068" s="76" t="s">
        <v>4504</v>
      </c>
      <c r="F1068" s="79">
        <v>42597</v>
      </c>
      <c r="G1068" s="79">
        <v>42704</v>
      </c>
      <c r="H1068" s="80">
        <v>0</v>
      </c>
      <c r="I1068" s="80">
        <v>0</v>
      </c>
      <c r="J1068" s="80">
        <v>0</v>
      </c>
      <c r="K1068" s="81">
        <v>75737</v>
      </c>
      <c r="L1068" s="81">
        <v>71751.44</v>
      </c>
      <c r="M1068" s="80"/>
      <c r="N1068" s="80"/>
      <c r="O1068" s="82"/>
      <c r="P1068" s="82"/>
      <c r="Q1068" s="82"/>
    </row>
    <row r="1069" spans="1:17">
      <c r="A1069" s="76" t="str">
        <f t="shared" si="42"/>
        <v>16080009</v>
      </c>
      <c r="C1069" s="76" t="s">
        <v>4505</v>
      </c>
      <c r="D1069" s="76">
        <f t="shared" si="41"/>
        <v>1</v>
      </c>
      <c r="E1069" s="76" t="s">
        <v>4506</v>
      </c>
      <c r="F1069" s="79">
        <v>42478</v>
      </c>
      <c r="G1069" s="79">
        <v>42696</v>
      </c>
      <c r="H1069" s="80">
        <v>0</v>
      </c>
      <c r="I1069" s="80">
        <v>1782</v>
      </c>
      <c r="J1069" s="80">
        <v>1412</v>
      </c>
      <c r="K1069" s="81">
        <v>6884643</v>
      </c>
      <c r="L1069" s="81">
        <v>6889957.1899999985</v>
      </c>
      <c r="M1069" s="80">
        <v>1397</v>
      </c>
      <c r="N1069" s="80">
        <v>2626.5</v>
      </c>
      <c r="O1069" s="82">
        <v>0.85494003426613363</v>
      </c>
      <c r="P1069" s="82">
        <v>0.13268608414239483</v>
      </c>
      <c r="Q1069" s="82">
        <v>1.237388159147154E-2</v>
      </c>
    </row>
    <row r="1070" spans="1:17">
      <c r="A1070" s="76" t="str">
        <f t="shared" si="42"/>
        <v>16146019</v>
      </c>
      <c r="C1070" s="76" t="s">
        <v>4507</v>
      </c>
      <c r="D1070" s="76">
        <f t="shared" si="41"/>
        <v>1</v>
      </c>
      <c r="E1070" s="76" t="s">
        <v>4508</v>
      </c>
      <c r="F1070" s="79">
        <v>42644</v>
      </c>
      <c r="G1070" s="79">
        <v>42696</v>
      </c>
      <c r="H1070" s="80">
        <v>0</v>
      </c>
      <c r="I1070" s="80">
        <v>41078</v>
      </c>
      <c r="J1070" s="80">
        <v>41108</v>
      </c>
      <c r="K1070" s="81">
        <v>409972.10000000003</v>
      </c>
      <c r="L1070" s="81">
        <v>411796.73</v>
      </c>
      <c r="M1070" s="80">
        <v>1434</v>
      </c>
      <c r="N1070" s="80">
        <v>2349.25</v>
      </c>
      <c r="O1070" s="82">
        <v>0.88091944237522612</v>
      </c>
      <c r="P1070" s="82">
        <v>0.11908055762477386</v>
      </c>
      <c r="Q1070" s="82">
        <v>0</v>
      </c>
    </row>
    <row r="1071" spans="1:17">
      <c r="A1071" s="76" t="str">
        <f t="shared" si="42"/>
        <v>16050001</v>
      </c>
      <c r="C1071" s="76" t="s">
        <v>4509</v>
      </c>
      <c r="D1071" s="76">
        <f t="shared" si="41"/>
        <v>1</v>
      </c>
      <c r="E1071" s="76" t="s">
        <v>4510</v>
      </c>
      <c r="F1071" s="79">
        <v>42492</v>
      </c>
      <c r="G1071" s="79">
        <v>42692</v>
      </c>
      <c r="H1071" s="80">
        <v>0</v>
      </c>
      <c r="I1071" s="80">
        <v>1025</v>
      </c>
      <c r="J1071" s="80">
        <v>0</v>
      </c>
      <c r="K1071" s="81">
        <v>5536318.9600000009</v>
      </c>
      <c r="L1071" s="81">
        <v>5143952.5100000016</v>
      </c>
      <c r="M1071" s="80">
        <v>16</v>
      </c>
      <c r="N1071" s="80">
        <v>0</v>
      </c>
      <c r="O1071" s="82">
        <v>0</v>
      </c>
      <c r="P1071" s="82">
        <v>0</v>
      </c>
      <c r="Q1071" s="82">
        <v>0</v>
      </c>
    </row>
    <row r="1072" spans="1:17">
      <c r="A1072" s="76" t="str">
        <f t="shared" si="42"/>
        <v>16141012</v>
      </c>
      <c r="C1072" s="76" t="s">
        <v>4511</v>
      </c>
      <c r="D1072" s="76">
        <f t="shared" si="41"/>
        <v>1</v>
      </c>
      <c r="E1072" s="76" t="s">
        <v>4512</v>
      </c>
      <c r="F1072" s="79">
        <v>42562</v>
      </c>
      <c r="G1072" s="79">
        <v>42680</v>
      </c>
      <c r="H1072" s="80">
        <v>0</v>
      </c>
      <c r="I1072" s="80">
        <v>983</v>
      </c>
      <c r="J1072" s="80">
        <v>0</v>
      </c>
      <c r="K1072" s="81">
        <v>87220</v>
      </c>
      <c r="L1072" s="81">
        <v>73496.469999999987</v>
      </c>
      <c r="M1072" s="80">
        <v>304</v>
      </c>
      <c r="N1072" s="80">
        <v>200</v>
      </c>
      <c r="O1072" s="82">
        <v>0.68</v>
      </c>
      <c r="P1072" s="82">
        <v>0.32</v>
      </c>
      <c r="Q1072" s="82">
        <v>0</v>
      </c>
    </row>
    <row r="1073" spans="1:17">
      <c r="A1073" s="76" t="str">
        <f t="shared" si="42"/>
        <v>16060002</v>
      </c>
      <c r="C1073" s="76" t="s">
        <v>4513</v>
      </c>
      <c r="D1073" s="76">
        <f t="shared" si="41"/>
        <v>1</v>
      </c>
      <c r="E1073" s="76" t="s">
        <v>4514</v>
      </c>
      <c r="F1073" s="79">
        <v>42482</v>
      </c>
      <c r="G1073" s="79">
        <v>42675</v>
      </c>
      <c r="H1073" s="80">
        <v>31625</v>
      </c>
      <c r="I1073" s="80">
        <v>0</v>
      </c>
      <c r="J1073" s="80">
        <v>0</v>
      </c>
      <c r="K1073" s="81">
        <v>2763415.25</v>
      </c>
      <c r="L1073" s="81">
        <v>2731424.3199999994</v>
      </c>
      <c r="M1073" s="80">
        <v>0</v>
      </c>
      <c r="N1073" s="80">
        <v>1443.5</v>
      </c>
      <c r="O1073" s="82">
        <v>0.89851056459993073</v>
      </c>
      <c r="P1073" s="82">
        <v>0.10148943540006927</v>
      </c>
      <c r="Q1073" s="82">
        <v>0</v>
      </c>
    </row>
    <row r="1074" spans="1:17">
      <c r="A1074" s="76" t="str">
        <f t="shared" si="42"/>
        <v>16146015</v>
      </c>
      <c r="C1074" s="76" t="s">
        <v>4515</v>
      </c>
      <c r="D1074" s="76">
        <f t="shared" si="41"/>
        <v>1</v>
      </c>
      <c r="E1074" s="76" t="s">
        <v>4516</v>
      </c>
      <c r="F1074" s="79">
        <v>42737</v>
      </c>
      <c r="G1074" s="79">
        <v>42675</v>
      </c>
      <c r="H1074" s="80">
        <v>0</v>
      </c>
      <c r="I1074" s="80">
        <v>0</v>
      </c>
      <c r="J1074" s="80">
        <v>0</v>
      </c>
      <c r="K1074" s="81">
        <v>10914</v>
      </c>
      <c r="L1074" s="81">
        <v>0</v>
      </c>
      <c r="M1074" s="80"/>
      <c r="N1074" s="80"/>
      <c r="O1074" s="82"/>
      <c r="P1074" s="82"/>
      <c r="Q1074" s="82"/>
    </row>
    <row r="1075" spans="1:17">
      <c r="A1075" s="76" t="str">
        <f t="shared" si="42"/>
        <v>16080020</v>
      </c>
      <c r="C1075" s="76" t="s">
        <v>4517</v>
      </c>
      <c r="D1075" s="76">
        <f t="shared" si="41"/>
        <v>1</v>
      </c>
      <c r="E1075" s="76" t="s">
        <v>4518</v>
      </c>
      <c r="F1075" s="79">
        <v>42583</v>
      </c>
      <c r="G1075" s="79">
        <v>42674</v>
      </c>
      <c r="H1075" s="80">
        <v>0</v>
      </c>
      <c r="I1075" s="80">
        <v>0</v>
      </c>
      <c r="J1075" s="80">
        <v>0</v>
      </c>
      <c r="K1075" s="81">
        <v>25000</v>
      </c>
      <c r="L1075" s="81">
        <v>13362.560000000001</v>
      </c>
      <c r="M1075" s="80"/>
      <c r="N1075" s="80"/>
      <c r="O1075" s="82"/>
      <c r="P1075" s="82"/>
      <c r="Q1075" s="82"/>
    </row>
    <row r="1076" spans="1:17">
      <c r="A1076" s="76" t="str">
        <f t="shared" si="42"/>
        <v>16060017</v>
      </c>
      <c r="C1076" s="76" t="s">
        <v>4519</v>
      </c>
      <c r="D1076" s="76">
        <f t="shared" si="41"/>
        <v>1</v>
      </c>
      <c r="E1076" s="76" t="s">
        <v>4520</v>
      </c>
      <c r="F1076" s="79">
        <v>42576</v>
      </c>
      <c r="G1076" s="79">
        <v>42671</v>
      </c>
      <c r="H1076" s="80">
        <v>0</v>
      </c>
      <c r="I1076" s="80">
        <v>280</v>
      </c>
      <c r="J1076" s="80">
        <v>0</v>
      </c>
      <c r="K1076" s="81">
        <v>505698.38000000006</v>
      </c>
      <c r="L1076" s="81">
        <v>504198.62000000023</v>
      </c>
      <c r="M1076" s="80">
        <v>569</v>
      </c>
      <c r="N1076" s="80">
        <v>1836.5</v>
      </c>
      <c r="O1076" s="82">
        <v>0.91287775660223247</v>
      </c>
      <c r="P1076" s="82">
        <v>8.7122243397767488E-2</v>
      </c>
      <c r="Q1076" s="82">
        <v>0</v>
      </c>
    </row>
    <row r="1077" spans="1:17">
      <c r="A1077" s="76" t="str">
        <f t="shared" si="42"/>
        <v>16050009</v>
      </c>
      <c r="C1077" s="76" t="s">
        <v>4521</v>
      </c>
      <c r="D1077" s="76">
        <f t="shared" si="41"/>
        <v>1</v>
      </c>
      <c r="E1077" s="76" t="s">
        <v>4522</v>
      </c>
      <c r="F1077" s="79">
        <v>42634</v>
      </c>
      <c r="G1077" s="79">
        <v>42668</v>
      </c>
      <c r="H1077" s="80">
        <v>823</v>
      </c>
      <c r="I1077" s="80">
        <v>12</v>
      </c>
      <c r="J1077" s="80">
        <v>0</v>
      </c>
      <c r="K1077" s="81">
        <v>58723</v>
      </c>
      <c r="L1077" s="81">
        <v>56955.72</v>
      </c>
      <c r="M1077" s="80"/>
      <c r="N1077" s="80"/>
      <c r="O1077" s="82"/>
      <c r="P1077" s="82"/>
      <c r="Q1077" s="82"/>
    </row>
    <row r="1078" spans="1:17">
      <c r="A1078" s="76" t="str">
        <f t="shared" si="42"/>
        <v>16146017</v>
      </c>
      <c r="C1078" s="76" t="s">
        <v>4523</v>
      </c>
      <c r="D1078" s="76">
        <f t="shared" si="41"/>
        <v>1</v>
      </c>
      <c r="E1078" s="76" t="s">
        <v>4524</v>
      </c>
      <c r="F1078" s="79">
        <v>42646</v>
      </c>
      <c r="G1078" s="79">
        <v>42667</v>
      </c>
      <c r="H1078" s="80">
        <v>0</v>
      </c>
      <c r="I1078" s="80">
        <v>0</v>
      </c>
      <c r="J1078" s="80">
        <v>0</v>
      </c>
      <c r="K1078" s="81">
        <v>17300</v>
      </c>
      <c r="L1078" s="81">
        <v>18273.060000000001</v>
      </c>
      <c r="M1078" s="80"/>
      <c r="N1078" s="80"/>
      <c r="O1078" s="82"/>
      <c r="P1078" s="82"/>
      <c r="Q1078" s="82"/>
    </row>
    <row r="1079" spans="1:17">
      <c r="A1079" s="76" t="str">
        <f t="shared" si="42"/>
        <v>16040002</v>
      </c>
      <c r="C1079" s="76" t="s">
        <v>4525</v>
      </c>
      <c r="D1079" s="76">
        <f t="shared" si="41"/>
        <v>1</v>
      </c>
      <c r="E1079" s="76" t="s">
        <v>4526</v>
      </c>
      <c r="F1079" s="79">
        <v>42450</v>
      </c>
      <c r="G1079" s="79">
        <v>42664</v>
      </c>
      <c r="H1079" s="80">
        <v>0</v>
      </c>
      <c r="I1079" s="80">
        <v>16297</v>
      </c>
      <c r="J1079" s="80">
        <v>0</v>
      </c>
      <c r="K1079" s="81">
        <v>1292883.03</v>
      </c>
      <c r="L1079" s="81">
        <v>1404865.37</v>
      </c>
      <c r="M1079" s="80">
        <v>3517</v>
      </c>
      <c r="N1079" s="80">
        <v>3720</v>
      </c>
      <c r="O1079" s="82">
        <v>0.98252688172043012</v>
      </c>
      <c r="P1079" s="82">
        <v>1.7473118279569891E-2</v>
      </c>
      <c r="Q1079" s="82">
        <v>0</v>
      </c>
    </row>
    <row r="1080" spans="1:17">
      <c r="A1080" s="76" t="str">
        <f t="shared" si="42"/>
        <v>16146012</v>
      </c>
      <c r="C1080" s="76" t="s">
        <v>4527</v>
      </c>
      <c r="D1080" s="76">
        <f t="shared" si="41"/>
        <v>1</v>
      </c>
      <c r="E1080" s="76" t="s">
        <v>4528</v>
      </c>
      <c r="F1080" s="79">
        <v>42608</v>
      </c>
      <c r="G1080" s="79">
        <v>42662</v>
      </c>
      <c r="H1080" s="80">
        <v>0</v>
      </c>
      <c r="I1080" s="80">
        <v>403</v>
      </c>
      <c r="J1080" s="80">
        <v>0</v>
      </c>
      <c r="K1080" s="81">
        <v>63764.79</v>
      </c>
      <c r="L1080" s="81">
        <v>61348.409999999989</v>
      </c>
      <c r="M1080" s="80">
        <v>388</v>
      </c>
      <c r="N1080" s="80">
        <v>313.5</v>
      </c>
      <c r="O1080" s="82">
        <v>0.79744816586921852</v>
      </c>
      <c r="P1080" s="82">
        <v>0.20255183413078151</v>
      </c>
      <c r="Q1080" s="82">
        <v>0</v>
      </c>
    </row>
    <row r="1081" spans="1:17">
      <c r="A1081" s="76" t="str">
        <f t="shared" si="42"/>
        <v>16141002</v>
      </c>
      <c r="C1081" s="76" t="s">
        <v>4529</v>
      </c>
      <c r="D1081" s="76">
        <f t="shared" si="41"/>
        <v>1</v>
      </c>
      <c r="E1081" s="76" t="s">
        <v>4530</v>
      </c>
      <c r="F1081" s="79">
        <v>42401</v>
      </c>
      <c r="G1081" s="79">
        <v>42658</v>
      </c>
      <c r="H1081" s="80">
        <v>0</v>
      </c>
      <c r="I1081" s="80">
        <v>634000</v>
      </c>
      <c r="J1081" s="80">
        <v>628983</v>
      </c>
      <c r="K1081" s="81">
        <v>56257968.059999995</v>
      </c>
      <c r="L1081" s="81">
        <v>54666744.319999993</v>
      </c>
      <c r="M1081" s="80">
        <v>122711</v>
      </c>
      <c r="N1081" s="80">
        <v>123061</v>
      </c>
      <c r="O1081" s="82">
        <v>0.735708307262252</v>
      </c>
      <c r="P1081" s="82">
        <v>0.26423887340424668</v>
      </c>
      <c r="Q1081" s="82">
        <v>5.2819333501271728E-5</v>
      </c>
    </row>
    <row r="1082" spans="1:17">
      <c r="A1082" s="76" t="str">
        <f t="shared" si="42"/>
        <v>16080014</v>
      </c>
      <c r="C1082" s="76" t="s">
        <v>4531</v>
      </c>
      <c r="D1082" s="76">
        <f t="shared" si="41"/>
        <v>1</v>
      </c>
      <c r="E1082" s="76" t="s">
        <v>4532</v>
      </c>
      <c r="F1082" s="79">
        <v>42370</v>
      </c>
      <c r="G1082" s="79">
        <v>42646</v>
      </c>
      <c r="H1082" s="80">
        <v>0</v>
      </c>
      <c r="I1082" s="80">
        <v>0</v>
      </c>
      <c r="J1082" s="80">
        <v>0</v>
      </c>
      <c r="K1082" s="81">
        <v>791023</v>
      </c>
      <c r="L1082" s="81">
        <v>759175.14</v>
      </c>
      <c r="M1082" s="80">
        <v>0</v>
      </c>
      <c r="N1082" s="80">
        <v>20.149999999999999</v>
      </c>
      <c r="O1082" s="82">
        <v>1</v>
      </c>
      <c r="P1082" s="82">
        <v>0</v>
      </c>
      <c r="Q1082" s="82">
        <v>0</v>
      </c>
    </row>
    <row r="1083" spans="1:17">
      <c r="A1083" s="76" t="str">
        <f t="shared" si="42"/>
        <v>16060018</v>
      </c>
      <c r="C1083" s="76" t="s">
        <v>4533</v>
      </c>
      <c r="D1083" s="76">
        <f t="shared" si="41"/>
        <v>1</v>
      </c>
      <c r="E1083" s="76" t="s">
        <v>4534</v>
      </c>
      <c r="F1083" s="79">
        <v>42566</v>
      </c>
      <c r="G1083" s="79">
        <v>42643</v>
      </c>
      <c r="H1083" s="80">
        <v>0</v>
      </c>
      <c r="I1083" s="80">
        <v>0</v>
      </c>
      <c r="J1083" s="80">
        <v>0</v>
      </c>
      <c r="K1083" s="81">
        <v>1139979</v>
      </c>
      <c r="L1083" s="81">
        <v>991341.87000000011</v>
      </c>
      <c r="M1083" s="80">
        <v>0</v>
      </c>
      <c r="N1083" s="80">
        <v>1697.5</v>
      </c>
      <c r="O1083" s="82">
        <v>0.8427098674521355</v>
      </c>
      <c r="P1083" s="82">
        <v>0.1572901325478645</v>
      </c>
      <c r="Q1083" s="82">
        <v>0</v>
      </c>
    </row>
    <row r="1084" spans="1:17">
      <c r="A1084" s="76" t="str">
        <f t="shared" si="42"/>
        <v>16030004</v>
      </c>
      <c r="C1084" s="76" t="s">
        <v>4535</v>
      </c>
      <c r="D1084" s="76">
        <f t="shared" si="41"/>
        <v>1</v>
      </c>
      <c r="E1084" s="76" t="s">
        <v>4536</v>
      </c>
      <c r="F1084" s="79">
        <v>42450</v>
      </c>
      <c r="G1084" s="79">
        <v>42643</v>
      </c>
      <c r="H1084" s="80">
        <v>500</v>
      </c>
      <c r="I1084" s="80">
        <v>349</v>
      </c>
      <c r="J1084" s="80">
        <v>0</v>
      </c>
      <c r="K1084" s="81">
        <v>2030563.86</v>
      </c>
      <c r="L1084" s="81">
        <v>2081252.8399999996</v>
      </c>
      <c r="M1084" s="80">
        <v>2513</v>
      </c>
      <c r="N1084" s="80">
        <v>2113.1999999999998</v>
      </c>
      <c r="O1084" s="82">
        <v>0.99313836835131553</v>
      </c>
      <c r="P1084" s="82">
        <v>6.8616316486844603E-3</v>
      </c>
      <c r="Q1084" s="82">
        <v>0</v>
      </c>
    </row>
    <row r="1085" spans="1:17">
      <c r="A1085" s="76" t="str">
        <f t="shared" si="42"/>
        <v>16030009</v>
      </c>
      <c r="C1085" s="76" t="s">
        <v>4537</v>
      </c>
      <c r="D1085" s="76">
        <f t="shared" si="41"/>
        <v>1</v>
      </c>
      <c r="E1085" s="76" t="s">
        <v>4538</v>
      </c>
      <c r="F1085" s="79">
        <v>42499</v>
      </c>
      <c r="G1085" s="79">
        <v>42643</v>
      </c>
      <c r="H1085" s="80">
        <v>3500</v>
      </c>
      <c r="I1085" s="80">
        <v>29</v>
      </c>
      <c r="J1085" s="80">
        <v>0</v>
      </c>
      <c r="K1085" s="81">
        <v>440085.95</v>
      </c>
      <c r="L1085" s="81">
        <v>418755.47</v>
      </c>
      <c r="M1085" s="80">
        <v>369</v>
      </c>
      <c r="N1085" s="80">
        <v>314.63</v>
      </c>
      <c r="O1085" s="82">
        <v>0.89511489686298196</v>
      </c>
      <c r="P1085" s="82">
        <v>0.10488510313701808</v>
      </c>
      <c r="Q1085" s="82">
        <v>0</v>
      </c>
    </row>
    <row r="1086" spans="1:17">
      <c r="A1086" s="88" t="s">
        <v>5888</v>
      </c>
      <c r="C1086" s="76" t="s">
        <v>4539</v>
      </c>
      <c r="D1086" s="76">
        <f t="shared" si="41"/>
        <v>11</v>
      </c>
      <c r="E1086" s="76" t="s">
        <v>4540</v>
      </c>
      <c r="F1086" s="79">
        <v>42471</v>
      </c>
      <c r="G1086" s="79">
        <v>42643</v>
      </c>
      <c r="H1086" s="80">
        <v>0</v>
      </c>
      <c r="I1086" s="80">
        <v>91805</v>
      </c>
      <c r="J1086" s="80">
        <v>91972</v>
      </c>
      <c r="K1086" s="81">
        <v>2590991.64</v>
      </c>
      <c r="L1086" s="81">
        <v>2128439.5800000005</v>
      </c>
      <c r="M1086" s="80">
        <v>4148</v>
      </c>
      <c r="N1086" s="80">
        <v>1829</v>
      </c>
      <c r="O1086" s="82">
        <v>0.8991252050300711</v>
      </c>
      <c r="P1086" s="82">
        <v>0.10087479496992892</v>
      </c>
      <c r="Q1086" s="82">
        <v>0</v>
      </c>
    </row>
    <row r="1087" spans="1:17">
      <c r="A1087" s="76" t="str">
        <f t="shared" ref="A1087:A1150" si="43">C1087</f>
        <v>16150005</v>
      </c>
      <c r="C1087" s="76" t="s">
        <v>4541</v>
      </c>
      <c r="D1087" s="76">
        <f t="shared" si="41"/>
        <v>1</v>
      </c>
      <c r="E1087" s="76" t="s">
        <v>4542</v>
      </c>
      <c r="F1087" s="79"/>
      <c r="G1087" s="79">
        <v>42642</v>
      </c>
      <c r="H1087" s="80">
        <v>3500</v>
      </c>
      <c r="I1087" s="80">
        <v>0</v>
      </c>
      <c r="J1087" s="80">
        <v>0</v>
      </c>
      <c r="K1087" s="81">
        <v>108167.84000000003</v>
      </c>
      <c r="L1087" s="81">
        <v>108354.48000000001</v>
      </c>
      <c r="M1087" s="80"/>
      <c r="N1087" s="80"/>
      <c r="O1087" s="82"/>
      <c r="P1087" s="82"/>
      <c r="Q1087" s="82"/>
    </row>
    <row r="1088" spans="1:17">
      <c r="A1088" s="76" t="str">
        <f t="shared" si="43"/>
        <v>16080013</v>
      </c>
      <c r="C1088" s="76" t="s">
        <v>4543</v>
      </c>
      <c r="D1088" s="76">
        <f t="shared" si="41"/>
        <v>1</v>
      </c>
      <c r="E1088" s="76" t="s">
        <v>4544</v>
      </c>
      <c r="F1088" s="79">
        <v>42486</v>
      </c>
      <c r="G1088" s="79">
        <v>42629</v>
      </c>
      <c r="H1088" s="80">
        <v>61000</v>
      </c>
      <c r="I1088" s="80">
        <v>1</v>
      </c>
      <c r="J1088" s="80">
        <v>0</v>
      </c>
      <c r="K1088" s="81">
        <v>1224512.93</v>
      </c>
      <c r="L1088" s="81">
        <v>1148436.1999999997</v>
      </c>
      <c r="M1088" s="80">
        <v>0</v>
      </c>
      <c r="N1088" s="80">
        <v>210.5</v>
      </c>
      <c r="O1088" s="82">
        <v>0.92874109263657956</v>
      </c>
      <c r="P1088" s="82">
        <v>3.800475059382423E-2</v>
      </c>
      <c r="Q1088" s="82">
        <v>3.3254156769596199E-2</v>
      </c>
    </row>
    <row r="1089" spans="1:17">
      <c r="A1089" s="76" t="str">
        <f t="shared" si="43"/>
        <v>16030011</v>
      </c>
      <c r="C1089" s="76" t="s">
        <v>4545</v>
      </c>
      <c r="D1089" s="76">
        <f t="shared" si="41"/>
        <v>1</v>
      </c>
      <c r="E1089" s="76" t="s">
        <v>4546</v>
      </c>
      <c r="F1089" s="79">
        <v>42534</v>
      </c>
      <c r="G1089" s="79">
        <v>42627</v>
      </c>
      <c r="H1089" s="80">
        <v>5627</v>
      </c>
      <c r="I1089" s="80">
        <v>3848</v>
      </c>
      <c r="J1089" s="80">
        <v>0</v>
      </c>
      <c r="K1089" s="81">
        <v>973530.06</v>
      </c>
      <c r="L1089" s="81">
        <v>951277.71000000008</v>
      </c>
      <c r="M1089" s="80">
        <v>1425</v>
      </c>
      <c r="N1089" s="80">
        <v>1300.8</v>
      </c>
      <c r="O1089" s="82">
        <v>0.99384993849938497</v>
      </c>
      <c r="P1089" s="82">
        <v>6.1500615006150061E-3</v>
      </c>
      <c r="Q1089" s="82">
        <v>0</v>
      </c>
    </row>
    <row r="1090" spans="1:17">
      <c r="A1090" s="76" t="str">
        <f t="shared" si="43"/>
        <v>16060004</v>
      </c>
      <c r="C1090" s="76" t="s">
        <v>4547</v>
      </c>
      <c r="D1090" s="76">
        <f t="shared" si="41"/>
        <v>1</v>
      </c>
      <c r="E1090" s="76" t="s">
        <v>4548</v>
      </c>
      <c r="F1090" s="79">
        <v>42499</v>
      </c>
      <c r="G1090" s="79">
        <v>42626</v>
      </c>
      <c r="H1090" s="80">
        <v>1414</v>
      </c>
      <c r="I1090" s="80">
        <v>0</v>
      </c>
      <c r="J1090" s="80">
        <v>0</v>
      </c>
      <c r="K1090" s="81">
        <v>643114.32000000007</v>
      </c>
      <c r="L1090" s="81">
        <v>643459.4800000001</v>
      </c>
      <c r="M1090" s="80">
        <v>0</v>
      </c>
      <c r="N1090" s="80">
        <v>1344.5</v>
      </c>
      <c r="O1090" s="82">
        <v>0.9635552249907029</v>
      </c>
      <c r="P1090" s="82">
        <v>3.6444775009297138E-2</v>
      </c>
      <c r="Q1090" s="82">
        <v>0</v>
      </c>
    </row>
    <row r="1091" spans="1:17">
      <c r="A1091" s="76" t="str">
        <f t="shared" si="43"/>
        <v>16080018</v>
      </c>
      <c r="C1091" s="76" t="s">
        <v>4549</v>
      </c>
      <c r="D1091" s="76">
        <f t="shared" ref="D1091:D1154" si="44">FIND(C1091,A1091)</f>
        <v>1</v>
      </c>
      <c r="E1091" s="76" t="s">
        <v>4550</v>
      </c>
      <c r="F1091" s="79">
        <v>42590</v>
      </c>
      <c r="G1091" s="79">
        <v>42622</v>
      </c>
      <c r="H1091" s="80">
        <v>7583</v>
      </c>
      <c r="I1091" s="80">
        <v>67</v>
      </c>
      <c r="J1091" s="80">
        <v>0</v>
      </c>
      <c r="K1091" s="81">
        <v>288352.81999999995</v>
      </c>
      <c r="L1091" s="81">
        <v>275511.77</v>
      </c>
      <c r="M1091" s="80">
        <v>283</v>
      </c>
      <c r="N1091" s="80">
        <v>389.5</v>
      </c>
      <c r="O1091" s="82">
        <v>0.99101412066752248</v>
      </c>
      <c r="P1091" s="82">
        <v>8.9858793324775355E-3</v>
      </c>
      <c r="Q1091" s="82">
        <v>0</v>
      </c>
    </row>
    <row r="1092" spans="1:17">
      <c r="A1092" s="76" t="str">
        <f t="shared" si="43"/>
        <v>16030002</v>
      </c>
      <c r="C1092" s="76" t="s">
        <v>4551</v>
      </c>
      <c r="D1092" s="76">
        <f t="shared" si="44"/>
        <v>1</v>
      </c>
      <c r="E1092" s="76" t="s">
        <v>4552</v>
      </c>
      <c r="F1092" s="79">
        <v>42461</v>
      </c>
      <c r="G1092" s="79">
        <v>42614</v>
      </c>
      <c r="H1092" s="80">
        <v>3400</v>
      </c>
      <c r="I1092" s="80">
        <v>753</v>
      </c>
      <c r="J1092" s="80">
        <v>0</v>
      </c>
      <c r="K1092" s="81">
        <v>1587277.24</v>
      </c>
      <c r="L1092" s="81">
        <v>1666560.7099999997</v>
      </c>
      <c r="M1092" s="80">
        <v>0</v>
      </c>
      <c r="N1092" s="80">
        <v>1038</v>
      </c>
      <c r="O1092" s="82">
        <v>0.88535645472061653</v>
      </c>
      <c r="P1092" s="82">
        <v>0.11464354527938343</v>
      </c>
      <c r="Q1092" s="82">
        <v>0</v>
      </c>
    </row>
    <row r="1093" spans="1:17">
      <c r="A1093" s="76" t="str">
        <f t="shared" si="43"/>
        <v>16030007</v>
      </c>
      <c r="C1093" s="76" t="s">
        <v>4553</v>
      </c>
      <c r="D1093" s="76">
        <f t="shared" si="44"/>
        <v>1</v>
      </c>
      <c r="E1093" s="76" t="s">
        <v>4554</v>
      </c>
      <c r="F1093" s="79">
        <v>42436</v>
      </c>
      <c r="G1093" s="79">
        <v>42614</v>
      </c>
      <c r="H1093" s="80">
        <v>9000</v>
      </c>
      <c r="I1093" s="80">
        <v>37088</v>
      </c>
      <c r="J1093" s="80">
        <v>11169</v>
      </c>
      <c r="K1093" s="81">
        <v>7546618</v>
      </c>
      <c r="L1093" s="81">
        <v>7509412.3899999997</v>
      </c>
      <c r="M1093" s="80">
        <v>6978</v>
      </c>
      <c r="N1093" s="80">
        <v>6830.87</v>
      </c>
      <c r="O1093" s="82">
        <v>0.88852810842542751</v>
      </c>
      <c r="P1093" s="82">
        <v>0.10773883853740447</v>
      </c>
      <c r="Q1093" s="82">
        <v>3.733053037168033E-3</v>
      </c>
    </row>
    <row r="1094" spans="1:17">
      <c r="A1094" s="76" t="str">
        <f t="shared" si="43"/>
        <v>16060006</v>
      </c>
      <c r="C1094" s="76" t="s">
        <v>4555</v>
      </c>
      <c r="D1094" s="76">
        <f t="shared" si="44"/>
        <v>1</v>
      </c>
      <c r="E1094" s="76" t="s">
        <v>4556</v>
      </c>
      <c r="F1094" s="79">
        <v>42461</v>
      </c>
      <c r="G1094" s="79">
        <v>42613</v>
      </c>
      <c r="H1094" s="80">
        <v>2304</v>
      </c>
      <c r="I1094" s="80">
        <v>13</v>
      </c>
      <c r="J1094" s="80">
        <v>0</v>
      </c>
      <c r="K1094" s="81">
        <v>2308038.5699999998</v>
      </c>
      <c r="L1094" s="81">
        <v>2292704.3400000003</v>
      </c>
      <c r="M1094" s="80">
        <v>1606.5</v>
      </c>
      <c r="N1094" s="80">
        <v>3262.5</v>
      </c>
      <c r="O1094" s="82">
        <v>0.87846743295019158</v>
      </c>
      <c r="P1094" s="82">
        <v>0.12153256704980843</v>
      </c>
      <c r="Q1094" s="82">
        <v>0</v>
      </c>
    </row>
    <row r="1095" spans="1:17">
      <c r="A1095" s="76" t="str">
        <f t="shared" si="43"/>
        <v>16030044</v>
      </c>
      <c r="C1095" s="76" t="s">
        <v>4557</v>
      </c>
      <c r="D1095" s="76">
        <f t="shared" si="44"/>
        <v>1</v>
      </c>
      <c r="E1095" s="76" t="s">
        <v>4558</v>
      </c>
      <c r="F1095" s="79">
        <v>42556</v>
      </c>
      <c r="G1095" s="79">
        <v>42613</v>
      </c>
      <c r="H1095" s="80">
        <v>50000</v>
      </c>
      <c r="I1095" s="80">
        <v>0</v>
      </c>
      <c r="J1095" s="80">
        <v>0</v>
      </c>
      <c r="K1095" s="81">
        <v>1086135.01</v>
      </c>
      <c r="L1095" s="81">
        <v>1089582.8700000001</v>
      </c>
      <c r="M1095" s="80"/>
      <c r="N1095" s="80"/>
      <c r="O1095" s="82"/>
      <c r="P1095" s="82"/>
      <c r="Q1095" s="82"/>
    </row>
    <row r="1096" spans="1:17">
      <c r="A1096" s="76" t="str">
        <f t="shared" si="43"/>
        <v>16145012</v>
      </c>
      <c r="C1096" s="76" t="s">
        <v>4559</v>
      </c>
      <c r="D1096" s="76">
        <f t="shared" si="44"/>
        <v>1</v>
      </c>
      <c r="E1096" s="76" t="s">
        <v>4560</v>
      </c>
      <c r="F1096" s="79">
        <v>42491</v>
      </c>
      <c r="G1096" s="79">
        <v>42612</v>
      </c>
      <c r="H1096" s="80">
        <v>132300000</v>
      </c>
      <c r="I1096" s="80">
        <v>10351</v>
      </c>
      <c r="J1096" s="80">
        <v>10223</v>
      </c>
      <c r="K1096" s="81">
        <v>427458.0049</v>
      </c>
      <c r="L1096" s="81">
        <v>222643.09000000003</v>
      </c>
      <c r="M1096" s="80">
        <v>6818</v>
      </c>
      <c r="N1096" s="80">
        <v>4246.5</v>
      </c>
      <c r="O1096" s="82">
        <v>0.91510655834216414</v>
      </c>
      <c r="P1096" s="82">
        <v>8.4893441657835869E-2</v>
      </c>
      <c r="Q1096" s="82">
        <v>0</v>
      </c>
    </row>
    <row r="1097" spans="1:17">
      <c r="A1097" s="76" t="str">
        <f t="shared" si="43"/>
        <v>16030003</v>
      </c>
      <c r="C1097" s="76" t="s">
        <v>4561</v>
      </c>
      <c r="D1097" s="76">
        <f t="shared" si="44"/>
        <v>1</v>
      </c>
      <c r="E1097" s="76" t="s">
        <v>4562</v>
      </c>
      <c r="F1097" s="79">
        <v>42471</v>
      </c>
      <c r="G1097" s="79">
        <v>42594</v>
      </c>
      <c r="H1097" s="80">
        <v>0</v>
      </c>
      <c r="I1097" s="80">
        <v>71977</v>
      </c>
      <c r="J1097" s="80">
        <v>43324</v>
      </c>
      <c r="K1097" s="81">
        <v>3699523.19</v>
      </c>
      <c r="L1097" s="81">
        <v>3868690.5099999993</v>
      </c>
      <c r="M1097" s="80">
        <v>4124</v>
      </c>
      <c r="N1097" s="80">
        <v>5785.62</v>
      </c>
      <c r="O1097" s="82">
        <v>0.90528240707132512</v>
      </c>
      <c r="P1097" s="82">
        <v>9.1952115762874168E-2</v>
      </c>
      <c r="Q1097" s="82">
        <v>2.7654771658007266E-3</v>
      </c>
    </row>
    <row r="1098" spans="1:17">
      <c r="A1098" s="76" t="str">
        <f t="shared" si="43"/>
        <v>16050007</v>
      </c>
      <c r="C1098" s="76" t="s">
        <v>4563</v>
      </c>
      <c r="D1098" s="76">
        <f t="shared" si="44"/>
        <v>1</v>
      </c>
      <c r="E1098" s="76" t="s">
        <v>4564</v>
      </c>
      <c r="F1098" s="79">
        <v>42583</v>
      </c>
      <c r="G1098" s="79">
        <v>42594</v>
      </c>
      <c r="H1098" s="80">
        <v>560</v>
      </c>
      <c r="I1098" s="80">
        <v>11</v>
      </c>
      <c r="J1098" s="80">
        <v>0</v>
      </c>
      <c r="K1098" s="81">
        <v>55490</v>
      </c>
      <c r="L1098" s="81">
        <v>54517.270000000004</v>
      </c>
      <c r="M1098" s="80"/>
      <c r="N1098" s="80"/>
      <c r="O1098" s="82"/>
      <c r="P1098" s="82"/>
      <c r="Q1098" s="82"/>
    </row>
    <row r="1099" spans="1:17">
      <c r="A1099" s="76" t="str">
        <f t="shared" si="43"/>
        <v>16148013</v>
      </c>
      <c r="C1099" s="76" t="s">
        <v>4565</v>
      </c>
      <c r="D1099" s="76">
        <f t="shared" si="44"/>
        <v>1</v>
      </c>
      <c r="E1099" s="76" t="s">
        <v>4566</v>
      </c>
      <c r="F1099" s="79">
        <v>42580</v>
      </c>
      <c r="G1099" s="79">
        <v>42588</v>
      </c>
      <c r="H1099" s="80">
        <v>0</v>
      </c>
      <c r="I1099" s="80">
        <v>1</v>
      </c>
      <c r="J1099" s="80">
        <v>0</v>
      </c>
      <c r="K1099" s="81">
        <v>25263.21</v>
      </c>
      <c r="L1099" s="81">
        <v>20370.53</v>
      </c>
      <c r="M1099" s="80">
        <v>0</v>
      </c>
      <c r="N1099" s="80">
        <v>241.5</v>
      </c>
      <c r="O1099" s="82">
        <v>0.53416149068322982</v>
      </c>
      <c r="P1099" s="82">
        <v>0.46583850931677018</v>
      </c>
      <c r="Q1099" s="82">
        <v>0</v>
      </c>
    </row>
    <row r="1100" spans="1:17">
      <c r="A1100" s="76" t="str">
        <f t="shared" si="43"/>
        <v>16040001</v>
      </c>
      <c r="C1100" s="76" t="s">
        <v>4567</v>
      </c>
      <c r="D1100" s="76">
        <f t="shared" si="44"/>
        <v>1</v>
      </c>
      <c r="E1100" s="76" t="s">
        <v>4568</v>
      </c>
      <c r="F1100" s="79">
        <v>42436</v>
      </c>
      <c r="G1100" s="79">
        <v>42586</v>
      </c>
      <c r="H1100" s="80">
        <v>0</v>
      </c>
      <c r="I1100" s="80">
        <v>9910</v>
      </c>
      <c r="J1100" s="80">
        <v>0</v>
      </c>
      <c r="K1100" s="81">
        <v>692205.83299999987</v>
      </c>
      <c r="L1100" s="81">
        <v>747965.65000000049</v>
      </c>
      <c r="M1100" s="80">
        <v>1087</v>
      </c>
      <c r="N1100" s="80">
        <v>1663</v>
      </c>
      <c r="O1100" s="82">
        <v>0.94527961515333736</v>
      </c>
      <c r="P1100" s="82">
        <v>5.4720384846662661E-2</v>
      </c>
      <c r="Q1100" s="82">
        <v>0</v>
      </c>
    </row>
    <row r="1101" spans="1:17">
      <c r="A1101" s="76" t="str">
        <f t="shared" si="43"/>
        <v>16060015</v>
      </c>
      <c r="C1101" s="76" t="s">
        <v>4569</v>
      </c>
      <c r="D1101" s="76">
        <f t="shared" si="44"/>
        <v>1</v>
      </c>
      <c r="E1101" s="76" t="s">
        <v>4570</v>
      </c>
      <c r="F1101" s="79">
        <v>42461</v>
      </c>
      <c r="G1101" s="79">
        <v>42583</v>
      </c>
      <c r="H1101" s="80">
        <v>0</v>
      </c>
      <c r="I1101" s="80">
        <v>0</v>
      </c>
      <c r="J1101" s="80">
        <v>0</v>
      </c>
      <c r="K1101" s="81">
        <v>0.01</v>
      </c>
      <c r="L1101" s="81">
        <v>47422.009999999995</v>
      </c>
      <c r="M1101" s="80"/>
      <c r="N1101" s="80"/>
      <c r="O1101" s="82"/>
      <c r="P1101" s="82"/>
      <c r="Q1101" s="82"/>
    </row>
    <row r="1102" spans="1:17">
      <c r="A1102" s="76" t="str">
        <f t="shared" si="43"/>
        <v>16146007</v>
      </c>
      <c r="C1102" s="76" t="s">
        <v>4571</v>
      </c>
      <c r="D1102" s="76">
        <f t="shared" si="44"/>
        <v>1</v>
      </c>
      <c r="E1102" s="76" t="s">
        <v>4572</v>
      </c>
      <c r="F1102" s="79">
        <v>42490</v>
      </c>
      <c r="G1102" s="79">
        <v>42583</v>
      </c>
      <c r="H1102" s="80">
        <v>0</v>
      </c>
      <c r="I1102" s="80">
        <v>4</v>
      </c>
      <c r="J1102" s="80">
        <v>0</v>
      </c>
      <c r="K1102" s="81">
        <v>8181</v>
      </c>
      <c r="L1102" s="81">
        <v>8026.41</v>
      </c>
      <c r="M1102" s="80">
        <v>0</v>
      </c>
      <c r="N1102" s="80">
        <v>0</v>
      </c>
      <c r="O1102" s="82">
        <v>0</v>
      </c>
      <c r="P1102" s="82">
        <v>0</v>
      </c>
      <c r="Q1102" s="82">
        <v>0</v>
      </c>
    </row>
    <row r="1103" spans="1:17">
      <c r="A1103" s="76" t="str">
        <f t="shared" si="43"/>
        <v>16060008</v>
      </c>
      <c r="C1103" s="76" t="s">
        <v>4573</v>
      </c>
      <c r="D1103" s="76">
        <f t="shared" si="44"/>
        <v>1</v>
      </c>
      <c r="E1103" s="76" t="s">
        <v>4574</v>
      </c>
      <c r="F1103" s="79">
        <v>42430</v>
      </c>
      <c r="G1103" s="79">
        <v>42582</v>
      </c>
      <c r="H1103" s="80">
        <v>0</v>
      </c>
      <c r="I1103" s="80">
        <v>0</v>
      </c>
      <c r="J1103" s="80">
        <v>0</v>
      </c>
      <c r="K1103" s="81">
        <v>10162.5</v>
      </c>
      <c r="L1103" s="81">
        <v>15119.27</v>
      </c>
      <c r="M1103" s="80"/>
      <c r="N1103" s="80"/>
      <c r="O1103" s="82"/>
      <c r="P1103" s="82"/>
      <c r="Q1103" s="82"/>
    </row>
    <row r="1104" spans="1:17">
      <c r="A1104" s="76" t="str">
        <f t="shared" si="43"/>
        <v>16146011</v>
      </c>
      <c r="C1104" s="76" t="s">
        <v>4575</v>
      </c>
      <c r="D1104" s="76">
        <f t="shared" si="44"/>
        <v>1</v>
      </c>
      <c r="E1104" s="76" t="s">
        <v>4576</v>
      </c>
      <c r="F1104" s="79">
        <v>42569</v>
      </c>
      <c r="G1104" s="79">
        <v>42580</v>
      </c>
      <c r="H1104" s="80">
        <v>0</v>
      </c>
      <c r="I1104" s="80">
        <v>10069</v>
      </c>
      <c r="J1104" s="80">
        <v>0</v>
      </c>
      <c r="K1104" s="81">
        <v>41779.875400000004</v>
      </c>
      <c r="L1104" s="81">
        <v>30776.750000000004</v>
      </c>
      <c r="M1104" s="80">
        <v>341.7</v>
      </c>
      <c r="N1104" s="80">
        <v>364.5</v>
      </c>
      <c r="O1104" s="82">
        <v>0.89849108367626884</v>
      </c>
      <c r="P1104" s="82">
        <v>0.10150891632373114</v>
      </c>
      <c r="Q1104" s="82">
        <v>0</v>
      </c>
    </row>
    <row r="1105" spans="1:17">
      <c r="A1105" s="76" t="str">
        <f t="shared" si="43"/>
        <v>16030008</v>
      </c>
      <c r="C1105" s="76" t="s">
        <v>4577</v>
      </c>
      <c r="D1105" s="76">
        <f t="shared" si="44"/>
        <v>1</v>
      </c>
      <c r="E1105" s="76" t="s">
        <v>4578</v>
      </c>
      <c r="F1105" s="79"/>
      <c r="G1105" s="79">
        <v>42566</v>
      </c>
      <c r="H1105" s="80">
        <v>500</v>
      </c>
      <c r="I1105" s="80">
        <v>24</v>
      </c>
      <c r="J1105" s="80">
        <v>0</v>
      </c>
      <c r="K1105" s="81">
        <v>85683.010000000009</v>
      </c>
      <c r="L1105" s="81">
        <v>95871.319999999992</v>
      </c>
      <c r="M1105" s="80">
        <v>304</v>
      </c>
      <c r="N1105" s="80">
        <v>618</v>
      </c>
      <c r="O1105" s="82">
        <v>1</v>
      </c>
      <c r="P1105" s="82">
        <v>0</v>
      </c>
      <c r="Q1105" s="82">
        <v>0</v>
      </c>
    </row>
    <row r="1106" spans="1:17">
      <c r="A1106" s="76" t="str">
        <f t="shared" si="43"/>
        <v>16040003</v>
      </c>
      <c r="C1106" s="76" t="s">
        <v>4579</v>
      </c>
      <c r="D1106" s="76">
        <f t="shared" si="44"/>
        <v>1</v>
      </c>
      <c r="E1106" s="76" t="s">
        <v>4580</v>
      </c>
      <c r="F1106" s="79">
        <v>42534</v>
      </c>
      <c r="G1106" s="79">
        <v>42566</v>
      </c>
      <c r="H1106" s="80">
        <v>438</v>
      </c>
      <c r="I1106" s="80">
        <v>0</v>
      </c>
      <c r="J1106" s="80">
        <v>0</v>
      </c>
      <c r="K1106" s="81">
        <v>223637.91999999998</v>
      </c>
      <c r="L1106" s="81">
        <v>231779.7</v>
      </c>
      <c r="M1106" s="80">
        <v>0</v>
      </c>
      <c r="N1106" s="80">
        <v>12</v>
      </c>
      <c r="O1106" s="82">
        <v>1</v>
      </c>
      <c r="P1106" s="82">
        <v>0</v>
      </c>
      <c r="Q1106" s="82">
        <v>0</v>
      </c>
    </row>
    <row r="1107" spans="1:17">
      <c r="A1107" s="76" t="str">
        <f t="shared" si="43"/>
        <v>16146009</v>
      </c>
      <c r="C1107" s="76" t="s">
        <v>4581</v>
      </c>
      <c r="D1107" s="76">
        <f t="shared" si="44"/>
        <v>1</v>
      </c>
      <c r="E1107" s="76" t="s">
        <v>4582</v>
      </c>
      <c r="F1107" s="79">
        <v>42536</v>
      </c>
      <c r="G1107" s="79">
        <v>42566</v>
      </c>
      <c r="H1107" s="80">
        <v>0</v>
      </c>
      <c r="I1107" s="80">
        <v>16</v>
      </c>
      <c r="J1107" s="80">
        <v>0</v>
      </c>
      <c r="K1107" s="81">
        <v>35390.449999999997</v>
      </c>
      <c r="L1107" s="81">
        <v>22436.03</v>
      </c>
      <c r="M1107" s="80">
        <v>102</v>
      </c>
      <c r="N1107" s="80">
        <v>104</v>
      </c>
      <c r="O1107" s="82">
        <v>0.73076923076923073</v>
      </c>
      <c r="P1107" s="82">
        <v>0.26923076923076922</v>
      </c>
      <c r="Q1107" s="82">
        <v>0</v>
      </c>
    </row>
    <row r="1108" spans="1:17">
      <c r="A1108" s="76" t="str">
        <f t="shared" si="43"/>
        <v>16050002</v>
      </c>
      <c r="C1108" s="76" t="s">
        <v>4583</v>
      </c>
      <c r="D1108" s="76">
        <f t="shared" si="44"/>
        <v>1</v>
      </c>
      <c r="E1108" s="76" t="s">
        <v>4584</v>
      </c>
      <c r="F1108" s="79">
        <v>42464</v>
      </c>
      <c r="G1108" s="79">
        <v>42556</v>
      </c>
      <c r="H1108" s="80">
        <v>1700</v>
      </c>
      <c r="I1108" s="80">
        <v>33</v>
      </c>
      <c r="J1108" s="80">
        <v>0</v>
      </c>
      <c r="K1108" s="81">
        <v>158484.02000000002</v>
      </c>
      <c r="L1108" s="81">
        <v>142959.91</v>
      </c>
      <c r="M1108" s="80">
        <v>44</v>
      </c>
      <c r="N1108" s="80">
        <v>0</v>
      </c>
      <c r="O1108" s="82">
        <v>0</v>
      </c>
      <c r="P1108" s="82">
        <v>0</v>
      </c>
      <c r="Q1108" s="82">
        <v>0</v>
      </c>
    </row>
    <row r="1109" spans="1:17">
      <c r="A1109" s="76" t="str">
        <f t="shared" si="43"/>
        <v>16050003</v>
      </c>
      <c r="C1109" s="76" t="s">
        <v>4585</v>
      </c>
      <c r="D1109" s="76">
        <f t="shared" si="44"/>
        <v>1</v>
      </c>
      <c r="E1109" s="76" t="s">
        <v>4586</v>
      </c>
      <c r="F1109" s="79">
        <v>42464</v>
      </c>
      <c r="G1109" s="79">
        <v>42556</v>
      </c>
      <c r="H1109" s="80">
        <v>1700</v>
      </c>
      <c r="I1109" s="80">
        <v>0</v>
      </c>
      <c r="J1109" s="80">
        <v>0</v>
      </c>
      <c r="K1109" s="81">
        <v>172081.56</v>
      </c>
      <c r="L1109" s="81">
        <v>162023.46</v>
      </c>
      <c r="M1109" s="80"/>
      <c r="N1109" s="80"/>
      <c r="O1109" s="82"/>
      <c r="P1109" s="82"/>
      <c r="Q1109" s="82"/>
    </row>
    <row r="1110" spans="1:17">
      <c r="A1110" s="76" t="str">
        <f t="shared" si="43"/>
        <v>16050005</v>
      </c>
      <c r="C1110" s="76" t="s">
        <v>4587</v>
      </c>
      <c r="D1110" s="76">
        <f t="shared" si="44"/>
        <v>1</v>
      </c>
      <c r="E1110" s="76" t="s">
        <v>4588</v>
      </c>
      <c r="F1110" s="79">
        <v>42517</v>
      </c>
      <c r="G1110" s="79">
        <v>42528</v>
      </c>
      <c r="H1110" s="80">
        <v>5000</v>
      </c>
      <c r="I1110" s="80">
        <v>0</v>
      </c>
      <c r="J1110" s="80">
        <v>0</v>
      </c>
      <c r="K1110" s="81">
        <v>12138</v>
      </c>
      <c r="L1110" s="81">
        <v>10422.75</v>
      </c>
      <c r="M1110" s="80">
        <v>118</v>
      </c>
      <c r="N1110" s="80">
        <v>109</v>
      </c>
      <c r="O1110" s="82">
        <v>1</v>
      </c>
      <c r="P1110" s="82">
        <v>0</v>
      </c>
      <c r="Q1110" s="82">
        <v>0</v>
      </c>
    </row>
    <row r="1111" spans="1:17">
      <c r="A1111" s="76" t="str">
        <f t="shared" si="43"/>
        <v>16146002</v>
      </c>
      <c r="C1111" s="76" t="s">
        <v>4589</v>
      </c>
      <c r="D1111" s="76">
        <f t="shared" si="44"/>
        <v>1</v>
      </c>
      <c r="E1111" s="76" t="s">
        <v>4590</v>
      </c>
      <c r="F1111" s="79">
        <v>42408</v>
      </c>
      <c r="G1111" s="79">
        <v>42521</v>
      </c>
      <c r="H1111" s="80">
        <v>0</v>
      </c>
      <c r="I1111" s="80">
        <v>4692</v>
      </c>
      <c r="J1111" s="80">
        <v>0</v>
      </c>
      <c r="K1111" s="81">
        <v>15801.41</v>
      </c>
      <c r="L1111" s="81">
        <v>13978.160000000002</v>
      </c>
      <c r="M1111" s="80">
        <v>146</v>
      </c>
      <c r="N1111" s="80">
        <v>150</v>
      </c>
      <c r="O1111" s="82">
        <v>0.8</v>
      </c>
      <c r="P1111" s="82">
        <v>0.2</v>
      </c>
      <c r="Q1111" s="82">
        <v>0</v>
      </c>
    </row>
    <row r="1112" spans="1:17">
      <c r="A1112" s="76" t="str">
        <f t="shared" si="43"/>
        <v>16146008</v>
      </c>
      <c r="C1112" s="76" t="s">
        <v>4591</v>
      </c>
      <c r="D1112" s="76">
        <f t="shared" si="44"/>
        <v>1</v>
      </c>
      <c r="E1112" s="76" t="s">
        <v>4592</v>
      </c>
      <c r="F1112" s="79">
        <v>42495</v>
      </c>
      <c r="G1112" s="79">
        <v>42517</v>
      </c>
      <c r="H1112" s="80">
        <v>0</v>
      </c>
      <c r="I1112" s="80">
        <v>63</v>
      </c>
      <c r="J1112" s="80">
        <v>0</v>
      </c>
      <c r="K1112" s="81">
        <v>113864</v>
      </c>
      <c r="L1112" s="81">
        <v>41342.009999999995</v>
      </c>
      <c r="M1112" s="80">
        <v>244</v>
      </c>
      <c r="N1112" s="80">
        <v>0</v>
      </c>
      <c r="O1112" s="82">
        <v>0</v>
      </c>
      <c r="P1112" s="82">
        <v>0</v>
      </c>
      <c r="Q1112" s="82">
        <v>0</v>
      </c>
    </row>
    <row r="1113" spans="1:17">
      <c r="A1113" s="76" t="str">
        <f t="shared" si="43"/>
        <v>16141009</v>
      </c>
      <c r="C1113" s="76" t="s">
        <v>4593</v>
      </c>
      <c r="D1113" s="76">
        <f t="shared" si="44"/>
        <v>1</v>
      </c>
      <c r="E1113" s="76" t="s">
        <v>4594</v>
      </c>
      <c r="F1113" s="79">
        <v>42492</v>
      </c>
      <c r="G1113" s="79">
        <v>42516</v>
      </c>
      <c r="H1113" s="80">
        <v>0</v>
      </c>
      <c r="I1113" s="80">
        <v>260</v>
      </c>
      <c r="J1113" s="80">
        <v>0</v>
      </c>
      <c r="K1113" s="81">
        <v>281060.46999999997</v>
      </c>
      <c r="L1113" s="81">
        <v>218333.55000000002</v>
      </c>
      <c r="M1113" s="80">
        <v>0</v>
      </c>
      <c r="N1113" s="80">
        <v>245.5</v>
      </c>
      <c r="O1113" s="82">
        <v>0.87372708757637474</v>
      </c>
      <c r="P1113" s="82">
        <v>0.12627291242362526</v>
      </c>
      <c r="Q1113" s="82">
        <v>0</v>
      </c>
    </row>
    <row r="1114" spans="1:17">
      <c r="A1114" s="76" t="str">
        <f t="shared" si="43"/>
        <v>16040004</v>
      </c>
      <c r="C1114" s="76" t="s">
        <v>4595</v>
      </c>
      <c r="D1114" s="76">
        <f t="shared" si="44"/>
        <v>1</v>
      </c>
      <c r="E1114" s="76" t="s">
        <v>4596</v>
      </c>
      <c r="F1114" s="79">
        <v>42464</v>
      </c>
      <c r="G1114" s="79">
        <v>42496</v>
      </c>
      <c r="H1114" s="80">
        <v>700</v>
      </c>
      <c r="I1114" s="80">
        <v>0</v>
      </c>
      <c r="J1114" s="80">
        <v>0</v>
      </c>
      <c r="K1114" s="81">
        <v>213934.62000000002</v>
      </c>
      <c r="L1114" s="81">
        <v>216432.71</v>
      </c>
      <c r="M1114" s="80">
        <v>0</v>
      </c>
      <c r="N1114" s="80">
        <v>17</v>
      </c>
      <c r="O1114" s="82">
        <v>1</v>
      </c>
      <c r="P1114" s="82">
        <v>0</v>
      </c>
      <c r="Q1114" s="82">
        <v>0</v>
      </c>
    </row>
    <row r="1115" spans="1:17">
      <c r="A1115" s="76" t="str">
        <f t="shared" si="43"/>
        <v>16080001</v>
      </c>
      <c r="C1115" s="76" t="s">
        <v>4597</v>
      </c>
      <c r="D1115" s="76">
        <f t="shared" si="44"/>
        <v>1</v>
      </c>
      <c r="E1115" s="76" t="s">
        <v>4598</v>
      </c>
      <c r="F1115" s="79">
        <v>42457</v>
      </c>
      <c r="G1115" s="79">
        <v>42493</v>
      </c>
      <c r="H1115" s="80">
        <v>1900</v>
      </c>
      <c r="I1115" s="80">
        <v>960</v>
      </c>
      <c r="J1115" s="80">
        <v>974</v>
      </c>
      <c r="K1115" s="81">
        <v>185686</v>
      </c>
      <c r="L1115" s="81">
        <v>164930.27000000005</v>
      </c>
      <c r="M1115" s="80">
        <v>212</v>
      </c>
      <c r="N1115" s="80">
        <v>180.5</v>
      </c>
      <c r="O1115" s="82">
        <v>0.94459833795013848</v>
      </c>
      <c r="P1115" s="82">
        <v>5.5401662049861494E-2</v>
      </c>
      <c r="Q1115" s="82">
        <v>0</v>
      </c>
    </row>
    <row r="1116" spans="1:17">
      <c r="A1116" s="76" t="str">
        <f t="shared" si="43"/>
        <v>16060007</v>
      </c>
      <c r="C1116" s="76" t="s">
        <v>4599</v>
      </c>
      <c r="D1116" s="76">
        <f t="shared" si="44"/>
        <v>1</v>
      </c>
      <c r="E1116" s="76" t="s">
        <v>4600</v>
      </c>
      <c r="F1116" s="79">
        <v>42430</v>
      </c>
      <c r="G1116" s="79">
        <v>42475</v>
      </c>
      <c r="H1116" s="80">
        <v>0</v>
      </c>
      <c r="I1116" s="80">
        <v>0</v>
      </c>
      <c r="J1116" s="80">
        <v>0</v>
      </c>
      <c r="K1116" s="81">
        <v>21756</v>
      </c>
      <c r="L1116" s="81">
        <v>10021.18</v>
      </c>
      <c r="M1116" s="80"/>
      <c r="N1116" s="80"/>
      <c r="O1116" s="82"/>
      <c r="P1116" s="82"/>
      <c r="Q1116" s="82"/>
    </row>
    <row r="1117" spans="1:17">
      <c r="A1117" s="76" t="str">
        <f t="shared" si="43"/>
        <v>16080002</v>
      </c>
      <c r="C1117" s="76" t="s">
        <v>4601</v>
      </c>
      <c r="D1117" s="76">
        <f t="shared" si="44"/>
        <v>1</v>
      </c>
      <c r="E1117" s="76" t="s">
        <v>4602</v>
      </c>
      <c r="F1117" s="79">
        <v>42394</v>
      </c>
      <c r="G1117" s="79">
        <v>42461</v>
      </c>
      <c r="H1117" s="80">
        <v>1000</v>
      </c>
      <c r="I1117" s="80">
        <v>12566</v>
      </c>
      <c r="J1117" s="80">
        <v>7638</v>
      </c>
      <c r="K1117" s="81">
        <v>646826</v>
      </c>
      <c r="L1117" s="81">
        <v>599062.30999999982</v>
      </c>
      <c r="M1117" s="80">
        <v>792</v>
      </c>
      <c r="N1117" s="80">
        <v>1138</v>
      </c>
      <c r="O1117" s="82">
        <v>0.77548330404217924</v>
      </c>
      <c r="P1117" s="82">
        <v>0.21924428822495606</v>
      </c>
      <c r="Q1117" s="82">
        <v>5.272407732864675E-3</v>
      </c>
    </row>
    <row r="1118" spans="1:17">
      <c r="A1118" s="76" t="str">
        <f t="shared" si="43"/>
        <v>16141003</v>
      </c>
      <c r="C1118" s="76" t="s">
        <v>4603</v>
      </c>
      <c r="D1118" s="76">
        <f t="shared" si="44"/>
        <v>1</v>
      </c>
      <c r="E1118" s="76" t="s">
        <v>4604</v>
      </c>
      <c r="F1118" s="79">
        <v>42394</v>
      </c>
      <c r="G1118" s="79">
        <v>42460</v>
      </c>
      <c r="H1118" s="80">
        <v>0</v>
      </c>
      <c r="I1118" s="80">
        <v>0</v>
      </c>
      <c r="J1118" s="80">
        <v>0</v>
      </c>
      <c r="K1118" s="81">
        <v>19806</v>
      </c>
      <c r="L1118" s="81">
        <v>10431.689999999999</v>
      </c>
      <c r="M1118" s="80">
        <v>100</v>
      </c>
      <c r="N1118" s="80">
        <v>86</v>
      </c>
      <c r="O1118" s="82">
        <v>0.93023255813953487</v>
      </c>
      <c r="P1118" s="82">
        <v>6.9767441860465115E-2</v>
      </c>
      <c r="Q1118" s="82">
        <v>0</v>
      </c>
    </row>
    <row r="1119" spans="1:17">
      <c r="A1119" s="76" t="str">
        <f t="shared" si="43"/>
        <v>16037</v>
      </c>
      <c r="C1119" s="76" t="s">
        <v>4605</v>
      </c>
      <c r="D1119" s="76">
        <f t="shared" si="44"/>
        <v>1</v>
      </c>
      <c r="E1119" s="76" t="s">
        <v>4606</v>
      </c>
      <c r="F1119" s="79">
        <v>37627</v>
      </c>
      <c r="G1119" s="79">
        <v>37627</v>
      </c>
      <c r="H1119" s="80">
        <v>4500</v>
      </c>
      <c r="I1119" s="80">
        <v>0</v>
      </c>
      <c r="J1119" s="80">
        <v>0</v>
      </c>
      <c r="K1119" s="81">
        <v>2172061</v>
      </c>
      <c r="L1119" s="81">
        <v>2178762</v>
      </c>
      <c r="M1119" s="80">
        <v>0</v>
      </c>
      <c r="N1119" s="80">
        <v>8537</v>
      </c>
      <c r="O1119" s="82">
        <v>1</v>
      </c>
      <c r="P1119" s="82">
        <v>0</v>
      </c>
      <c r="Q1119" s="82">
        <v>0</v>
      </c>
    </row>
    <row r="1120" spans="1:17">
      <c r="A1120" s="76" t="str">
        <f t="shared" si="43"/>
        <v>16148005</v>
      </c>
      <c r="C1120" s="76" t="s">
        <v>4607</v>
      </c>
      <c r="D1120" s="76">
        <f t="shared" si="44"/>
        <v>1</v>
      </c>
      <c r="E1120" s="76" t="s">
        <v>4608</v>
      </c>
      <c r="F1120" s="79">
        <v>42436</v>
      </c>
      <c r="G1120" s="79"/>
      <c r="H1120" s="80">
        <v>0</v>
      </c>
      <c r="I1120" s="80">
        <v>0</v>
      </c>
      <c r="J1120" s="80">
        <v>0</v>
      </c>
      <c r="K1120" s="81">
        <v>4750</v>
      </c>
      <c r="L1120" s="81">
        <v>0</v>
      </c>
      <c r="M1120" s="80"/>
      <c r="N1120" s="80"/>
      <c r="O1120" s="82"/>
      <c r="P1120" s="82"/>
      <c r="Q1120" s="82"/>
    </row>
    <row r="1121" spans="1:17">
      <c r="A1121" s="76" t="str">
        <f t="shared" si="43"/>
        <v>16148009</v>
      </c>
      <c r="C1121" s="76" t="s">
        <v>4609</v>
      </c>
      <c r="D1121" s="76">
        <f t="shared" si="44"/>
        <v>1</v>
      </c>
      <c r="E1121" s="76" t="s">
        <v>4610</v>
      </c>
      <c r="F1121" s="79">
        <v>42506</v>
      </c>
      <c r="G1121" s="79"/>
      <c r="H1121" s="80">
        <v>0</v>
      </c>
      <c r="I1121" s="80">
        <v>0</v>
      </c>
      <c r="J1121" s="80">
        <v>0</v>
      </c>
      <c r="K1121" s="81">
        <v>4750</v>
      </c>
      <c r="L1121" s="81">
        <v>0</v>
      </c>
      <c r="M1121" s="80"/>
      <c r="N1121" s="80"/>
      <c r="O1121" s="82"/>
      <c r="P1121" s="82"/>
      <c r="Q1121" s="82"/>
    </row>
    <row r="1122" spans="1:17">
      <c r="A1122" s="76" t="str">
        <f t="shared" si="43"/>
        <v>16007</v>
      </c>
      <c r="C1122" s="76" t="s">
        <v>4611</v>
      </c>
      <c r="D1122" s="76">
        <f t="shared" si="44"/>
        <v>1</v>
      </c>
      <c r="E1122" s="76" t="s">
        <v>4612</v>
      </c>
      <c r="F1122" s="79">
        <v>38291</v>
      </c>
      <c r="G1122" s="79"/>
      <c r="H1122" s="80">
        <v>0</v>
      </c>
      <c r="I1122" s="80">
        <v>0</v>
      </c>
      <c r="J1122" s="80">
        <v>0</v>
      </c>
      <c r="K1122" s="81">
        <v>1490354</v>
      </c>
      <c r="L1122" s="81">
        <v>1490381</v>
      </c>
      <c r="M1122" s="80">
        <v>0</v>
      </c>
      <c r="N1122" s="80">
        <v>135</v>
      </c>
      <c r="O1122" s="82">
        <v>1</v>
      </c>
      <c r="P1122" s="82">
        <v>0</v>
      </c>
      <c r="Q1122" s="82">
        <v>0</v>
      </c>
    </row>
    <row r="1123" spans="1:17">
      <c r="A1123" s="76" t="str">
        <f t="shared" si="43"/>
        <v>16008</v>
      </c>
      <c r="C1123" s="76" t="s">
        <v>4613</v>
      </c>
      <c r="D1123" s="76">
        <f t="shared" si="44"/>
        <v>1</v>
      </c>
      <c r="E1123" s="76" t="s">
        <v>4614</v>
      </c>
      <c r="F1123" s="79">
        <v>37256</v>
      </c>
      <c r="G1123" s="79"/>
      <c r="H1123" s="80">
        <v>0</v>
      </c>
      <c r="I1123" s="80">
        <v>0</v>
      </c>
      <c r="J1123" s="80">
        <v>0</v>
      </c>
      <c r="K1123" s="81">
        <v>430456</v>
      </c>
      <c r="L1123" s="81">
        <v>450504</v>
      </c>
      <c r="M1123" s="80">
        <v>0</v>
      </c>
      <c r="N1123" s="80">
        <v>6</v>
      </c>
      <c r="O1123" s="82">
        <v>1</v>
      </c>
      <c r="P1123" s="82">
        <v>0</v>
      </c>
      <c r="Q1123" s="82">
        <v>0</v>
      </c>
    </row>
    <row r="1124" spans="1:17">
      <c r="A1124" s="76" t="str">
        <f t="shared" si="43"/>
        <v>16009</v>
      </c>
      <c r="C1124" s="76" t="s">
        <v>4615</v>
      </c>
      <c r="D1124" s="76">
        <f t="shared" si="44"/>
        <v>1</v>
      </c>
      <c r="E1124" s="76" t="s">
        <v>4616</v>
      </c>
      <c r="F1124" s="79">
        <v>37288</v>
      </c>
      <c r="G1124" s="79"/>
      <c r="H1124" s="80">
        <v>0</v>
      </c>
      <c r="I1124" s="80">
        <v>0</v>
      </c>
      <c r="J1124" s="80">
        <v>0</v>
      </c>
      <c r="K1124" s="81">
        <v>0</v>
      </c>
      <c r="L1124" s="81">
        <v>432545</v>
      </c>
      <c r="M1124" s="80"/>
      <c r="N1124" s="80"/>
      <c r="O1124" s="82"/>
      <c r="P1124" s="82"/>
      <c r="Q1124" s="82"/>
    </row>
    <row r="1125" spans="1:17">
      <c r="A1125" s="76" t="str">
        <f t="shared" si="43"/>
        <v>16010</v>
      </c>
      <c r="C1125" s="76" t="s">
        <v>4617</v>
      </c>
      <c r="D1125" s="76">
        <f t="shared" si="44"/>
        <v>1</v>
      </c>
      <c r="E1125" s="76" t="s">
        <v>4618</v>
      </c>
      <c r="F1125" s="79">
        <v>37257</v>
      </c>
      <c r="G1125" s="79"/>
      <c r="H1125" s="80">
        <v>0</v>
      </c>
      <c r="I1125" s="80">
        <v>25</v>
      </c>
      <c r="J1125" s="80">
        <v>0</v>
      </c>
      <c r="K1125" s="81">
        <v>182728</v>
      </c>
      <c r="L1125" s="81">
        <v>187429</v>
      </c>
      <c r="M1125" s="80"/>
      <c r="N1125" s="80"/>
      <c r="O1125" s="82"/>
      <c r="P1125" s="82"/>
      <c r="Q1125" s="82"/>
    </row>
    <row r="1126" spans="1:17">
      <c r="A1126" s="76" t="str">
        <f t="shared" si="43"/>
        <v>16013</v>
      </c>
      <c r="C1126" s="76" t="s">
        <v>4619</v>
      </c>
      <c r="D1126" s="76">
        <f t="shared" si="44"/>
        <v>1</v>
      </c>
      <c r="E1126" s="76" t="s">
        <v>4620</v>
      </c>
      <c r="F1126" s="79">
        <v>37270</v>
      </c>
      <c r="G1126" s="79"/>
      <c r="H1126" s="80">
        <v>0</v>
      </c>
      <c r="I1126" s="80">
        <v>0</v>
      </c>
      <c r="J1126" s="80">
        <v>0</v>
      </c>
      <c r="K1126" s="81">
        <v>0</v>
      </c>
      <c r="L1126" s="81">
        <v>7639</v>
      </c>
      <c r="M1126" s="80">
        <v>0</v>
      </c>
      <c r="N1126" s="80">
        <v>91</v>
      </c>
      <c r="O1126" s="82">
        <v>1</v>
      </c>
      <c r="P1126" s="82">
        <v>0</v>
      </c>
      <c r="Q1126" s="82">
        <v>0</v>
      </c>
    </row>
    <row r="1127" spans="1:17">
      <c r="A1127" s="76" t="str">
        <f t="shared" si="43"/>
        <v>16015</v>
      </c>
      <c r="C1127" s="76" t="s">
        <v>4621</v>
      </c>
      <c r="D1127" s="76">
        <f t="shared" si="44"/>
        <v>1</v>
      </c>
      <c r="E1127" s="76" t="s">
        <v>4622</v>
      </c>
      <c r="F1127" s="79">
        <v>37072</v>
      </c>
      <c r="G1127" s="79"/>
      <c r="H1127" s="80">
        <v>0</v>
      </c>
      <c r="I1127" s="80">
        <v>0</v>
      </c>
      <c r="J1127" s="80">
        <v>0</v>
      </c>
      <c r="K1127" s="81">
        <v>0</v>
      </c>
      <c r="L1127" s="81">
        <v>62843</v>
      </c>
      <c r="M1127" s="80">
        <v>0</v>
      </c>
      <c r="N1127" s="80">
        <v>1026</v>
      </c>
      <c r="O1127" s="82">
        <v>1</v>
      </c>
      <c r="P1127" s="82">
        <v>0</v>
      </c>
      <c r="Q1127" s="82">
        <v>0</v>
      </c>
    </row>
    <row r="1128" spans="1:17">
      <c r="A1128" s="76" t="str">
        <f t="shared" si="43"/>
        <v>16017</v>
      </c>
      <c r="C1128" s="76" t="s">
        <v>4623</v>
      </c>
      <c r="D1128" s="76">
        <f t="shared" si="44"/>
        <v>1</v>
      </c>
      <c r="E1128" s="76" t="s">
        <v>4624</v>
      </c>
      <c r="F1128" s="79">
        <v>37256</v>
      </c>
      <c r="G1128" s="79"/>
      <c r="H1128" s="80">
        <v>0</v>
      </c>
      <c r="I1128" s="80">
        <v>0</v>
      </c>
      <c r="J1128" s="80">
        <v>0</v>
      </c>
      <c r="K1128" s="81">
        <v>0</v>
      </c>
      <c r="L1128" s="81">
        <v>15071</v>
      </c>
      <c r="M1128" s="80">
        <v>0</v>
      </c>
      <c r="N1128" s="80">
        <v>300</v>
      </c>
      <c r="O1128" s="82">
        <v>1</v>
      </c>
      <c r="P1128" s="82">
        <v>0</v>
      </c>
      <c r="Q1128" s="82">
        <v>0</v>
      </c>
    </row>
    <row r="1129" spans="1:17">
      <c r="A1129" s="76" t="str">
        <f t="shared" si="43"/>
        <v>16019</v>
      </c>
      <c r="C1129" s="76" t="s">
        <v>4625</v>
      </c>
      <c r="D1129" s="76">
        <f t="shared" si="44"/>
        <v>1</v>
      </c>
      <c r="E1129" s="76" t="s">
        <v>4626</v>
      </c>
      <c r="F1129" s="79">
        <v>37256</v>
      </c>
      <c r="G1129" s="79"/>
      <c r="H1129" s="80">
        <v>0</v>
      </c>
      <c r="I1129" s="80">
        <v>0</v>
      </c>
      <c r="J1129" s="80">
        <v>0</v>
      </c>
      <c r="K1129" s="81">
        <v>0</v>
      </c>
      <c r="L1129" s="81">
        <v>22914</v>
      </c>
      <c r="M1129" s="80">
        <v>0</v>
      </c>
      <c r="N1129" s="80">
        <v>97</v>
      </c>
      <c r="O1129" s="82">
        <v>1</v>
      </c>
      <c r="P1129" s="82">
        <v>0</v>
      </c>
      <c r="Q1129" s="82">
        <v>0</v>
      </c>
    </row>
    <row r="1130" spans="1:17">
      <c r="A1130" s="76" t="str">
        <f t="shared" si="43"/>
        <v>16024</v>
      </c>
      <c r="C1130" s="76" t="s">
        <v>4627</v>
      </c>
      <c r="D1130" s="76">
        <f t="shared" si="44"/>
        <v>1</v>
      </c>
      <c r="E1130" s="76" t="s">
        <v>4628</v>
      </c>
      <c r="F1130" s="79">
        <v>38746</v>
      </c>
      <c r="G1130" s="79"/>
      <c r="H1130" s="80">
        <v>0</v>
      </c>
      <c r="I1130" s="80">
        <v>627203</v>
      </c>
      <c r="J1130" s="80">
        <v>346691</v>
      </c>
      <c r="K1130" s="81">
        <v>0</v>
      </c>
      <c r="L1130" s="81">
        <v>56510848</v>
      </c>
      <c r="M1130" s="80">
        <v>0</v>
      </c>
      <c r="N1130" s="80">
        <v>90552</v>
      </c>
      <c r="O1130" s="82">
        <v>1</v>
      </c>
      <c r="P1130" s="82">
        <v>0</v>
      </c>
      <c r="Q1130" s="82">
        <v>0</v>
      </c>
    </row>
    <row r="1131" spans="1:17">
      <c r="A1131" s="76" t="str">
        <f t="shared" si="43"/>
        <v>16025</v>
      </c>
      <c r="C1131" s="76" t="s">
        <v>4629</v>
      </c>
      <c r="D1131" s="76">
        <f t="shared" si="44"/>
        <v>1</v>
      </c>
      <c r="E1131" s="76" t="s">
        <v>4630</v>
      </c>
      <c r="F1131" s="79"/>
      <c r="G1131" s="79"/>
      <c r="H1131" s="80">
        <v>0</v>
      </c>
      <c r="I1131" s="80">
        <v>1299744</v>
      </c>
      <c r="J1131" s="80">
        <v>1728924</v>
      </c>
      <c r="K1131" s="81">
        <v>0</v>
      </c>
      <c r="L1131" s="81">
        <v>13561160</v>
      </c>
      <c r="M1131" s="80">
        <v>0</v>
      </c>
      <c r="N1131" s="80">
        <v>36720</v>
      </c>
      <c r="O1131" s="82">
        <v>1</v>
      </c>
      <c r="P1131" s="82">
        <v>0</v>
      </c>
      <c r="Q1131" s="82">
        <v>0</v>
      </c>
    </row>
    <row r="1132" spans="1:17">
      <c r="A1132" s="76" t="str">
        <f t="shared" si="43"/>
        <v>16028</v>
      </c>
      <c r="C1132" s="76" t="s">
        <v>4631</v>
      </c>
      <c r="D1132" s="76">
        <f t="shared" si="44"/>
        <v>1</v>
      </c>
      <c r="E1132" s="76" t="s">
        <v>4632</v>
      </c>
      <c r="F1132" s="79"/>
      <c r="G1132" s="79"/>
      <c r="H1132" s="80">
        <v>0</v>
      </c>
      <c r="I1132" s="80">
        <v>0</v>
      </c>
      <c r="J1132" s="80">
        <v>0</v>
      </c>
      <c r="K1132" s="81">
        <v>0</v>
      </c>
      <c r="L1132" s="81">
        <v>307595</v>
      </c>
      <c r="M1132" s="80">
        <v>0</v>
      </c>
      <c r="N1132" s="80">
        <v>166</v>
      </c>
      <c r="O1132" s="82">
        <v>1</v>
      </c>
      <c r="P1132" s="82">
        <v>0</v>
      </c>
      <c r="Q1132" s="82">
        <v>0</v>
      </c>
    </row>
    <row r="1133" spans="1:17">
      <c r="A1133" s="76" t="str">
        <f t="shared" si="43"/>
        <v>16029</v>
      </c>
      <c r="C1133" s="76" t="s">
        <v>4633</v>
      </c>
      <c r="D1133" s="76">
        <f t="shared" si="44"/>
        <v>1</v>
      </c>
      <c r="E1133" s="76" t="s">
        <v>4634</v>
      </c>
      <c r="F1133" s="79">
        <v>38108</v>
      </c>
      <c r="G1133" s="79"/>
      <c r="H1133" s="80">
        <v>0</v>
      </c>
      <c r="I1133" s="80">
        <v>12178197</v>
      </c>
      <c r="J1133" s="80">
        <v>3502053</v>
      </c>
      <c r="K1133" s="81">
        <v>41732499</v>
      </c>
      <c r="L1133" s="81">
        <v>103954370</v>
      </c>
      <c r="M1133" s="80">
        <v>0</v>
      </c>
      <c r="N1133" s="80">
        <v>377444</v>
      </c>
      <c r="O1133" s="82">
        <v>1</v>
      </c>
      <c r="P1133" s="82">
        <v>0</v>
      </c>
      <c r="Q1133" s="82">
        <v>0</v>
      </c>
    </row>
    <row r="1134" spans="1:17">
      <c r="A1134" s="76" t="str">
        <f t="shared" si="43"/>
        <v>16032</v>
      </c>
      <c r="C1134" s="76" t="s">
        <v>4635</v>
      </c>
      <c r="D1134" s="76">
        <f t="shared" si="44"/>
        <v>1</v>
      </c>
      <c r="E1134" s="76" t="s">
        <v>4636</v>
      </c>
      <c r="F1134" s="79">
        <v>37590</v>
      </c>
      <c r="G1134" s="79"/>
      <c r="H1134" s="80">
        <v>0</v>
      </c>
      <c r="I1134" s="80">
        <v>484</v>
      </c>
      <c r="J1134" s="80">
        <v>0</v>
      </c>
      <c r="K1134" s="81">
        <v>3071293</v>
      </c>
      <c r="L1134" s="81">
        <v>2994459</v>
      </c>
      <c r="M1134" s="80">
        <v>0</v>
      </c>
      <c r="N1134" s="80">
        <v>4592</v>
      </c>
      <c r="O1134" s="82">
        <v>1</v>
      </c>
      <c r="P1134" s="82">
        <v>0</v>
      </c>
      <c r="Q1134" s="82">
        <v>0</v>
      </c>
    </row>
    <row r="1135" spans="1:17">
      <c r="A1135" s="76" t="str">
        <f t="shared" si="43"/>
        <v>16034</v>
      </c>
      <c r="C1135" s="76" t="s">
        <v>4637</v>
      </c>
      <c r="D1135" s="76">
        <f t="shared" si="44"/>
        <v>1</v>
      </c>
      <c r="E1135" s="76" t="s">
        <v>4638</v>
      </c>
      <c r="F1135" s="79">
        <v>37366</v>
      </c>
      <c r="G1135" s="79"/>
      <c r="H1135" s="80">
        <v>0</v>
      </c>
      <c r="I1135" s="80">
        <v>149168</v>
      </c>
      <c r="J1135" s="80">
        <v>18636</v>
      </c>
      <c r="K1135" s="81">
        <v>0</v>
      </c>
      <c r="L1135" s="81">
        <v>1597211</v>
      </c>
      <c r="M1135" s="80">
        <v>0</v>
      </c>
      <c r="N1135" s="80">
        <v>7746</v>
      </c>
      <c r="O1135" s="82">
        <v>1</v>
      </c>
      <c r="P1135" s="82">
        <v>0</v>
      </c>
      <c r="Q1135" s="82">
        <v>0</v>
      </c>
    </row>
    <row r="1136" spans="1:17">
      <c r="A1136" s="76" t="str">
        <f t="shared" si="43"/>
        <v>16036</v>
      </c>
      <c r="C1136" s="76" t="s">
        <v>4639</v>
      </c>
      <c r="D1136" s="76">
        <f t="shared" si="44"/>
        <v>1</v>
      </c>
      <c r="E1136" s="76" t="s">
        <v>4640</v>
      </c>
      <c r="F1136" s="79">
        <v>38295</v>
      </c>
      <c r="G1136" s="79"/>
      <c r="H1136" s="80">
        <v>0</v>
      </c>
      <c r="I1136" s="80">
        <v>1501815</v>
      </c>
      <c r="J1136" s="80">
        <v>1124998</v>
      </c>
      <c r="K1136" s="81">
        <v>20174858</v>
      </c>
      <c r="L1136" s="81">
        <v>18833608</v>
      </c>
      <c r="M1136" s="80">
        <v>0</v>
      </c>
      <c r="N1136" s="80">
        <v>144528</v>
      </c>
      <c r="O1136" s="82">
        <v>1</v>
      </c>
      <c r="P1136" s="82">
        <v>0</v>
      </c>
      <c r="Q1136" s="82">
        <v>0</v>
      </c>
    </row>
    <row r="1137" spans="1:17">
      <c r="A1137" s="76" t="str">
        <f t="shared" si="43"/>
        <v>16999</v>
      </c>
      <c r="C1137" s="76" t="s">
        <v>4641</v>
      </c>
      <c r="D1137" s="76">
        <f t="shared" si="44"/>
        <v>1</v>
      </c>
      <c r="E1137" s="76" t="s">
        <v>4642</v>
      </c>
      <c r="F1137" s="79">
        <v>37256</v>
      </c>
      <c r="G1137" s="79"/>
      <c r="H1137" s="80">
        <v>0</v>
      </c>
      <c r="I1137" s="80">
        <v>0</v>
      </c>
      <c r="J1137" s="80">
        <v>0</v>
      </c>
      <c r="K1137" s="81">
        <v>0</v>
      </c>
      <c r="L1137" s="81">
        <v>97258</v>
      </c>
      <c r="M1137" s="80">
        <v>0</v>
      </c>
      <c r="N1137" s="80">
        <v>183</v>
      </c>
      <c r="O1137" s="82">
        <v>1</v>
      </c>
      <c r="P1137" s="82">
        <v>0</v>
      </c>
      <c r="Q1137" s="82">
        <v>0</v>
      </c>
    </row>
    <row r="1138" spans="1:17">
      <c r="A1138" s="76" t="str">
        <f t="shared" si="43"/>
        <v>16022</v>
      </c>
      <c r="C1138" s="76" t="s">
        <v>4643</v>
      </c>
      <c r="D1138" s="76">
        <f t="shared" si="44"/>
        <v>1</v>
      </c>
      <c r="E1138" s="76" t="s">
        <v>4644</v>
      </c>
      <c r="F1138" s="79">
        <v>37210</v>
      </c>
      <c r="G1138" s="79"/>
      <c r="H1138" s="80">
        <v>3100</v>
      </c>
      <c r="I1138" s="80">
        <v>1950</v>
      </c>
      <c r="J1138" s="80">
        <v>0</v>
      </c>
      <c r="K1138" s="81">
        <v>0</v>
      </c>
      <c r="L1138" s="81">
        <v>238229</v>
      </c>
      <c r="M1138" s="80">
        <v>0</v>
      </c>
      <c r="N1138" s="80">
        <v>544</v>
      </c>
      <c r="O1138" s="82">
        <v>1</v>
      </c>
      <c r="P1138" s="82">
        <v>0</v>
      </c>
      <c r="Q1138" s="82">
        <v>0</v>
      </c>
    </row>
    <row r="1139" spans="1:17">
      <c r="A1139" s="76" t="str">
        <f t="shared" si="43"/>
        <v>16031</v>
      </c>
      <c r="C1139" s="76" t="s">
        <v>4645</v>
      </c>
      <c r="D1139" s="76">
        <f t="shared" si="44"/>
        <v>1</v>
      </c>
      <c r="E1139" s="76" t="s">
        <v>4646</v>
      </c>
      <c r="F1139" s="79">
        <v>37271</v>
      </c>
      <c r="G1139" s="79"/>
      <c r="H1139" s="80">
        <v>3100</v>
      </c>
      <c r="I1139" s="80">
        <v>413</v>
      </c>
      <c r="J1139" s="80">
        <v>0</v>
      </c>
      <c r="K1139" s="81">
        <v>0</v>
      </c>
      <c r="L1139" s="81">
        <v>318252</v>
      </c>
      <c r="M1139" s="80">
        <v>0</v>
      </c>
      <c r="N1139" s="80">
        <v>742</v>
      </c>
      <c r="O1139" s="82">
        <v>1</v>
      </c>
      <c r="P1139" s="82">
        <v>0</v>
      </c>
      <c r="Q1139" s="82">
        <v>0</v>
      </c>
    </row>
    <row r="1140" spans="1:17">
      <c r="A1140" s="76" t="str">
        <f t="shared" si="43"/>
        <v>16020</v>
      </c>
      <c r="C1140" s="76" t="s">
        <v>4647</v>
      </c>
      <c r="D1140" s="76">
        <f t="shared" si="44"/>
        <v>1</v>
      </c>
      <c r="E1140" s="76" t="s">
        <v>4648</v>
      </c>
      <c r="F1140" s="79"/>
      <c r="G1140" s="79"/>
      <c r="H1140" s="80">
        <v>3184</v>
      </c>
      <c r="I1140" s="80">
        <v>8937</v>
      </c>
      <c r="J1140" s="80">
        <v>7753</v>
      </c>
      <c r="K1140" s="81">
        <v>616135</v>
      </c>
      <c r="L1140" s="81">
        <v>617953</v>
      </c>
      <c r="M1140" s="80">
        <v>0</v>
      </c>
      <c r="N1140" s="80">
        <v>2123</v>
      </c>
      <c r="O1140" s="82">
        <v>1</v>
      </c>
      <c r="P1140" s="82">
        <v>0</v>
      </c>
      <c r="Q1140" s="82">
        <v>0</v>
      </c>
    </row>
    <row r="1141" spans="1:17">
      <c r="A1141" s="76" t="str">
        <f t="shared" si="43"/>
        <v>16014</v>
      </c>
      <c r="C1141" s="76" t="s">
        <v>4649</v>
      </c>
      <c r="D1141" s="76">
        <f t="shared" si="44"/>
        <v>1</v>
      </c>
      <c r="E1141" s="76" t="s">
        <v>4650</v>
      </c>
      <c r="F1141" s="79">
        <v>37244</v>
      </c>
      <c r="G1141" s="79"/>
      <c r="H1141" s="80">
        <v>4100</v>
      </c>
      <c r="I1141" s="80">
        <v>855</v>
      </c>
      <c r="J1141" s="80">
        <v>0</v>
      </c>
      <c r="K1141" s="81">
        <v>656706</v>
      </c>
      <c r="L1141" s="81">
        <v>919469</v>
      </c>
      <c r="M1141" s="80">
        <v>0</v>
      </c>
      <c r="N1141" s="80">
        <v>2809</v>
      </c>
      <c r="O1141" s="82">
        <v>1</v>
      </c>
      <c r="P1141" s="82">
        <v>0</v>
      </c>
      <c r="Q1141" s="82">
        <v>0</v>
      </c>
    </row>
    <row r="1142" spans="1:17">
      <c r="A1142" s="76" t="str">
        <f t="shared" si="43"/>
        <v>16023</v>
      </c>
      <c r="C1142" s="76" t="s">
        <v>4651</v>
      </c>
      <c r="D1142" s="76">
        <f t="shared" si="44"/>
        <v>1</v>
      </c>
      <c r="E1142" s="76" t="s">
        <v>4652</v>
      </c>
      <c r="F1142" s="79">
        <v>37225</v>
      </c>
      <c r="G1142" s="79"/>
      <c r="H1142" s="80">
        <v>5144</v>
      </c>
      <c r="I1142" s="80">
        <v>0</v>
      </c>
      <c r="J1142" s="80">
        <v>32178</v>
      </c>
      <c r="K1142" s="81">
        <v>1018802</v>
      </c>
      <c r="L1142" s="81">
        <v>1022270</v>
      </c>
      <c r="M1142" s="80">
        <v>0</v>
      </c>
      <c r="N1142" s="80">
        <v>3641</v>
      </c>
      <c r="O1142" s="82">
        <v>1</v>
      </c>
      <c r="P1142" s="82">
        <v>0</v>
      </c>
      <c r="Q1142" s="82">
        <v>0</v>
      </c>
    </row>
    <row r="1143" spans="1:17">
      <c r="A1143" s="76" t="str">
        <f t="shared" si="43"/>
        <v>16035</v>
      </c>
      <c r="C1143" s="76" t="s">
        <v>4653</v>
      </c>
      <c r="D1143" s="76">
        <f t="shared" si="44"/>
        <v>1</v>
      </c>
      <c r="E1143" s="76" t="s">
        <v>4654</v>
      </c>
      <c r="F1143" s="79">
        <v>37246</v>
      </c>
      <c r="G1143" s="79"/>
      <c r="H1143" s="80">
        <v>7400</v>
      </c>
      <c r="I1143" s="80">
        <v>0</v>
      </c>
      <c r="J1143" s="80">
        <v>0</v>
      </c>
      <c r="K1143" s="81">
        <v>0</v>
      </c>
      <c r="L1143" s="81">
        <v>58830</v>
      </c>
      <c r="M1143" s="80">
        <v>0</v>
      </c>
      <c r="N1143" s="80">
        <v>406</v>
      </c>
      <c r="O1143" s="82">
        <v>1</v>
      </c>
      <c r="P1143" s="82">
        <v>0</v>
      </c>
      <c r="Q1143" s="82">
        <v>0</v>
      </c>
    </row>
    <row r="1144" spans="1:17">
      <c r="A1144" s="76" t="str">
        <f t="shared" si="43"/>
        <v>16003</v>
      </c>
      <c r="C1144" s="76" t="s">
        <v>4655</v>
      </c>
      <c r="D1144" s="76">
        <f t="shared" si="44"/>
        <v>1</v>
      </c>
      <c r="E1144" s="76" t="s">
        <v>4656</v>
      </c>
      <c r="F1144" s="79">
        <v>37073</v>
      </c>
      <c r="G1144" s="79"/>
      <c r="H1144" s="80">
        <v>8000</v>
      </c>
      <c r="I1144" s="80">
        <v>317</v>
      </c>
      <c r="J1144" s="80">
        <v>0</v>
      </c>
      <c r="K1144" s="81">
        <v>280866</v>
      </c>
      <c r="L1144" s="81">
        <v>261272</v>
      </c>
      <c r="M1144" s="80">
        <v>0</v>
      </c>
      <c r="N1144" s="80">
        <v>408</v>
      </c>
      <c r="O1144" s="82">
        <v>1</v>
      </c>
      <c r="P1144" s="82">
        <v>0</v>
      </c>
      <c r="Q1144" s="82">
        <v>0</v>
      </c>
    </row>
    <row r="1145" spans="1:17">
      <c r="A1145" s="76" t="str">
        <f t="shared" si="43"/>
        <v>16012</v>
      </c>
      <c r="C1145" s="76" t="s">
        <v>4657</v>
      </c>
      <c r="D1145" s="76">
        <f t="shared" si="44"/>
        <v>1</v>
      </c>
      <c r="E1145" s="76" t="s">
        <v>4658</v>
      </c>
      <c r="F1145" s="79">
        <v>37438</v>
      </c>
      <c r="G1145" s="79"/>
      <c r="H1145" s="80">
        <v>11000</v>
      </c>
      <c r="I1145" s="80">
        <v>16</v>
      </c>
      <c r="J1145" s="80">
        <v>0</v>
      </c>
      <c r="K1145" s="81">
        <v>387321</v>
      </c>
      <c r="L1145" s="81">
        <v>416658</v>
      </c>
      <c r="M1145" s="80">
        <v>0</v>
      </c>
      <c r="N1145" s="80">
        <v>2844</v>
      </c>
      <c r="O1145" s="82">
        <v>1</v>
      </c>
      <c r="P1145" s="82">
        <v>0</v>
      </c>
      <c r="Q1145" s="82">
        <v>0</v>
      </c>
    </row>
    <row r="1146" spans="1:17">
      <c r="A1146" s="76" t="str">
        <f t="shared" si="43"/>
        <v>16016</v>
      </c>
      <c r="C1146" s="76" t="s">
        <v>4659</v>
      </c>
      <c r="D1146" s="76">
        <f t="shared" si="44"/>
        <v>1</v>
      </c>
      <c r="E1146" s="76" t="s">
        <v>4660</v>
      </c>
      <c r="F1146" s="79">
        <v>37439</v>
      </c>
      <c r="G1146" s="79"/>
      <c r="H1146" s="80">
        <v>13500</v>
      </c>
      <c r="I1146" s="80">
        <v>0</v>
      </c>
      <c r="J1146" s="80">
        <v>143617</v>
      </c>
      <c r="K1146" s="81">
        <v>4347550</v>
      </c>
      <c r="L1146" s="81">
        <v>4299489</v>
      </c>
      <c r="M1146" s="80">
        <v>4903</v>
      </c>
      <c r="N1146" s="80">
        <v>5804</v>
      </c>
      <c r="O1146" s="82">
        <v>1</v>
      </c>
      <c r="P1146" s="82">
        <v>0</v>
      </c>
      <c r="Q1146" s="82">
        <v>0</v>
      </c>
    </row>
    <row r="1147" spans="1:17">
      <c r="A1147" s="76" t="str">
        <f t="shared" si="43"/>
        <v>16011</v>
      </c>
      <c r="C1147" s="76" t="s">
        <v>4661</v>
      </c>
      <c r="D1147" s="76">
        <f t="shared" si="44"/>
        <v>1</v>
      </c>
      <c r="E1147" s="76" t="s">
        <v>4662</v>
      </c>
      <c r="F1147" s="79">
        <v>37073</v>
      </c>
      <c r="G1147" s="79"/>
      <c r="H1147" s="80">
        <v>15000</v>
      </c>
      <c r="I1147" s="80">
        <v>0</v>
      </c>
      <c r="J1147" s="80">
        <v>0</v>
      </c>
      <c r="K1147" s="81">
        <v>266914</v>
      </c>
      <c r="L1147" s="81">
        <v>269892</v>
      </c>
      <c r="M1147" s="80">
        <v>0</v>
      </c>
      <c r="N1147" s="80">
        <v>480</v>
      </c>
      <c r="O1147" s="82">
        <v>1</v>
      </c>
      <c r="P1147" s="82">
        <v>0</v>
      </c>
      <c r="Q1147" s="82">
        <v>0</v>
      </c>
    </row>
    <row r="1148" spans="1:17">
      <c r="A1148" s="76" t="str">
        <f t="shared" si="43"/>
        <v>16018</v>
      </c>
      <c r="C1148" s="76" t="s">
        <v>4663</v>
      </c>
      <c r="D1148" s="76">
        <f t="shared" si="44"/>
        <v>1</v>
      </c>
      <c r="E1148" s="76" t="s">
        <v>4664</v>
      </c>
      <c r="F1148" s="79"/>
      <c r="G1148" s="79"/>
      <c r="H1148" s="80">
        <v>20000</v>
      </c>
      <c r="I1148" s="80">
        <v>0</v>
      </c>
      <c r="J1148" s="80">
        <v>0</v>
      </c>
      <c r="K1148" s="81">
        <v>0</v>
      </c>
      <c r="L1148" s="81">
        <v>78562</v>
      </c>
      <c r="M1148" s="80">
        <v>0</v>
      </c>
      <c r="N1148" s="80">
        <v>549</v>
      </c>
      <c r="O1148" s="82">
        <v>1</v>
      </c>
      <c r="P1148" s="82">
        <v>0</v>
      </c>
      <c r="Q1148" s="82">
        <v>0</v>
      </c>
    </row>
    <row r="1149" spans="1:17">
      <c r="A1149" s="76" t="str">
        <f t="shared" si="43"/>
        <v>16021</v>
      </c>
      <c r="C1149" s="76" t="s">
        <v>4665</v>
      </c>
      <c r="D1149" s="76">
        <f t="shared" si="44"/>
        <v>1</v>
      </c>
      <c r="E1149" s="76" t="s">
        <v>4666</v>
      </c>
      <c r="F1149" s="79">
        <v>37196</v>
      </c>
      <c r="G1149" s="79"/>
      <c r="H1149" s="80">
        <v>22200</v>
      </c>
      <c r="I1149" s="80">
        <v>21</v>
      </c>
      <c r="J1149" s="80">
        <v>0</v>
      </c>
      <c r="K1149" s="81">
        <v>0</v>
      </c>
      <c r="L1149" s="81">
        <v>230684</v>
      </c>
      <c r="M1149" s="80">
        <v>0</v>
      </c>
      <c r="N1149" s="80">
        <v>671</v>
      </c>
      <c r="O1149" s="82">
        <v>1</v>
      </c>
      <c r="P1149" s="82">
        <v>0</v>
      </c>
      <c r="Q1149" s="82">
        <v>0</v>
      </c>
    </row>
    <row r="1150" spans="1:17">
      <c r="A1150" s="76" t="str">
        <f t="shared" si="43"/>
        <v>16002</v>
      </c>
      <c r="C1150" s="76" t="s">
        <v>4667</v>
      </c>
      <c r="D1150" s="76">
        <f t="shared" si="44"/>
        <v>1</v>
      </c>
      <c r="E1150" s="76" t="s">
        <v>4668</v>
      </c>
      <c r="F1150" s="79">
        <v>37438</v>
      </c>
      <c r="G1150" s="79"/>
      <c r="H1150" s="80">
        <v>49690</v>
      </c>
      <c r="I1150" s="80">
        <v>346875</v>
      </c>
      <c r="J1150" s="80">
        <v>12600085847</v>
      </c>
      <c r="K1150" s="81">
        <v>9342583</v>
      </c>
      <c r="L1150" s="81">
        <v>9365768</v>
      </c>
      <c r="M1150" s="80">
        <v>0</v>
      </c>
      <c r="N1150" s="80">
        <v>22178</v>
      </c>
      <c r="O1150" s="82">
        <v>1</v>
      </c>
      <c r="P1150" s="82">
        <v>0</v>
      </c>
      <c r="Q1150" s="82">
        <v>0</v>
      </c>
    </row>
    <row r="1151" spans="1:17">
      <c r="A1151" s="76" t="str">
        <f t="shared" ref="A1151:A1214" si="45">C1151</f>
        <v>16004</v>
      </c>
      <c r="C1151" s="76" t="s">
        <v>4669</v>
      </c>
      <c r="D1151" s="76">
        <f t="shared" si="44"/>
        <v>1</v>
      </c>
      <c r="E1151" s="76" t="s">
        <v>4670</v>
      </c>
      <c r="F1151" s="79">
        <v>37437</v>
      </c>
      <c r="G1151" s="79"/>
      <c r="H1151" s="80">
        <v>90000</v>
      </c>
      <c r="I1151" s="80">
        <v>476765</v>
      </c>
      <c r="J1151" s="80">
        <v>377732</v>
      </c>
      <c r="K1151" s="81">
        <v>17640166</v>
      </c>
      <c r="L1151" s="81">
        <v>17646132</v>
      </c>
      <c r="M1151" s="80">
        <v>0</v>
      </c>
      <c r="N1151" s="80">
        <v>32893</v>
      </c>
      <c r="O1151" s="82">
        <v>1</v>
      </c>
      <c r="P1151" s="82">
        <v>0</v>
      </c>
      <c r="Q1151" s="82">
        <v>0</v>
      </c>
    </row>
    <row r="1152" spans="1:17">
      <c r="A1152" s="76" t="str">
        <f t="shared" si="45"/>
        <v>16001</v>
      </c>
      <c r="C1152" s="76" t="s">
        <v>4671</v>
      </c>
      <c r="D1152" s="76">
        <f t="shared" si="44"/>
        <v>1</v>
      </c>
      <c r="E1152" s="76" t="s">
        <v>4672</v>
      </c>
      <c r="F1152" s="79">
        <v>37377</v>
      </c>
      <c r="G1152" s="79"/>
      <c r="H1152" s="80">
        <v>100000</v>
      </c>
      <c r="I1152" s="80">
        <v>363017</v>
      </c>
      <c r="J1152" s="80">
        <v>412611</v>
      </c>
      <c r="K1152" s="81">
        <v>28098114</v>
      </c>
      <c r="L1152" s="81">
        <v>29266457</v>
      </c>
      <c r="M1152" s="80">
        <v>0</v>
      </c>
      <c r="N1152" s="80">
        <v>167598</v>
      </c>
      <c r="O1152" s="82">
        <v>1</v>
      </c>
      <c r="P1152" s="82">
        <v>0</v>
      </c>
      <c r="Q1152" s="82">
        <v>0</v>
      </c>
    </row>
    <row r="1153" spans="1:17">
      <c r="A1153" s="76" t="str">
        <f t="shared" si="45"/>
        <v>16027</v>
      </c>
      <c r="C1153" s="76" t="s">
        <v>4673</v>
      </c>
      <c r="D1153" s="76">
        <f t="shared" si="44"/>
        <v>1</v>
      </c>
      <c r="E1153" s="76" t="s">
        <v>4634</v>
      </c>
      <c r="F1153" s="79">
        <v>37530</v>
      </c>
      <c r="G1153" s="79"/>
      <c r="H1153" s="80">
        <v>218230</v>
      </c>
      <c r="I1153" s="80">
        <v>825513</v>
      </c>
      <c r="J1153" s="80">
        <v>727146</v>
      </c>
      <c r="K1153" s="81">
        <v>1</v>
      </c>
      <c r="L1153" s="81">
        <v>14848807</v>
      </c>
      <c r="M1153" s="80">
        <v>0</v>
      </c>
      <c r="N1153" s="80">
        <v>43073</v>
      </c>
      <c r="O1153" s="82">
        <v>1</v>
      </c>
      <c r="P1153" s="82">
        <v>0</v>
      </c>
      <c r="Q1153" s="82">
        <v>0</v>
      </c>
    </row>
    <row r="1154" spans="1:17">
      <c r="A1154" s="76" t="str">
        <f t="shared" si="45"/>
        <v>16006</v>
      </c>
      <c r="C1154" s="76" t="s">
        <v>4674</v>
      </c>
      <c r="D1154" s="76">
        <f t="shared" si="44"/>
        <v>1</v>
      </c>
      <c r="E1154" s="76" t="s">
        <v>4675</v>
      </c>
      <c r="F1154" s="79">
        <v>37498</v>
      </c>
      <c r="G1154" s="79"/>
      <c r="H1154" s="80">
        <v>270000</v>
      </c>
      <c r="I1154" s="80">
        <v>0</v>
      </c>
      <c r="J1154" s="80">
        <v>0</v>
      </c>
      <c r="K1154" s="81">
        <v>0</v>
      </c>
      <c r="L1154" s="81">
        <v>267942</v>
      </c>
      <c r="M1154" s="80">
        <v>0</v>
      </c>
      <c r="N1154" s="80">
        <v>0</v>
      </c>
      <c r="O1154" s="82">
        <v>0</v>
      </c>
      <c r="P1154" s="82">
        <v>0</v>
      </c>
      <c r="Q1154" s="82">
        <v>0</v>
      </c>
    </row>
    <row r="1155" spans="1:17">
      <c r="A1155" s="76" t="str">
        <f t="shared" si="45"/>
        <v>16033</v>
      </c>
      <c r="C1155" s="76" t="s">
        <v>4676</v>
      </c>
      <c r="D1155" s="76">
        <f t="shared" ref="D1155:D1218" si="46">FIND(C1155,A1155)</f>
        <v>1</v>
      </c>
      <c r="E1155" s="76" t="s">
        <v>4677</v>
      </c>
      <c r="F1155" s="79"/>
      <c r="G1155" s="79"/>
      <c r="H1155" s="80">
        <v>387025</v>
      </c>
      <c r="I1155" s="80">
        <v>5009869</v>
      </c>
      <c r="J1155" s="80">
        <v>1316581</v>
      </c>
      <c r="K1155" s="81">
        <v>31066923</v>
      </c>
      <c r="L1155" s="81">
        <v>31499547</v>
      </c>
      <c r="M1155" s="80">
        <v>0</v>
      </c>
      <c r="N1155" s="80">
        <v>110021</v>
      </c>
      <c r="O1155" s="82">
        <v>1</v>
      </c>
      <c r="P1155" s="82">
        <v>0</v>
      </c>
      <c r="Q1155" s="82">
        <v>0</v>
      </c>
    </row>
    <row r="1156" spans="1:17">
      <c r="A1156" s="76" t="str">
        <f t="shared" si="45"/>
        <v>16005</v>
      </c>
      <c r="C1156" s="76" t="s">
        <v>4678</v>
      </c>
      <c r="D1156" s="76">
        <f t="shared" si="46"/>
        <v>1</v>
      </c>
      <c r="E1156" s="76" t="s">
        <v>4679</v>
      </c>
      <c r="F1156" s="79">
        <v>37589</v>
      </c>
      <c r="G1156" s="79"/>
      <c r="H1156" s="80">
        <v>404000</v>
      </c>
      <c r="I1156" s="80">
        <v>0</v>
      </c>
      <c r="J1156" s="80">
        <v>0</v>
      </c>
      <c r="K1156" s="81">
        <v>0</v>
      </c>
      <c r="L1156" s="81">
        <v>62547</v>
      </c>
      <c r="M1156" s="80"/>
      <c r="N1156" s="80"/>
      <c r="O1156" s="82"/>
      <c r="P1156" s="82"/>
      <c r="Q1156" s="82"/>
    </row>
    <row r="1157" spans="1:17">
      <c r="A1157" s="76" t="str">
        <f t="shared" si="45"/>
        <v>16135001</v>
      </c>
      <c r="C1157" s="76" t="s">
        <v>4680</v>
      </c>
      <c r="D1157" s="76">
        <f t="shared" si="46"/>
        <v>1</v>
      </c>
      <c r="E1157" s="76" t="s">
        <v>4681</v>
      </c>
      <c r="F1157" s="79"/>
      <c r="G1157" s="79"/>
      <c r="H1157" s="80">
        <v>0</v>
      </c>
      <c r="I1157" s="80">
        <v>0</v>
      </c>
      <c r="J1157" s="80">
        <v>0</v>
      </c>
      <c r="K1157" s="81">
        <v>598609</v>
      </c>
      <c r="L1157" s="81">
        <v>367678.17</v>
      </c>
      <c r="M1157" s="80"/>
      <c r="N1157" s="80"/>
      <c r="O1157" s="82"/>
      <c r="P1157" s="82"/>
      <c r="Q1157" s="82"/>
    </row>
    <row r="1158" spans="1:17">
      <c r="A1158" s="76" t="str">
        <f t="shared" si="45"/>
        <v>16030005</v>
      </c>
      <c r="C1158" s="76" t="s">
        <v>4682</v>
      </c>
      <c r="D1158" s="76">
        <f t="shared" si="46"/>
        <v>1</v>
      </c>
      <c r="E1158" s="76" t="s">
        <v>4683</v>
      </c>
      <c r="F1158" s="79">
        <v>42429</v>
      </c>
      <c r="G1158" s="79"/>
      <c r="H1158" s="80">
        <v>0</v>
      </c>
      <c r="I1158" s="80">
        <v>1068</v>
      </c>
      <c r="J1158" s="80">
        <v>0</v>
      </c>
      <c r="K1158" s="81">
        <v>2497877.37</v>
      </c>
      <c r="L1158" s="81">
        <v>2497840.5499999998</v>
      </c>
      <c r="M1158" s="80">
        <v>264</v>
      </c>
      <c r="N1158" s="80">
        <v>200</v>
      </c>
      <c r="O1158" s="82">
        <v>1</v>
      </c>
      <c r="P1158" s="82">
        <v>0</v>
      </c>
      <c r="Q1158" s="82">
        <v>0</v>
      </c>
    </row>
    <row r="1159" spans="1:17">
      <c r="A1159" s="76" t="str">
        <f t="shared" si="45"/>
        <v>16030006</v>
      </c>
      <c r="C1159" s="76" t="s">
        <v>4684</v>
      </c>
      <c r="D1159" s="76">
        <f t="shared" si="46"/>
        <v>1</v>
      </c>
      <c r="E1159" s="76" t="s">
        <v>4685</v>
      </c>
      <c r="F1159" s="79">
        <v>42435</v>
      </c>
      <c r="G1159" s="79"/>
      <c r="H1159" s="80">
        <v>0</v>
      </c>
      <c r="I1159" s="80">
        <v>0</v>
      </c>
      <c r="J1159" s="80">
        <v>0</v>
      </c>
      <c r="K1159" s="81">
        <v>74382.850000000006</v>
      </c>
      <c r="L1159" s="81">
        <v>77890.25</v>
      </c>
      <c r="M1159" s="80">
        <v>240</v>
      </c>
      <c r="N1159" s="80">
        <v>464</v>
      </c>
      <c r="O1159" s="82">
        <v>0.78879310344827591</v>
      </c>
      <c r="P1159" s="82">
        <v>0.20689655172413793</v>
      </c>
      <c r="Q1159" s="82">
        <v>4.3103448275862068E-3</v>
      </c>
    </row>
    <row r="1160" spans="1:17">
      <c r="A1160" s="76" t="str">
        <f t="shared" si="45"/>
        <v>16030017</v>
      </c>
      <c r="C1160" s="76" t="s">
        <v>4686</v>
      </c>
      <c r="D1160" s="76">
        <f t="shared" si="46"/>
        <v>1</v>
      </c>
      <c r="E1160" s="76" t="s">
        <v>4687</v>
      </c>
      <c r="F1160" s="79">
        <v>42499</v>
      </c>
      <c r="G1160" s="79"/>
      <c r="H1160" s="80">
        <v>0</v>
      </c>
      <c r="I1160" s="80">
        <v>0</v>
      </c>
      <c r="J1160" s="80">
        <v>0</v>
      </c>
      <c r="K1160" s="81">
        <v>309966.81999999995</v>
      </c>
      <c r="L1160" s="81">
        <v>243909.8</v>
      </c>
      <c r="M1160" s="80">
        <v>212</v>
      </c>
      <c r="N1160" s="80">
        <v>87</v>
      </c>
      <c r="O1160" s="82">
        <v>1</v>
      </c>
      <c r="P1160" s="82">
        <v>0</v>
      </c>
      <c r="Q1160" s="82">
        <v>0</v>
      </c>
    </row>
    <row r="1161" spans="1:17">
      <c r="A1161" s="76" t="str">
        <f t="shared" si="45"/>
        <v>16030018</v>
      </c>
      <c r="C1161" s="76" t="s">
        <v>4688</v>
      </c>
      <c r="D1161" s="76">
        <f t="shared" si="46"/>
        <v>1</v>
      </c>
      <c r="E1161" s="76" t="s">
        <v>4689</v>
      </c>
      <c r="F1161" s="79"/>
      <c r="G1161" s="79"/>
      <c r="H1161" s="80">
        <v>0</v>
      </c>
      <c r="I1161" s="80">
        <v>0</v>
      </c>
      <c r="J1161" s="80">
        <v>0</v>
      </c>
      <c r="K1161" s="81">
        <v>0</v>
      </c>
      <c r="L1161" s="81">
        <v>350947.7900000001</v>
      </c>
      <c r="M1161" s="80">
        <v>0</v>
      </c>
      <c r="N1161" s="80">
        <v>2225</v>
      </c>
      <c r="O1161" s="82">
        <v>0.91325842696629211</v>
      </c>
      <c r="P1161" s="82">
        <v>8.6741573033707858E-2</v>
      </c>
      <c r="Q1161" s="82">
        <v>0</v>
      </c>
    </row>
    <row r="1162" spans="1:17">
      <c r="A1162" s="76" t="str">
        <f t="shared" si="45"/>
        <v>16030019</v>
      </c>
      <c r="C1162" s="76" t="s">
        <v>4690</v>
      </c>
      <c r="D1162" s="76">
        <f t="shared" si="46"/>
        <v>1</v>
      </c>
      <c r="E1162" s="76" t="s">
        <v>4691</v>
      </c>
      <c r="F1162" s="79">
        <v>42522</v>
      </c>
      <c r="G1162" s="79"/>
      <c r="H1162" s="80">
        <v>0</v>
      </c>
      <c r="I1162" s="80">
        <v>0</v>
      </c>
      <c r="J1162" s="80">
        <v>0</v>
      </c>
      <c r="K1162" s="81">
        <v>1033470.52</v>
      </c>
      <c r="L1162" s="81">
        <v>1056151.9200000002</v>
      </c>
      <c r="M1162" s="80">
        <v>403</v>
      </c>
      <c r="N1162" s="80">
        <v>935</v>
      </c>
      <c r="O1162" s="82">
        <v>0.91818181818181821</v>
      </c>
      <c r="P1162" s="82">
        <v>8.1818181818181818E-2</v>
      </c>
      <c r="Q1162" s="82">
        <v>0</v>
      </c>
    </row>
    <row r="1163" spans="1:17">
      <c r="A1163" s="76" t="str">
        <f t="shared" si="45"/>
        <v>16030022-900</v>
      </c>
      <c r="C1163" s="76" t="s">
        <v>4692</v>
      </c>
      <c r="D1163" s="76">
        <f t="shared" si="46"/>
        <v>1</v>
      </c>
      <c r="E1163" s="76" t="s">
        <v>4693</v>
      </c>
      <c r="F1163" s="79">
        <v>42506</v>
      </c>
      <c r="G1163" s="79"/>
      <c r="H1163" s="80">
        <v>0</v>
      </c>
      <c r="I1163" s="80">
        <v>0</v>
      </c>
      <c r="J1163" s="80">
        <v>0</v>
      </c>
      <c r="K1163" s="81">
        <v>3274211.2</v>
      </c>
      <c r="L1163" s="81">
        <v>3274211.1999999997</v>
      </c>
      <c r="M1163" s="80"/>
      <c r="N1163" s="80"/>
      <c r="O1163" s="82"/>
      <c r="P1163" s="82"/>
      <c r="Q1163" s="82"/>
    </row>
    <row r="1164" spans="1:17">
      <c r="A1164" s="76" t="str">
        <f t="shared" si="45"/>
        <v>16030025</v>
      </c>
      <c r="C1164" s="76" t="s">
        <v>4694</v>
      </c>
      <c r="D1164" s="76">
        <f t="shared" si="46"/>
        <v>1</v>
      </c>
      <c r="E1164" s="76" t="s">
        <v>4695</v>
      </c>
      <c r="F1164" s="79"/>
      <c r="G1164" s="79"/>
      <c r="H1164" s="80">
        <v>0</v>
      </c>
      <c r="I1164" s="80">
        <v>0</v>
      </c>
      <c r="J1164" s="80">
        <v>0</v>
      </c>
      <c r="K1164" s="81">
        <v>0</v>
      </c>
      <c r="L1164" s="81">
        <v>97595.22</v>
      </c>
      <c r="M1164" s="80">
        <v>0</v>
      </c>
      <c r="N1164" s="80">
        <v>550</v>
      </c>
      <c r="O1164" s="82">
        <v>0.92</v>
      </c>
      <c r="P1164" s="82">
        <v>0.08</v>
      </c>
      <c r="Q1164" s="82">
        <v>0</v>
      </c>
    </row>
    <row r="1165" spans="1:17">
      <c r="A1165" s="76" t="str">
        <f t="shared" si="45"/>
        <v>16030029</v>
      </c>
      <c r="C1165" s="76" t="s">
        <v>4696</v>
      </c>
      <c r="D1165" s="76">
        <f t="shared" si="46"/>
        <v>1</v>
      </c>
      <c r="E1165" s="76" t="s">
        <v>4697</v>
      </c>
      <c r="F1165" s="79">
        <v>42566</v>
      </c>
      <c r="G1165" s="79"/>
      <c r="H1165" s="80">
        <v>0</v>
      </c>
      <c r="I1165" s="80">
        <v>0</v>
      </c>
      <c r="J1165" s="80">
        <v>0</v>
      </c>
      <c r="K1165" s="81">
        <v>287057.66000000003</v>
      </c>
      <c r="L1165" s="81">
        <v>319017.93000000005</v>
      </c>
      <c r="M1165" s="80">
        <v>24</v>
      </c>
      <c r="N1165" s="80">
        <v>819</v>
      </c>
      <c r="O1165" s="82">
        <v>0.8498168498168498</v>
      </c>
      <c r="P1165" s="82">
        <v>0.15018315018315018</v>
      </c>
      <c r="Q1165" s="82">
        <v>0</v>
      </c>
    </row>
    <row r="1166" spans="1:17">
      <c r="A1166" s="76" t="str">
        <f t="shared" si="45"/>
        <v>16030047</v>
      </c>
      <c r="C1166" s="76" t="s">
        <v>4698</v>
      </c>
      <c r="D1166" s="76">
        <f t="shared" si="46"/>
        <v>1</v>
      </c>
      <c r="E1166" s="76" t="s">
        <v>4699</v>
      </c>
      <c r="F1166" s="79"/>
      <c r="G1166" s="79"/>
      <c r="H1166" s="80">
        <v>0</v>
      </c>
      <c r="I1166" s="80">
        <v>0</v>
      </c>
      <c r="J1166" s="80">
        <v>0</v>
      </c>
      <c r="K1166" s="81">
        <v>2291.92</v>
      </c>
      <c r="L1166" s="81">
        <v>4311.88</v>
      </c>
      <c r="M1166" s="80"/>
      <c r="N1166" s="80"/>
      <c r="O1166" s="82"/>
      <c r="P1166" s="82"/>
      <c r="Q1166" s="82"/>
    </row>
    <row r="1167" spans="1:17">
      <c r="A1167" s="76" t="str">
        <f t="shared" si="45"/>
        <v>16030048</v>
      </c>
      <c r="C1167" s="76" t="s">
        <v>4700</v>
      </c>
      <c r="D1167" s="76">
        <f t="shared" si="46"/>
        <v>1</v>
      </c>
      <c r="E1167" s="76" t="s">
        <v>4701</v>
      </c>
      <c r="F1167" s="79">
        <v>42724</v>
      </c>
      <c r="G1167" s="79"/>
      <c r="H1167" s="80">
        <v>0</v>
      </c>
      <c r="I1167" s="80">
        <v>0</v>
      </c>
      <c r="J1167" s="80">
        <v>0</v>
      </c>
      <c r="K1167" s="81">
        <v>23704</v>
      </c>
      <c r="L1167" s="81">
        <v>23652.18</v>
      </c>
      <c r="M1167" s="80">
        <v>0</v>
      </c>
      <c r="N1167" s="80">
        <v>158</v>
      </c>
      <c r="O1167" s="82">
        <v>0.98734177215189878</v>
      </c>
      <c r="P1167" s="82">
        <v>1.2658227848101266E-2</v>
      </c>
      <c r="Q1167" s="82">
        <v>0</v>
      </c>
    </row>
    <row r="1168" spans="1:17">
      <c r="A1168" s="76" t="str">
        <f t="shared" si="45"/>
        <v>16030999</v>
      </c>
      <c r="C1168" s="76" t="s">
        <v>4702</v>
      </c>
      <c r="D1168" s="76">
        <f t="shared" si="46"/>
        <v>1</v>
      </c>
      <c r="E1168" s="76" t="s">
        <v>4703</v>
      </c>
      <c r="F1168" s="79">
        <v>42370</v>
      </c>
      <c r="G1168" s="79"/>
      <c r="H1168" s="80">
        <v>0</v>
      </c>
      <c r="I1168" s="80">
        <v>0</v>
      </c>
      <c r="J1168" s="80">
        <v>0</v>
      </c>
      <c r="K1168" s="81">
        <v>0.01</v>
      </c>
      <c r="L1168" s="81">
        <v>18899.29</v>
      </c>
      <c r="M1168" s="80">
        <v>0</v>
      </c>
      <c r="N1168" s="80">
        <v>190</v>
      </c>
      <c r="O1168" s="82">
        <v>1</v>
      </c>
      <c r="P1168" s="82">
        <v>0</v>
      </c>
      <c r="Q1168" s="82">
        <v>0</v>
      </c>
    </row>
    <row r="1169" spans="1:17">
      <c r="A1169" s="76" t="str">
        <f t="shared" si="45"/>
        <v>16030021</v>
      </c>
      <c r="C1169" s="76" t="s">
        <v>4704</v>
      </c>
      <c r="D1169" s="76">
        <f t="shared" si="46"/>
        <v>1</v>
      </c>
      <c r="E1169" s="76" t="s">
        <v>4705</v>
      </c>
      <c r="F1169" s="79">
        <v>42536</v>
      </c>
      <c r="G1169" s="79"/>
      <c r="H1169" s="80">
        <v>300</v>
      </c>
      <c r="I1169" s="80">
        <v>0</v>
      </c>
      <c r="J1169" s="80">
        <v>0</v>
      </c>
      <c r="K1169" s="81">
        <v>18653.13</v>
      </c>
      <c r="L1169" s="81">
        <v>17739.809999999998</v>
      </c>
      <c r="M1169" s="80">
        <v>0</v>
      </c>
      <c r="N1169" s="80">
        <v>8</v>
      </c>
      <c r="O1169" s="82">
        <v>1</v>
      </c>
      <c r="P1169" s="82">
        <v>0</v>
      </c>
      <c r="Q1169" s="82">
        <v>0</v>
      </c>
    </row>
    <row r="1170" spans="1:17">
      <c r="A1170" s="76" t="str">
        <f t="shared" si="45"/>
        <v>16030039</v>
      </c>
      <c r="C1170" s="76" t="s">
        <v>4706</v>
      </c>
      <c r="D1170" s="76">
        <f t="shared" si="46"/>
        <v>1</v>
      </c>
      <c r="E1170" s="76" t="s">
        <v>4707</v>
      </c>
      <c r="F1170" s="79">
        <v>42606</v>
      </c>
      <c r="G1170" s="79"/>
      <c r="H1170" s="80">
        <v>2000</v>
      </c>
      <c r="I1170" s="80">
        <v>320</v>
      </c>
      <c r="J1170" s="80">
        <v>0</v>
      </c>
      <c r="K1170" s="81">
        <v>47771.78</v>
      </c>
      <c r="L1170" s="81">
        <v>47143.03</v>
      </c>
      <c r="M1170" s="80">
        <v>240</v>
      </c>
      <c r="N1170" s="80">
        <v>220</v>
      </c>
      <c r="O1170" s="82">
        <v>1</v>
      </c>
      <c r="P1170" s="82">
        <v>0</v>
      </c>
      <c r="Q1170" s="82">
        <v>0</v>
      </c>
    </row>
    <row r="1171" spans="1:17">
      <c r="A1171" s="76" t="str">
        <f t="shared" si="45"/>
        <v>16030012</v>
      </c>
      <c r="C1171" s="76" t="s">
        <v>4708</v>
      </c>
      <c r="D1171" s="76">
        <f t="shared" si="46"/>
        <v>1</v>
      </c>
      <c r="E1171" s="76" t="s">
        <v>4709</v>
      </c>
      <c r="F1171" s="79">
        <v>42479</v>
      </c>
      <c r="G1171" s="79"/>
      <c r="H1171" s="80">
        <v>111000</v>
      </c>
      <c r="I1171" s="80">
        <v>2694</v>
      </c>
      <c r="J1171" s="80">
        <v>0</v>
      </c>
      <c r="K1171" s="81">
        <v>1814810.36</v>
      </c>
      <c r="L1171" s="81">
        <v>1790049.7999999998</v>
      </c>
      <c r="M1171" s="80">
        <v>1476</v>
      </c>
      <c r="N1171" s="80">
        <v>1908</v>
      </c>
      <c r="O1171" s="82">
        <v>0.84433962264150941</v>
      </c>
      <c r="P1171" s="82">
        <v>0.15146750524109015</v>
      </c>
      <c r="Q1171" s="82">
        <v>4.1928721174004195E-3</v>
      </c>
    </row>
    <row r="1172" spans="1:17">
      <c r="A1172" s="76" t="str">
        <f t="shared" si="45"/>
        <v>16030032</v>
      </c>
      <c r="C1172" s="76" t="s">
        <v>4710</v>
      </c>
      <c r="D1172" s="76">
        <f t="shared" si="46"/>
        <v>1</v>
      </c>
      <c r="E1172" s="76" t="s">
        <v>4711</v>
      </c>
      <c r="F1172" s="79">
        <v>42628</v>
      </c>
      <c r="G1172" s="79"/>
      <c r="H1172" s="80">
        <v>118400</v>
      </c>
      <c r="I1172" s="80">
        <v>787</v>
      </c>
      <c r="J1172" s="80">
        <v>21320</v>
      </c>
      <c r="K1172" s="81">
        <v>11032640.58</v>
      </c>
      <c r="L1172" s="81">
        <v>9517627.8199999966</v>
      </c>
      <c r="M1172" s="80">
        <v>16178</v>
      </c>
      <c r="N1172" s="80">
        <v>12967.61</v>
      </c>
      <c r="O1172" s="82">
        <v>0.93522322154969184</v>
      </c>
      <c r="P1172" s="82">
        <v>6.4314087175663059E-2</v>
      </c>
      <c r="Q1172" s="82">
        <v>4.6269127464505794E-4</v>
      </c>
    </row>
    <row r="1173" spans="1:17">
      <c r="A1173" s="76" t="str">
        <f t="shared" si="45"/>
        <v>16030015</v>
      </c>
      <c r="C1173" s="76" t="s">
        <v>4712</v>
      </c>
      <c r="D1173" s="76">
        <f t="shared" si="46"/>
        <v>1</v>
      </c>
      <c r="E1173" s="76" t="s">
        <v>4713</v>
      </c>
      <c r="F1173" s="79">
        <v>42644</v>
      </c>
      <c r="G1173" s="79"/>
      <c r="H1173" s="80">
        <v>134001</v>
      </c>
      <c r="I1173" s="80">
        <v>0</v>
      </c>
      <c r="J1173" s="80">
        <v>0</v>
      </c>
      <c r="K1173" s="81">
        <v>0.01</v>
      </c>
      <c r="L1173" s="81">
        <v>149262.49</v>
      </c>
      <c r="M1173" s="80">
        <v>0</v>
      </c>
      <c r="N1173" s="80">
        <v>0</v>
      </c>
      <c r="O1173" s="82">
        <v>0</v>
      </c>
      <c r="P1173" s="82">
        <v>0</v>
      </c>
      <c r="Q1173" s="82">
        <v>0</v>
      </c>
    </row>
    <row r="1174" spans="1:17">
      <c r="A1174" s="76" t="str">
        <f t="shared" si="45"/>
        <v>16030026</v>
      </c>
      <c r="C1174" s="76" t="s">
        <v>4714</v>
      </c>
      <c r="D1174" s="76">
        <f t="shared" si="46"/>
        <v>1</v>
      </c>
      <c r="E1174" s="76" t="s">
        <v>4715</v>
      </c>
      <c r="F1174" s="79">
        <v>42566</v>
      </c>
      <c r="G1174" s="79"/>
      <c r="H1174" s="80">
        <v>330000</v>
      </c>
      <c r="I1174" s="80">
        <v>5</v>
      </c>
      <c r="J1174" s="80">
        <v>0</v>
      </c>
      <c r="K1174" s="81">
        <v>276295.60000000003</v>
      </c>
      <c r="L1174" s="81">
        <v>298301.43</v>
      </c>
      <c r="M1174" s="80">
        <v>356</v>
      </c>
      <c r="N1174" s="80">
        <v>125</v>
      </c>
      <c r="O1174" s="82">
        <v>0.99199999999999999</v>
      </c>
      <c r="P1174" s="82">
        <v>8.0000000000000002E-3</v>
      </c>
      <c r="Q1174" s="82">
        <v>0</v>
      </c>
    </row>
    <row r="1175" spans="1:17">
      <c r="A1175" s="76" t="str">
        <f t="shared" si="45"/>
        <v>16146004</v>
      </c>
      <c r="C1175" s="76" t="s">
        <v>4716</v>
      </c>
      <c r="D1175" s="76">
        <f t="shared" si="46"/>
        <v>1</v>
      </c>
      <c r="E1175" s="76" t="s">
        <v>4717</v>
      </c>
      <c r="F1175" s="79">
        <v>42461</v>
      </c>
      <c r="G1175" s="79"/>
      <c r="H1175" s="80">
        <v>0</v>
      </c>
      <c r="I1175" s="80">
        <v>0</v>
      </c>
      <c r="J1175" s="80">
        <v>0</v>
      </c>
      <c r="K1175" s="81">
        <v>11884682.4</v>
      </c>
      <c r="L1175" s="81">
        <v>0</v>
      </c>
      <c r="M1175" s="80"/>
      <c r="N1175" s="80"/>
      <c r="O1175" s="82"/>
      <c r="P1175" s="82"/>
      <c r="Q1175" s="82"/>
    </row>
    <row r="1176" spans="1:17">
      <c r="A1176" s="76" t="str">
        <f t="shared" si="45"/>
        <v>16146016</v>
      </c>
      <c r="C1176" s="76" t="s">
        <v>4718</v>
      </c>
      <c r="D1176" s="76">
        <f t="shared" si="46"/>
        <v>1</v>
      </c>
      <c r="E1176" s="76" t="s">
        <v>4719</v>
      </c>
      <c r="F1176" s="79">
        <v>42646</v>
      </c>
      <c r="G1176" s="79"/>
      <c r="H1176" s="80">
        <v>0</v>
      </c>
      <c r="I1176" s="80">
        <v>0</v>
      </c>
      <c r="J1176" s="80">
        <v>0</v>
      </c>
      <c r="K1176" s="81">
        <v>17300</v>
      </c>
      <c r="L1176" s="81">
        <v>0</v>
      </c>
      <c r="M1176" s="80"/>
      <c r="N1176" s="80"/>
      <c r="O1176" s="82"/>
      <c r="P1176" s="82"/>
      <c r="Q1176" s="82"/>
    </row>
    <row r="1177" spans="1:17">
      <c r="A1177" s="76" t="str">
        <f t="shared" si="45"/>
        <v>16146022</v>
      </c>
      <c r="C1177" s="76" t="s">
        <v>4720</v>
      </c>
      <c r="D1177" s="76">
        <f t="shared" si="46"/>
        <v>1</v>
      </c>
      <c r="E1177" s="76" t="s">
        <v>4721</v>
      </c>
      <c r="F1177" s="79">
        <v>42674</v>
      </c>
      <c r="G1177" s="79"/>
      <c r="H1177" s="80">
        <v>0</v>
      </c>
      <c r="I1177" s="80">
        <v>31</v>
      </c>
      <c r="J1177" s="80">
        <v>0</v>
      </c>
      <c r="K1177" s="81">
        <v>828961.64</v>
      </c>
      <c r="L1177" s="81">
        <v>734786.67</v>
      </c>
      <c r="M1177" s="80"/>
      <c r="N1177" s="80"/>
      <c r="O1177" s="82"/>
      <c r="P1177" s="82"/>
      <c r="Q1177" s="82"/>
    </row>
    <row r="1178" spans="1:17">
      <c r="A1178" s="76" t="str">
        <f t="shared" si="45"/>
        <v>16145007</v>
      </c>
      <c r="C1178" s="76" t="s">
        <v>4722</v>
      </c>
      <c r="D1178" s="76">
        <f t="shared" si="46"/>
        <v>1</v>
      </c>
      <c r="E1178" s="76" t="s">
        <v>4723</v>
      </c>
      <c r="F1178" s="79">
        <v>42527</v>
      </c>
      <c r="G1178" s="79"/>
      <c r="H1178" s="80">
        <v>0</v>
      </c>
      <c r="I1178" s="80">
        <v>43</v>
      </c>
      <c r="J1178" s="80">
        <v>0</v>
      </c>
      <c r="K1178" s="81">
        <v>10314.119999999999</v>
      </c>
      <c r="L1178" s="81">
        <v>7754.4699999999993</v>
      </c>
      <c r="M1178" s="80"/>
      <c r="N1178" s="80"/>
      <c r="O1178" s="82"/>
      <c r="P1178" s="82"/>
      <c r="Q1178" s="82"/>
    </row>
    <row r="1179" spans="1:17">
      <c r="A1179" s="76" t="str">
        <f t="shared" si="45"/>
        <v>16145015</v>
      </c>
      <c r="C1179" s="76" t="s">
        <v>4724</v>
      </c>
      <c r="D1179" s="76">
        <f t="shared" si="46"/>
        <v>1</v>
      </c>
      <c r="E1179" s="76" t="s">
        <v>4725</v>
      </c>
      <c r="F1179" s="79">
        <v>42618</v>
      </c>
      <c r="G1179" s="79"/>
      <c r="H1179" s="80">
        <v>0</v>
      </c>
      <c r="I1179" s="80">
        <v>0</v>
      </c>
      <c r="J1179" s="80">
        <v>0</v>
      </c>
      <c r="K1179" s="81">
        <v>0.01</v>
      </c>
      <c r="L1179" s="81">
        <v>0</v>
      </c>
      <c r="M1179" s="80">
        <v>0</v>
      </c>
      <c r="N1179" s="80">
        <v>2067.75</v>
      </c>
      <c r="O1179" s="82">
        <v>0.99298754685044133</v>
      </c>
      <c r="P1179" s="82">
        <v>7.0124531495586988E-3</v>
      </c>
      <c r="Q1179" s="82">
        <v>0</v>
      </c>
    </row>
    <row r="1180" spans="1:17">
      <c r="A1180" s="76" t="str">
        <f t="shared" si="45"/>
        <v>16145020</v>
      </c>
      <c r="C1180" s="76" t="s">
        <v>4726</v>
      </c>
      <c r="D1180" s="76">
        <f t="shared" si="46"/>
        <v>1</v>
      </c>
      <c r="E1180" s="76" t="s">
        <v>4727</v>
      </c>
      <c r="F1180" s="79">
        <v>42667</v>
      </c>
      <c r="G1180" s="79"/>
      <c r="H1180" s="80">
        <v>0</v>
      </c>
      <c r="I1180" s="80">
        <v>14</v>
      </c>
      <c r="J1180" s="80">
        <v>14</v>
      </c>
      <c r="K1180" s="81">
        <v>10435</v>
      </c>
      <c r="L1180" s="81">
        <v>17681.600000000002</v>
      </c>
      <c r="M1180" s="80">
        <v>56</v>
      </c>
      <c r="N1180" s="80">
        <v>97</v>
      </c>
      <c r="O1180" s="82">
        <v>0.75257731958762886</v>
      </c>
      <c r="P1180" s="82">
        <v>0.24742268041237114</v>
      </c>
      <c r="Q1180" s="82">
        <v>0</v>
      </c>
    </row>
    <row r="1181" spans="1:17">
      <c r="A1181" s="76" t="str">
        <f t="shared" si="45"/>
        <v>16145023</v>
      </c>
      <c r="C1181" s="76" t="s">
        <v>4728</v>
      </c>
      <c r="D1181" s="76">
        <f t="shared" si="46"/>
        <v>1</v>
      </c>
      <c r="E1181" s="76" t="s">
        <v>4729</v>
      </c>
      <c r="F1181" s="79">
        <v>42653</v>
      </c>
      <c r="G1181" s="79"/>
      <c r="H1181" s="80">
        <v>15000</v>
      </c>
      <c r="I1181" s="80">
        <v>5932</v>
      </c>
      <c r="J1181" s="80">
        <v>730</v>
      </c>
      <c r="K1181" s="81">
        <v>23325</v>
      </c>
      <c r="L1181" s="81">
        <v>22111.599999999999</v>
      </c>
      <c r="M1181" s="80">
        <v>208</v>
      </c>
      <c r="N1181" s="80">
        <v>160</v>
      </c>
      <c r="O1181" s="82">
        <v>1</v>
      </c>
      <c r="P1181" s="82">
        <v>0</v>
      </c>
      <c r="Q1181" s="82">
        <v>0</v>
      </c>
    </row>
    <row r="1182" spans="1:17">
      <c r="A1182" s="76" t="str">
        <f t="shared" si="45"/>
        <v>16145014</v>
      </c>
      <c r="C1182" s="76" t="s">
        <v>4730</v>
      </c>
      <c r="D1182" s="76">
        <f t="shared" si="46"/>
        <v>1</v>
      </c>
      <c r="E1182" s="76" t="s">
        <v>4731</v>
      </c>
      <c r="F1182" s="79">
        <v>42584</v>
      </c>
      <c r="G1182" s="79"/>
      <c r="H1182" s="80">
        <v>470880</v>
      </c>
      <c r="I1182" s="80">
        <v>10806</v>
      </c>
      <c r="J1182" s="80">
        <v>10806</v>
      </c>
      <c r="K1182" s="81">
        <v>307640.86</v>
      </c>
      <c r="L1182" s="81">
        <v>278096.78000000009</v>
      </c>
      <c r="M1182" s="80">
        <v>2128</v>
      </c>
      <c r="N1182" s="80">
        <v>2612</v>
      </c>
      <c r="O1182" s="82">
        <v>0.92151607963246551</v>
      </c>
      <c r="P1182" s="82">
        <v>7.848392036753446E-2</v>
      </c>
      <c r="Q1182" s="82">
        <v>0</v>
      </c>
    </row>
    <row r="1183" spans="1:17">
      <c r="A1183" s="76" t="str">
        <f t="shared" si="45"/>
        <v>16145013</v>
      </c>
      <c r="C1183" s="76" t="s">
        <v>4732</v>
      </c>
      <c r="D1183" s="76">
        <f t="shared" si="46"/>
        <v>1</v>
      </c>
      <c r="E1183" s="76" t="s">
        <v>4733</v>
      </c>
      <c r="F1183" s="79">
        <v>42557</v>
      </c>
      <c r="G1183" s="79"/>
      <c r="H1183" s="80">
        <v>1365552</v>
      </c>
      <c r="I1183" s="80">
        <v>361333</v>
      </c>
      <c r="J1183" s="80">
        <v>356645</v>
      </c>
      <c r="K1183" s="81">
        <v>3319742.68</v>
      </c>
      <c r="L1183" s="81">
        <v>5122921.5099999988</v>
      </c>
      <c r="M1183" s="80">
        <v>18102.5</v>
      </c>
      <c r="N1183" s="80">
        <v>33967.5</v>
      </c>
      <c r="O1183" s="82">
        <v>0.88717156105100459</v>
      </c>
      <c r="P1183" s="82">
        <v>0.10674909840288511</v>
      </c>
      <c r="Q1183" s="82">
        <v>6.0793405461102524E-3</v>
      </c>
    </row>
    <row r="1184" spans="1:17">
      <c r="A1184" s="76" t="str">
        <f t="shared" si="45"/>
        <v>16145002</v>
      </c>
      <c r="C1184" s="76" t="s">
        <v>4734</v>
      </c>
      <c r="D1184" s="76">
        <f t="shared" si="46"/>
        <v>1</v>
      </c>
      <c r="E1184" s="76" t="s">
        <v>4735</v>
      </c>
      <c r="F1184" s="79">
        <v>42464</v>
      </c>
      <c r="G1184" s="79"/>
      <c r="H1184" s="80">
        <v>5838890</v>
      </c>
      <c r="I1184" s="80">
        <v>164141</v>
      </c>
      <c r="J1184" s="80">
        <v>162599</v>
      </c>
      <c r="K1184" s="81">
        <v>4324263.4530000025</v>
      </c>
      <c r="L1184" s="81">
        <v>5541172.9999999991</v>
      </c>
      <c r="M1184" s="80">
        <v>25781.599999999999</v>
      </c>
      <c r="N1184" s="80">
        <v>34687.25</v>
      </c>
      <c r="O1184" s="82">
        <v>0.93277789389473065</v>
      </c>
      <c r="P1184" s="82">
        <v>5.1913887667658865E-2</v>
      </c>
      <c r="Q1184" s="82">
        <v>1.5308218437610361E-2</v>
      </c>
    </row>
    <row r="1185" spans="1:17">
      <c r="A1185" s="76" t="str">
        <f t="shared" si="45"/>
        <v>22090001</v>
      </c>
      <c r="C1185" s="76" t="s">
        <v>16</v>
      </c>
      <c r="D1185" s="76">
        <f t="shared" si="46"/>
        <v>1</v>
      </c>
      <c r="E1185" s="76" t="s">
        <v>17</v>
      </c>
      <c r="F1185" s="76"/>
      <c r="G1185" s="76"/>
      <c r="H1185" s="80">
        <v>0</v>
      </c>
      <c r="I1185" s="80">
        <v>13883</v>
      </c>
      <c r="J1185" s="80">
        <v>2976</v>
      </c>
      <c r="K1185" s="81">
        <v>21329649.099999998</v>
      </c>
      <c r="L1185" s="81">
        <v>17012983.449999999</v>
      </c>
      <c r="M1185" s="80">
        <v>3888</v>
      </c>
      <c r="N1185" s="80">
        <v>4497.5</v>
      </c>
      <c r="O1185" s="82">
        <v>0.94697053918843799</v>
      </c>
      <c r="P1185" s="82">
        <v>5.2362423568649251E-2</v>
      </c>
      <c r="Q1185" s="82">
        <v>6.6703724291272931E-4</v>
      </c>
    </row>
    <row r="1186" spans="1:17">
      <c r="A1186" s="76" t="str">
        <f t="shared" si="45"/>
        <v>22090003</v>
      </c>
      <c r="C1186" s="76" t="s">
        <v>18</v>
      </c>
      <c r="D1186" s="76">
        <f t="shared" si="46"/>
        <v>1</v>
      </c>
      <c r="E1186" s="76" t="s">
        <v>19</v>
      </c>
      <c r="F1186" s="76"/>
      <c r="G1186" s="76"/>
      <c r="H1186" s="80">
        <v>0</v>
      </c>
      <c r="I1186" s="80">
        <v>240</v>
      </c>
      <c r="J1186" s="80">
        <v>0</v>
      </c>
      <c r="K1186" s="81">
        <v>520685</v>
      </c>
      <c r="L1186" s="81">
        <v>384323.79000000004</v>
      </c>
      <c r="M1186" s="80">
        <v>0</v>
      </c>
      <c r="N1186" s="80">
        <v>162</v>
      </c>
      <c r="O1186" s="82">
        <v>0.93827160493827155</v>
      </c>
      <c r="P1186" s="82">
        <v>6.1728395061728392E-2</v>
      </c>
      <c r="Q1186" s="82">
        <v>0</v>
      </c>
    </row>
    <row r="1187" spans="1:17">
      <c r="A1187" s="76" t="str">
        <f t="shared" si="45"/>
        <v>22090004</v>
      </c>
      <c r="C1187" s="76" t="s">
        <v>20</v>
      </c>
      <c r="D1187" s="76">
        <f t="shared" si="46"/>
        <v>1</v>
      </c>
      <c r="E1187" s="76" t="s">
        <v>21</v>
      </c>
      <c r="F1187" s="76"/>
      <c r="G1187" s="76"/>
      <c r="H1187" s="80">
        <v>4000</v>
      </c>
      <c r="I1187" s="80">
        <v>1810</v>
      </c>
      <c r="J1187" s="80">
        <v>0</v>
      </c>
      <c r="K1187" s="81">
        <v>1694397</v>
      </c>
      <c r="L1187" s="81">
        <v>451047.34000000008</v>
      </c>
      <c r="M1187" s="80"/>
      <c r="N1187" s="80"/>
      <c r="O1187" s="82"/>
      <c r="P1187" s="82"/>
      <c r="Q1187" s="82"/>
    </row>
    <row r="1188" spans="1:17">
      <c r="A1188" s="76" t="str">
        <f t="shared" si="45"/>
        <v>22090005</v>
      </c>
      <c r="C1188" s="76" t="s">
        <v>22</v>
      </c>
      <c r="D1188" s="76">
        <f t="shared" si="46"/>
        <v>1</v>
      </c>
      <c r="E1188" s="76" t="s">
        <v>23</v>
      </c>
      <c r="F1188" s="76"/>
      <c r="G1188" s="76"/>
      <c r="H1188" s="80">
        <v>10000</v>
      </c>
      <c r="I1188" s="80">
        <v>5212.8</v>
      </c>
      <c r="J1188" s="80">
        <v>0</v>
      </c>
      <c r="K1188" s="81">
        <v>4607608.0000000009</v>
      </c>
      <c r="L1188" s="81">
        <v>1734599.4000000001</v>
      </c>
      <c r="M1188" s="80">
        <v>4840.8</v>
      </c>
      <c r="N1188" s="80">
        <v>2448.5</v>
      </c>
      <c r="O1188" s="82">
        <v>0.89013681846028181</v>
      </c>
      <c r="P1188" s="82">
        <v>7.1063916683683892E-2</v>
      </c>
      <c r="Q1188" s="82">
        <v>3.8799264856034306E-2</v>
      </c>
    </row>
    <row r="1189" spans="1:17">
      <c r="A1189" s="76" t="str">
        <f t="shared" si="45"/>
        <v>22090002</v>
      </c>
      <c r="C1189" s="76" t="s">
        <v>24</v>
      </c>
      <c r="D1189" s="76">
        <f t="shared" si="46"/>
        <v>1</v>
      </c>
      <c r="E1189" s="76" t="s">
        <v>25</v>
      </c>
      <c r="F1189" s="76"/>
      <c r="G1189" s="76"/>
      <c r="H1189" s="80">
        <v>19200</v>
      </c>
      <c r="I1189" s="80">
        <v>54631</v>
      </c>
      <c r="J1189" s="80">
        <v>0</v>
      </c>
      <c r="K1189" s="81">
        <v>6411135</v>
      </c>
      <c r="L1189" s="81">
        <v>5073683.6699999981</v>
      </c>
      <c r="M1189" s="80">
        <v>3095.1</v>
      </c>
      <c r="N1189" s="80">
        <v>1789.5</v>
      </c>
      <c r="O1189" s="82">
        <v>0.95138306789606031</v>
      </c>
      <c r="P1189" s="82">
        <v>4.861693210393965E-2</v>
      </c>
      <c r="Q1189" s="82">
        <v>0</v>
      </c>
    </row>
    <row r="1190" spans="1:17">
      <c r="A1190" s="76" t="str">
        <f t="shared" si="45"/>
        <v>22090006</v>
      </c>
      <c r="C1190" s="76" t="s">
        <v>26</v>
      </c>
      <c r="D1190" s="76">
        <f t="shared" si="46"/>
        <v>1</v>
      </c>
      <c r="E1190" s="76" t="s">
        <v>27</v>
      </c>
      <c r="F1190" s="76"/>
      <c r="G1190" s="76"/>
      <c r="H1190" s="80">
        <v>45000</v>
      </c>
      <c r="I1190" s="80">
        <v>39575</v>
      </c>
      <c r="J1190" s="80">
        <v>0</v>
      </c>
      <c r="K1190" s="81">
        <v>24134498.690000005</v>
      </c>
      <c r="L1190" s="81">
        <v>2004434.3600000006</v>
      </c>
      <c r="M1190" s="80">
        <v>3569.2999999999997</v>
      </c>
      <c r="N1190" s="80">
        <v>730</v>
      </c>
      <c r="O1190" s="82">
        <v>0.95410958904109588</v>
      </c>
      <c r="P1190" s="82">
        <v>4.3150684931506852E-2</v>
      </c>
      <c r="Q1190" s="82">
        <v>2.7397260273972603E-3</v>
      </c>
    </row>
    <row r="1191" spans="1:17">
      <c r="A1191" s="76" t="str">
        <f t="shared" si="45"/>
        <v>22148001</v>
      </c>
      <c r="C1191" s="76" t="s">
        <v>29</v>
      </c>
      <c r="D1191" s="76">
        <f t="shared" si="46"/>
        <v>1</v>
      </c>
      <c r="E1191" s="76" t="s">
        <v>30</v>
      </c>
      <c r="F1191" s="76"/>
      <c r="G1191" s="76"/>
      <c r="H1191" s="80">
        <v>0</v>
      </c>
      <c r="I1191" s="80">
        <v>10925884</v>
      </c>
      <c r="J1191" s="80">
        <v>466641.25</v>
      </c>
      <c r="K1191" s="81">
        <v>11708644.940000003</v>
      </c>
      <c r="L1191" s="81">
        <v>10965138.819999998</v>
      </c>
      <c r="M1191" s="80">
        <v>52037.93</v>
      </c>
      <c r="N1191" s="80">
        <v>35550.47</v>
      </c>
      <c r="O1191" s="82">
        <v>0.77198698076284222</v>
      </c>
      <c r="P1191" s="82">
        <v>0.22801301923715778</v>
      </c>
      <c r="Q1191" s="82">
        <v>0</v>
      </c>
    </row>
    <row r="1192" spans="1:17">
      <c r="A1192" s="76" t="str">
        <f t="shared" si="45"/>
        <v>22148002</v>
      </c>
      <c r="C1192" s="76" t="s">
        <v>31</v>
      </c>
      <c r="D1192" s="76">
        <f t="shared" si="46"/>
        <v>1</v>
      </c>
      <c r="E1192" s="76" t="s">
        <v>32</v>
      </c>
      <c r="F1192" s="76"/>
      <c r="G1192" s="76"/>
      <c r="H1192" s="80">
        <v>0</v>
      </c>
      <c r="I1192" s="80">
        <v>8554749.8200000003</v>
      </c>
      <c r="J1192" s="80">
        <v>0</v>
      </c>
      <c r="K1192" s="81">
        <v>8258988.6399999997</v>
      </c>
      <c r="L1192" s="81">
        <v>7209975.3099999987</v>
      </c>
      <c r="M1192" s="80">
        <v>35706.31</v>
      </c>
      <c r="N1192" s="80">
        <v>34100</v>
      </c>
      <c r="O1192" s="82">
        <v>0.72175953079178889</v>
      </c>
      <c r="P1192" s="82">
        <v>0.27824046920821116</v>
      </c>
      <c r="Q1192" s="82">
        <v>0</v>
      </c>
    </row>
    <row r="1193" spans="1:17">
      <c r="A1193" s="76" t="str">
        <f t="shared" si="45"/>
        <v>22148003</v>
      </c>
      <c r="C1193" s="76" t="s">
        <v>33</v>
      </c>
      <c r="D1193" s="76">
        <f t="shared" si="46"/>
        <v>1</v>
      </c>
      <c r="E1193" s="76" t="s">
        <v>34</v>
      </c>
      <c r="F1193" s="76"/>
      <c r="G1193" s="76"/>
      <c r="H1193" s="80">
        <v>0</v>
      </c>
      <c r="I1193" s="80">
        <v>960581.5</v>
      </c>
      <c r="J1193" s="80">
        <v>12881.55</v>
      </c>
      <c r="K1193" s="81">
        <v>1150288.69</v>
      </c>
      <c r="L1193" s="81">
        <v>904440.73</v>
      </c>
      <c r="M1193" s="80">
        <v>3478.5299999999997</v>
      </c>
      <c r="N1193" s="80">
        <v>2547.5</v>
      </c>
      <c r="O1193" s="82">
        <v>0.66045142296368986</v>
      </c>
      <c r="P1193" s="82">
        <v>0.33954857703631008</v>
      </c>
      <c r="Q1193" s="82">
        <v>0</v>
      </c>
    </row>
    <row r="1194" spans="1:17">
      <c r="A1194" s="76" t="str">
        <f t="shared" si="45"/>
        <v>22148004</v>
      </c>
      <c r="C1194" s="76" t="s">
        <v>35</v>
      </c>
      <c r="D1194" s="76">
        <f t="shared" si="46"/>
        <v>1</v>
      </c>
      <c r="E1194" s="76" t="s">
        <v>36</v>
      </c>
      <c r="F1194" s="76"/>
      <c r="G1194" s="76"/>
      <c r="H1194" s="80">
        <v>0</v>
      </c>
      <c r="I1194" s="80">
        <v>5363797.3499999996</v>
      </c>
      <c r="J1194" s="80">
        <v>28162</v>
      </c>
      <c r="K1194" s="81">
        <v>4019733.96</v>
      </c>
      <c r="L1194" s="81">
        <v>2831285.2600000007</v>
      </c>
      <c r="M1194" s="80">
        <v>8752.6</v>
      </c>
      <c r="N1194" s="80">
        <v>11031</v>
      </c>
      <c r="O1194" s="82">
        <v>0.75609645544374948</v>
      </c>
      <c r="P1194" s="82">
        <v>0.20632762215574291</v>
      </c>
      <c r="Q1194" s="82">
        <v>3.7575922400507659E-2</v>
      </c>
    </row>
    <row r="1195" spans="1:17">
      <c r="A1195" s="76" t="str">
        <f t="shared" si="45"/>
        <v>22148005</v>
      </c>
      <c r="C1195" s="76" t="s">
        <v>37</v>
      </c>
      <c r="D1195" s="76">
        <f t="shared" si="46"/>
        <v>1</v>
      </c>
      <c r="E1195" s="76" t="s">
        <v>38</v>
      </c>
      <c r="F1195" s="76"/>
      <c r="G1195" s="76"/>
      <c r="H1195" s="80">
        <v>0</v>
      </c>
      <c r="I1195" s="80">
        <v>1202056.2999999998</v>
      </c>
      <c r="J1195" s="80">
        <v>489795</v>
      </c>
      <c r="K1195" s="81">
        <v>19862193.204400007</v>
      </c>
      <c r="L1195" s="81">
        <v>12032353.450000001</v>
      </c>
      <c r="M1195" s="80">
        <v>57462.510000000009</v>
      </c>
      <c r="N1195" s="80">
        <v>41933.880000000005</v>
      </c>
      <c r="O1195" s="82">
        <v>0.8056373509916086</v>
      </c>
      <c r="P1195" s="82">
        <v>0.19317029571315603</v>
      </c>
      <c r="Q1195" s="82">
        <v>1.1923532952352607E-3</v>
      </c>
    </row>
    <row r="1196" spans="1:17">
      <c r="A1196" s="76" t="str">
        <f t="shared" si="45"/>
        <v>22148006</v>
      </c>
      <c r="C1196" s="76" t="s">
        <v>39</v>
      </c>
      <c r="D1196" s="76">
        <f t="shared" si="46"/>
        <v>1</v>
      </c>
      <c r="E1196" s="76" t="s">
        <v>40</v>
      </c>
      <c r="F1196" s="76"/>
      <c r="G1196" s="76"/>
      <c r="H1196" s="80">
        <v>0</v>
      </c>
      <c r="I1196" s="80">
        <v>3746108.31</v>
      </c>
      <c r="J1196" s="80">
        <v>156705</v>
      </c>
      <c r="K1196" s="81">
        <v>3859565.9927999997</v>
      </c>
      <c r="L1196" s="81">
        <v>2169509.2799999998</v>
      </c>
      <c r="M1196" s="80">
        <v>12198.12</v>
      </c>
      <c r="N1196" s="80">
        <v>6267</v>
      </c>
      <c r="O1196" s="82">
        <v>0.73543960427636823</v>
      </c>
      <c r="P1196" s="82">
        <v>0.26456039572363171</v>
      </c>
      <c r="Q1196" s="82">
        <v>0</v>
      </c>
    </row>
    <row r="1197" spans="1:17">
      <c r="A1197" s="76" t="str">
        <f t="shared" si="45"/>
        <v>22148007</v>
      </c>
      <c r="C1197" s="76" t="s">
        <v>41</v>
      </c>
      <c r="D1197" s="76">
        <f t="shared" si="46"/>
        <v>1</v>
      </c>
      <c r="E1197" s="76" t="s">
        <v>42</v>
      </c>
      <c r="F1197" s="76"/>
      <c r="G1197" s="76"/>
      <c r="H1197" s="80">
        <v>0</v>
      </c>
      <c r="I1197" s="80">
        <v>2855682.3899999997</v>
      </c>
      <c r="J1197" s="80">
        <v>197706.7</v>
      </c>
      <c r="K1197" s="81">
        <v>3064918.8699999996</v>
      </c>
      <c r="L1197" s="81">
        <v>2257403.959999999</v>
      </c>
      <c r="M1197" s="80">
        <v>10240.81</v>
      </c>
      <c r="N1197" s="80">
        <v>6835.32</v>
      </c>
      <c r="O1197" s="82">
        <v>0.71328043164036214</v>
      </c>
      <c r="P1197" s="82">
        <v>0.28671956835963791</v>
      </c>
      <c r="Q1197" s="82">
        <v>0</v>
      </c>
    </row>
    <row r="1198" spans="1:17">
      <c r="A1198" s="76" t="str">
        <f t="shared" si="45"/>
        <v>22148009</v>
      </c>
      <c r="C1198" s="76" t="s">
        <v>43</v>
      </c>
      <c r="D1198" s="76">
        <f t="shared" si="46"/>
        <v>1</v>
      </c>
      <c r="E1198" s="76" t="s">
        <v>44</v>
      </c>
      <c r="F1198" s="76"/>
      <c r="G1198" s="76"/>
      <c r="H1198" s="80">
        <v>0</v>
      </c>
      <c r="I1198" s="80">
        <v>9131862.9499999993</v>
      </c>
      <c r="J1198" s="80">
        <v>618.5</v>
      </c>
      <c r="K1198" s="81">
        <v>8826411.1600000039</v>
      </c>
      <c r="L1198" s="81">
        <v>5934455.8399999999</v>
      </c>
      <c r="M1198" s="80">
        <v>24750.709999999995</v>
      </c>
      <c r="N1198" s="80">
        <v>25224</v>
      </c>
      <c r="O1198" s="82">
        <v>0.70024579765302886</v>
      </c>
      <c r="P1198" s="82">
        <v>0.29709800190294955</v>
      </c>
      <c r="Q1198" s="82">
        <v>2.656200444021567E-3</v>
      </c>
    </row>
    <row r="1199" spans="1:17">
      <c r="A1199" s="76" t="str">
        <f t="shared" si="45"/>
        <v>22148010</v>
      </c>
      <c r="C1199" s="76" t="s">
        <v>45</v>
      </c>
      <c r="D1199" s="76">
        <f t="shared" si="46"/>
        <v>1</v>
      </c>
      <c r="E1199" s="76" t="s">
        <v>46</v>
      </c>
      <c r="F1199" s="76"/>
      <c r="G1199" s="76"/>
      <c r="H1199" s="80">
        <v>0</v>
      </c>
      <c r="I1199" s="80">
        <v>923997.36</v>
      </c>
      <c r="J1199" s="80">
        <v>612204.68999999994</v>
      </c>
      <c r="K1199" s="81">
        <v>18172502.560000006</v>
      </c>
      <c r="L1199" s="81">
        <v>15125907.41</v>
      </c>
      <c r="M1199" s="80">
        <v>254316.37</v>
      </c>
      <c r="N1199" s="80">
        <v>57699.16</v>
      </c>
      <c r="O1199" s="82">
        <v>0.79547379892532222</v>
      </c>
      <c r="P1199" s="82">
        <v>0.20002006961626476</v>
      </c>
      <c r="Q1199" s="82">
        <v>4.5061314584129127E-3</v>
      </c>
    </row>
    <row r="1200" spans="1:17">
      <c r="A1200" s="76" t="str">
        <f t="shared" si="45"/>
        <v>22148011</v>
      </c>
      <c r="C1200" s="76" t="s">
        <v>47</v>
      </c>
      <c r="D1200" s="76">
        <f t="shared" si="46"/>
        <v>1</v>
      </c>
      <c r="E1200" s="76" t="s">
        <v>48</v>
      </c>
      <c r="F1200" s="76"/>
      <c r="G1200" s="76"/>
      <c r="H1200" s="80">
        <v>0</v>
      </c>
      <c r="I1200" s="80">
        <v>14464146.640000001</v>
      </c>
      <c r="J1200" s="80">
        <v>797815.05</v>
      </c>
      <c r="K1200" s="81">
        <v>17466737.090000004</v>
      </c>
      <c r="L1200" s="81">
        <v>14970975.539999995</v>
      </c>
      <c r="M1200" s="80">
        <v>54147.3</v>
      </c>
      <c r="N1200" s="80">
        <v>49920.61</v>
      </c>
      <c r="O1200" s="82">
        <v>0.77551796742868329</v>
      </c>
      <c r="P1200" s="82">
        <v>0.22443195305506081</v>
      </c>
      <c r="Q1200" s="82">
        <v>5.0079516255911135E-5</v>
      </c>
    </row>
    <row r="1201" spans="1:17">
      <c r="A1201" s="76" t="str">
        <f t="shared" si="45"/>
        <v>22148012</v>
      </c>
      <c r="C1201" s="76" t="s">
        <v>49</v>
      </c>
      <c r="D1201" s="76">
        <f t="shared" si="46"/>
        <v>1</v>
      </c>
      <c r="E1201" s="76" t="s">
        <v>50</v>
      </c>
      <c r="F1201" s="76"/>
      <c r="G1201" s="76"/>
      <c r="H1201" s="80">
        <v>0</v>
      </c>
      <c r="I1201" s="80">
        <v>738240.5</v>
      </c>
      <c r="J1201" s="80">
        <v>57506</v>
      </c>
      <c r="K1201" s="81">
        <v>1046305.34</v>
      </c>
      <c r="L1201" s="81">
        <v>942088.44999999984</v>
      </c>
      <c r="M1201" s="80">
        <v>3047.05</v>
      </c>
      <c r="N1201" s="80">
        <v>2103.5</v>
      </c>
      <c r="O1201" s="82">
        <v>0.67126218207748989</v>
      </c>
      <c r="P1201" s="82">
        <v>0.32873781792251011</v>
      </c>
      <c r="Q1201" s="82">
        <v>0</v>
      </c>
    </row>
    <row r="1202" spans="1:17">
      <c r="A1202" s="76" t="str">
        <f t="shared" si="45"/>
        <v>22148013</v>
      </c>
      <c r="C1202" s="76" t="s">
        <v>51</v>
      </c>
      <c r="D1202" s="76">
        <f t="shared" si="46"/>
        <v>1</v>
      </c>
      <c r="E1202" s="76" t="s">
        <v>52</v>
      </c>
      <c r="F1202" s="76"/>
      <c r="G1202" s="76"/>
      <c r="H1202" s="80">
        <v>0</v>
      </c>
      <c r="I1202" s="80">
        <v>1479576.6199999999</v>
      </c>
      <c r="J1202" s="80">
        <v>69146</v>
      </c>
      <c r="K1202" s="81">
        <v>742050.54</v>
      </c>
      <c r="L1202" s="81">
        <v>532112.97000000009</v>
      </c>
      <c r="M1202" s="80">
        <v>2755.21</v>
      </c>
      <c r="N1202" s="80">
        <v>2383</v>
      </c>
      <c r="O1202" s="82">
        <v>0.61078472513638271</v>
      </c>
      <c r="P1202" s="82">
        <v>0.38921527486361729</v>
      </c>
      <c r="Q1202" s="82">
        <v>0</v>
      </c>
    </row>
    <row r="1203" spans="1:17">
      <c r="A1203" s="76" t="str">
        <f t="shared" si="45"/>
        <v>22148014</v>
      </c>
      <c r="C1203" s="76" t="s">
        <v>53</v>
      </c>
      <c r="D1203" s="76">
        <f t="shared" si="46"/>
        <v>1</v>
      </c>
      <c r="E1203" s="76" t="s">
        <v>54</v>
      </c>
      <c r="F1203" s="76"/>
      <c r="G1203" s="76"/>
      <c r="H1203" s="80">
        <v>0</v>
      </c>
      <c r="I1203" s="80">
        <v>159064</v>
      </c>
      <c r="J1203" s="80">
        <v>51328</v>
      </c>
      <c r="K1203" s="81">
        <v>4690117.5</v>
      </c>
      <c r="L1203" s="81">
        <v>1571032.6699999992</v>
      </c>
      <c r="M1203" s="80">
        <v>6700</v>
      </c>
      <c r="N1203" s="80">
        <v>6773</v>
      </c>
      <c r="O1203" s="82">
        <v>0.77580097445740437</v>
      </c>
      <c r="P1203" s="82">
        <v>0.2241990255425956</v>
      </c>
      <c r="Q1203" s="82">
        <v>0</v>
      </c>
    </row>
    <row r="1204" spans="1:17">
      <c r="A1204" s="76" t="str">
        <f t="shared" si="45"/>
        <v>22148016</v>
      </c>
      <c r="C1204" s="76" t="s">
        <v>55</v>
      </c>
      <c r="D1204" s="76">
        <f t="shared" si="46"/>
        <v>1</v>
      </c>
      <c r="E1204" s="76" t="s">
        <v>56</v>
      </c>
      <c r="F1204" s="76"/>
      <c r="G1204" s="76"/>
      <c r="H1204" s="80">
        <v>0</v>
      </c>
      <c r="I1204" s="80">
        <v>12968413</v>
      </c>
      <c r="J1204" s="80">
        <v>130199</v>
      </c>
      <c r="K1204" s="81">
        <v>20672199.900000013</v>
      </c>
      <c r="L1204" s="81">
        <v>2281218.2700000005</v>
      </c>
      <c r="M1204" s="80">
        <v>68410.970000000016</v>
      </c>
      <c r="N1204" s="80">
        <v>10189.5</v>
      </c>
      <c r="O1204" s="82">
        <v>0.82015800579027431</v>
      </c>
      <c r="P1204" s="82">
        <v>0.17984199420972569</v>
      </c>
      <c r="Q1204" s="82">
        <v>0</v>
      </c>
    </row>
    <row r="1205" spans="1:17">
      <c r="A1205" s="76" t="str">
        <f t="shared" si="45"/>
        <v>22148018</v>
      </c>
      <c r="C1205" s="76" t="s">
        <v>57</v>
      </c>
      <c r="D1205" s="76">
        <f t="shared" si="46"/>
        <v>1</v>
      </c>
      <c r="E1205" s="76" t="s">
        <v>58</v>
      </c>
      <c r="F1205" s="76"/>
      <c r="G1205" s="76"/>
      <c r="H1205" s="80">
        <v>0</v>
      </c>
      <c r="I1205" s="80">
        <v>3434963.31</v>
      </c>
      <c r="J1205" s="80">
        <v>19717</v>
      </c>
      <c r="K1205" s="81">
        <v>3911128.3000000003</v>
      </c>
      <c r="L1205" s="81">
        <v>2577518.54</v>
      </c>
      <c r="M1205" s="80">
        <v>10897.91</v>
      </c>
      <c r="N1205" s="80">
        <v>10197.98</v>
      </c>
      <c r="O1205" s="82">
        <v>0.90885645980870722</v>
      </c>
      <c r="P1205" s="82">
        <v>9.1143540191292796E-2</v>
      </c>
      <c r="Q1205" s="82">
        <v>0</v>
      </c>
    </row>
    <row r="1206" spans="1:17">
      <c r="A1206" s="76" t="str">
        <f t="shared" si="45"/>
        <v>22148019</v>
      </c>
      <c r="C1206" s="76" t="s">
        <v>59</v>
      </c>
      <c r="D1206" s="76">
        <f t="shared" si="46"/>
        <v>1</v>
      </c>
      <c r="E1206" s="76" t="s">
        <v>60</v>
      </c>
      <c r="F1206" s="76"/>
      <c r="G1206" s="76"/>
      <c r="H1206" s="80">
        <v>0</v>
      </c>
      <c r="I1206" s="80">
        <v>12590694.52</v>
      </c>
      <c r="J1206" s="80">
        <v>14778</v>
      </c>
      <c r="K1206" s="81">
        <v>12443508.09</v>
      </c>
      <c r="L1206" s="81">
        <v>2110933.5100000007</v>
      </c>
      <c r="M1206" s="80">
        <v>36818.659999999996</v>
      </c>
      <c r="N1206" s="80">
        <v>8289.02</v>
      </c>
      <c r="O1206" s="82">
        <v>0.82683718943855844</v>
      </c>
      <c r="P1206" s="82">
        <v>0.1731628105614415</v>
      </c>
      <c r="Q1206" s="82">
        <v>0</v>
      </c>
    </row>
    <row r="1207" spans="1:17">
      <c r="A1207" s="76" t="str">
        <f t="shared" si="45"/>
        <v>22148020</v>
      </c>
      <c r="C1207" s="76" t="s">
        <v>61</v>
      </c>
      <c r="D1207" s="76">
        <f t="shared" si="46"/>
        <v>1</v>
      </c>
      <c r="E1207" s="76" t="s">
        <v>62</v>
      </c>
      <c r="F1207" s="76"/>
      <c r="G1207" s="76"/>
      <c r="H1207" s="80">
        <v>0</v>
      </c>
      <c r="I1207" s="80">
        <v>100</v>
      </c>
      <c r="J1207" s="80">
        <v>0</v>
      </c>
      <c r="K1207" s="81">
        <v>70870</v>
      </c>
      <c r="L1207" s="81">
        <v>70592.02</v>
      </c>
      <c r="M1207" s="80">
        <v>0</v>
      </c>
      <c r="N1207" s="80">
        <v>480</v>
      </c>
      <c r="O1207" s="82">
        <v>0.83333333333333337</v>
      </c>
      <c r="P1207" s="82">
        <v>0.16666666666666666</v>
      </c>
      <c r="Q1207" s="82">
        <v>0</v>
      </c>
    </row>
    <row r="1208" spans="1:17">
      <c r="A1208" s="76" t="str">
        <f t="shared" si="45"/>
        <v>22148021</v>
      </c>
      <c r="C1208" s="76" t="s">
        <v>63</v>
      </c>
      <c r="D1208" s="76">
        <f t="shared" si="46"/>
        <v>1</v>
      </c>
      <c r="E1208" s="76" t="s">
        <v>64</v>
      </c>
      <c r="F1208" s="76"/>
      <c r="G1208" s="76"/>
      <c r="H1208" s="80">
        <v>0</v>
      </c>
      <c r="I1208" s="80">
        <v>2</v>
      </c>
      <c r="J1208" s="80">
        <v>0</v>
      </c>
      <c r="K1208" s="81">
        <v>121899</v>
      </c>
      <c r="L1208" s="81">
        <v>115880.26999999999</v>
      </c>
      <c r="M1208" s="80">
        <v>0</v>
      </c>
      <c r="N1208" s="80">
        <v>962.5</v>
      </c>
      <c r="O1208" s="82">
        <v>0.86441558441558441</v>
      </c>
      <c r="P1208" s="82">
        <v>0.13558441558441559</v>
      </c>
      <c r="Q1208" s="82">
        <v>0</v>
      </c>
    </row>
    <row r="1209" spans="1:17">
      <c r="A1209" s="76" t="str">
        <f t="shared" si="45"/>
        <v>22148022</v>
      </c>
      <c r="C1209" s="76" t="s">
        <v>65</v>
      </c>
      <c r="D1209" s="76">
        <f t="shared" si="46"/>
        <v>1</v>
      </c>
      <c r="E1209" s="76" t="s">
        <v>66</v>
      </c>
      <c r="F1209" s="76"/>
      <c r="G1209" s="76"/>
      <c r="H1209" s="80">
        <v>0</v>
      </c>
      <c r="I1209" s="80">
        <v>8184487</v>
      </c>
      <c r="J1209" s="80">
        <v>152</v>
      </c>
      <c r="K1209" s="81">
        <v>3047468.3399999994</v>
      </c>
      <c r="L1209" s="81">
        <v>983640.35000000021</v>
      </c>
      <c r="M1209" s="80">
        <v>4851.12</v>
      </c>
      <c r="N1209" s="80">
        <v>3278</v>
      </c>
      <c r="O1209" s="82">
        <v>0.8267236119585113</v>
      </c>
      <c r="P1209" s="82">
        <v>0.1732763880414887</v>
      </c>
      <c r="Q1209" s="82">
        <v>0</v>
      </c>
    </row>
    <row r="1210" spans="1:17">
      <c r="A1210" s="76" t="str">
        <f t="shared" si="45"/>
        <v>22148023</v>
      </c>
      <c r="C1210" s="76" t="s">
        <v>67</v>
      </c>
      <c r="D1210" s="76">
        <f t="shared" si="46"/>
        <v>1</v>
      </c>
      <c r="E1210" s="76" t="s">
        <v>68</v>
      </c>
      <c r="F1210" s="76"/>
      <c r="G1210" s="76"/>
      <c r="H1210" s="80">
        <v>0</v>
      </c>
      <c r="I1210" s="80">
        <v>1000553.9700000001</v>
      </c>
      <c r="J1210" s="80">
        <v>14594.4</v>
      </c>
      <c r="K1210" s="81">
        <v>1509149.6500000001</v>
      </c>
      <c r="L1210" s="81">
        <v>51223.46</v>
      </c>
      <c r="M1210" s="80">
        <v>2604.84</v>
      </c>
      <c r="N1210" s="80">
        <v>636.5</v>
      </c>
      <c r="O1210" s="82">
        <v>0.80754124116260806</v>
      </c>
      <c r="P1210" s="82">
        <v>0.192458758837392</v>
      </c>
      <c r="Q1210" s="82">
        <v>0</v>
      </c>
    </row>
    <row r="1211" spans="1:17">
      <c r="A1211" s="76" t="str">
        <f t="shared" si="45"/>
        <v>22148024</v>
      </c>
      <c r="C1211" s="76" t="s">
        <v>69</v>
      </c>
      <c r="D1211" s="76">
        <f t="shared" si="46"/>
        <v>1</v>
      </c>
      <c r="E1211" s="76" t="s">
        <v>70</v>
      </c>
      <c r="F1211" s="76"/>
      <c r="G1211" s="76"/>
      <c r="H1211" s="80">
        <v>0</v>
      </c>
      <c r="I1211" s="80">
        <v>575238.23</v>
      </c>
      <c r="J1211" s="80">
        <v>53754.9</v>
      </c>
      <c r="K1211" s="81">
        <v>470290.29000000015</v>
      </c>
      <c r="L1211" s="81">
        <v>195149.88000000003</v>
      </c>
      <c r="M1211" s="80">
        <v>1491.24</v>
      </c>
      <c r="N1211" s="80">
        <v>908.5</v>
      </c>
      <c r="O1211" s="82">
        <v>0.71326362135388</v>
      </c>
      <c r="P1211" s="82">
        <v>0.28673637864612</v>
      </c>
      <c r="Q1211" s="82">
        <v>0</v>
      </c>
    </row>
    <row r="1212" spans="1:17">
      <c r="A1212" s="76" t="str">
        <f t="shared" si="45"/>
        <v>22120001</v>
      </c>
      <c r="C1212" s="76" t="s">
        <v>72</v>
      </c>
      <c r="D1212" s="76">
        <f t="shared" si="46"/>
        <v>1</v>
      </c>
      <c r="E1212" s="76" t="s">
        <v>73</v>
      </c>
      <c r="F1212" s="76"/>
      <c r="G1212" s="76"/>
      <c r="H1212" s="80">
        <v>0</v>
      </c>
      <c r="I1212" s="80">
        <v>0</v>
      </c>
      <c r="J1212" s="80">
        <v>0</v>
      </c>
      <c r="K1212" s="81">
        <v>4822591.4399999995</v>
      </c>
      <c r="L1212" s="81">
        <v>3757541.88</v>
      </c>
      <c r="M1212" s="80"/>
      <c r="N1212" s="80"/>
      <c r="O1212" s="82"/>
      <c r="P1212" s="82"/>
      <c r="Q1212" s="82"/>
    </row>
    <row r="1213" spans="1:17">
      <c r="A1213" s="76" t="str">
        <f t="shared" si="45"/>
        <v>22120003</v>
      </c>
      <c r="C1213" s="76" t="s">
        <v>74</v>
      </c>
      <c r="D1213" s="76">
        <f t="shared" si="46"/>
        <v>1</v>
      </c>
      <c r="E1213" s="76" t="s">
        <v>75</v>
      </c>
      <c r="F1213" s="76"/>
      <c r="G1213" s="76"/>
      <c r="H1213" s="80">
        <v>0</v>
      </c>
      <c r="I1213" s="80">
        <v>244</v>
      </c>
      <c r="J1213" s="80">
        <v>7</v>
      </c>
      <c r="K1213" s="81">
        <v>1328394.9108000002</v>
      </c>
      <c r="L1213" s="81">
        <v>782160.88</v>
      </c>
      <c r="M1213" s="80">
        <v>204.9</v>
      </c>
      <c r="N1213" s="80">
        <v>411</v>
      </c>
      <c r="O1213" s="82">
        <v>0.91484184914841848</v>
      </c>
      <c r="P1213" s="82">
        <v>8.5158150851581502E-2</v>
      </c>
      <c r="Q1213" s="82">
        <v>0</v>
      </c>
    </row>
    <row r="1214" spans="1:17">
      <c r="A1214" s="76" t="str">
        <f t="shared" si="45"/>
        <v>22120004</v>
      </c>
      <c r="C1214" s="76" t="s">
        <v>76</v>
      </c>
      <c r="D1214" s="76">
        <f t="shared" si="46"/>
        <v>1</v>
      </c>
      <c r="E1214" s="76" t="s">
        <v>77</v>
      </c>
      <c r="F1214" s="76"/>
      <c r="G1214" s="76"/>
      <c r="H1214" s="80">
        <v>0</v>
      </c>
      <c r="I1214" s="80">
        <v>0</v>
      </c>
      <c r="J1214" s="80">
        <v>0</v>
      </c>
      <c r="K1214" s="81">
        <v>78985</v>
      </c>
      <c r="L1214" s="81">
        <v>20298.059999999998</v>
      </c>
      <c r="M1214" s="80"/>
      <c r="N1214" s="80"/>
      <c r="O1214" s="82"/>
      <c r="P1214" s="82"/>
      <c r="Q1214" s="82"/>
    </row>
    <row r="1215" spans="1:17">
      <c r="A1215" s="76" t="str">
        <f t="shared" ref="A1215:A1278" si="47">C1215</f>
        <v>22120005</v>
      </c>
      <c r="C1215" s="76" t="s">
        <v>78</v>
      </c>
      <c r="D1215" s="76">
        <f t="shared" si="46"/>
        <v>1</v>
      </c>
      <c r="E1215" s="76" t="s">
        <v>79</v>
      </c>
      <c r="F1215" s="76"/>
      <c r="G1215" s="76"/>
      <c r="H1215" s="80">
        <v>0</v>
      </c>
      <c r="I1215" s="80">
        <v>0</v>
      </c>
      <c r="J1215" s="80">
        <v>0</v>
      </c>
      <c r="K1215" s="81">
        <v>243586.8</v>
      </c>
      <c r="L1215" s="81">
        <v>185307.01</v>
      </c>
      <c r="M1215" s="80"/>
      <c r="N1215" s="80"/>
      <c r="O1215" s="82"/>
      <c r="P1215" s="82"/>
      <c r="Q1215" s="82"/>
    </row>
    <row r="1216" spans="1:17">
      <c r="A1216" s="76" t="str">
        <f t="shared" si="47"/>
        <v>22120006</v>
      </c>
      <c r="C1216" s="76" t="s">
        <v>80</v>
      </c>
      <c r="D1216" s="76">
        <f t="shared" si="46"/>
        <v>1</v>
      </c>
      <c r="E1216" s="76" t="s">
        <v>81</v>
      </c>
      <c r="F1216" s="76"/>
      <c r="G1216" s="76"/>
      <c r="H1216" s="80">
        <v>0</v>
      </c>
      <c r="I1216" s="80">
        <v>0</v>
      </c>
      <c r="J1216" s="80">
        <v>0</v>
      </c>
      <c r="K1216" s="81">
        <v>84583.9</v>
      </c>
      <c r="L1216" s="81">
        <v>25937.239999999998</v>
      </c>
      <c r="M1216" s="80"/>
      <c r="N1216" s="80"/>
      <c r="O1216" s="82"/>
      <c r="P1216" s="82"/>
      <c r="Q1216" s="82"/>
    </row>
    <row r="1217" spans="1:17">
      <c r="A1217" s="76" t="str">
        <f t="shared" si="47"/>
        <v>22120007</v>
      </c>
      <c r="C1217" s="76" t="s">
        <v>82</v>
      </c>
      <c r="D1217" s="76">
        <f t="shared" si="46"/>
        <v>1</v>
      </c>
      <c r="E1217" s="76" t="s">
        <v>83</v>
      </c>
      <c r="F1217" s="76"/>
      <c r="G1217" s="76"/>
      <c r="H1217" s="80">
        <v>0</v>
      </c>
      <c r="I1217" s="80">
        <v>0</v>
      </c>
      <c r="J1217" s="80">
        <v>0</v>
      </c>
      <c r="K1217" s="81">
        <v>0</v>
      </c>
      <c r="L1217" s="81">
        <v>7612.0099999999993</v>
      </c>
      <c r="M1217" s="80"/>
      <c r="N1217" s="80"/>
      <c r="O1217" s="82"/>
      <c r="P1217" s="82"/>
      <c r="Q1217" s="82"/>
    </row>
    <row r="1218" spans="1:17">
      <c r="A1218" s="76" t="str">
        <f t="shared" si="47"/>
        <v>22120009</v>
      </c>
      <c r="C1218" s="76" t="s">
        <v>84</v>
      </c>
      <c r="D1218" s="76">
        <f t="shared" si="46"/>
        <v>1</v>
      </c>
      <c r="E1218" s="76" t="s">
        <v>85</v>
      </c>
      <c r="F1218" s="76"/>
      <c r="G1218" s="76"/>
      <c r="H1218" s="80">
        <v>0</v>
      </c>
      <c r="I1218" s="80">
        <v>0</v>
      </c>
      <c r="J1218" s="80">
        <v>0</v>
      </c>
      <c r="K1218" s="81">
        <v>0</v>
      </c>
      <c r="L1218" s="81">
        <v>29129.05</v>
      </c>
      <c r="M1218" s="80">
        <v>0</v>
      </c>
      <c r="N1218" s="80">
        <v>395</v>
      </c>
      <c r="O1218" s="82">
        <v>0.99493670886075947</v>
      </c>
      <c r="P1218" s="82">
        <v>5.0632911392405064E-3</v>
      </c>
      <c r="Q1218" s="82">
        <v>0</v>
      </c>
    </row>
    <row r="1219" spans="1:17">
      <c r="A1219" s="76" t="str">
        <f t="shared" si="47"/>
        <v>22120008</v>
      </c>
      <c r="C1219" s="76" t="s">
        <v>86</v>
      </c>
      <c r="D1219" s="76">
        <f t="shared" ref="D1219:D1282" si="48">FIND(C1219,A1219)</f>
        <v>1</v>
      </c>
      <c r="E1219" s="76" t="s">
        <v>87</v>
      </c>
      <c r="F1219" s="76"/>
      <c r="G1219" s="76"/>
      <c r="H1219" s="80">
        <v>350000</v>
      </c>
      <c r="I1219" s="80">
        <v>0</v>
      </c>
      <c r="J1219" s="80">
        <v>0</v>
      </c>
      <c r="K1219" s="81">
        <v>0</v>
      </c>
      <c r="L1219" s="81">
        <v>52645.98</v>
      </c>
      <c r="M1219" s="80"/>
      <c r="N1219" s="80"/>
      <c r="O1219" s="82"/>
      <c r="P1219" s="82"/>
      <c r="Q1219" s="82"/>
    </row>
    <row r="1220" spans="1:17">
      <c r="A1220" s="76" t="str">
        <f t="shared" si="47"/>
        <v>22120002</v>
      </c>
      <c r="C1220" s="76" t="s">
        <v>88</v>
      </c>
      <c r="D1220" s="76">
        <f t="shared" si="48"/>
        <v>1</v>
      </c>
      <c r="E1220" s="76" t="s">
        <v>89</v>
      </c>
      <c r="F1220" s="76"/>
      <c r="G1220" s="76"/>
      <c r="H1220" s="80">
        <v>2500000</v>
      </c>
      <c r="I1220" s="80">
        <v>0</v>
      </c>
      <c r="J1220" s="80">
        <v>5436</v>
      </c>
      <c r="K1220" s="81">
        <v>286566941.00000006</v>
      </c>
      <c r="L1220" s="81">
        <v>30395260.749999996</v>
      </c>
      <c r="M1220" s="80">
        <v>0</v>
      </c>
      <c r="N1220" s="80">
        <v>8055.5</v>
      </c>
      <c r="O1220" s="82">
        <v>0.75482589535100242</v>
      </c>
      <c r="P1220" s="82">
        <v>0.24517410464899758</v>
      </c>
      <c r="Q1220" s="82">
        <v>0</v>
      </c>
    </row>
    <row r="1221" spans="1:17">
      <c r="A1221" s="76" t="str">
        <f t="shared" si="47"/>
        <v>22120010</v>
      </c>
      <c r="C1221" s="76" t="s">
        <v>91</v>
      </c>
      <c r="D1221" s="76">
        <f t="shared" si="48"/>
        <v>1</v>
      </c>
      <c r="E1221" s="76" t="s">
        <v>92</v>
      </c>
      <c r="F1221" s="76"/>
      <c r="G1221" s="76"/>
      <c r="H1221" s="80">
        <v>300000</v>
      </c>
      <c r="I1221" s="80">
        <v>0</v>
      </c>
      <c r="J1221" s="80">
        <v>0</v>
      </c>
      <c r="K1221" s="81">
        <v>172825</v>
      </c>
      <c r="L1221" s="81">
        <v>1257.56</v>
      </c>
      <c r="M1221" s="80"/>
      <c r="N1221" s="80"/>
      <c r="O1221" s="82"/>
      <c r="P1221" s="82"/>
      <c r="Q1221" s="82"/>
    </row>
    <row r="1222" spans="1:17">
      <c r="A1222" s="76" t="str">
        <f t="shared" si="47"/>
        <v>22060001</v>
      </c>
      <c r="C1222" s="76" t="s">
        <v>94</v>
      </c>
      <c r="D1222" s="76">
        <f t="shared" si="48"/>
        <v>1</v>
      </c>
      <c r="E1222" s="76" t="s">
        <v>95</v>
      </c>
      <c r="F1222" s="76"/>
      <c r="G1222" s="76"/>
      <c r="H1222" s="80">
        <v>0</v>
      </c>
      <c r="I1222" s="80">
        <v>19</v>
      </c>
      <c r="J1222" s="80">
        <v>40</v>
      </c>
      <c r="K1222" s="81">
        <v>80534.13</v>
      </c>
      <c r="L1222" s="81">
        <v>85310.3</v>
      </c>
      <c r="M1222" s="80">
        <v>59</v>
      </c>
      <c r="N1222" s="80">
        <v>40</v>
      </c>
      <c r="O1222" s="82">
        <v>1</v>
      </c>
      <c r="P1222" s="82">
        <v>0</v>
      </c>
      <c r="Q1222" s="82">
        <v>0</v>
      </c>
    </row>
    <row r="1223" spans="1:17">
      <c r="A1223" s="76" t="str">
        <f t="shared" si="47"/>
        <v>22060002</v>
      </c>
      <c r="C1223" s="76" t="s">
        <v>96</v>
      </c>
      <c r="D1223" s="76">
        <f t="shared" si="48"/>
        <v>1</v>
      </c>
      <c r="E1223" s="76" t="s">
        <v>97</v>
      </c>
      <c r="F1223" s="76"/>
      <c r="G1223" s="76"/>
      <c r="H1223" s="80">
        <v>0</v>
      </c>
      <c r="I1223" s="80">
        <v>242.5</v>
      </c>
      <c r="J1223" s="80">
        <v>0</v>
      </c>
      <c r="K1223" s="81">
        <v>131683.97</v>
      </c>
      <c r="L1223" s="81">
        <v>136279.04000000001</v>
      </c>
      <c r="M1223" s="80">
        <v>112</v>
      </c>
      <c r="N1223" s="80">
        <v>0</v>
      </c>
      <c r="O1223" s="82">
        <v>0</v>
      </c>
      <c r="P1223" s="82">
        <v>0</v>
      </c>
      <c r="Q1223" s="82">
        <v>0</v>
      </c>
    </row>
    <row r="1224" spans="1:17">
      <c r="A1224" s="76" t="str">
        <f t="shared" si="47"/>
        <v>22060004</v>
      </c>
      <c r="C1224" s="76" t="s">
        <v>98</v>
      </c>
      <c r="D1224" s="76">
        <f t="shared" si="48"/>
        <v>1</v>
      </c>
      <c r="E1224" s="76" t="s">
        <v>99</v>
      </c>
      <c r="F1224" s="76"/>
      <c r="G1224" s="76"/>
      <c r="H1224" s="80">
        <v>0</v>
      </c>
      <c r="I1224" s="80">
        <v>71</v>
      </c>
      <c r="J1224" s="80">
        <v>0</v>
      </c>
      <c r="K1224" s="81">
        <v>33323.040000000001</v>
      </c>
      <c r="L1224" s="81">
        <v>33286.189999999995</v>
      </c>
      <c r="M1224" s="80"/>
      <c r="N1224" s="80"/>
      <c r="O1224" s="82"/>
      <c r="P1224" s="82"/>
      <c r="Q1224" s="82"/>
    </row>
    <row r="1225" spans="1:17">
      <c r="A1225" s="76" t="str">
        <f t="shared" si="47"/>
        <v>22060005</v>
      </c>
      <c r="C1225" s="76" t="s">
        <v>100</v>
      </c>
      <c r="D1225" s="76">
        <f t="shared" si="48"/>
        <v>1</v>
      </c>
      <c r="E1225" s="76" t="s">
        <v>101</v>
      </c>
      <c r="F1225" s="76"/>
      <c r="G1225" s="76"/>
      <c r="H1225" s="80">
        <v>0</v>
      </c>
      <c r="I1225" s="80">
        <v>9</v>
      </c>
      <c r="J1225" s="80">
        <v>0</v>
      </c>
      <c r="K1225" s="81">
        <v>7601951.2000000002</v>
      </c>
      <c r="L1225" s="81">
        <v>1325501.7599999998</v>
      </c>
      <c r="M1225" s="80">
        <v>0</v>
      </c>
      <c r="N1225" s="80">
        <v>56</v>
      </c>
      <c r="O1225" s="82">
        <v>1</v>
      </c>
      <c r="P1225" s="82">
        <v>0</v>
      </c>
      <c r="Q1225" s="82">
        <v>0</v>
      </c>
    </row>
    <row r="1226" spans="1:17">
      <c r="A1226" s="76" t="str">
        <f t="shared" si="47"/>
        <v>22060007</v>
      </c>
      <c r="C1226" s="76" t="s">
        <v>102</v>
      </c>
      <c r="D1226" s="76">
        <f t="shared" si="48"/>
        <v>1</v>
      </c>
      <c r="E1226" s="76" t="s">
        <v>103</v>
      </c>
      <c r="F1226" s="76"/>
      <c r="G1226" s="76"/>
      <c r="H1226" s="80">
        <v>0</v>
      </c>
      <c r="I1226" s="80">
        <v>179915.62</v>
      </c>
      <c r="J1226" s="80">
        <v>5789.5</v>
      </c>
      <c r="K1226" s="81">
        <v>5507171.3699999982</v>
      </c>
      <c r="L1226" s="81">
        <v>3886211.879999998</v>
      </c>
      <c r="M1226" s="80">
        <v>5482.5000000000009</v>
      </c>
      <c r="N1226" s="80">
        <v>2457.75</v>
      </c>
      <c r="O1226" s="82">
        <v>0.91923507272912219</v>
      </c>
      <c r="P1226" s="82">
        <v>8.0764927270877834E-2</v>
      </c>
      <c r="Q1226" s="82">
        <v>0</v>
      </c>
    </row>
    <row r="1227" spans="1:17">
      <c r="A1227" s="76" t="str">
        <f t="shared" si="47"/>
        <v>22060008</v>
      </c>
      <c r="C1227" s="76" t="s">
        <v>104</v>
      </c>
      <c r="D1227" s="76">
        <f t="shared" si="48"/>
        <v>1</v>
      </c>
      <c r="E1227" s="76" t="s">
        <v>105</v>
      </c>
      <c r="F1227" s="76"/>
      <c r="G1227" s="76"/>
      <c r="H1227" s="80">
        <v>0</v>
      </c>
      <c r="I1227" s="80">
        <v>17354</v>
      </c>
      <c r="J1227" s="80">
        <v>75.239999999999995</v>
      </c>
      <c r="K1227" s="81">
        <v>1562892.4000000001</v>
      </c>
      <c r="L1227" s="81">
        <v>1502039.5799999996</v>
      </c>
      <c r="M1227" s="80">
        <v>1093.8</v>
      </c>
      <c r="N1227" s="80">
        <v>2355.5</v>
      </c>
      <c r="O1227" s="82">
        <v>0.83909997877308429</v>
      </c>
      <c r="P1227" s="82">
        <v>0.16090002122691574</v>
      </c>
      <c r="Q1227" s="82">
        <v>0</v>
      </c>
    </row>
    <row r="1228" spans="1:17">
      <c r="A1228" s="76" t="str">
        <f t="shared" si="47"/>
        <v>22060010</v>
      </c>
      <c r="C1228" s="76" t="s">
        <v>106</v>
      </c>
      <c r="D1228" s="76">
        <f t="shared" si="48"/>
        <v>1</v>
      </c>
      <c r="E1228" s="76" t="s">
        <v>107</v>
      </c>
      <c r="F1228" s="76"/>
      <c r="G1228" s="76"/>
      <c r="H1228" s="80">
        <v>0</v>
      </c>
      <c r="I1228" s="80">
        <v>11.5</v>
      </c>
      <c r="J1228" s="80">
        <v>0</v>
      </c>
      <c r="K1228" s="81">
        <v>196798.87</v>
      </c>
      <c r="L1228" s="81">
        <v>177308.96999999994</v>
      </c>
      <c r="M1228" s="80"/>
      <c r="N1228" s="80"/>
      <c r="O1228" s="82"/>
      <c r="P1228" s="82"/>
      <c r="Q1228" s="82"/>
    </row>
    <row r="1229" spans="1:17">
      <c r="A1229" s="76" t="str">
        <f t="shared" si="47"/>
        <v>22060012</v>
      </c>
      <c r="C1229" s="76" t="s">
        <v>108</v>
      </c>
      <c r="D1229" s="76">
        <f t="shared" si="48"/>
        <v>1</v>
      </c>
      <c r="E1229" s="76" t="s">
        <v>109</v>
      </c>
      <c r="F1229" s="76"/>
      <c r="G1229" s="76"/>
      <c r="H1229" s="80">
        <v>0</v>
      </c>
      <c r="I1229" s="80">
        <v>18245</v>
      </c>
      <c r="J1229" s="80">
        <v>15733.85</v>
      </c>
      <c r="K1229" s="81">
        <v>1859237.4299999995</v>
      </c>
      <c r="L1229" s="81">
        <v>1159721.0699999998</v>
      </c>
      <c r="M1229" s="80">
        <v>1629</v>
      </c>
      <c r="N1229" s="80">
        <v>1460</v>
      </c>
      <c r="O1229" s="82">
        <v>0.96541095890410955</v>
      </c>
      <c r="P1229" s="82">
        <v>3.4589041095890408E-2</v>
      </c>
      <c r="Q1229" s="82">
        <v>0</v>
      </c>
    </row>
    <row r="1230" spans="1:17">
      <c r="A1230" s="76" t="str">
        <f t="shared" si="47"/>
        <v>22060013</v>
      </c>
      <c r="C1230" s="76" t="s">
        <v>110</v>
      </c>
      <c r="D1230" s="76">
        <f t="shared" si="48"/>
        <v>1</v>
      </c>
      <c r="E1230" s="76" t="s">
        <v>111</v>
      </c>
      <c r="F1230" s="76"/>
      <c r="G1230" s="76"/>
      <c r="H1230" s="80">
        <v>0</v>
      </c>
      <c r="I1230" s="80">
        <v>2272</v>
      </c>
      <c r="J1230" s="80">
        <v>1864.48</v>
      </c>
      <c r="K1230" s="81">
        <v>1567136.39</v>
      </c>
      <c r="L1230" s="81">
        <v>1125245.56</v>
      </c>
      <c r="M1230" s="80">
        <v>2538.9</v>
      </c>
      <c r="N1230" s="80">
        <v>2906.5</v>
      </c>
      <c r="O1230" s="82">
        <v>0.86633407878892144</v>
      </c>
      <c r="P1230" s="82">
        <v>0.13366592121107862</v>
      </c>
      <c r="Q1230" s="82">
        <v>0</v>
      </c>
    </row>
    <row r="1231" spans="1:17">
      <c r="A1231" s="76" t="str">
        <f t="shared" si="47"/>
        <v>22060014</v>
      </c>
      <c r="C1231" s="76" t="s">
        <v>112</v>
      </c>
      <c r="D1231" s="76">
        <f t="shared" si="48"/>
        <v>1</v>
      </c>
      <c r="E1231" s="76" t="s">
        <v>113</v>
      </c>
      <c r="F1231" s="76"/>
      <c r="G1231" s="76"/>
      <c r="H1231" s="80">
        <v>0</v>
      </c>
      <c r="I1231" s="80">
        <v>7</v>
      </c>
      <c r="J1231" s="80">
        <v>0</v>
      </c>
      <c r="K1231" s="81">
        <v>205078</v>
      </c>
      <c r="L1231" s="81">
        <v>69676.819999999992</v>
      </c>
      <c r="M1231" s="80"/>
      <c r="N1231" s="80"/>
      <c r="O1231" s="82"/>
      <c r="P1231" s="82"/>
      <c r="Q1231" s="82"/>
    </row>
    <row r="1232" spans="1:17">
      <c r="A1232" s="76" t="str">
        <f t="shared" si="47"/>
        <v>22060018</v>
      </c>
      <c r="C1232" s="76" t="s">
        <v>114</v>
      </c>
      <c r="D1232" s="76">
        <f t="shared" si="48"/>
        <v>1</v>
      </c>
      <c r="E1232" s="76" t="s">
        <v>115</v>
      </c>
      <c r="F1232" s="76"/>
      <c r="G1232" s="76"/>
      <c r="H1232" s="80">
        <v>0</v>
      </c>
      <c r="I1232" s="80">
        <v>15514.5</v>
      </c>
      <c r="J1232" s="80">
        <v>0</v>
      </c>
      <c r="K1232" s="81">
        <v>1301980.7600000005</v>
      </c>
      <c r="L1232" s="81">
        <v>1262518.7199999995</v>
      </c>
      <c r="M1232" s="80">
        <v>290</v>
      </c>
      <c r="N1232" s="80">
        <v>1127.5</v>
      </c>
      <c r="O1232" s="82">
        <v>0.81330376940133042</v>
      </c>
      <c r="P1232" s="82">
        <v>0.18669623059866963</v>
      </c>
      <c r="Q1232" s="82">
        <v>0</v>
      </c>
    </row>
    <row r="1233" spans="1:17">
      <c r="A1233" s="76" t="str">
        <f t="shared" si="47"/>
        <v>22060019</v>
      </c>
      <c r="C1233" s="76" t="s">
        <v>116</v>
      </c>
      <c r="D1233" s="76">
        <f t="shared" si="48"/>
        <v>1</v>
      </c>
      <c r="E1233" s="76" t="s">
        <v>117</v>
      </c>
      <c r="F1233" s="76"/>
      <c r="G1233" s="76"/>
      <c r="H1233" s="80">
        <v>0</v>
      </c>
      <c r="I1233" s="80">
        <v>30</v>
      </c>
      <c r="J1233" s="80">
        <v>0</v>
      </c>
      <c r="K1233" s="81">
        <v>83050.26999999999</v>
      </c>
      <c r="L1233" s="81">
        <v>69413.200000000012</v>
      </c>
      <c r="M1233" s="80"/>
      <c r="N1233" s="80"/>
      <c r="O1233" s="82"/>
      <c r="P1233" s="82"/>
      <c r="Q1233" s="82"/>
    </row>
    <row r="1234" spans="1:17">
      <c r="A1234" s="76" t="str">
        <f t="shared" si="47"/>
        <v>22060020</v>
      </c>
      <c r="C1234" s="76" t="s">
        <v>118</v>
      </c>
      <c r="D1234" s="76">
        <f t="shared" si="48"/>
        <v>1</v>
      </c>
      <c r="E1234" s="76" t="s">
        <v>119</v>
      </c>
      <c r="F1234" s="76"/>
      <c r="G1234" s="76"/>
      <c r="H1234" s="80">
        <v>0</v>
      </c>
      <c r="I1234" s="80">
        <v>1049</v>
      </c>
      <c r="J1234" s="80">
        <v>0</v>
      </c>
      <c r="K1234" s="81">
        <v>370750.38</v>
      </c>
      <c r="L1234" s="81">
        <v>263407.19</v>
      </c>
      <c r="M1234" s="80"/>
      <c r="N1234" s="80"/>
      <c r="O1234" s="82"/>
      <c r="P1234" s="82"/>
      <c r="Q1234" s="82"/>
    </row>
    <row r="1235" spans="1:17">
      <c r="A1235" s="76" t="str">
        <f t="shared" si="47"/>
        <v>22060021</v>
      </c>
      <c r="C1235" s="76" t="s">
        <v>120</v>
      </c>
      <c r="D1235" s="76">
        <f t="shared" si="48"/>
        <v>1</v>
      </c>
      <c r="E1235" s="76" t="s">
        <v>121</v>
      </c>
      <c r="F1235" s="76"/>
      <c r="G1235" s="76"/>
      <c r="H1235" s="80">
        <v>0</v>
      </c>
      <c r="I1235" s="80">
        <v>300</v>
      </c>
      <c r="J1235" s="80">
        <v>0</v>
      </c>
      <c r="K1235" s="81">
        <v>14282.529999999997</v>
      </c>
      <c r="L1235" s="81">
        <v>18280.66</v>
      </c>
      <c r="M1235" s="80">
        <v>152</v>
      </c>
      <c r="N1235" s="80">
        <v>0</v>
      </c>
      <c r="O1235" s="82">
        <v>0</v>
      </c>
      <c r="P1235" s="82">
        <v>0</v>
      </c>
      <c r="Q1235" s="82">
        <v>0</v>
      </c>
    </row>
    <row r="1236" spans="1:17">
      <c r="A1236" s="76" t="str">
        <f t="shared" si="47"/>
        <v>22060022</v>
      </c>
      <c r="C1236" s="76" t="s">
        <v>122</v>
      </c>
      <c r="D1236" s="76">
        <f t="shared" si="48"/>
        <v>1</v>
      </c>
      <c r="E1236" s="76" t="s">
        <v>123</v>
      </c>
      <c r="F1236" s="76"/>
      <c r="G1236" s="76"/>
      <c r="H1236" s="80">
        <v>0</v>
      </c>
      <c r="I1236" s="80">
        <v>382</v>
      </c>
      <c r="J1236" s="80">
        <v>18.600000000000001</v>
      </c>
      <c r="K1236" s="81">
        <v>62739.21</v>
      </c>
      <c r="L1236" s="81">
        <v>60291.38</v>
      </c>
      <c r="M1236" s="80">
        <v>154</v>
      </c>
      <c r="N1236" s="80">
        <v>51</v>
      </c>
      <c r="O1236" s="82">
        <v>1</v>
      </c>
      <c r="P1236" s="82">
        <v>0</v>
      </c>
      <c r="Q1236" s="82">
        <v>0</v>
      </c>
    </row>
    <row r="1237" spans="1:17">
      <c r="A1237" s="76" t="str">
        <f t="shared" si="47"/>
        <v>22060025</v>
      </c>
      <c r="C1237" s="76" t="s">
        <v>124</v>
      </c>
      <c r="D1237" s="76">
        <f t="shared" si="48"/>
        <v>1</v>
      </c>
      <c r="E1237" s="76" t="s">
        <v>125</v>
      </c>
      <c r="F1237" s="76"/>
      <c r="G1237" s="76"/>
      <c r="H1237" s="80">
        <v>0</v>
      </c>
      <c r="I1237" s="80">
        <v>4</v>
      </c>
      <c r="J1237" s="80">
        <v>0</v>
      </c>
      <c r="K1237" s="81">
        <v>29377.01</v>
      </c>
      <c r="L1237" s="81">
        <v>19275.07</v>
      </c>
      <c r="M1237" s="80"/>
      <c r="N1237" s="80"/>
      <c r="O1237" s="82"/>
      <c r="P1237" s="82"/>
      <c r="Q1237" s="82"/>
    </row>
    <row r="1238" spans="1:17">
      <c r="A1238" s="76" t="str">
        <f t="shared" si="47"/>
        <v>22060026</v>
      </c>
      <c r="C1238" s="76" t="s">
        <v>126</v>
      </c>
      <c r="D1238" s="76">
        <f t="shared" si="48"/>
        <v>1</v>
      </c>
      <c r="E1238" s="76" t="s">
        <v>127</v>
      </c>
      <c r="F1238" s="76"/>
      <c r="G1238" s="76"/>
      <c r="H1238" s="80">
        <v>0</v>
      </c>
      <c r="I1238" s="80">
        <v>11</v>
      </c>
      <c r="J1238" s="80">
        <v>0</v>
      </c>
      <c r="K1238" s="81">
        <v>0.01</v>
      </c>
      <c r="L1238" s="81">
        <v>1599.68</v>
      </c>
      <c r="M1238" s="80"/>
      <c r="N1238" s="80"/>
      <c r="O1238" s="82"/>
      <c r="P1238" s="82"/>
      <c r="Q1238" s="82"/>
    </row>
    <row r="1239" spans="1:17">
      <c r="A1239" s="76" t="str">
        <f t="shared" si="47"/>
        <v>22060027</v>
      </c>
      <c r="C1239" s="76" t="s">
        <v>128</v>
      </c>
      <c r="D1239" s="76">
        <f t="shared" si="48"/>
        <v>1</v>
      </c>
      <c r="E1239" s="76" t="s">
        <v>129</v>
      </c>
      <c r="F1239" s="76"/>
      <c r="G1239" s="76"/>
      <c r="H1239" s="80">
        <v>0</v>
      </c>
      <c r="I1239" s="80">
        <v>10149</v>
      </c>
      <c r="J1239" s="80">
        <v>1917.5</v>
      </c>
      <c r="K1239" s="81">
        <v>715576.23</v>
      </c>
      <c r="L1239" s="81">
        <v>594887.14</v>
      </c>
      <c r="M1239" s="80">
        <v>2010.3000000000002</v>
      </c>
      <c r="N1239" s="80">
        <v>1376.5</v>
      </c>
      <c r="O1239" s="82">
        <v>0.81511078823102068</v>
      </c>
      <c r="P1239" s="82">
        <v>0.18488921176897929</v>
      </c>
      <c r="Q1239" s="82">
        <v>0</v>
      </c>
    </row>
    <row r="1240" spans="1:17">
      <c r="A1240" s="76" t="str">
        <f t="shared" si="47"/>
        <v>22060029</v>
      </c>
      <c r="C1240" s="76" t="s">
        <v>130</v>
      </c>
      <c r="D1240" s="76">
        <f t="shared" si="48"/>
        <v>1</v>
      </c>
      <c r="E1240" s="76" t="s">
        <v>131</v>
      </c>
      <c r="F1240" s="76"/>
      <c r="G1240" s="76"/>
      <c r="H1240" s="80">
        <v>0</v>
      </c>
      <c r="I1240" s="80">
        <v>0</v>
      </c>
      <c r="J1240" s="80">
        <v>0</v>
      </c>
      <c r="K1240" s="81">
        <v>0.01</v>
      </c>
      <c r="L1240" s="81">
        <v>5790</v>
      </c>
      <c r="M1240" s="80"/>
      <c r="N1240" s="80"/>
      <c r="O1240" s="82"/>
      <c r="P1240" s="82"/>
      <c r="Q1240" s="82"/>
    </row>
    <row r="1241" spans="1:17">
      <c r="A1241" s="76" t="str">
        <f t="shared" si="47"/>
        <v>22060030</v>
      </c>
      <c r="C1241" s="76" t="s">
        <v>132</v>
      </c>
      <c r="D1241" s="76">
        <f t="shared" si="48"/>
        <v>1</v>
      </c>
      <c r="E1241" s="76" t="s">
        <v>133</v>
      </c>
      <c r="F1241" s="76"/>
      <c r="G1241" s="76"/>
      <c r="H1241" s="80">
        <v>0</v>
      </c>
      <c r="I1241" s="80">
        <v>13092.5</v>
      </c>
      <c r="J1241" s="80">
        <v>0</v>
      </c>
      <c r="K1241" s="81">
        <v>710017.53</v>
      </c>
      <c r="L1241" s="81">
        <v>11160.109999999999</v>
      </c>
      <c r="M1241" s="80"/>
      <c r="N1241" s="80"/>
      <c r="O1241" s="82"/>
      <c r="P1241" s="82"/>
      <c r="Q1241" s="82"/>
    </row>
    <row r="1242" spans="1:17">
      <c r="A1242" s="76" t="str">
        <f t="shared" si="47"/>
        <v>22060031</v>
      </c>
      <c r="C1242" s="76" t="s">
        <v>134</v>
      </c>
      <c r="D1242" s="76">
        <f t="shared" si="48"/>
        <v>1</v>
      </c>
      <c r="E1242" s="76" t="s">
        <v>135</v>
      </c>
      <c r="F1242" s="76"/>
      <c r="G1242" s="76"/>
      <c r="H1242" s="80">
        <v>0</v>
      </c>
      <c r="I1242" s="80">
        <v>0</v>
      </c>
      <c r="J1242" s="80">
        <v>21</v>
      </c>
      <c r="K1242" s="81">
        <v>477234</v>
      </c>
      <c r="L1242" s="81">
        <v>27727.73</v>
      </c>
      <c r="M1242" s="80">
        <v>1780</v>
      </c>
      <c r="N1242" s="80">
        <v>37</v>
      </c>
      <c r="O1242" s="82">
        <v>1</v>
      </c>
      <c r="P1242" s="82">
        <v>0</v>
      </c>
      <c r="Q1242" s="82">
        <v>0</v>
      </c>
    </row>
    <row r="1243" spans="1:17">
      <c r="A1243" s="76" t="str">
        <f t="shared" si="47"/>
        <v>22060032</v>
      </c>
      <c r="C1243" s="76" t="s">
        <v>136</v>
      </c>
      <c r="D1243" s="76">
        <f t="shared" si="48"/>
        <v>1</v>
      </c>
      <c r="E1243" s="76" t="s">
        <v>137</v>
      </c>
      <c r="F1243" s="76"/>
      <c r="G1243" s="76"/>
      <c r="H1243" s="80">
        <v>0</v>
      </c>
      <c r="I1243" s="80">
        <v>7031</v>
      </c>
      <c r="J1243" s="80">
        <v>0</v>
      </c>
      <c r="K1243" s="81">
        <v>228040.02000000002</v>
      </c>
      <c r="L1243" s="81">
        <v>16812.3</v>
      </c>
      <c r="M1243" s="80"/>
      <c r="N1243" s="80"/>
      <c r="O1243" s="82"/>
      <c r="P1243" s="82"/>
      <c r="Q1243" s="82"/>
    </row>
    <row r="1244" spans="1:17">
      <c r="A1244" s="76" t="str">
        <f t="shared" si="47"/>
        <v>22060034</v>
      </c>
      <c r="C1244" s="76" t="s">
        <v>138</v>
      </c>
      <c r="D1244" s="76">
        <f t="shared" si="48"/>
        <v>1</v>
      </c>
      <c r="E1244" s="76" t="s">
        <v>139</v>
      </c>
      <c r="F1244" s="76"/>
      <c r="G1244" s="76"/>
      <c r="H1244" s="80">
        <v>0</v>
      </c>
      <c r="I1244" s="80">
        <v>0</v>
      </c>
      <c r="J1244" s="80">
        <v>0</v>
      </c>
      <c r="K1244" s="81">
        <v>4388511.0199999996</v>
      </c>
      <c r="L1244" s="81">
        <v>81298.319999999978</v>
      </c>
      <c r="M1244" s="80"/>
      <c r="N1244" s="80"/>
      <c r="O1244" s="82"/>
      <c r="P1244" s="82"/>
      <c r="Q1244" s="82"/>
    </row>
    <row r="1245" spans="1:17">
      <c r="A1245" s="76" t="str">
        <f t="shared" si="47"/>
        <v>22060035</v>
      </c>
      <c r="C1245" s="76" t="s">
        <v>140</v>
      </c>
      <c r="D1245" s="76">
        <f t="shared" si="48"/>
        <v>1</v>
      </c>
      <c r="E1245" s="76" t="s">
        <v>141</v>
      </c>
      <c r="F1245" s="76"/>
      <c r="G1245" s="76"/>
      <c r="H1245" s="80">
        <v>0</v>
      </c>
      <c r="I1245" s="80">
        <v>295</v>
      </c>
      <c r="J1245" s="80">
        <v>0</v>
      </c>
      <c r="K1245" s="81">
        <v>295536.8</v>
      </c>
      <c r="L1245" s="81">
        <v>84038.170000000013</v>
      </c>
      <c r="M1245" s="80"/>
      <c r="N1245" s="80"/>
      <c r="O1245" s="82"/>
      <c r="P1245" s="82"/>
      <c r="Q1245" s="82"/>
    </row>
    <row r="1246" spans="1:17">
      <c r="A1246" s="76" t="str">
        <f t="shared" si="47"/>
        <v>22060037</v>
      </c>
      <c r="C1246" s="76" t="s">
        <v>142</v>
      </c>
      <c r="D1246" s="76">
        <f t="shared" si="48"/>
        <v>1</v>
      </c>
      <c r="E1246" s="76" t="s">
        <v>143</v>
      </c>
      <c r="F1246" s="76"/>
      <c r="G1246" s="76"/>
      <c r="H1246" s="80">
        <v>0</v>
      </c>
      <c r="I1246" s="80">
        <v>6226</v>
      </c>
      <c r="J1246" s="80">
        <v>0</v>
      </c>
      <c r="K1246" s="81">
        <v>96315.44</v>
      </c>
      <c r="L1246" s="81">
        <v>1599.25</v>
      </c>
      <c r="M1246" s="80">
        <v>105</v>
      </c>
      <c r="N1246" s="80">
        <v>0</v>
      </c>
      <c r="O1246" s="82">
        <v>0</v>
      </c>
      <c r="P1246" s="82">
        <v>0</v>
      </c>
      <c r="Q1246" s="82">
        <v>0</v>
      </c>
    </row>
    <row r="1247" spans="1:17">
      <c r="A1247" s="76" t="str">
        <f t="shared" si="47"/>
        <v>22060009</v>
      </c>
      <c r="C1247" s="76" t="s">
        <v>144</v>
      </c>
      <c r="D1247" s="76">
        <f t="shared" si="48"/>
        <v>1</v>
      </c>
      <c r="E1247" s="76" t="s">
        <v>145</v>
      </c>
      <c r="F1247" s="76"/>
      <c r="G1247" s="76"/>
      <c r="H1247" s="80">
        <v>1000</v>
      </c>
      <c r="I1247" s="80">
        <v>1951.5</v>
      </c>
      <c r="J1247" s="80">
        <v>270</v>
      </c>
      <c r="K1247" s="81">
        <v>601945.29000000027</v>
      </c>
      <c r="L1247" s="81">
        <v>598582.47</v>
      </c>
      <c r="M1247" s="80">
        <v>267.2</v>
      </c>
      <c r="N1247" s="80">
        <v>636.5</v>
      </c>
      <c r="O1247" s="82">
        <v>0.91908876669285156</v>
      </c>
      <c r="P1247" s="82">
        <v>8.0911233307148472E-2</v>
      </c>
      <c r="Q1247" s="82">
        <v>0</v>
      </c>
    </row>
    <row r="1248" spans="1:17">
      <c r="A1248" s="76" t="str">
        <f t="shared" si="47"/>
        <v>22060023</v>
      </c>
      <c r="C1248" s="76" t="s">
        <v>146</v>
      </c>
      <c r="D1248" s="76">
        <f t="shared" si="48"/>
        <v>1</v>
      </c>
      <c r="E1248" s="76" t="s">
        <v>147</v>
      </c>
      <c r="F1248" s="76"/>
      <c r="G1248" s="76"/>
      <c r="H1248" s="80">
        <v>1000</v>
      </c>
      <c r="I1248" s="80">
        <v>7.25</v>
      </c>
      <c r="J1248" s="80">
        <v>0</v>
      </c>
      <c r="K1248" s="81">
        <v>418463.89</v>
      </c>
      <c r="L1248" s="81">
        <v>54748.94</v>
      </c>
      <c r="M1248" s="80"/>
      <c r="N1248" s="80"/>
      <c r="O1248" s="82"/>
      <c r="P1248" s="82"/>
      <c r="Q1248" s="82"/>
    </row>
    <row r="1249" spans="1:17">
      <c r="A1249" s="76" t="str">
        <f t="shared" si="47"/>
        <v>22060033</v>
      </c>
      <c r="C1249" s="76" t="s">
        <v>148</v>
      </c>
      <c r="D1249" s="76">
        <f t="shared" si="48"/>
        <v>1</v>
      </c>
      <c r="E1249" s="76" t="s">
        <v>149</v>
      </c>
      <c r="F1249" s="76"/>
      <c r="G1249" s="76"/>
      <c r="H1249" s="80">
        <v>1000</v>
      </c>
      <c r="I1249" s="80">
        <v>4507</v>
      </c>
      <c r="J1249" s="80">
        <v>0</v>
      </c>
      <c r="K1249" s="81">
        <v>209913.88000000003</v>
      </c>
      <c r="L1249" s="81">
        <v>61707.09</v>
      </c>
      <c r="M1249" s="80">
        <v>294.5</v>
      </c>
      <c r="N1249" s="80">
        <v>0</v>
      </c>
      <c r="O1249" s="82">
        <v>0</v>
      </c>
      <c r="P1249" s="82">
        <v>0</v>
      </c>
      <c r="Q1249" s="82">
        <v>0</v>
      </c>
    </row>
    <row r="1250" spans="1:17">
      <c r="A1250" s="76" t="str">
        <f t="shared" si="47"/>
        <v>22060036</v>
      </c>
      <c r="C1250" s="76" t="s">
        <v>150</v>
      </c>
      <c r="D1250" s="76">
        <f t="shared" si="48"/>
        <v>1</v>
      </c>
      <c r="E1250" s="76" t="s">
        <v>151</v>
      </c>
      <c r="F1250" s="76"/>
      <c r="G1250" s="76"/>
      <c r="H1250" s="80">
        <v>1000</v>
      </c>
      <c r="I1250" s="80">
        <v>485.48</v>
      </c>
      <c r="J1250" s="80">
        <v>66</v>
      </c>
      <c r="K1250" s="81">
        <v>377902.2</v>
      </c>
      <c r="L1250" s="81">
        <v>313046.71999999997</v>
      </c>
      <c r="M1250" s="80">
        <v>219.9</v>
      </c>
      <c r="N1250" s="80">
        <v>47</v>
      </c>
      <c r="O1250" s="82">
        <v>0.97872340425531912</v>
      </c>
      <c r="P1250" s="82">
        <v>2.1276595744680851E-2</v>
      </c>
      <c r="Q1250" s="82">
        <v>0</v>
      </c>
    </row>
    <row r="1251" spans="1:17">
      <c r="A1251" s="76" t="str">
        <f t="shared" si="47"/>
        <v>22060003</v>
      </c>
      <c r="C1251" s="76" t="s">
        <v>152</v>
      </c>
      <c r="D1251" s="76">
        <f t="shared" si="48"/>
        <v>1</v>
      </c>
      <c r="E1251" s="76" t="s">
        <v>153</v>
      </c>
      <c r="F1251" s="76"/>
      <c r="G1251" s="76"/>
      <c r="H1251" s="80">
        <v>4901</v>
      </c>
      <c r="I1251" s="80">
        <v>8436</v>
      </c>
      <c r="J1251" s="80">
        <v>542.18999999999994</v>
      </c>
      <c r="K1251" s="81">
        <v>413338.74</v>
      </c>
      <c r="L1251" s="81">
        <v>394953.19</v>
      </c>
      <c r="M1251" s="80">
        <v>662.2</v>
      </c>
      <c r="N1251" s="80">
        <v>1250.1100000000001</v>
      </c>
      <c r="O1251" s="82">
        <v>0.91560742654646388</v>
      </c>
      <c r="P1251" s="82">
        <v>8.4392573453536082E-2</v>
      </c>
      <c r="Q1251" s="82">
        <v>0</v>
      </c>
    </row>
    <row r="1252" spans="1:17">
      <c r="A1252" s="76" t="str">
        <f t="shared" si="47"/>
        <v>22060017</v>
      </c>
      <c r="C1252" s="76" t="s">
        <v>154</v>
      </c>
      <c r="D1252" s="76">
        <f t="shared" si="48"/>
        <v>1</v>
      </c>
      <c r="E1252" s="76" t="s">
        <v>155</v>
      </c>
      <c r="F1252" s="76"/>
      <c r="G1252" s="76"/>
      <c r="H1252" s="80">
        <v>10000</v>
      </c>
      <c r="I1252" s="80">
        <v>14319</v>
      </c>
      <c r="J1252" s="80">
        <v>0</v>
      </c>
      <c r="K1252" s="81">
        <v>2510691.7799999993</v>
      </c>
      <c r="L1252" s="81">
        <v>490918.23000000004</v>
      </c>
      <c r="M1252" s="80">
        <v>830.2</v>
      </c>
      <c r="N1252" s="80">
        <v>0</v>
      </c>
      <c r="O1252" s="82">
        <v>0</v>
      </c>
      <c r="P1252" s="82">
        <v>0</v>
      </c>
      <c r="Q1252" s="82">
        <v>0</v>
      </c>
    </row>
    <row r="1253" spans="1:17">
      <c r="A1253" s="76" t="str">
        <f t="shared" si="47"/>
        <v>22060028</v>
      </c>
      <c r="C1253" s="76" t="s">
        <v>156</v>
      </c>
      <c r="D1253" s="76">
        <f t="shared" si="48"/>
        <v>1</v>
      </c>
      <c r="E1253" s="76" t="s">
        <v>157</v>
      </c>
      <c r="F1253" s="76"/>
      <c r="G1253" s="76"/>
      <c r="H1253" s="80">
        <v>22000</v>
      </c>
      <c r="I1253" s="80">
        <v>0</v>
      </c>
      <c r="J1253" s="80">
        <v>0</v>
      </c>
      <c r="K1253" s="81">
        <v>0.01</v>
      </c>
      <c r="L1253" s="81">
        <v>9600</v>
      </c>
      <c r="M1253" s="80"/>
      <c r="N1253" s="80"/>
      <c r="O1253" s="82"/>
      <c r="P1253" s="82"/>
      <c r="Q1253" s="82"/>
    </row>
    <row r="1254" spans="1:17">
      <c r="A1254" s="76" t="str">
        <f t="shared" si="47"/>
        <v>22060038</v>
      </c>
      <c r="C1254" s="76" t="s">
        <v>158</v>
      </c>
      <c r="D1254" s="76">
        <f t="shared" si="48"/>
        <v>1</v>
      </c>
      <c r="E1254" s="76" t="s">
        <v>159</v>
      </c>
      <c r="F1254" s="76"/>
      <c r="G1254" s="76"/>
      <c r="H1254" s="80">
        <v>32500</v>
      </c>
      <c r="I1254" s="80">
        <v>0</v>
      </c>
      <c r="J1254" s="80">
        <v>0</v>
      </c>
      <c r="K1254" s="81">
        <v>0.01</v>
      </c>
      <c r="L1254" s="81">
        <v>6679.62</v>
      </c>
      <c r="M1254" s="80"/>
      <c r="N1254" s="80"/>
      <c r="O1254" s="82"/>
      <c r="P1254" s="82"/>
      <c r="Q1254" s="82"/>
    </row>
    <row r="1255" spans="1:17">
      <c r="A1255" s="76" t="str">
        <f t="shared" si="47"/>
        <v>22060006</v>
      </c>
      <c r="C1255" s="76" t="s">
        <v>160</v>
      </c>
      <c r="D1255" s="76">
        <f t="shared" si="48"/>
        <v>1</v>
      </c>
      <c r="E1255" s="76" t="s">
        <v>161</v>
      </c>
      <c r="F1255" s="76"/>
      <c r="G1255" s="76"/>
      <c r="H1255" s="80">
        <v>40000</v>
      </c>
      <c r="I1255" s="80">
        <v>79570.67</v>
      </c>
      <c r="J1255" s="80">
        <v>527</v>
      </c>
      <c r="K1255" s="81">
        <v>13222136.330000002</v>
      </c>
      <c r="L1255" s="81">
        <v>3354010.2599999988</v>
      </c>
      <c r="M1255" s="80">
        <v>432.59999999999997</v>
      </c>
      <c r="N1255" s="80">
        <v>548.5</v>
      </c>
      <c r="O1255" s="82">
        <v>0.93527803099361895</v>
      </c>
      <c r="P1255" s="82">
        <v>6.4721969006381039E-2</v>
      </c>
      <c r="Q1255" s="82">
        <v>0</v>
      </c>
    </row>
    <row r="1256" spans="1:17">
      <c r="A1256" s="76" t="str">
        <f t="shared" si="47"/>
        <v>22060011</v>
      </c>
      <c r="C1256" s="76" t="s">
        <v>162</v>
      </c>
      <c r="D1256" s="76">
        <f t="shared" si="48"/>
        <v>1</v>
      </c>
      <c r="E1256" s="76" t="s">
        <v>163</v>
      </c>
      <c r="F1256" s="76"/>
      <c r="G1256" s="76"/>
      <c r="H1256" s="80">
        <v>81000</v>
      </c>
      <c r="I1256" s="80">
        <v>0</v>
      </c>
      <c r="J1256" s="80">
        <v>0</v>
      </c>
      <c r="K1256" s="81">
        <v>0.02</v>
      </c>
      <c r="L1256" s="81">
        <v>46219.009999999995</v>
      </c>
      <c r="M1256" s="80"/>
      <c r="N1256" s="80"/>
      <c r="O1256" s="82"/>
      <c r="P1256" s="82"/>
      <c r="Q1256" s="82"/>
    </row>
    <row r="1257" spans="1:17">
      <c r="A1257" s="76" t="str">
        <f t="shared" si="47"/>
        <v>22060015</v>
      </c>
      <c r="C1257" s="76" t="s">
        <v>164</v>
      </c>
      <c r="D1257" s="76">
        <f t="shared" si="48"/>
        <v>1</v>
      </c>
      <c r="E1257" s="76" t="s">
        <v>165</v>
      </c>
      <c r="F1257" s="76"/>
      <c r="G1257" s="76"/>
      <c r="H1257" s="80">
        <v>140000</v>
      </c>
      <c r="I1257" s="80">
        <v>0</v>
      </c>
      <c r="J1257" s="80">
        <v>0</v>
      </c>
      <c r="K1257" s="81">
        <v>0.01</v>
      </c>
      <c r="L1257" s="81">
        <v>217818.4</v>
      </c>
      <c r="M1257" s="80"/>
      <c r="N1257" s="80"/>
      <c r="O1257" s="82"/>
      <c r="P1257" s="82"/>
      <c r="Q1257" s="82"/>
    </row>
    <row r="1258" spans="1:17">
      <c r="A1258" s="76" t="str">
        <f t="shared" si="47"/>
        <v>22060024</v>
      </c>
      <c r="C1258" s="76" t="s">
        <v>166</v>
      </c>
      <c r="D1258" s="76">
        <f t="shared" si="48"/>
        <v>1</v>
      </c>
      <c r="E1258" s="76" t="s">
        <v>167</v>
      </c>
      <c r="F1258" s="76"/>
      <c r="G1258" s="76"/>
      <c r="H1258" s="80">
        <v>175000</v>
      </c>
      <c r="I1258" s="80">
        <v>0</v>
      </c>
      <c r="J1258" s="80">
        <v>0</v>
      </c>
      <c r="K1258" s="81">
        <v>0.02</v>
      </c>
      <c r="L1258" s="81">
        <v>92169.860000000015</v>
      </c>
      <c r="M1258" s="80"/>
      <c r="N1258" s="80"/>
      <c r="O1258" s="82"/>
      <c r="P1258" s="82"/>
      <c r="Q1258" s="82"/>
    </row>
    <row r="1259" spans="1:17">
      <c r="A1259" s="76" t="str">
        <f t="shared" si="47"/>
        <v>22060040</v>
      </c>
      <c r="C1259" s="76" t="s">
        <v>168</v>
      </c>
      <c r="D1259" s="76">
        <f t="shared" si="48"/>
        <v>1</v>
      </c>
      <c r="E1259" s="76" t="s">
        <v>169</v>
      </c>
      <c r="F1259" s="76"/>
      <c r="G1259" s="76"/>
      <c r="H1259" s="80">
        <v>213200</v>
      </c>
      <c r="I1259" s="80">
        <v>0</v>
      </c>
      <c r="J1259" s="80">
        <v>16</v>
      </c>
      <c r="K1259" s="81">
        <v>0.01</v>
      </c>
      <c r="L1259" s="81">
        <v>0</v>
      </c>
      <c r="M1259" s="80">
        <v>0</v>
      </c>
      <c r="N1259" s="80">
        <v>0</v>
      </c>
      <c r="O1259" s="82">
        <v>0</v>
      </c>
      <c r="P1259" s="82">
        <v>0</v>
      </c>
      <c r="Q1259" s="82">
        <v>0</v>
      </c>
    </row>
    <row r="1260" spans="1:17">
      <c r="A1260" s="76" t="str">
        <f t="shared" si="47"/>
        <v>22060016</v>
      </c>
      <c r="C1260" s="76" t="s">
        <v>170</v>
      </c>
      <c r="D1260" s="76">
        <f t="shared" si="48"/>
        <v>1</v>
      </c>
      <c r="E1260" s="76" t="s">
        <v>171</v>
      </c>
      <c r="F1260" s="76"/>
      <c r="G1260" s="76"/>
      <c r="H1260" s="80">
        <v>481000</v>
      </c>
      <c r="I1260" s="80">
        <v>0</v>
      </c>
      <c r="J1260" s="80">
        <v>0</v>
      </c>
      <c r="K1260" s="81">
        <v>0.01</v>
      </c>
      <c r="L1260" s="81">
        <v>387184.58999999997</v>
      </c>
      <c r="M1260" s="80"/>
      <c r="N1260" s="80"/>
      <c r="O1260" s="82"/>
      <c r="P1260" s="82"/>
      <c r="Q1260" s="82"/>
    </row>
    <row r="1261" spans="1:17">
      <c r="A1261" s="76" t="str">
        <f t="shared" si="47"/>
        <v>22060039</v>
      </c>
      <c r="C1261" s="76" t="s">
        <v>172</v>
      </c>
      <c r="D1261" s="76">
        <f t="shared" si="48"/>
        <v>1</v>
      </c>
      <c r="E1261" s="76" t="s">
        <v>173</v>
      </c>
      <c r="F1261" s="76"/>
      <c r="G1261" s="76"/>
      <c r="H1261" s="80">
        <v>527000</v>
      </c>
      <c r="I1261" s="80">
        <v>0</v>
      </c>
      <c r="J1261" s="80">
        <v>0</v>
      </c>
      <c r="K1261" s="81">
        <v>0.01</v>
      </c>
      <c r="L1261" s="81">
        <v>0</v>
      </c>
      <c r="M1261" s="80"/>
      <c r="N1261" s="80"/>
      <c r="O1261" s="82"/>
      <c r="P1261" s="82"/>
      <c r="Q1261" s="82"/>
    </row>
    <row r="1262" spans="1:17">
      <c r="A1262" s="76" t="str">
        <f t="shared" si="47"/>
        <v>22149001</v>
      </c>
      <c r="C1262" s="76" t="s">
        <v>175</v>
      </c>
      <c r="D1262" s="76">
        <f t="shared" si="48"/>
        <v>1</v>
      </c>
      <c r="E1262" s="76" t="s">
        <v>176</v>
      </c>
      <c r="F1262" s="76"/>
      <c r="G1262" s="76"/>
      <c r="H1262" s="80">
        <v>0</v>
      </c>
      <c r="I1262" s="80">
        <v>1693</v>
      </c>
      <c r="J1262" s="80">
        <v>0</v>
      </c>
      <c r="K1262" s="81">
        <v>832769</v>
      </c>
      <c r="L1262" s="81">
        <v>559055.46</v>
      </c>
      <c r="M1262" s="80"/>
      <c r="N1262" s="80"/>
      <c r="O1262" s="82"/>
      <c r="P1262" s="82"/>
      <c r="Q1262" s="82"/>
    </row>
    <row r="1263" spans="1:17">
      <c r="A1263" s="76" t="str">
        <f t="shared" si="47"/>
        <v>22149002</v>
      </c>
      <c r="C1263" s="76" t="s">
        <v>177</v>
      </c>
      <c r="D1263" s="76">
        <f t="shared" si="48"/>
        <v>1</v>
      </c>
      <c r="E1263" s="76" t="s">
        <v>178</v>
      </c>
      <c r="F1263" s="76"/>
      <c r="G1263" s="76"/>
      <c r="H1263" s="80">
        <v>0</v>
      </c>
      <c r="I1263" s="80">
        <v>394273.14</v>
      </c>
      <c r="J1263" s="80">
        <v>0</v>
      </c>
      <c r="K1263" s="81">
        <v>22892009.159999985</v>
      </c>
      <c r="L1263" s="81">
        <v>2513727.8299999996</v>
      </c>
      <c r="M1263" s="80">
        <v>37438.74</v>
      </c>
      <c r="N1263" s="80">
        <v>409</v>
      </c>
      <c r="O1263" s="82">
        <v>0.94865525672371642</v>
      </c>
      <c r="P1263" s="82">
        <v>0</v>
      </c>
      <c r="Q1263" s="82">
        <v>5.1344743276283619E-2</v>
      </c>
    </row>
    <row r="1264" spans="1:17">
      <c r="A1264" s="76" t="str">
        <f t="shared" si="47"/>
        <v>22149003</v>
      </c>
      <c r="C1264" s="76" t="s">
        <v>179</v>
      </c>
      <c r="D1264" s="76">
        <f t="shared" si="48"/>
        <v>1</v>
      </c>
      <c r="E1264" s="76" t="s">
        <v>180</v>
      </c>
      <c r="F1264" s="76"/>
      <c r="G1264" s="76"/>
      <c r="H1264" s="80">
        <v>0</v>
      </c>
      <c r="I1264" s="80">
        <v>0</v>
      </c>
      <c r="J1264" s="80">
        <v>0</v>
      </c>
      <c r="K1264" s="81">
        <v>909640.02</v>
      </c>
      <c r="L1264" s="81">
        <v>637593.0199999999</v>
      </c>
      <c r="M1264" s="80"/>
      <c r="N1264" s="80"/>
      <c r="O1264" s="82"/>
      <c r="P1264" s="82"/>
      <c r="Q1264" s="82"/>
    </row>
    <row r="1265" spans="1:17">
      <c r="A1265" s="76" t="str">
        <f t="shared" si="47"/>
        <v>22149004</v>
      </c>
      <c r="C1265" s="76" t="s">
        <v>181</v>
      </c>
      <c r="D1265" s="76">
        <f t="shared" si="48"/>
        <v>1</v>
      </c>
      <c r="E1265" s="76" t="s">
        <v>182</v>
      </c>
      <c r="F1265" s="76"/>
      <c r="G1265" s="76"/>
      <c r="H1265" s="80">
        <v>0</v>
      </c>
      <c r="I1265" s="80">
        <v>305949.46999999997</v>
      </c>
      <c r="J1265" s="80">
        <v>0</v>
      </c>
      <c r="K1265" s="81">
        <v>14312536.68</v>
      </c>
      <c r="L1265" s="81">
        <v>1256513.0899999999</v>
      </c>
      <c r="M1265" s="80">
        <v>33663.049999999996</v>
      </c>
      <c r="N1265" s="80">
        <v>32</v>
      </c>
      <c r="O1265" s="82">
        <v>0.375</v>
      </c>
      <c r="P1265" s="82">
        <v>0.625</v>
      </c>
      <c r="Q1265" s="82">
        <v>0</v>
      </c>
    </row>
    <row r="1266" spans="1:17">
      <c r="A1266" s="76" t="str">
        <f t="shared" si="47"/>
        <v>22149005</v>
      </c>
      <c r="C1266" s="76" t="s">
        <v>183</v>
      </c>
      <c r="D1266" s="76">
        <f t="shared" si="48"/>
        <v>1</v>
      </c>
      <c r="E1266" s="76" t="s">
        <v>184</v>
      </c>
      <c r="F1266" s="76"/>
      <c r="G1266" s="76"/>
      <c r="H1266" s="80">
        <v>0</v>
      </c>
      <c r="I1266" s="80">
        <v>0</v>
      </c>
      <c r="J1266" s="80">
        <v>0</v>
      </c>
      <c r="K1266" s="81">
        <v>5280406.49</v>
      </c>
      <c r="L1266" s="81">
        <v>1908773.8199999996</v>
      </c>
      <c r="M1266" s="80"/>
      <c r="N1266" s="80"/>
      <c r="O1266" s="82"/>
      <c r="P1266" s="82"/>
      <c r="Q1266" s="82"/>
    </row>
    <row r="1267" spans="1:17">
      <c r="A1267" s="76" t="str">
        <f t="shared" si="47"/>
        <v>22149006</v>
      </c>
      <c r="C1267" s="76" t="s">
        <v>185</v>
      </c>
      <c r="D1267" s="76">
        <f t="shared" si="48"/>
        <v>1</v>
      </c>
      <c r="E1267" s="76" t="s">
        <v>186</v>
      </c>
      <c r="F1267" s="76"/>
      <c r="G1267" s="76"/>
      <c r="H1267" s="80">
        <v>0</v>
      </c>
      <c r="I1267" s="80">
        <v>0</v>
      </c>
      <c r="J1267" s="80">
        <v>0</v>
      </c>
      <c r="K1267" s="81">
        <v>4909796.1500000004</v>
      </c>
      <c r="L1267" s="81">
        <v>1760786.31</v>
      </c>
      <c r="M1267" s="80"/>
      <c r="N1267" s="80"/>
      <c r="O1267" s="82"/>
      <c r="P1267" s="82"/>
      <c r="Q1267" s="82"/>
    </row>
    <row r="1268" spans="1:17">
      <c r="A1268" s="76" t="str">
        <f t="shared" si="47"/>
        <v>22149007</v>
      </c>
      <c r="C1268" s="76" t="s">
        <v>187</v>
      </c>
      <c r="D1268" s="76">
        <f t="shared" si="48"/>
        <v>1</v>
      </c>
      <c r="E1268" s="76" t="s">
        <v>188</v>
      </c>
      <c r="F1268" s="76"/>
      <c r="G1268" s="76"/>
      <c r="H1268" s="80">
        <v>0</v>
      </c>
      <c r="I1268" s="80">
        <v>0</v>
      </c>
      <c r="J1268" s="80">
        <v>0</v>
      </c>
      <c r="K1268" s="81">
        <v>16470081.6</v>
      </c>
      <c r="L1268" s="81">
        <v>232037.85</v>
      </c>
      <c r="M1268" s="80"/>
      <c r="N1268" s="80"/>
      <c r="O1268" s="82"/>
      <c r="P1268" s="82"/>
      <c r="Q1268" s="82"/>
    </row>
    <row r="1269" spans="1:17">
      <c r="A1269" s="76" t="str">
        <f t="shared" si="47"/>
        <v>22149008</v>
      </c>
      <c r="C1269" s="76" t="s">
        <v>189</v>
      </c>
      <c r="D1269" s="76">
        <f t="shared" si="48"/>
        <v>1</v>
      </c>
      <c r="E1269" s="76" t="s">
        <v>190</v>
      </c>
      <c r="F1269" s="76"/>
      <c r="G1269" s="76"/>
      <c r="H1269" s="80">
        <v>0</v>
      </c>
      <c r="I1269" s="80">
        <v>0</v>
      </c>
      <c r="J1269" s="80">
        <v>0</v>
      </c>
      <c r="K1269" s="81">
        <v>14978142</v>
      </c>
      <c r="L1269" s="81">
        <v>2346751.8400000003</v>
      </c>
      <c r="M1269" s="80"/>
      <c r="N1269" s="80"/>
      <c r="O1269" s="82"/>
      <c r="P1269" s="82"/>
      <c r="Q1269" s="82"/>
    </row>
    <row r="1270" spans="1:17">
      <c r="A1270" s="76" t="str">
        <f t="shared" si="47"/>
        <v>22110001</v>
      </c>
      <c r="C1270" s="76" t="s">
        <v>192</v>
      </c>
      <c r="D1270" s="76">
        <f t="shared" si="48"/>
        <v>1</v>
      </c>
      <c r="E1270" s="76" t="s">
        <v>193</v>
      </c>
      <c r="F1270" s="76"/>
      <c r="G1270" s="76"/>
      <c r="H1270" s="80">
        <v>0</v>
      </c>
      <c r="I1270" s="80">
        <v>0</v>
      </c>
      <c r="J1270" s="80">
        <v>0</v>
      </c>
      <c r="K1270" s="81">
        <v>110.01</v>
      </c>
      <c r="L1270" s="81">
        <v>763.55</v>
      </c>
      <c r="M1270" s="80"/>
      <c r="N1270" s="80"/>
      <c r="O1270" s="82"/>
      <c r="P1270" s="82"/>
      <c r="Q1270" s="82"/>
    </row>
    <row r="1271" spans="1:17">
      <c r="A1271" s="76" t="str">
        <f t="shared" si="47"/>
        <v>22110002</v>
      </c>
      <c r="C1271" s="76" t="s">
        <v>194</v>
      </c>
      <c r="D1271" s="76">
        <f t="shared" si="48"/>
        <v>1</v>
      </c>
      <c r="E1271" s="76" t="s">
        <v>195</v>
      </c>
      <c r="F1271" s="76"/>
      <c r="G1271" s="76"/>
      <c r="H1271" s="80">
        <v>0</v>
      </c>
      <c r="I1271" s="80">
        <v>0</v>
      </c>
      <c r="J1271" s="80">
        <v>0</v>
      </c>
      <c r="K1271" s="81">
        <v>127537</v>
      </c>
      <c r="L1271" s="81">
        <v>29979.039999999997</v>
      </c>
      <c r="M1271" s="80"/>
      <c r="N1271" s="80"/>
      <c r="O1271" s="82"/>
      <c r="P1271" s="82"/>
      <c r="Q1271" s="82"/>
    </row>
    <row r="1272" spans="1:17">
      <c r="A1272" s="76" t="str">
        <f t="shared" si="47"/>
        <v>22110004</v>
      </c>
      <c r="C1272" s="76" t="s">
        <v>196</v>
      </c>
      <c r="D1272" s="76">
        <f t="shared" si="48"/>
        <v>1</v>
      </c>
      <c r="E1272" s="76" t="s">
        <v>197</v>
      </c>
      <c r="F1272" s="76"/>
      <c r="G1272" s="76"/>
      <c r="H1272" s="80">
        <v>0</v>
      </c>
      <c r="I1272" s="80">
        <v>0</v>
      </c>
      <c r="J1272" s="80">
        <v>0</v>
      </c>
      <c r="K1272" s="81">
        <v>3253679.8115999997</v>
      </c>
      <c r="L1272" s="81">
        <v>3284636.3799999994</v>
      </c>
      <c r="M1272" s="80">
        <v>0</v>
      </c>
      <c r="N1272" s="80">
        <v>536.5</v>
      </c>
      <c r="O1272" s="82">
        <v>0.81174277726001864</v>
      </c>
      <c r="P1272" s="82">
        <v>0.16961789375582478</v>
      </c>
      <c r="Q1272" s="82">
        <v>1.8639328984156569E-2</v>
      </c>
    </row>
    <row r="1273" spans="1:17">
      <c r="A1273" s="76" t="str">
        <f t="shared" si="47"/>
        <v>22110008</v>
      </c>
      <c r="C1273" s="76" t="s">
        <v>198</v>
      </c>
      <c r="D1273" s="76">
        <f t="shared" si="48"/>
        <v>1</v>
      </c>
      <c r="E1273" s="76" t="s">
        <v>199</v>
      </c>
      <c r="F1273" s="76"/>
      <c r="G1273" s="76"/>
      <c r="H1273" s="80">
        <v>0</v>
      </c>
      <c r="I1273" s="80">
        <v>250404</v>
      </c>
      <c r="J1273" s="80">
        <v>0</v>
      </c>
      <c r="K1273" s="81">
        <v>91448691</v>
      </c>
      <c r="L1273" s="81">
        <v>6554147.2100000018</v>
      </c>
      <c r="M1273" s="80"/>
      <c r="N1273" s="80"/>
      <c r="O1273" s="82"/>
      <c r="P1273" s="82"/>
      <c r="Q1273" s="82"/>
    </row>
    <row r="1274" spans="1:17">
      <c r="A1274" s="76" t="str">
        <f t="shared" si="47"/>
        <v>22110011</v>
      </c>
      <c r="C1274" s="76" t="s">
        <v>200</v>
      </c>
      <c r="D1274" s="76">
        <f t="shared" si="48"/>
        <v>1</v>
      </c>
      <c r="E1274" s="76" t="s">
        <v>201</v>
      </c>
      <c r="F1274" s="76"/>
      <c r="G1274" s="76"/>
      <c r="H1274" s="80">
        <v>0</v>
      </c>
      <c r="I1274" s="80">
        <v>306</v>
      </c>
      <c r="J1274" s="80">
        <v>0</v>
      </c>
      <c r="K1274" s="81">
        <v>18144559</v>
      </c>
      <c r="L1274" s="81">
        <v>238366.46</v>
      </c>
      <c r="M1274" s="80"/>
      <c r="N1274" s="80"/>
      <c r="O1274" s="82"/>
      <c r="P1274" s="82"/>
      <c r="Q1274" s="82"/>
    </row>
    <row r="1275" spans="1:17">
      <c r="A1275" s="76" t="str">
        <f t="shared" si="47"/>
        <v>22110005</v>
      </c>
      <c r="C1275" s="76" t="s">
        <v>202</v>
      </c>
      <c r="D1275" s="76">
        <f t="shared" si="48"/>
        <v>1</v>
      </c>
      <c r="E1275" s="76" t="s">
        <v>203</v>
      </c>
      <c r="F1275" s="76"/>
      <c r="G1275" s="76"/>
      <c r="H1275" s="80">
        <v>80</v>
      </c>
      <c r="I1275" s="80">
        <v>0</v>
      </c>
      <c r="J1275" s="80">
        <v>0</v>
      </c>
      <c r="K1275" s="81">
        <v>35667</v>
      </c>
      <c r="L1275" s="81">
        <v>32105.79</v>
      </c>
      <c r="M1275" s="80"/>
      <c r="N1275" s="80"/>
      <c r="O1275" s="82"/>
      <c r="P1275" s="82"/>
      <c r="Q1275" s="82"/>
    </row>
    <row r="1276" spans="1:17">
      <c r="A1276" s="76" t="str">
        <f t="shared" si="47"/>
        <v>22110003</v>
      </c>
      <c r="C1276" s="76" t="s">
        <v>204</v>
      </c>
      <c r="D1276" s="76">
        <f t="shared" si="48"/>
        <v>1</v>
      </c>
      <c r="E1276" s="76" t="s">
        <v>205</v>
      </c>
      <c r="F1276" s="76"/>
      <c r="G1276" s="76"/>
      <c r="H1276" s="80">
        <v>325</v>
      </c>
      <c r="I1276" s="80">
        <v>0</v>
      </c>
      <c r="J1276" s="80">
        <v>0</v>
      </c>
      <c r="K1276" s="81">
        <v>259778</v>
      </c>
      <c r="L1276" s="81">
        <v>0</v>
      </c>
      <c r="M1276" s="80"/>
      <c r="N1276" s="80"/>
      <c r="O1276" s="82"/>
      <c r="P1276" s="82"/>
      <c r="Q1276" s="82"/>
    </row>
    <row r="1277" spans="1:17">
      <c r="A1277" s="76" t="str">
        <f t="shared" si="47"/>
        <v>22110001-174</v>
      </c>
      <c r="C1277" s="76" t="s">
        <v>206</v>
      </c>
      <c r="D1277" s="76">
        <f t="shared" si="48"/>
        <v>1</v>
      </c>
      <c r="E1277" s="76" t="s">
        <v>207</v>
      </c>
      <c r="F1277" s="76"/>
      <c r="G1277" s="76"/>
      <c r="H1277" s="80">
        <v>2000</v>
      </c>
      <c r="I1277" s="80">
        <v>0</v>
      </c>
      <c r="J1277" s="80">
        <v>0</v>
      </c>
      <c r="K1277" s="81">
        <v>31875</v>
      </c>
      <c r="L1277" s="81">
        <v>30250.14</v>
      </c>
      <c r="M1277" s="80"/>
      <c r="N1277" s="80"/>
      <c r="O1277" s="82"/>
      <c r="P1277" s="82"/>
      <c r="Q1277" s="82"/>
    </row>
    <row r="1278" spans="1:17">
      <c r="A1278" s="76" t="str">
        <f t="shared" si="47"/>
        <v>22110002-174</v>
      </c>
      <c r="C1278" s="76" t="s">
        <v>208</v>
      </c>
      <c r="D1278" s="76">
        <f t="shared" si="48"/>
        <v>1</v>
      </c>
      <c r="E1278" s="76" t="s">
        <v>209</v>
      </c>
      <c r="F1278" s="76"/>
      <c r="G1278" s="76"/>
      <c r="H1278" s="80">
        <v>4000</v>
      </c>
      <c r="I1278" s="80">
        <v>0</v>
      </c>
      <c r="J1278" s="80">
        <v>0</v>
      </c>
      <c r="K1278" s="81">
        <v>2002971</v>
      </c>
      <c r="L1278" s="81">
        <v>1891057.0899999999</v>
      </c>
      <c r="M1278" s="80"/>
      <c r="N1278" s="80"/>
      <c r="O1278" s="82"/>
      <c r="P1278" s="82"/>
      <c r="Q1278" s="82"/>
    </row>
    <row r="1279" spans="1:17">
      <c r="A1279" s="76" t="str">
        <f t="shared" ref="A1279:A1342" si="49">C1279</f>
        <v>22110006</v>
      </c>
      <c r="C1279" s="76" t="s">
        <v>210</v>
      </c>
      <c r="D1279" s="76">
        <f t="shared" si="48"/>
        <v>1</v>
      </c>
      <c r="E1279" s="76" t="s">
        <v>211</v>
      </c>
      <c r="F1279" s="76"/>
      <c r="G1279" s="76"/>
      <c r="H1279" s="80">
        <v>5000</v>
      </c>
      <c r="I1279" s="80">
        <v>163</v>
      </c>
      <c r="J1279" s="80">
        <v>0</v>
      </c>
      <c r="K1279" s="81">
        <v>9935126.0800000001</v>
      </c>
      <c r="L1279" s="81">
        <v>119590.25</v>
      </c>
      <c r="M1279" s="80"/>
      <c r="N1279" s="80"/>
      <c r="O1279" s="82"/>
      <c r="P1279" s="82"/>
      <c r="Q1279" s="82"/>
    </row>
    <row r="1280" spans="1:17">
      <c r="A1280" s="76" t="str">
        <f t="shared" si="49"/>
        <v>22110010</v>
      </c>
      <c r="C1280" s="76" t="s">
        <v>212</v>
      </c>
      <c r="D1280" s="76">
        <f t="shared" si="48"/>
        <v>1</v>
      </c>
      <c r="E1280" s="76" t="s">
        <v>213</v>
      </c>
      <c r="F1280" s="76"/>
      <c r="G1280" s="76"/>
      <c r="H1280" s="80">
        <v>6100</v>
      </c>
      <c r="I1280" s="80">
        <v>0</v>
      </c>
      <c r="J1280" s="80">
        <v>0</v>
      </c>
      <c r="K1280" s="81">
        <v>1923144</v>
      </c>
      <c r="L1280" s="81">
        <v>155341.60999999996</v>
      </c>
      <c r="M1280" s="80"/>
      <c r="N1280" s="80"/>
      <c r="O1280" s="82"/>
      <c r="P1280" s="82"/>
      <c r="Q1280" s="82"/>
    </row>
    <row r="1281" spans="1:17">
      <c r="A1281" s="76" t="str">
        <f t="shared" si="49"/>
        <v>22110007</v>
      </c>
      <c r="C1281" s="76" t="s">
        <v>214</v>
      </c>
      <c r="D1281" s="76">
        <f t="shared" si="48"/>
        <v>1</v>
      </c>
      <c r="E1281" s="76" t="s">
        <v>215</v>
      </c>
      <c r="F1281" s="76"/>
      <c r="G1281" s="76"/>
      <c r="H1281" s="80">
        <v>55358</v>
      </c>
      <c r="I1281" s="80">
        <v>118</v>
      </c>
      <c r="J1281" s="80">
        <v>0</v>
      </c>
      <c r="K1281" s="81">
        <v>21447210.510000002</v>
      </c>
      <c r="L1281" s="81">
        <v>13340349.489999996</v>
      </c>
      <c r="M1281" s="80">
        <v>0</v>
      </c>
      <c r="N1281" s="80">
        <v>362</v>
      </c>
      <c r="O1281" s="82">
        <v>0.93922651933701662</v>
      </c>
      <c r="P1281" s="82">
        <v>6.0773480662983423E-2</v>
      </c>
      <c r="Q1281" s="82">
        <v>0</v>
      </c>
    </row>
    <row r="1282" spans="1:17">
      <c r="A1282" s="76" t="str">
        <f t="shared" si="49"/>
        <v>22110009</v>
      </c>
      <c r="C1282" s="76" t="s">
        <v>216</v>
      </c>
      <c r="D1282" s="76">
        <f t="shared" si="48"/>
        <v>1</v>
      </c>
      <c r="E1282" s="76" t="s">
        <v>217</v>
      </c>
      <c r="F1282" s="76"/>
      <c r="G1282" s="76"/>
      <c r="H1282" s="80">
        <v>106372</v>
      </c>
      <c r="I1282" s="80">
        <v>139443</v>
      </c>
      <c r="J1282" s="80">
        <v>0</v>
      </c>
      <c r="K1282" s="81">
        <v>63872156.600000001</v>
      </c>
      <c r="L1282" s="81">
        <v>3308399.1</v>
      </c>
      <c r="M1282" s="80"/>
      <c r="N1282" s="80"/>
      <c r="O1282" s="82"/>
      <c r="P1282" s="82"/>
      <c r="Q1282" s="82"/>
    </row>
    <row r="1283" spans="1:17">
      <c r="A1283" s="76" t="str">
        <f t="shared" si="49"/>
        <v>22080006</v>
      </c>
      <c r="C1283" s="76" t="s">
        <v>219</v>
      </c>
      <c r="D1283" s="76">
        <f t="shared" ref="D1283:D1346" si="50">FIND(C1283,A1283)</f>
        <v>1</v>
      </c>
      <c r="E1283" s="76" t="s">
        <v>220</v>
      </c>
      <c r="F1283" s="76"/>
      <c r="G1283" s="76"/>
      <c r="H1283" s="80">
        <v>0</v>
      </c>
      <c r="I1283" s="80">
        <v>40</v>
      </c>
      <c r="J1283" s="80">
        <v>0</v>
      </c>
      <c r="K1283" s="81">
        <v>327505.68999999994</v>
      </c>
      <c r="L1283" s="81">
        <v>625</v>
      </c>
      <c r="M1283" s="80">
        <v>400</v>
      </c>
      <c r="N1283" s="80">
        <v>0</v>
      </c>
      <c r="O1283" s="82">
        <v>0</v>
      </c>
      <c r="P1283" s="82">
        <v>0</v>
      </c>
      <c r="Q1283" s="82">
        <v>0</v>
      </c>
    </row>
    <row r="1284" spans="1:17">
      <c r="A1284" s="76" t="str">
        <f t="shared" si="49"/>
        <v>22080008</v>
      </c>
      <c r="C1284" s="76" t="s">
        <v>221</v>
      </c>
      <c r="D1284" s="76">
        <f t="shared" si="50"/>
        <v>1</v>
      </c>
      <c r="E1284" s="76" t="s">
        <v>222</v>
      </c>
      <c r="F1284" s="76"/>
      <c r="G1284" s="76"/>
      <c r="H1284" s="80">
        <v>0</v>
      </c>
      <c r="I1284" s="80">
        <v>0</v>
      </c>
      <c r="J1284" s="80">
        <v>0</v>
      </c>
      <c r="K1284" s="81">
        <v>25470</v>
      </c>
      <c r="L1284" s="81">
        <v>21165.7</v>
      </c>
      <c r="M1284" s="80">
        <v>60</v>
      </c>
      <c r="N1284" s="80">
        <v>40</v>
      </c>
      <c r="O1284" s="82">
        <v>1</v>
      </c>
      <c r="P1284" s="82">
        <v>0</v>
      </c>
      <c r="Q1284" s="82">
        <v>0</v>
      </c>
    </row>
    <row r="1285" spans="1:17">
      <c r="A1285" s="76" t="str">
        <f t="shared" si="49"/>
        <v>22080010</v>
      </c>
      <c r="C1285" s="76" t="s">
        <v>223</v>
      </c>
      <c r="D1285" s="76">
        <f t="shared" si="50"/>
        <v>1</v>
      </c>
      <c r="E1285" s="76" t="s">
        <v>224</v>
      </c>
      <c r="F1285" s="76"/>
      <c r="G1285" s="76"/>
      <c r="H1285" s="80">
        <v>0</v>
      </c>
      <c r="I1285" s="80">
        <v>0</v>
      </c>
      <c r="J1285" s="80">
        <v>0</v>
      </c>
      <c r="K1285" s="81">
        <v>0.01</v>
      </c>
      <c r="L1285" s="81">
        <v>176223.32</v>
      </c>
      <c r="M1285" s="80"/>
      <c r="N1285" s="80"/>
      <c r="O1285" s="82"/>
      <c r="P1285" s="82"/>
      <c r="Q1285" s="82"/>
    </row>
    <row r="1286" spans="1:17">
      <c r="A1286" s="76" t="str">
        <f t="shared" si="49"/>
        <v>22080013</v>
      </c>
      <c r="C1286" s="76" t="s">
        <v>225</v>
      </c>
      <c r="D1286" s="76">
        <f t="shared" si="50"/>
        <v>1</v>
      </c>
      <c r="E1286" s="76" t="s">
        <v>226</v>
      </c>
      <c r="F1286" s="76"/>
      <c r="G1286" s="76"/>
      <c r="H1286" s="80">
        <v>0</v>
      </c>
      <c r="I1286" s="80">
        <v>0</v>
      </c>
      <c r="J1286" s="80">
        <v>0</v>
      </c>
      <c r="K1286" s="81">
        <v>0.01</v>
      </c>
      <c r="L1286" s="81">
        <v>15074.119999999999</v>
      </c>
      <c r="M1286" s="80"/>
      <c r="N1286" s="80"/>
      <c r="O1286" s="82"/>
      <c r="P1286" s="82"/>
      <c r="Q1286" s="82"/>
    </row>
    <row r="1287" spans="1:17">
      <c r="A1287" s="76" t="str">
        <f t="shared" si="49"/>
        <v>22080018</v>
      </c>
      <c r="C1287" s="76" t="s">
        <v>227</v>
      </c>
      <c r="D1287" s="76">
        <f t="shared" si="50"/>
        <v>1</v>
      </c>
      <c r="E1287" s="76" t="s">
        <v>228</v>
      </c>
      <c r="F1287" s="76"/>
      <c r="G1287" s="76"/>
      <c r="H1287" s="80">
        <v>0</v>
      </c>
      <c r="I1287" s="80">
        <v>0</v>
      </c>
      <c r="J1287" s="80">
        <v>0</v>
      </c>
      <c r="K1287" s="81">
        <v>0.01</v>
      </c>
      <c r="L1287" s="81">
        <v>6656</v>
      </c>
      <c r="M1287" s="80"/>
      <c r="N1287" s="80"/>
      <c r="O1287" s="82"/>
      <c r="P1287" s="82"/>
      <c r="Q1287" s="82"/>
    </row>
    <row r="1288" spans="1:17">
      <c r="A1288" s="76" t="str">
        <f t="shared" si="49"/>
        <v>22080012</v>
      </c>
      <c r="C1288" s="76" t="s">
        <v>229</v>
      </c>
      <c r="D1288" s="76">
        <f t="shared" si="50"/>
        <v>1</v>
      </c>
      <c r="E1288" s="76" t="s">
        <v>230</v>
      </c>
      <c r="F1288" s="76"/>
      <c r="G1288" s="76"/>
      <c r="H1288" s="80">
        <v>256</v>
      </c>
      <c r="I1288" s="80">
        <v>1113.0999999999999</v>
      </c>
      <c r="J1288" s="80">
        <v>650</v>
      </c>
      <c r="K1288" s="81">
        <v>281353.77</v>
      </c>
      <c r="L1288" s="81">
        <v>258340.63999999998</v>
      </c>
      <c r="M1288" s="80">
        <v>345.4</v>
      </c>
      <c r="N1288" s="80">
        <v>137</v>
      </c>
      <c r="O1288" s="82">
        <v>0.97080291970802923</v>
      </c>
      <c r="P1288" s="82">
        <v>2.9197080291970802E-2</v>
      </c>
      <c r="Q1288" s="82">
        <v>0</v>
      </c>
    </row>
    <row r="1289" spans="1:17">
      <c r="A1289" s="76" t="str">
        <f t="shared" si="49"/>
        <v>22080017</v>
      </c>
      <c r="C1289" s="76" t="s">
        <v>231</v>
      </c>
      <c r="D1289" s="76">
        <f t="shared" si="50"/>
        <v>1</v>
      </c>
      <c r="E1289" s="76" t="s">
        <v>232</v>
      </c>
      <c r="F1289" s="76"/>
      <c r="G1289" s="76"/>
      <c r="H1289" s="80">
        <v>650</v>
      </c>
      <c r="I1289" s="80">
        <v>0</v>
      </c>
      <c r="J1289" s="80">
        <v>0</v>
      </c>
      <c r="K1289" s="81">
        <v>0.01</v>
      </c>
      <c r="L1289" s="81">
        <v>179</v>
      </c>
      <c r="M1289" s="80"/>
      <c r="N1289" s="80"/>
      <c r="O1289" s="82"/>
      <c r="P1289" s="82"/>
      <c r="Q1289" s="82"/>
    </row>
    <row r="1290" spans="1:17">
      <c r="A1290" s="76" t="str">
        <f t="shared" si="49"/>
        <v>22080007</v>
      </c>
      <c r="C1290" s="76" t="s">
        <v>233</v>
      </c>
      <c r="D1290" s="76">
        <f t="shared" si="50"/>
        <v>1</v>
      </c>
      <c r="E1290" s="76" t="s">
        <v>234</v>
      </c>
      <c r="F1290" s="76"/>
      <c r="G1290" s="76"/>
      <c r="H1290" s="80">
        <v>1700</v>
      </c>
      <c r="I1290" s="80">
        <v>14178</v>
      </c>
      <c r="J1290" s="80">
        <v>0</v>
      </c>
      <c r="K1290" s="81">
        <v>241970.96000000005</v>
      </c>
      <c r="L1290" s="81">
        <v>253960.86</v>
      </c>
      <c r="M1290" s="80">
        <v>628.60000000000014</v>
      </c>
      <c r="N1290" s="80">
        <v>911</v>
      </c>
      <c r="O1290" s="82">
        <v>1</v>
      </c>
      <c r="P1290" s="82">
        <v>0</v>
      </c>
      <c r="Q1290" s="82">
        <v>0</v>
      </c>
    </row>
    <row r="1291" spans="1:17">
      <c r="A1291" s="76" t="str">
        <f t="shared" si="49"/>
        <v>22080015</v>
      </c>
      <c r="C1291" s="76" t="s">
        <v>235</v>
      </c>
      <c r="D1291" s="76">
        <f t="shared" si="50"/>
        <v>1</v>
      </c>
      <c r="E1291" s="76" t="s">
        <v>236</v>
      </c>
      <c r="F1291" s="76"/>
      <c r="G1291" s="76"/>
      <c r="H1291" s="80">
        <v>1890</v>
      </c>
      <c r="I1291" s="80">
        <v>0</v>
      </c>
      <c r="J1291" s="80">
        <v>0</v>
      </c>
      <c r="K1291" s="81">
        <v>0.01</v>
      </c>
      <c r="L1291" s="81">
        <v>3178.9</v>
      </c>
      <c r="M1291" s="80">
        <v>0</v>
      </c>
      <c r="N1291" s="80">
        <v>40</v>
      </c>
      <c r="O1291" s="82">
        <v>1</v>
      </c>
      <c r="P1291" s="82">
        <v>0</v>
      </c>
      <c r="Q1291" s="82">
        <v>0</v>
      </c>
    </row>
    <row r="1292" spans="1:17">
      <c r="A1292" s="76" t="str">
        <f t="shared" si="49"/>
        <v>22080011</v>
      </c>
      <c r="C1292" s="76" t="s">
        <v>237</v>
      </c>
      <c r="D1292" s="76">
        <f t="shared" si="50"/>
        <v>1</v>
      </c>
      <c r="E1292" s="76" t="s">
        <v>238</v>
      </c>
      <c r="F1292" s="76"/>
      <c r="G1292" s="76"/>
      <c r="H1292" s="80">
        <v>2500</v>
      </c>
      <c r="I1292" s="80">
        <v>4</v>
      </c>
      <c r="J1292" s="80">
        <v>0</v>
      </c>
      <c r="K1292" s="81">
        <v>131195.22</v>
      </c>
      <c r="L1292" s="81">
        <v>108072.28000000001</v>
      </c>
      <c r="M1292" s="80">
        <v>136</v>
      </c>
      <c r="N1292" s="80">
        <v>29</v>
      </c>
      <c r="O1292" s="82">
        <v>3.4482758620689655E-2</v>
      </c>
      <c r="P1292" s="82">
        <v>0.96551724137931039</v>
      </c>
      <c r="Q1292" s="82">
        <v>0</v>
      </c>
    </row>
    <row r="1293" spans="1:17">
      <c r="A1293" s="76" t="str">
        <f t="shared" si="49"/>
        <v>22080016</v>
      </c>
      <c r="C1293" s="76" t="s">
        <v>239</v>
      </c>
      <c r="D1293" s="76">
        <f t="shared" si="50"/>
        <v>1</v>
      </c>
      <c r="E1293" s="76" t="s">
        <v>240</v>
      </c>
      <c r="F1293" s="76"/>
      <c r="G1293" s="76"/>
      <c r="H1293" s="80">
        <v>2500</v>
      </c>
      <c r="I1293" s="80">
        <v>0</v>
      </c>
      <c r="J1293" s="80">
        <v>0</v>
      </c>
      <c r="K1293" s="81">
        <v>0.01</v>
      </c>
      <c r="L1293" s="81">
        <v>0</v>
      </c>
      <c r="M1293" s="80"/>
      <c r="N1293" s="80"/>
      <c r="O1293" s="82"/>
      <c r="P1293" s="82"/>
      <c r="Q1293" s="82"/>
    </row>
    <row r="1294" spans="1:17">
      <c r="A1294" s="76" t="str">
        <f t="shared" si="49"/>
        <v>22080003</v>
      </c>
      <c r="C1294" s="76" t="s">
        <v>241</v>
      </c>
      <c r="D1294" s="76">
        <f t="shared" si="50"/>
        <v>1</v>
      </c>
      <c r="E1294" s="76" t="s">
        <v>242</v>
      </c>
      <c r="F1294" s="76"/>
      <c r="G1294" s="76"/>
      <c r="H1294" s="80">
        <v>4000</v>
      </c>
      <c r="I1294" s="80">
        <v>89800</v>
      </c>
      <c r="J1294" s="80">
        <v>3186</v>
      </c>
      <c r="K1294" s="81">
        <v>2549427.6099999994</v>
      </c>
      <c r="L1294" s="81">
        <v>1924263.7400000002</v>
      </c>
      <c r="M1294" s="80">
        <v>5053.6000000000004</v>
      </c>
      <c r="N1294" s="80">
        <v>4730.8</v>
      </c>
      <c r="O1294" s="82">
        <v>0.95142470618077279</v>
      </c>
      <c r="P1294" s="82">
        <v>4.8152532341253065E-2</v>
      </c>
      <c r="Q1294" s="82">
        <v>4.2276147797412698E-4</v>
      </c>
    </row>
    <row r="1295" spans="1:17">
      <c r="A1295" s="76" t="str">
        <f t="shared" si="49"/>
        <v>22080001</v>
      </c>
      <c r="C1295" s="76" t="s">
        <v>243</v>
      </c>
      <c r="D1295" s="76">
        <f t="shared" si="50"/>
        <v>1</v>
      </c>
      <c r="E1295" s="76" t="s">
        <v>244</v>
      </c>
      <c r="F1295" s="76"/>
      <c r="G1295" s="76"/>
      <c r="H1295" s="80">
        <v>5000</v>
      </c>
      <c r="I1295" s="80">
        <v>132</v>
      </c>
      <c r="J1295" s="80">
        <v>0</v>
      </c>
      <c r="K1295" s="81">
        <v>19344</v>
      </c>
      <c r="L1295" s="81">
        <v>14785.129999999997</v>
      </c>
      <c r="M1295" s="80"/>
      <c r="N1295" s="80"/>
      <c r="O1295" s="82"/>
      <c r="P1295" s="82"/>
      <c r="Q1295" s="82"/>
    </row>
    <row r="1296" spans="1:17">
      <c r="A1296" s="76" t="str">
        <f t="shared" si="49"/>
        <v>22080005</v>
      </c>
      <c r="C1296" s="76" t="s">
        <v>245</v>
      </c>
      <c r="D1296" s="76">
        <f t="shared" si="50"/>
        <v>1</v>
      </c>
      <c r="E1296" s="76" t="s">
        <v>246</v>
      </c>
      <c r="F1296" s="76"/>
      <c r="G1296" s="76"/>
      <c r="H1296" s="80">
        <v>5000</v>
      </c>
      <c r="I1296" s="80">
        <v>69320.979999999981</v>
      </c>
      <c r="J1296" s="80">
        <v>24799</v>
      </c>
      <c r="K1296" s="81">
        <v>5296929.7699999986</v>
      </c>
      <c r="L1296" s="81">
        <v>4851414.8800000018</v>
      </c>
      <c r="M1296" s="80">
        <v>5297.1</v>
      </c>
      <c r="N1296" s="80">
        <v>6685.5</v>
      </c>
      <c r="O1296" s="82">
        <v>0.97023408869942418</v>
      </c>
      <c r="P1296" s="82">
        <v>2.7372672201032084E-2</v>
      </c>
      <c r="Q1296" s="82">
        <v>2.3932390995437887E-3</v>
      </c>
    </row>
    <row r="1297" spans="1:17">
      <c r="A1297" s="76" t="str">
        <f t="shared" si="49"/>
        <v>22080009</v>
      </c>
      <c r="C1297" s="76" t="s">
        <v>247</v>
      </c>
      <c r="D1297" s="76">
        <f t="shared" si="50"/>
        <v>1</v>
      </c>
      <c r="E1297" s="76" t="s">
        <v>248</v>
      </c>
      <c r="F1297" s="76"/>
      <c r="G1297" s="76"/>
      <c r="H1297" s="80">
        <v>12030</v>
      </c>
      <c r="I1297" s="80">
        <v>0</v>
      </c>
      <c r="J1297" s="80">
        <v>0</v>
      </c>
      <c r="K1297" s="81">
        <v>0.01</v>
      </c>
      <c r="L1297" s="81">
        <v>104789.59999999999</v>
      </c>
      <c r="M1297" s="80"/>
      <c r="N1297" s="80"/>
      <c r="O1297" s="82"/>
      <c r="P1297" s="82"/>
      <c r="Q1297" s="82"/>
    </row>
    <row r="1298" spans="1:17">
      <c r="A1298" s="76" t="str">
        <f t="shared" si="49"/>
        <v>22080014</v>
      </c>
      <c r="C1298" s="76" t="s">
        <v>249</v>
      </c>
      <c r="D1298" s="76">
        <f t="shared" si="50"/>
        <v>1</v>
      </c>
      <c r="E1298" s="76" t="s">
        <v>250</v>
      </c>
      <c r="F1298" s="76"/>
      <c r="G1298" s="76"/>
      <c r="H1298" s="80">
        <v>26000</v>
      </c>
      <c r="I1298" s="80">
        <v>0</v>
      </c>
      <c r="J1298" s="80">
        <v>0</v>
      </c>
      <c r="K1298" s="81">
        <v>0.01</v>
      </c>
      <c r="L1298" s="81">
        <v>13657</v>
      </c>
      <c r="M1298" s="80"/>
      <c r="N1298" s="80"/>
      <c r="O1298" s="82"/>
      <c r="P1298" s="82"/>
      <c r="Q1298" s="82"/>
    </row>
    <row r="1299" spans="1:17">
      <c r="A1299" s="76" t="str">
        <f t="shared" si="49"/>
        <v>22080004</v>
      </c>
      <c r="C1299" s="76" t="s">
        <v>251</v>
      </c>
      <c r="D1299" s="76">
        <f t="shared" si="50"/>
        <v>1</v>
      </c>
      <c r="E1299" s="76" t="s">
        <v>252</v>
      </c>
      <c r="F1299" s="76"/>
      <c r="G1299" s="76"/>
      <c r="H1299" s="80">
        <v>100000</v>
      </c>
      <c r="I1299" s="80">
        <v>0</v>
      </c>
      <c r="J1299" s="80">
        <v>0</v>
      </c>
      <c r="K1299" s="81">
        <v>0.01</v>
      </c>
      <c r="L1299" s="81">
        <v>3375.75</v>
      </c>
      <c r="M1299" s="80"/>
      <c r="N1299" s="80"/>
      <c r="O1299" s="82"/>
      <c r="P1299" s="82"/>
      <c r="Q1299" s="82"/>
    </row>
    <row r="1300" spans="1:17">
      <c r="A1300" s="76" t="str">
        <f t="shared" si="49"/>
        <v>22080002</v>
      </c>
      <c r="C1300" s="76" t="s">
        <v>253</v>
      </c>
      <c r="D1300" s="76">
        <f t="shared" si="50"/>
        <v>1</v>
      </c>
      <c r="E1300" s="76" t="s">
        <v>254</v>
      </c>
      <c r="F1300" s="76"/>
      <c r="G1300" s="76"/>
      <c r="H1300" s="80">
        <v>110000</v>
      </c>
      <c r="I1300" s="80">
        <v>0</v>
      </c>
      <c r="J1300" s="80">
        <v>0</v>
      </c>
      <c r="K1300" s="81">
        <v>0.01</v>
      </c>
      <c r="L1300" s="81">
        <v>22439.950000000004</v>
      </c>
      <c r="M1300" s="80">
        <v>0</v>
      </c>
      <c r="N1300" s="80">
        <v>8</v>
      </c>
      <c r="O1300" s="82">
        <v>1</v>
      </c>
      <c r="P1300" s="82">
        <v>0</v>
      </c>
      <c r="Q1300" s="82">
        <v>0</v>
      </c>
    </row>
    <row r="1301" spans="1:17">
      <c r="A1301" s="76" t="str">
        <f t="shared" si="49"/>
        <v>22030001</v>
      </c>
      <c r="C1301" s="76" t="s">
        <v>256</v>
      </c>
      <c r="D1301" s="76">
        <f t="shared" si="50"/>
        <v>1</v>
      </c>
      <c r="E1301" s="76" t="s">
        <v>257</v>
      </c>
      <c r="F1301" s="76"/>
      <c r="G1301" s="76"/>
      <c r="H1301" s="80">
        <v>0</v>
      </c>
      <c r="I1301" s="80">
        <v>0</v>
      </c>
      <c r="J1301" s="80">
        <v>0</v>
      </c>
      <c r="K1301" s="81">
        <v>0.01</v>
      </c>
      <c r="L1301" s="81">
        <v>3555051.2400000007</v>
      </c>
      <c r="M1301" s="80">
        <v>0</v>
      </c>
      <c r="N1301" s="80">
        <v>11282.5</v>
      </c>
      <c r="O1301" s="82">
        <v>0.96756038112120546</v>
      </c>
      <c r="P1301" s="82">
        <v>2.9071571017061822E-2</v>
      </c>
      <c r="Q1301" s="82">
        <v>3.3680478617327718E-3</v>
      </c>
    </row>
    <row r="1302" spans="1:17">
      <c r="A1302" s="76" t="str">
        <f t="shared" si="49"/>
        <v>22030002</v>
      </c>
      <c r="C1302" s="76" t="s">
        <v>258</v>
      </c>
      <c r="D1302" s="76">
        <f t="shared" si="50"/>
        <v>1</v>
      </c>
      <c r="E1302" s="76" t="s">
        <v>259</v>
      </c>
      <c r="F1302" s="76"/>
      <c r="G1302" s="76"/>
      <c r="H1302" s="80">
        <v>0</v>
      </c>
      <c r="I1302" s="80">
        <v>5698.5</v>
      </c>
      <c r="J1302" s="80">
        <v>0</v>
      </c>
      <c r="K1302" s="81">
        <v>2459481.5899999966</v>
      </c>
      <c r="L1302" s="81">
        <v>2336136.7799999989</v>
      </c>
      <c r="M1302" s="80">
        <v>12897</v>
      </c>
      <c r="N1302" s="80">
        <v>11478.75</v>
      </c>
      <c r="O1302" s="82">
        <v>0.87568332788848957</v>
      </c>
      <c r="P1302" s="82">
        <v>0.10140476968311009</v>
      </c>
      <c r="Q1302" s="82">
        <v>2.2911902428400306E-2</v>
      </c>
    </row>
    <row r="1303" spans="1:17">
      <c r="A1303" s="76" t="str">
        <f t="shared" si="49"/>
        <v>22030003</v>
      </c>
      <c r="C1303" s="76" t="s">
        <v>260</v>
      </c>
      <c r="D1303" s="76">
        <f t="shared" si="50"/>
        <v>1</v>
      </c>
      <c r="E1303" s="76" t="s">
        <v>261</v>
      </c>
      <c r="F1303" s="76"/>
      <c r="G1303" s="76"/>
      <c r="H1303" s="80">
        <v>0</v>
      </c>
      <c r="I1303" s="80">
        <v>22</v>
      </c>
      <c r="J1303" s="80">
        <v>0</v>
      </c>
      <c r="K1303" s="81">
        <v>875396.9332000002</v>
      </c>
      <c r="L1303" s="81">
        <v>485002.47000000003</v>
      </c>
      <c r="M1303" s="80">
        <v>1383</v>
      </c>
      <c r="N1303" s="80">
        <v>892</v>
      </c>
      <c r="O1303" s="82">
        <v>0.94618834080717484</v>
      </c>
      <c r="P1303" s="82">
        <v>5.3811659192825115E-2</v>
      </c>
      <c r="Q1303" s="82">
        <v>0</v>
      </c>
    </row>
    <row r="1304" spans="1:17">
      <c r="A1304" s="76" t="str">
        <f t="shared" si="49"/>
        <v>22030004</v>
      </c>
      <c r="C1304" s="76" t="s">
        <v>262</v>
      </c>
      <c r="D1304" s="76">
        <f t="shared" si="50"/>
        <v>1</v>
      </c>
      <c r="E1304" s="76" t="s">
        <v>263</v>
      </c>
      <c r="F1304" s="76"/>
      <c r="G1304" s="76"/>
      <c r="H1304" s="80">
        <v>0</v>
      </c>
      <c r="I1304" s="80">
        <v>1</v>
      </c>
      <c r="J1304" s="80">
        <v>0</v>
      </c>
      <c r="K1304" s="81">
        <v>376463.58</v>
      </c>
      <c r="L1304" s="81">
        <v>443882.56999999989</v>
      </c>
      <c r="M1304" s="80">
        <v>207</v>
      </c>
      <c r="N1304" s="80">
        <v>871.5</v>
      </c>
      <c r="O1304" s="82">
        <v>0.95295467584624216</v>
      </c>
      <c r="P1304" s="82">
        <v>4.7045324153757888E-2</v>
      </c>
      <c r="Q1304" s="82">
        <v>0</v>
      </c>
    </row>
    <row r="1305" spans="1:17">
      <c r="A1305" s="76" t="str">
        <f t="shared" si="49"/>
        <v>22030005</v>
      </c>
      <c r="C1305" s="76" t="s">
        <v>264</v>
      </c>
      <c r="D1305" s="76">
        <f t="shared" si="50"/>
        <v>1</v>
      </c>
      <c r="E1305" s="76" t="s">
        <v>265</v>
      </c>
      <c r="F1305" s="76"/>
      <c r="G1305" s="76"/>
      <c r="H1305" s="80">
        <v>0</v>
      </c>
      <c r="I1305" s="80">
        <v>0</v>
      </c>
      <c r="J1305" s="80">
        <v>0</v>
      </c>
      <c r="K1305" s="81">
        <v>1136093</v>
      </c>
      <c r="L1305" s="81">
        <v>2335.1999999999998</v>
      </c>
      <c r="M1305" s="80">
        <v>3590</v>
      </c>
      <c r="N1305" s="80">
        <v>2</v>
      </c>
      <c r="O1305" s="82">
        <v>1</v>
      </c>
      <c r="P1305" s="82">
        <v>0</v>
      </c>
      <c r="Q1305" s="82">
        <v>0</v>
      </c>
    </row>
    <row r="1306" spans="1:17">
      <c r="A1306" s="76" t="str">
        <f t="shared" si="49"/>
        <v>22030006</v>
      </c>
      <c r="C1306" s="76" t="s">
        <v>266</v>
      </c>
      <c r="D1306" s="76">
        <f t="shared" si="50"/>
        <v>1</v>
      </c>
      <c r="E1306" s="76" t="s">
        <v>267</v>
      </c>
      <c r="F1306" s="76"/>
      <c r="G1306" s="76"/>
      <c r="H1306" s="80">
        <v>0</v>
      </c>
      <c r="I1306" s="80">
        <v>136444.5</v>
      </c>
      <c r="J1306" s="80">
        <v>2361.5</v>
      </c>
      <c r="K1306" s="81">
        <v>3204818.6700000009</v>
      </c>
      <c r="L1306" s="81">
        <v>3056905.4300000011</v>
      </c>
      <c r="M1306" s="80">
        <v>7994.91</v>
      </c>
      <c r="N1306" s="80">
        <v>7208.48</v>
      </c>
      <c r="O1306" s="82">
        <v>0.95720595742791825</v>
      </c>
      <c r="P1306" s="82">
        <v>4.2794042572081775E-2</v>
      </c>
      <c r="Q1306" s="82">
        <v>0</v>
      </c>
    </row>
    <row r="1307" spans="1:17">
      <c r="A1307" s="76" t="str">
        <f t="shared" si="49"/>
        <v>22030007</v>
      </c>
      <c r="C1307" s="76" t="s">
        <v>268</v>
      </c>
      <c r="D1307" s="76">
        <f t="shared" si="50"/>
        <v>1</v>
      </c>
      <c r="E1307" s="76" t="s">
        <v>269</v>
      </c>
      <c r="F1307" s="76"/>
      <c r="G1307" s="76"/>
      <c r="H1307" s="80">
        <v>0</v>
      </c>
      <c r="I1307" s="80">
        <v>3</v>
      </c>
      <c r="J1307" s="80">
        <v>0</v>
      </c>
      <c r="K1307" s="81">
        <v>2166235.4699999997</v>
      </c>
      <c r="L1307" s="81">
        <v>2061933.1699999997</v>
      </c>
      <c r="M1307" s="80">
        <v>1217</v>
      </c>
      <c r="N1307" s="80">
        <v>968.62</v>
      </c>
      <c r="O1307" s="82">
        <v>0.97148520575664343</v>
      </c>
      <c r="P1307" s="82">
        <v>2.0255621399516838E-2</v>
      </c>
      <c r="Q1307" s="82">
        <v>8.2591728438396895E-3</v>
      </c>
    </row>
    <row r="1308" spans="1:17">
      <c r="A1308" s="76" t="str">
        <f t="shared" si="49"/>
        <v>22030008</v>
      </c>
      <c r="C1308" s="76" t="s">
        <v>270</v>
      </c>
      <c r="D1308" s="76">
        <f t="shared" si="50"/>
        <v>1</v>
      </c>
      <c r="E1308" s="76" t="s">
        <v>271</v>
      </c>
      <c r="F1308" s="76"/>
      <c r="G1308" s="76"/>
      <c r="H1308" s="80">
        <v>0</v>
      </c>
      <c r="I1308" s="80">
        <v>0</v>
      </c>
      <c r="J1308" s="80">
        <v>0</v>
      </c>
      <c r="K1308" s="81">
        <v>1933517</v>
      </c>
      <c r="L1308" s="81">
        <v>896542.03</v>
      </c>
      <c r="M1308" s="80">
        <v>2871</v>
      </c>
      <c r="N1308" s="80">
        <v>1998</v>
      </c>
      <c r="O1308" s="82">
        <v>0.97572572572572569</v>
      </c>
      <c r="P1308" s="82">
        <v>4.2542542542542547E-3</v>
      </c>
      <c r="Q1308" s="82">
        <v>2.002002002002002E-2</v>
      </c>
    </row>
    <row r="1309" spans="1:17">
      <c r="A1309" s="76" t="str">
        <f t="shared" si="49"/>
        <v>22030009</v>
      </c>
      <c r="C1309" s="76" t="s">
        <v>272</v>
      </c>
      <c r="D1309" s="76">
        <f t="shared" si="50"/>
        <v>1</v>
      </c>
      <c r="E1309" s="76" t="s">
        <v>273</v>
      </c>
      <c r="F1309" s="76"/>
      <c r="G1309" s="76"/>
      <c r="H1309" s="80">
        <v>0</v>
      </c>
      <c r="I1309" s="80">
        <v>6198.59</v>
      </c>
      <c r="J1309" s="80">
        <v>0</v>
      </c>
      <c r="K1309" s="81">
        <v>817322.37919999985</v>
      </c>
      <c r="L1309" s="81">
        <v>598044.02</v>
      </c>
      <c r="M1309" s="80">
        <v>1719</v>
      </c>
      <c r="N1309" s="80">
        <v>895</v>
      </c>
      <c r="O1309" s="82">
        <v>0.98938547486033523</v>
      </c>
      <c r="P1309" s="82">
        <v>1.0614525139664804E-2</v>
      </c>
      <c r="Q1309" s="82">
        <v>0</v>
      </c>
    </row>
    <row r="1310" spans="1:17">
      <c r="A1310" s="76" t="str">
        <f t="shared" si="49"/>
        <v>22030010</v>
      </c>
      <c r="C1310" s="76" t="s">
        <v>274</v>
      </c>
      <c r="D1310" s="76">
        <f t="shared" si="50"/>
        <v>1</v>
      </c>
      <c r="E1310" s="76" t="s">
        <v>275</v>
      </c>
      <c r="F1310" s="76"/>
      <c r="G1310" s="76"/>
      <c r="H1310" s="80">
        <v>0</v>
      </c>
      <c r="I1310" s="80">
        <v>29900.94</v>
      </c>
      <c r="J1310" s="80">
        <v>0</v>
      </c>
      <c r="K1310" s="81">
        <v>2158245.44</v>
      </c>
      <c r="L1310" s="81">
        <v>2230812.3199999998</v>
      </c>
      <c r="M1310" s="80">
        <v>2927.6000000000004</v>
      </c>
      <c r="N1310" s="80">
        <v>4940</v>
      </c>
      <c r="O1310" s="82">
        <v>0.96234817813765183</v>
      </c>
      <c r="P1310" s="82">
        <v>3.0364372469635626E-2</v>
      </c>
      <c r="Q1310" s="82">
        <v>7.2874493927125505E-3</v>
      </c>
    </row>
    <row r="1311" spans="1:17">
      <c r="A1311" s="76" t="str">
        <f t="shared" si="49"/>
        <v>22030011</v>
      </c>
      <c r="C1311" s="76" t="s">
        <v>276</v>
      </c>
      <c r="D1311" s="76">
        <f t="shared" si="50"/>
        <v>1</v>
      </c>
      <c r="E1311" s="76" t="s">
        <v>277</v>
      </c>
      <c r="F1311" s="76"/>
      <c r="G1311" s="76"/>
      <c r="H1311" s="80">
        <v>0</v>
      </c>
      <c r="I1311" s="80">
        <v>0</v>
      </c>
      <c r="J1311" s="80">
        <v>0</v>
      </c>
      <c r="K1311" s="81">
        <v>197582.71000000002</v>
      </c>
      <c r="L1311" s="81">
        <v>174033.59000000003</v>
      </c>
      <c r="M1311" s="80">
        <v>549</v>
      </c>
      <c r="N1311" s="80">
        <v>330.5</v>
      </c>
      <c r="O1311" s="82">
        <v>0.91679273827534036</v>
      </c>
      <c r="P1311" s="82">
        <v>8.3207261724659601E-2</v>
      </c>
      <c r="Q1311" s="82">
        <v>0</v>
      </c>
    </row>
    <row r="1312" spans="1:17">
      <c r="A1312" s="76" t="str">
        <f t="shared" si="49"/>
        <v>22030012</v>
      </c>
      <c r="C1312" s="76" t="s">
        <v>278</v>
      </c>
      <c r="D1312" s="76">
        <f t="shared" si="50"/>
        <v>1</v>
      </c>
      <c r="E1312" s="76" t="s">
        <v>279</v>
      </c>
      <c r="F1312" s="76"/>
      <c r="G1312" s="76"/>
      <c r="H1312" s="80">
        <v>0</v>
      </c>
      <c r="I1312" s="80">
        <v>64096.789999999994</v>
      </c>
      <c r="J1312" s="80">
        <v>0</v>
      </c>
      <c r="K1312" s="81">
        <v>2329867.17</v>
      </c>
      <c r="L1312" s="81">
        <v>2070937.69</v>
      </c>
      <c r="M1312" s="80">
        <v>2822.2</v>
      </c>
      <c r="N1312" s="80">
        <v>3020</v>
      </c>
      <c r="O1312" s="82">
        <v>0.9056291390728477</v>
      </c>
      <c r="P1312" s="82">
        <v>9.4370860927152314E-2</v>
      </c>
      <c r="Q1312" s="82">
        <v>0</v>
      </c>
    </row>
    <row r="1313" spans="1:17">
      <c r="A1313" s="76" t="str">
        <f t="shared" si="49"/>
        <v>22030013</v>
      </c>
      <c r="C1313" s="76" t="s">
        <v>280</v>
      </c>
      <c r="D1313" s="76">
        <f t="shared" si="50"/>
        <v>1</v>
      </c>
      <c r="E1313" s="76" t="s">
        <v>281</v>
      </c>
      <c r="F1313" s="76"/>
      <c r="G1313" s="76"/>
      <c r="H1313" s="80">
        <v>0</v>
      </c>
      <c r="I1313" s="80">
        <v>1239.0899999999999</v>
      </c>
      <c r="J1313" s="80">
        <v>0</v>
      </c>
      <c r="K1313" s="81">
        <v>285966.55</v>
      </c>
      <c r="L1313" s="81">
        <v>273886.59999999998</v>
      </c>
      <c r="M1313" s="80">
        <v>245</v>
      </c>
      <c r="N1313" s="80">
        <v>310.5</v>
      </c>
      <c r="O1313" s="82">
        <v>1</v>
      </c>
      <c r="P1313" s="82">
        <v>0</v>
      </c>
      <c r="Q1313" s="82">
        <v>0</v>
      </c>
    </row>
    <row r="1314" spans="1:17">
      <c r="A1314" s="76" t="str">
        <f t="shared" si="49"/>
        <v>22030014</v>
      </c>
      <c r="C1314" s="76" t="s">
        <v>282</v>
      </c>
      <c r="D1314" s="76">
        <f t="shared" si="50"/>
        <v>1</v>
      </c>
      <c r="E1314" s="76" t="s">
        <v>283</v>
      </c>
      <c r="F1314" s="76"/>
      <c r="G1314" s="76"/>
      <c r="H1314" s="80">
        <v>0</v>
      </c>
      <c r="I1314" s="80">
        <v>0</v>
      </c>
      <c r="J1314" s="80">
        <v>0</v>
      </c>
      <c r="K1314" s="81">
        <v>2274582.59</v>
      </c>
      <c r="L1314" s="81">
        <v>1624673.3600000003</v>
      </c>
      <c r="M1314" s="80">
        <v>4686</v>
      </c>
      <c r="N1314" s="80">
        <v>4058.5</v>
      </c>
      <c r="O1314" s="82">
        <v>0.98915855611679193</v>
      </c>
      <c r="P1314" s="82">
        <v>1.0841443883208082E-2</v>
      </c>
      <c r="Q1314" s="82">
        <v>0</v>
      </c>
    </row>
    <row r="1315" spans="1:17">
      <c r="A1315" s="76" t="str">
        <f t="shared" si="49"/>
        <v>22030015</v>
      </c>
      <c r="C1315" s="76" t="s">
        <v>284</v>
      </c>
      <c r="D1315" s="76">
        <f t="shared" si="50"/>
        <v>1</v>
      </c>
      <c r="E1315" s="76" t="s">
        <v>285</v>
      </c>
      <c r="F1315" s="76"/>
      <c r="G1315" s="76"/>
      <c r="H1315" s="80">
        <v>0</v>
      </c>
      <c r="I1315" s="80">
        <v>112843.66</v>
      </c>
      <c r="J1315" s="80">
        <v>0</v>
      </c>
      <c r="K1315" s="81">
        <v>4535044.6170000015</v>
      </c>
      <c r="L1315" s="81">
        <v>4800527.37</v>
      </c>
      <c r="M1315" s="80">
        <v>6697.6799999999994</v>
      </c>
      <c r="N1315" s="80">
        <v>8873.48</v>
      </c>
      <c r="O1315" s="82">
        <v>0.86921929164206158</v>
      </c>
      <c r="P1315" s="82">
        <v>0.12999184085612411</v>
      </c>
      <c r="Q1315" s="82">
        <v>7.8886750181439533E-4</v>
      </c>
    </row>
    <row r="1316" spans="1:17">
      <c r="A1316" s="76" t="str">
        <f t="shared" si="49"/>
        <v>22030023</v>
      </c>
      <c r="C1316" s="76" t="s">
        <v>286</v>
      </c>
      <c r="D1316" s="76">
        <f t="shared" si="50"/>
        <v>1</v>
      </c>
      <c r="E1316" s="76" t="s">
        <v>287</v>
      </c>
      <c r="F1316" s="76"/>
      <c r="G1316" s="76"/>
      <c r="H1316" s="80">
        <v>0</v>
      </c>
      <c r="I1316" s="80">
        <v>98666.900000000009</v>
      </c>
      <c r="J1316" s="80">
        <v>29751</v>
      </c>
      <c r="K1316" s="81">
        <v>4483585.3100000005</v>
      </c>
      <c r="L1316" s="81">
        <v>4719262.6899999985</v>
      </c>
      <c r="M1316" s="80">
        <v>5477.0000000000009</v>
      </c>
      <c r="N1316" s="80">
        <v>7831</v>
      </c>
      <c r="O1316" s="82">
        <v>0.99597752522027838</v>
      </c>
      <c r="P1316" s="82">
        <v>4.0224747797216196E-3</v>
      </c>
      <c r="Q1316" s="82">
        <v>0</v>
      </c>
    </row>
    <row r="1317" spans="1:17">
      <c r="A1317" s="76" t="str">
        <f t="shared" si="49"/>
        <v>22030024</v>
      </c>
      <c r="C1317" s="76" t="s">
        <v>288</v>
      </c>
      <c r="D1317" s="76">
        <f t="shared" si="50"/>
        <v>1</v>
      </c>
      <c r="E1317" s="76" t="s">
        <v>289</v>
      </c>
      <c r="F1317" s="76"/>
      <c r="G1317" s="76"/>
      <c r="H1317" s="80">
        <v>0</v>
      </c>
      <c r="I1317" s="80">
        <v>0</v>
      </c>
      <c r="J1317" s="80">
        <v>0</v>
      </c>
      <c r="K1317" s="81">
        <v>831286</v>
      </c>
      <c r="L1317" s="81">
        <v>295402.56000000006</v>
      </c>
      <c r="M1317" s="80">
        <v>125</v>
      </c>
      <c r="N1317" s="80">
        <v>96</v>
      </c>
      <c r="O1317" s="82">
        <v>1</v>
      </c>
      <c r="P1317" s="82">
        <v>0</v>
      </c>
      <c r="Q1317" s="82">
        <v>0</v>
      </c>
    </row>
    <row r="1318" spans="1:17">
      <c r="A1318" s="76" t="str">
        <f t="shared" si="49"/>
        <v>22030030</v>
      </c>
      <c r="C1318" s="76" t="s">
        <v>290</v>
      </c>
      <c r="D1318" s="76">
        <f t="shared" si="50"/>
        <v>1</v>
      </c>
      <c r="E1318" s="76" t="s">
        <v>291</v>
      </c>
      <c r="F1318" s="76"/>
      <c r="G1318" s="76"/>
      <c r="H1318" s="80">
        <v>0</v>
      </c>
      <c r="I1318" s="80">
        <v>0</v>
      </c>
      <c r="J1318" s="80">
        <v>0</v>
      </c>
      <c r="K1318" s="81">
        <v>464716</v>
      </c>
      <c r="L1318" s="81">
        <v>455921.76</v>
      </c>
      <c r="M1318" s="80">
        <v>0</v>
      </c>
      <c r="N1318" s="80">
        <v>120</v>
      </c>
      <c r="O1318" s="82">
        <v>1</v>
      </c>
      <c r="P1318" s="82">
        <v>0</v>
      </c>
      <c r="Q1318" s="82">
        <v>0</v>
      </c>
    </row>
    <row r="1319" spans="1:17">
      <c r="A1319" s="76" t="str">
        <f t="shared" si="49"/>
        <v>22030031</v>
      </c>
      <c r="C1319" s="76" t="s">
        <v>292</v>
      </c>
      <c r="D1319" s="76">
        <f t="shared" si="50"/>
        <v>1</v>
      </c>
      <c r="E1319" s="76" t="s">
        <v>293</v>
      </c>
      <c r="F1319" s="76"/>
      <c r="G1319" s="76"/>
      <c r="H1319" s="80">
        <v>0</v>
      </c>
      <c r="I1319" s="80">
        <v>5143</v>
      </c>
      <c r="J1319" s="80">
        <v>0</v>
      </c>
      <c r="K1319" s="81">
        <v>159638.03</v>
      </c>
      <c r="L1319" s="81">
        <v>122829.31</v>
      </c>
      <c r="M1319" s="80">
        <v>292</v>
      </c>
      <c r="N1319" s="80">
        <v>287</v>
      </c>
      <c r="O1319" s="82">
        <v>0.98432055749128922</v>
      </c>
      <c r="P1319" s="82">
        <v>1.5679442508710801E-2</v>
      </c>
      <c r="Q1319" s="82">
        <v>0</v>
      </c>
    </row>
    <row r="1320" spans="1:17">
      <c r="A1320" s="76" t="str">
        <f t="shared" si="49"/>
        <v>22030041</v>
      </c>
      <c r="C1320" s="76" t="s">
        <v>294</v>
      </c>
      <c r="D1320" s="76">
        <f t="shared" si="50"/>
        <v>1</v>
      </c>
      <c r="E1320" s="76" t="s">
        <v>295</v>
      </c>
      <c r="F1320" s="76"/>
      <c r="G1320" s="76"/>
      <c r="H1320" s="80">
        <v>0</v>
      </c>
      <c r="I1320" s="80">
        <v>0</v>
      </c>
      <c r="J1320" s="80">
        <v>0</v>
      </c>
      <c r="K1320" s="81">
        <v>726228</v>
      </c>
      <c r="L1320" s="81">
        <v>283389.16000000003</v>
      </c>
      <c r="M1320" s="80"/>
      <c r="N1320" s="80"/>
      <c r="O1320" s="82"/>
      <c r="P1320" s="82"/>
      <c r="Q1320" s="82"/>
    </row>
    <row r="1321" spans="1:17">
      <c r="A1321" s="76" t="str">
        <f t="shared" si="49"/>
        <v>22030042</v>
      </c>
      <c r="C1321" s="76" t="s">
        <v>296</v>
      </c>
      <c r="D1321" s="76">
        <f t="shared" si="50"/>
        <v>1</v>
      </c>
      <c r="E1321" s="76" t="s">
        <v>297</v>
      </c>
      <c r="F1321" s="76"/>
      <c r="G1321" s="76"/>
      <c r="H1321" s="80">
        <v>0</v>
      </c>
      <c r="I1321" s="80">
        <v>0</v>
      </c>
      <c r="J1321" s="80">
        <v>0</v>
      </c>
      <c r="K1321" s="81">
        <v>162714</v>
      </c>
      <c r="L1321" s="81">
        <v>170081.38</v>
      </c>
      <c r="M1321" s="80">
        <v>957</v>
      </c>
      <c r="N1321" s="80">
        <v>1121.5</v>
      </c>
      <c r="O1321" s="82">
        <v>0.96255015604101646</v>
      </c>
      <c r="P1321" s="82">
        <v>3.0316540347748552E-2</v>
      </c>
      <c r="Q1321" s="82">
        <v>7.133303611234953E-3</v>
      </c>
    </row>
    <row r="1322" spans="1:17">
      <c r="A1322" s="76" t="str">
        <f t="shared" si="49"/>
        <v>22030044</v>
      </c>
      <c r="C1322" s="76" t="s">
        <v>298</v>
      </c>
      <c r="D1322" s="76">
        <f t="shared" si="50"/>
        <v>1</v>
      </c>
      <c r="E1322" s="76" t="s">
        <v>299</v>
      </c>
      <c r="F1322" s="76"/>
      <c r="G1322" s="76"/>
      <c r="H1322" s="80">
        <v>0</v>
      </c>
      <c r="I1322" s="80">
        <v>78033.7</v>
      </c>
      <c r="J1322" s="80">
        <v>0</v>
      </c>
      <c r="K1322" s="81">
        <v>3606940.0300000003</v>
      </c>
      <c r="L1322" s="81">
        <v>3565360.83</v>
      </c>
      <c r="M1322" s="80">
        <v>858.1</v>
      </c>
      <c r="N1322" s="80">
        <v>1460.5</v>
      </c>
      <c r="O1322" s="82">
        <v>0.99109893871961652</v>
      </c>
      <c r="P1322" s="82">
        <v>8.9010612803834301E-3</v>
      </c>
      <c r="Q1322" s="82">
        <v>0</v>
      </c>
    </row>
    <row r="1323" spans="1:17">
      <c r="A1323" s="76" t="str">
        <f t="shared" si="49"/>
        <v>22030045</v>
      </c>
      <c r="C1323" s="76" t="s">
        <v>300</v>
      </c>
      <c r="D1323" s="76">
        <f t="shared" si="50"/>
        <v>1</v>
      </c>
      <c r="E1323" s="76" t="s">
        <v>301</v>
      </c>
      <c r="F1323" s="76"/>
      <c r="G1323" s="76"/>
      <c r="H1323" s="80">
        <v>0</v>
      </c>
      <c r="I1323" s="80">
        <v>134436.15000000002</v>
      </c>
      <c r="J1323" s="80">
        <v>0</v>
      </c>
      <c r="K1323" s="81">
        <v>12872679.17</v>
      </c>
      <c r="L1323" s="81">
        <v>750872.20000000007</v>
      </c>
      <c r="M1323" s="80">
        <v>3357.7999999999997</v>
      </c>
      <c r="N1323" s="80">
        <v>0</v>
      </c>
      <c r="O1323" s="82">
        <v>0</v>
      </c>
      <c r="P1323" s="82">
        <v>0</v>
      </c>
      <c r="Q1323" s="82">
        <v>0</v>
      </c>
    </row>
    <row r="1324" spans="1:17">
      <c r="A1324" s="76" t="str">
        <f t="shared" si="49"/>
        <v>22030047</v>
      </c>
      <c r="C1324" s="76" t="s">
        <v>302</v>
      </c>
      <c r="D1324" s="76">
        <f t="shared" si="50"/>
        <v>1</v>
      </c>
      <c r="E1324" s="76" t="s">
        <v>303</v>
      </c>
      <c r="F1324" s="76"/>
      <c r="G1324" s="76"/>
      <c r="H1324" s="80">
        <v>0</v>
      </c>
      <c r="I1324" s="80">
        <v>213</v>
      </c>
      <c r="J1324" s="80">
        <v>0</v>
      </c>
      <c r="K1324" s="81">
        <v>665328.23</v>
      </c>
      <c r="L1324" s="81">
        <v>586489.8600000001</v>
      </c>
      <c r="M1324" s="80">
        <v>714</v>
      </c>
      <c r="N1324" s="80">
        <v>388</v>
      </c>
      <c r="O1324" s="82">
        <v>1</v>
      </c>
      <c r="P1324" s="82">
        <v>0</v>
      </c>
      <c r="Q1324" s="82">
        <v>0</v>
      </c>
    </row>
    <row r="1325" spans="1:17">
      <c r="A1325" s="76" t="str">
        <f t="shared" si="49"/>
        <v>22030048</v>
      </c>
      <c r="C1325" s="76" t="s">
        <v>304</v>
      </c>
      <c r="D1325" s="76">
        <f t="shared" si="50"/>
        <v>1</v>
      </c>
      <c r="E1325" s="76" t="s">
        <v>305</v>
      </c>
      <c r="F1325" s="76"/>
      <c r="G1325" s="76"/>
      <c r="H1325" s="80">
        <v>0</v>
      </c>
      <c r="I1325" s="80">
        <v>0</v>
      </c>
      <c r="J1325" s="80">
        <v>1</v>
      </c>
      <c r="K1325" s="81">
        <v>10000000</v>
      </c>
      <c r="L1325" s="81">
        <v>848283.83999999962</v>
      </c>
      <c r="M1325" s="80">
        <v>0</v>
      </c>
      <c r="N1325" s="80">
        <v>3543.5</v>
      </c>
      <c r="O1325" s="82">
        <v>0.96811062508818968</v>
      </c>
      <c r="P1325" s="82">
        <v>2.8502892620290671E-2</v>
      </c>
      <c r="Q1325" s="82">
        <v>3.3864822915196839E-3</v>
      </c>
    </row>
    <row r="1326" spans="1:17">
      <c r="A1326" s="76" t="str">
        <f t="shared" si="49"/>
        <v>22030051</v>
      </c>
      <c r="C1326" s="76" t="s">
        <v>306</v>
      </c>
      <c r="D1326" s="76">
        <f t="shared" si="50"/>
        <v>1</v>
      </c>
      <c r="E1326" s="76" t="s">
        <v>307</v>
      </c>
      <c r="F1326" s="76"/>
      <c r="G1326" s="76"/>
      <c r="H1326" s="80">
        <v>0</v>
      </c>
      <c r="I1326" s="80">
        <v>5361.99</v>
      </c>
      <c r="J1326" s="80">
        <v>0</v>
      </c>
      <c r="K1326" s="81">
        <v>648804.89000000013</v>
      </c>
      <c r="L1326" s="81">
        <v>316675.72000000015</v>
      </c>
      <c r="M1326" s="80">
        <v>497.5</v>
      </c>
      <c r="N1326" s="80">
        <v>117.5</v>
      </c>
      <c r="O1326" s="82">
        <v>1</v>
      </c>
      <c r="P1326" s="82">
        <v>0</v>
      </c>
      <c r="Q1326" s="82">
        <v>0</v>
      </c>
    </row>
    <row r="1327" spans="1:17">
      <c r="A1327" s="76" t="str">
        <f t="shared" si="49"/>
        <v>22030052</v>
      </c>
      <c r="C1327" s="76" t="s">
        <v>308</v>
      </c>
      <c r="D1327" s="76">
        <f t="shared" si="50"/>
        <v>1</v>
      </c>
      <c r="E1327" s="76" t="s">
        <v>309</v>
      </c>
      <c r="F1327" s="76"/>
      <c r="G1327" s="76"/>
      <c r="H1327" s="80">
        <v>0</v>
      </c>
      <c r="I1327" s="80">
        <v>0</v>
      </c>
      <c r="J1327" s="80">
        <v>0</v>
      </c>
      <c r="K1327" s="81">
        <v>0.01</v>
      </c>
      <c r="L1327" s="81">
        <v>23308.680000000004</v>
      </c>
      <c r="M1327" s="80"/>
      <c r="N1327" s="80"/>
      <c r="O1327" s="82"/>
      <c r="P1327" s="82"/>
      <c r="Q1327" s="82"/>
    </row>
    <row r="1328" spans="1:17">
      <c r="A1328" s="76" t="str">
        <f t="shared" si="49"/>
        <v>22030055</v>
      </c>
      <c r="C1328" s="76" t="s">
        <v>310</v>
      </c>
      <c r="D1328" s="76">
        <f t="shared" si="50"/>
        <v>1</v>
      </c>
      <c r="E1328" s="76" t="s">
        <v>311</v>
      </c>
      <c r="F1328" s="76"/>
      <c r="G1328" s="76"/>
      <c r="H1328" s="80">
        <v>0</v>
      </c>
      <c r="I1328" s="80">
        <v>0</v>
      </c>
      <c r="J1328" s="80">
        <v>0</v>
      </c>
      <c r="K1328" s="81">
        <v>0.01</v>
      </c>
      <c r="L1328" s="81">
        <v>0</v>
      </c>
      <c r="M1328" s="80"/>
      <c r="N1328" s="80"/>
      <c r="O1328" s="82"/>
      <c r="P1328" s="82"/>
      <c r="Q1328" s="82"/>
    </row>
    <row r="1329" spans="1:17">
      <c r="A1329" s="76" t="str">
        <f t="shared" si="49"/>
        <v>22030099</v>
      </c>
      <c r="C1329" s="76" t="s">
        <v>312</v>
      </c>
      <c r="D1329" s="76">
        <f t="shared" si="50"/>
        <v>1</v>
      </c>
      <c r="E1329" s="76" t="s">
        <v>313</v>
      </c>
      <c r="F1329" s="76"/>
      <c r="G1329" s="76"/>
      <c r="H1329" s="80">
        <v>0</v>
      </c>
      <c r="I1329" s="80">
        <v>0</v>
      </c>
      <c r="J1329" s="80">
        <v>0</v>
      </c>
      <c r="K1329" s="81">
        <v>0.01</v>
      </c>
      <c r="L1329" s="81">
        <v>0</v>
      </c>
      <c r="M1329" s="80"/>
      <c r="N1329" s="80"/>
      <c r="O1329" s="82"/>
      <c r="P1329" s="82"/>
      <c r="Q1329" s="82"/>
    </row>
    <row r="1330" spans="1:17">
      <c r="A1330" s="76" t="str">
        <f t="shared" si="49"/>
        <v>22030056</v>
      </c>
      <c r="C1330" s="76" t="s">
        <v>314</v>
      </c>
      <c r="D1330" s="76">
        <f t="shared" si="50"/>
        <v>1</v>
      </c>
      <c r="E1330" s="76" t="s">
        <v>315</v>
      </c>
      <c r="F1330" s="76"/>
      <c r="G1330" s="76"/>
      <c r="H1330" s="80">
        <v>1000</v>
      </c>
      <c r="I1330" s="80">
        <v>0</v>
      </c>
      <c r="J1330" s="80">
        <v>0</v>
      </c>
      <c r="K1330" s="81">
        <v>0.01</v>
      </c>
      <c r="L1330" s="81">
        <v>0</v>
      </c>
      <c r="M1330" s="80"/>
      <c r="N1330" s="80"/>
      <c r="O1330" s="82"/>
      <c r="P1330" s="82"/>
      <c r="Q1330" s="82"/>
    </row>
    <row r="1331" spans="1:17">
      <c r="A1331" s="76" t="str">
        <f t="shared" si="49"/>
        <v>22030037</v>
      </c>
      <c r="C1331" s="76" t="s">
        <v>316</v>
      </c>
      <c r="D1331" s="76">
        <f t="shared" si="50"/>
        <v>1</v>
      </c>
      <c r="E1331" s="76" t="s">
        <v>317</v>
      </c>
      <c r="F1331" s="76"/>
      <c r="G1331" s="76"/>
      <c r="H1331" s="80">
        <v>1500</v>
      </c>
      <c r="I1331" s="80">
        <v>0</v>
      </c>
      <c r="J1331" s="80">
        <v>0</v>
      </c>
      <c r="K1331" s="81">
        <v>344101</v>
      </c>
      <c r="L1331" s="81">
        <v>276957.34000000003</v>
      </c>
      <c r="M1331" s="80">
        <v>988</v>
      </c>
      <c r="N1331" s="80">
        <v>1102</v>
      </c>
      <c r="O1331" s="82">
        <v>0.96823956442831216</v>
      </c>
      <c r="P1331" s="82">
        <v>3.1760435571687839E-2</v>
      </c>
      <c r="Q1331" s="82">
        <v>0</v>
      </c>
    </row>
    <row r="1332" spans="1:17">
      <c r="A1332" s="76" t="str">
        <f t="shared" si="49"/>
        <v>22030026</v>
      </c>
      <c r="C1332" s="76" t="s">
        <v>318</v>
      </c>
      <c r="D1332" s="76">
        <f t="shared" si="50"/>
        <v>1</v>
      </c>
      <c r="E1332" s="76" t="s">
        <v>319</v>
      </c>
      <c r="F1332" s="76"/>
      <c r="G1332" s="76"/>
      <c r="H1332" s="80">
        <v>1680</v>
      </c>
      <c r="I1332" s="80">
        <v>5</v>
      </c>
      <c r="J1332" s="80">
        <v>0</v>
      </c>
      <c r="K1332" s="81">
        <v>545879.64</v>
      </c>
      <c r="L1332" s="81">
        <v>457076.58</v>
      </c>
      <c r="M1332" s="80">
        <v>1033</v>
      </c>
      <c r="N1332" s="80">
        <v>811</v>
      </c>
      <c r="O1332" s="82">
        <v>0.96917385943279899</v>
      </c>
      <c r="P1332" s="82">
        <v>3.0826140567200986E-2</v>
      </c>
      <c r="Q1332" s="82">
        <v>0</v>
      </c>
    </row>
    <row r="1333" spans="1:17">
      <c r="A1333" s="76" t="str">
        <f t="shared" si="49"/>
        <v>22030017</v>
      </c>
      <c r="C1333" s="76" t="s">
        <v>320</v>
      </c>
      <c r="D1333" s="76">
        <f t="shared" si="50"/>
        <v>1</v>
      </c>
      <c r="E1333" s="76" t="s">
        <v>321</v>
      </c>
      <c r="F1333" s="76"/>
      <c r="G1333" s="76"/>
      <c r="H1333" s="80">
        <v>2000</v>
      </c>
      <c r="I1333" s="80">
        <v>0</v>
      </c>
      <c r="J1333" s="80">
        <v>0</v>
      </c>
      <c r="K1333" s="81">
        <v>325825.72999999992</v>
      </c>
      <c r="L1333" s="81">
        <v>415910.86</v>
      </c>
      <c r="M1333" s="80">
        <v>312</v>
      </c>
      <c r="N1333" s="80">
        <v>419.5</v>
      </c>
      <c r="O1333" s="82">
        <v>0.95828367103694878</v>
      </c>
      <c r="P1333" s="82">
        <v>3.2181168057210968E-2</v>
      </c>
      <c r="Q1333" s="82">
        <v>9.5351609058402856E-3</v>
      </c>
    </row>
    <row r="1334" spans="1:17">
      <c r="A1334" s="76" t="str">
        <f t="shared" si="49"/>
        <v>22030043</v>
      </c>
      <c r="C1334" s="76" t="s">
        <v>322</v>
      </c>
      <c r="D1334" s="76">
        <f t="shared" si="50"/>
        <v>1</v>
      </c>
      <c r="E1334" s="76" t="s">
        <v>323</v>
      </c>
      <c r="F1334" s="76"/>
      <c r="G1334" s="76"/>
      <c r="H1334" s="80">
        <v>2000</v>
      </c>
      <c r="I1334" s="80">
        <v>8378.85</v>
      </c>
      <c r="J1334" s="80">
        <v>0</v>
      </c>
      <c r="K1334" s="81">
        <v>163859.84</v>
      </c>
      <c r="L1334" s="81">
        <v>110593.89</v>
      </c>
      <c r="M1334" s="80">
        <v>595.1</v>
      </c>
      <c r="N1334" s="80">
        <v>419.5</v>
      </c>
      <c r="O1334" s="82">
        <v>0.9725864123957092</v>
      </c>
      <c r="P1334" s="82">
        <v>2.7413587604290822E-2</v>
      </c>
      <c r="Q1334" s="82">
        <v>0</v>
      </c>
    </row>
    <row r="1335" spans="1:17">
      <c r="A1335" s="76" t="str">
        <f t="shared" si="49"/>
        <v>22030019</v>
      </c>
      <c r="C1335" s="76" t="s">
        <v>324</v>
      </c>
      <c r="D1335" s="76">
        <f t="shared" si="50"/>
        <v>1</v>
      </c>
      <c r="E1335" s="76" t="s">
        <v>325</v>
      </c>
      <c r="F1335" s="76"/>
      <c r="G1335" s="76"/>
      <c r="H1335" s="80">
        <v>2500</v>
      </c>
      <c r="I1335" s="80">
        <v>0</v>
      </c>
      <c r="J1335" s="80">
        <v>0</v>
      </c>
      <c r="K1335" s="81">
        <v>718748</v>
      </c>
      <c r="L1335" s="81">
        <v>587491.58000000007</v>
      </c>
      <c r="M1335" s="80">
        <v>2549</v>
      </c>
      <c r="N1335" s="80">
        <v>2664</v>
      </c>
      <c r="O1335" s="82">
        <v>0.9891141141141141</v>
      </c>
      <c r="P1335" s="82">
        <v>1.0885885885885885E-2</v>
      </c>
      <c r="Q1335" s="82">
        <v>0</v>
      </c>
    </row>
    <row r="1336" spans="1:17">
      <c r="A1336" s="76" t="str">
        <f t="shared" si="49"/>
        <v>22030020</v>
      </c>
      <c r="C1336" s="76" t="s">
        <v>326</v>
      </c>
      <c r="D1336" s="76">
        <f t="shared" si="50"/>
        <v>1</v>
      </c>
      <c r="E1336" s="76" t="s">
        <v>327</v>
      </c>
      <c r="F1336" s="76"/>
      <c r="G1336" s="76"/>
      <c r="H1336" s="80">
        <v>2500</v>
      </c>
      <c r="I1336" s="80">
        <v>352</v>
      </c>
      <c r="J1336" s="80">
        <v>6</v>
      </c>
      <c r="K1336" s="81">
        <v>524167.03240000003</v>
      </c>
      <c r="L1336" s="81">
        <v>479775.52999999991</v>
      </c>
      <c r="M1336" s="80">
        <v>2427</v>
      </c>
      <c r="N1336" s="80">
        <v>2412</v>
      </c>
      <c r="O1336" s="82">
        <v>0.9340796019900498</v>
      </c>
      <c r="P1336" s="82">
        <v>6.5920398009950254E-2</v>
      </c>
      <c r="Q1336" s="82">
        <v>0</v>
      </c>
    </row>
    <row r="1337" spans="1:17">
      <c r="A1337" s="76" t="str">
        <f t="shared" si="49"/>
        <v>22030028</v>
      </c>
      <c r="C1337" s="76" t="s">
        <v>328</v>
      </c>
      <c r="D1337" s="76">
        <f t="shared" si="50"/>
        <v>1</v>
      </c>
      <c r="E1337" s="76" t="s">
        <v>329</v>
      </c>
      <c r="F1337" s="76"/>
      <c r="G1337" s="76"/>
      <c r="H1337" s="80">
        <v>2586</v>
      </c>
      <c r="I1337" s="80">
        <v>22579.339999999997</v>
      </c>
      <c r="J1337" s="80">
        <v>788.3</v>
      </c>
      <c r="K1337" s="81">
        <v>3562821.6400000011</v>
      </c>
      <c r="L1337" s="81">
        <v>2236343.4900000002</v>
      </c>
      <c r="M1337" s="80">
        <v>2165.4</v>
      </c>
      <c r="N1337" s="80">
        <v>1997</v>
      </c>
      <c r="O1337" s="82">
        <v>0.94641962944416624</v>
      </c>
      <c r="P1337" s="82">
        <v>5.3580370555833749E-2</v>
      </c>
      <c r="Q1337" s="82">
        <v>0</v>
      </c>
    </row>
    <row r="1338" spans="1:17">
      <c r="A1338" s="76" t="str">
        <f t="shared" si="49"/>
        <v>22030032</v>
      </c>
      <c r="C1338" s="76" t="s">
        <v>330</v>
      </c>
      <c r="D1338" s="76">
        <f t="shared" si="50"/>
        <v>1</v>
      </c>
      <c r="E1338" s="76" t="s">
        <v>331</v>
      </c>
      <c r="F1338" s="76"/>
      <c r="G1338" s="76"/>
      <c r="H1338" s="80">
        <v>2800</v>
      </c>
      <c r="I1338" s="80">
        <v>30610.6</v>
      </c>
      <c r="J1338" s="80">
        <v>0</v>
      </c>
      <c r="K1338" s="81">
        <v>1345622.8799999994</v>
      </c>
      <c r="L1338" s="81">
        <v>1237357.7600000002</v>
      </c>
      <c r="M1338" s="80">
        <v>3030.5</v>
      </c>
      <c r="N1338" s="80">
        <v>2265</v>
      </c>
      <c r="O1338" s="82">
        <v>0.94304635761589406</v>
      </c>
      <c r="P1338" s="82">
        <v>5.1655629139072845E-2</v>
      </c>
      <c r="Q1338" s="82">
        <v>5.2980132450331126E-3</v>
      </c>
    </row>
    <row r="1339" spans="1:17">
      <c r="A1339" s="76" t="str">
        <f t="shared" si="49"/>
        <v>22030034</v>
      </c>
      <c r="C1339" s="76" t="s">
        <v>332</v>
      </c>
      <c r="D1339" s="76">
        <f t="shared" si="50"/>
        <v>1</v>
      </c>
      <c r="E1339" s="76" t="s">
        <v>333</v>
      </c>
      <c r="F1339" s="76"/>
      <c r="G1339" s="76"/>
      <c r="H1339" s="80">
        <v>2985</v>
      </c>
      <c r="I1339" s="80">
        <v>6606</v>
      </c>
      <c r="J1339" s="80">
        <v>0</v>
      </c>
      <c r="K1339" s="81">
        <v>1127168.19</v>
      </c>
      <c r="L1339" s="81">
        <v>579261.40000000026</v>
      </c>
      <c r="M1339" s="80">
        <v>1409.8</v>
      </c>
      <c r="N1339" s="80">
        <v>1096.5</v>
      </c>
      <c r="O1339" s="82">
        <v>0.96625626994984037</v>
      </c>
      <c r="P1339" s="82">
        <v>1.1855905152758778E-2</v>
      </c>
      <c r="Q1339" s="82">
        <v>2.188782489740082E-2</v>
      </c>
    </row>
    <row r="1340" spans="1:17">
      <c r="A1340" s="76" t="str">
        <f t="shared" si="49"/>
        <v>22030054</v>
      </c>
      <c r="C1340" s="76" t="s">
        <v>334</v>
      </c>
      <c r="D1340" s="76">
        <f t="shared" si="50"/>
        <v>1</v>
      </c>
      <c r="E1340" s="76" t="s">
        <v>335</v>
      </c>
      <c r="F1340" s="76"/>
      <c r="G1340" s="76"/>
      <c r="H1340" s="80">
        <v>3315</v>
      </c>
      <c r="I1340" s="80">
        <v>0</v>
      </c>
      <c r="J1340" s="80">
        <v>0</v>
      </c>
      <c r="K1340" s="81">
        <v>0.01</v>
      </c>
      <c r="L1340" s="81">
        <v>0</v>
      </c>
      <c r="M1340" s="80"/>
      <c r="N1340" s="80"/>
      <c r="O1340" s="82"/>
      <c r="P1340" s="82"/>
      <c r="Q1340" s="82"/>
    </row>
    <row r="1341" spans="1:17">
      <c r="A1341" s="76" t="str">
        <f t="shared" si="49"/>
        <v>22030040</v>
      </c>
      <c r="C1341" s="76" t="s">
        <v>336</v>
      </c>
      <c r="D1341" s="76">
        <f t="shared" si="50"/>
        <v>1</v>
      </c>
      <c r="E1341" s="76" t="s">
        <v>337</v>
      </c>
      <c r="F1341" s="76"/>
      <c r="G1341" s="76"/>
      <c r="H1341" s="80">
        <v>12000</v>
      </c>
      <c r="I1341" s="80">
        <v>1</v>
      </c>
      <c r="J1341" s="80">
        <v>0</v>
      </c>
      <c r="K1341" s="81">
        <v>2276702.7099999995</v>
      </c>
      <c r="L1341" s="81">
        <v>495765.35000000003</v>
      </c>
      <c r="M1341" s="80">
        <v>16</v>
      </c>
      <c r="N1341" s="80">
        <v>328</v>
      </c>
      <c r="O1341" s="82">
        <v>1</v>
      </c>
      <c r="P1341" s="82">
        <v>0</v>
      </c>
      <c r="Q1341" s="82">
        <v>0</v>
      </c>
    </row>
    <row r="1342" spans="1:17">
      <c r="A1342" s="76" t="str">
        <f t="shared" si="49"/>
        <v>22030039</v>
      </c>
      <c r="C1342" s="76" t="s">
        <v>338</v>
      </c>
      <c r="D1342" s="76">
        <f t="shared" si="50"/>
        <v>1</v>
      </c>
      <c r="E1342" s="76" t="s">
        <v>339</v>
      </c>
      <c r="F1342" s="76"/>
      <c r="G1342" s="76"/>
      <c r="H1342" s="80">
        <v>14500</v>
      </c>
      <c r="I1342" s="80">
        <v>21369.42</v>
      </c>
      <c r="J1342" s="80">
        <v>1221</v>
      </c>
      <c r="K1342" s="81">
        <v>1592287.55</v>
      </c>
      <c r="L1342" s="81">
        <v>1590255.41</v>
      </c>
      <c r="M1342" s="80">
        <v>637.79999999999995</v>
      </c>
      <c r="N1342" s="80">
        <v>923.5</v>
      </c>
      <c r="O1342" s="82">
        <v>0.99242014076881424</v>
      </c>
      <c r="P1342" s="82">
        <v>7.5798592311857064E-3</v>
      </c>
      <c r="Q1342" s="82">
        <v>0</v>
      </c>
    </row>
    <row r="1343" spans="1:17">
      <c r="A1343" s="76" t="str">
        <f t="shared" ref="A1343:A1406" si="51">C1343</f>
        <v>22030027</v>
      </c>
      <c r="C1343" s="76" t="s">
        <v>340</v>
      </c>
      <c r="D1343" s="76">
        <f t="shared" si="50"/>
        <v>1</v>
      </c>
      <c r="E1343" s="76" t="s">
        <v>341</v>
      </c>
      <c r="F1343" s="76"/>
      <c r="G1343" s="76"/>
      <c r="H1343" s="80">
        <v>15000</v>
      </c>
      <c r="I1343" s="80">
        <v>20084.03</v>
      </c>
      <c r="J1343" s="80">
        <v>0</v>
      </c>
      <c r="K1343" s="81">
        <v>2294196.9700000002</v>
      </c>
      <c r="L1343" s="81">
        <v>2247418.5000000009</v>
      </c>
      <c r="M1343" s="80">
        <v>2977.48</v>
      </c>
      <c r="N1343" s="80">
        <v>3342</v>
      </c>
      <c r="O1343" s="82">
        <v>0.87208258527827653</v>
      </c>
      <c r="P1343" s="82">
        <v>0.12791741472172352</v>
      </c>
      <c r="Q1343" s="82">
        <v>0</v>
      </c>
    </row>
    <row r="1344" spans="1:17">
      <c r="A1344" s="76" t="str">
        <f t="shared" si="51"/>
        <v>22030025</v>
      </c>
      <c r="C1344" s="76" t="s">
        <v>342</v>
      </c>
      <c r="D1344" s="76">
        <f t="shared" si="50"/>
        <v>1</v>
      </c>
      <c r="E1344" s="76" t="s">
        <v>343</v>
      </c>
      <c r="F1344" s="76"/>
      <c r="G1344" s="76"/>
      <c r="H1344" s="80">
        <v>18750</v>
      </c>
      <c r="I1344" s="80">
        <v>45525.719999999994</v>
      </c>
      <c r="J1344" s="80">
        <v>0</v>
      </c>
      <c r="K1344" s="81">
        <v>4886423.8839999996</v>
      </c>
      <c r="L1344" s="81">
        <v>4176292.1999999997</v>
      </c>
      <c r="M1344" s="80">
        <v>5310.9999999999991</v>
      </c>
      <c r="N1344" s="80">
        <v>6366.5</v>
      </c>
      <c r="O1344" s="82">
        <v>0.92743265530511265</v>
      </c>
      <c r="P1344" s="82">
        <v>6.3457158564360322E-2</v>
      </c>
      <c r="Q1344" s="82">
        <v>9.1101861305269774E-3</v>
      </c>
    </row>
    <row r="1345" spans="1:17">
      <c r="A1345" s="76" t="str">
        <f t="shared" si="51"/>
        <v>22030018</v>
      </c>
      <c r="C1345" s="76" t="s">
        <v>344</v>
      </c>
      <c r="D1345" s="76">
        <f t="shared" si="50"/>
        <v>1</v>
      </c>
      <c r="E1345" s="76" t="s">
        <v>345</v>
      </c>
      <c r="F1345" s="76"/>
      <c r="G1345" s="76"/>
      <c r="H1345" s="80">
        <v>24284</v>
      </c>
      <c r="I1345" s="80">
        <v>129097.72000000002</v>
      </c>
      <c r="J1345" s="80">
        <v>2</v>
      </c>
      <c r="K1345" s="81">
        <v>3767880.430000003</v>
      </c>
      <c r="L1345" s="81">
        <v>2842408.560000001</v>
      </c>
      <c r="M1345" s="80">
        <v>5913.1699999999992</v>
      </c>
      <c r="N1345" s="80">
        <v>3320</v>
      </c>
      <c r="O1345" s="82">
        <v>0.98012048192771084</v>
      </c>
      <c r="P1345" s="82">
        <v>1.7469879518072291E-2</v>
      </c>
      <c r="Q1345" s="82">
        <v>2.4096385542168677E-3</v>
      </c>
    </row>
    <row r="1346" spans="1:17">
      <c r="A1346" s="76" t="str">
        <f t="shared" si="51"/>
        <v>22030029</v>
      </c>
      <c r="C1346" s="76" t="s">
        <v>346</v>
      </c>
      <c r="D1346" s="76">
        <f t="shared" si="50"/>
        <v>1</v>
      </c>
      <c r="E1346" s="76" t="s">
        <v>347</v>
      </c>
      <c r="F1346" s="76"/>
      <c r="G1346" s="76"/>
      <c r="H1346" s="80">
        <v>25992</v>
      </c>
      <c r="I1346" s="80">
        <v>119070.43</v>
      </c>
      <c r="J1346" s="80">
        <v>42306.2</v>
      </c>
      <c r="K1346" s="81">
        <v>7414425.4900000021</v>
      </c>
      <c r="L1346" s="81">
        <v>4855530.0199999968</v>
      </c>
      <c r="M1346" s="80">
        <v>4688.7</v>
      </c>
      <c r="N1346" s="80">
        <v>4060</v>
      </c>
      <c r="O1346" s="82">
        <v>0.95517241379310347</v>
      </c>
      <c r="P1346" s="82">
        <v>4.4827586206896551E-2</v>
      </c>
      <c r="Q1346" s="82">
        <v>0</v>
      </c>
    </row>
    <row r="1347" spans="1:17">
      <c r="A1347" s="76" t="str">
        <f t="shared" si="51"/>
        <v>22030016</v>
      </c>
      <c r="C1347" s="76" t="s">
        <v>348</v>
      </c>
      <c r="D1347" s="76">
        <f t="shared" ref="D1347:D1410" si="52">FIND(C1347,A1347)</f>
        <v>1</v>
      </c>
      <c r="E1347" s="76" t="s">
        <v>349</v>
      </c>
      <c r="F1347" s="76"/>
      <c r="G1347" s="76"/>
      <c r="H1347" s="80">
        <v>35000</v>
      </c>
      <c r="I1347" s="80">
        <v>299245.27999999997</v>
      </c>
      <c r="J1347" s="80">
        <v>0</v>
      </c>
      <c r="K1347" s="81">
        <v>11724961.319999998</v>
      </c>
      <c r="L1347" s="81">
        <v>3953612.8800000013</v>
      </c>
      <c r="M1347" s="80">
        <v>19972.400000000001</v>
      </c>
      <c r="N1347" s="80">
        <v>6065</v>
      </c>
      <c r="O1347" s="82">
        <v>0.96702390766694146</v>
      </c>
      <c r="P1347" s="82">
        <v>3.2976092333058531E-2</v>
      </c>
      <c r="Q1347" s="82">
        <v>0</v>
      </c>
    </row>
    <row r="1348" spans="1:17">
      <c r="A1348" s="76" t="str">
        <f t="shared" si="51"/>
        <v>22030022</v>
      </c>
      <c r="C1348" s="76" t="s">
        <v>350</v>
      </c>
      <c r="D1348" s="76">
        <f t="shared" si="52"/>
        <v>1</v>
      </c>
      <c r="E1348" s="76" t="s">
        <v>351</v>
      </c>
      <c r="F1348" s="76"/>
      <c r="G1348" s="76"/>
      <c r="H1348" s="80">
        <v>38500</v>
      </c>
      <c r="I1348" s="80">
        <v>201796.91999999998</v>
      </c>
      <c r="J1348" s="80">
        <v>0</v>
      </c>
      <c r="K1348" s="81">
        <v>7160533.0099999998</v>
      </c>
      <c r="L1348" s="81">
        <v>5565694.8900000006</v>
      </c>
      <c r="M1348" s="80">
        <v>12268.099999999999</v>
      </c>
      <c r="N1348" s="80">
        <v>9486.880000000001</v>
      </c>
      <c r="O1348" s="82">
        <v>0.73331590575616001</v>
      </c>
      <c r="P1348" s="82">
        <v>0.26668409424383988</v>
      </c>
      <c r="Q1348" s="82">
        <v>0</v>
      </c>
    </row>
    <row r="1349" spans="1:17">
      <c r="A1349" s="76" t="str">
        <f t="shared" si="51"/>
        <v>22030053</v>
      </c>
      <c r="C1349" s="76" t="s">
        <v>352</v>
      </c>
      <c r="D1349" s="76">
        <f t="shared" si="52"/>
        <v>1</v>
      </c>
      <c r="E1349" s="76" t="s">
        <v>353</v>
      </c>
      <c r="F1349" s="76"/>
      <c r="G1349" s="76"/>
      <c r="H1349" s="80">
        <v>43476</v>
      </c>
      <c r="I1349" s="80">
        <v>0</v>
      </c>
      <c r="J1349" s="80">
        <v>0</v>
      </c>
      <c r="K1349" s="81">
        <v>0.01</v>
      </c>
      <c r="L1349" s="81">
        <v>0</v>
      </c>
      <c r="M1349" s="80"/>
      <c r="N1349" s="80"/>
      <c r="O1349" s="82"/>
      <c r="P1349" s="82"/>
      <c r="Q1349" s="82"/>
    </row>
    <row r="1350" spans="1:17">
      <c r="A1350" s="76" t="str">
        <f t="shared" si="51"/>
        <v>22030050</v>
      </c>
      <c r="C1350" s="76" t="s">
        <v>354</v>
      </c>
      <c r="D1350" s="76">
        <f t="shared" si="52"/>
        <v>1</v>
      </c>
      <c r="E1350" s="76" t="s">
        <v>355</v>
      </c>
      <c r="F1350" s="76"/>
      <c r="G1350" s="76"/>
      <c r="H1350" s="80">
        <v>45000</v>
      </c>
      <c r="I1350" s="80">
        <v>1</v>
      </c>
      <c r="J1350" s="80">
        <v>0</v>
      </c>
      <c r="K1350" s="81">
        <v>9320</v>
      </c>
      <c r="L1350" s="81">
        <v>9848.7500000000018</v>
      </c>
      <c r="M1350" s="80">
        <v>0</v>
      </c>
      <c r="N1350" s="80">
        <v>16</v>
      </c>
      <c r="O1350" s="82">
        <v>1</v>
      </c>
      <c r="P1350" s="82">
        <v>0</v>
      </c>
      <c r="Q1350" s="82">
        <v>0</v>
      </c>
    </row>
    <row r="1351" spans="1:17">
      <c r="A1351" s="76" t="str">
        <f t="shared" si="51"/>
        <v>22030036</v>
      </c>
      <c r="C1351" s="76" t="s">
        <v>356</v>
      </c>
      <c r="D1351" s="76">
        <f t="shared" si="52"/>
        <v>1</v>
      </c>
      <c r="E1351" s="76" t="s">
        <v>357</v>
      </c>
      <c r="F1351" s="76"/>
      <c r="G1351" s="76"/>
      <c r="H1351" s="80">
        <v>78999</v>
      </c>
      <c r="I1351" s="80">
        <v>158720.71</v>
      </c>
      <c r="J1351" s="80">
        <v>0</v>
      </c>
      <c r="K1351" s="81">
        <v>43536549.919999987</v>
      </c>
      <c r="L1351" s="81">
        <v>3054250.6000000006</v>
      </c>
      <c r="M1351" s="80">
        <v>12459.800000000001</v>
      </c>
      <c r="N1351" s="80">
        <v>892</v>
      </c>
      <c r="O1351" s="82">
        <v>0.95964125560538116</v>
      </c>
      <c r="P1351" s="82">
        <v>4.0358744394618833E-2</v>
      </c>
      <c r="Q1351" s="82">
        <v>0</v>
      </c>
    </row>
    <row r="1352" spans="1:17">
      <c r="A1352" s="76" t="str">
        <f t="shared" si="51"/>
        <v>22030046</v>
      </c>
      <c r="C1352" s="76" t="s">
        <v>358</v>
      </c>
      <c r="D1352" s="76">
        <f t="shared" si="52"/>
        <v>1</v>
      </c>
      <c r="E1352" s="76" t="s">
        <v>359</v>
      </c>
      <c r="F1352" s="76"/>
      <c r="G1352" s="76"/>
      <c r="H1352" s="80">
        <v>100000</v>
      </c>
      <c r="I1352" s="80">
        <v>0</v>
      </c>
      <c r="J1352" s="80">
        <v>0</v>
      </c>
      <c r="K1352" s="81">
        <v>0.01</v>
      </c>
      <c r="L1352" s="81">
        <v>103500.41</v>
      </c>
      <c r="M1352" s="80">
        <v>0</v>
      </c>
      <c r="N1352" s="80">
        <v>520.91959999999995</v>
      </c>
      <c r="O1352" s="82">
        <v>0.6602162790572671</v>
      </c>
      <c r="P1352" s="82">
        <v>0.28027357772677397</v>
      </c>
      <c r="Q1352" s="82">
        <v>5.9510143215958863E-2</v>
      </c>
    </row>
    <row r="1353" spans="1:17">
      <c r="A1353" s="76" t="str">
        <f t="shared" si="51"/>
        <v>22030035</v>
      </c>
      <c r="C1353" s="76" t="s">
        <v>360</v>
      </c>
      <c r="D1353" s="76">
        <f t="shared" si="52"/>
        <v>1</v>
      </c>
      <c r="E1353" s="76" t="s">
        <v>361</v>
      </c>
      <c r="F1353" s="76"/>
      <c r="G1353" s="76"/>
      <c r="H1353" s="80">
        <v>110000</v>
      </c>
      <c r="I1353" s="80">
        <v>229241.75</v>
      </c>
      <c r="J1353" s="80">
        <v>2874</v>
      </c>
      <c r="K1353" s="81">
        <v>47045229.729999997</v>
      </c>
      <c r="L1353" s="81">
        <v>13827627.34</v>
      </c>
      <c r="M1353" s="80">
        <v>19203.399999999998</v>
      </c>
      <c r="N1353" s="80">
        <v>1460.5</v>
      </c>
      <c r="O1353" s="82">
        <v>0.98972954467648067</v>
      </c>
      <c r="P1353" s="82">
        <v>1.0270455323519343E-2</v>
      </c>
      <c r="Q1353" s="82">
        <v>0</v>
      </c>
    </row>
    <row r="1354" spans="1:17">
      <c r="A1354" s="76" t="str">
        <f t="shared" si="51"/>
        <v>22030033</v>
      </c>
      <c r="C1354" s="76" t="s">
        <v>362</v>
      </c>
      <c r="D1354" s="76">
        <f t="shared" si="52"/>
        <v>1</v>
      </c>
      <c r="E1354" s="76" t="s">
        <v>363</v>
      </c>
      <c r="F1354" s="76"/>
      <c r="G1354" s="76"/>
      <c r="H1354" s="80">
        <v>144000</v>
      </c>
      <c r="I1354" s="80">
        <v>0</v>
      </c>
      <c r="J1354" s="80">
        <v>0</v>
      </c>
      <c r="K1354" s="81">
        <v>0.01</v>
      </c>
      <c r="L1354" s="81">
        <v>368120.47000000003</v>
      </c>
      <c r="M1354" s="80"/>
      <c r="N1354" s="80"/>
      <c r="O1354" s="82"/>
      <c r="P1354" s="82"/>
      <c r="Q1354" s="82"/>
    </row>
    <row r="1355" spans="1:17">
      <c r="A1355" s="76" t="str">
        <f t="shared" si="51"/>
        <v>22030021</v>
      </c>
      <c r="C1355" s="76" t="s">
        <v>364</v>
      </c>
      <c r="D1355" s="76">
        <f t="shared" si="52"/>
        <v>1</v>
      </c>
      <c r="E1355" s="76" t="s">
        <v>365</v>
      </c>
      <c r="F1355" s="76"/>
      <c r="G1355" s="76"/>
      <c r="H1355" s="80">
        <v>213000</v>
      </c>
      <c r="I1355" s="80">
        <v>0</v>
      </c>
      <c r="J1355" s="80">
        <v>0</v>
      </c>
      <c r="K1355" s="81">
        <v>136000.01</v>
      </c>
      <c r="L1355" s="81">
        <v>489683.56</v>
      </c>
      <c r="M1355" s="80"/>
      <c r="N1355" s="80"/>
      <c r="O1355" s="82"/>
      <c r="P1355" s="82"/>
      <c r="Q1355" s="82"/>
    </row>
    <row r="1356" spans="1:17">
      <c r="A1356" s="76" t="str">
        <f t="shared" si="51"/>
        <v>22080013-063</v>
      </c>
      <c r="C1356" s="76" t="s">
        <v>367</v>
      </c>
      <c r="D1356" s="76">
        <f t="shared" si="52"/>
        <v>1</v>
      </c>
      <c r="E1356" s="76" t="s">
        <v>368</v>
      </c>
      <c r="F1356" s="76"/>
      <c r="G1356" s="76"/>
      <c r="H1356" s="80">
        <v>0</v>
      </c>
      <c r="I1356" s="80">
        <v>5</v>
      </c>
      <c r="J1356" s="80">
        <v>0</v>
      </c>
      <c r="K1356" s="81">
        <v>594939.27</v>
      </c>
      <c r="L1356" s="81">
        <v>16784.89</v>
      </c>
      <c r="M1356" s="80"/>
      <c r="N1356" s="80"/>
      <c r="O1356" s="82"/>
      <c r="P1356" s="82"/>
      <c r="Q1356" s="82"/>
    </row>
    <row r="1357" spans="1:17">
      <c r="A1357" s="76" t="str">
        <f t="shared" si="51"/>
        <v>22040001</v>
      </c>
      <c r="C1357" s="76" t="s">
        <v>370</v>
      </c>
      <c r="D1357" s="76">
        <f t="shared" si="52"/>
        <v>1</v>
      </c>
      <c r="E1357" s="76" t="s">
        <v>371</v>
      </c>
      <c r="F1357" s="76"/>
      <c r="G1357" s="76"/>
      <c r="H1357" s="80">
        <v>0</v>
      </c>
      <c r="I1357" s="80">
        <v>7</v>
      </c>
      <c r="J1357" s="80">
        <v>0</v>
      </c>
      <c r="K1357" s="81">
        <v>3344588.5799999996</v>
      </c>
      <c r="L1357" s="81">
        <v>2640955.2999999998</v>
      </c>
      <c r="M1357" s="80"/>
      <c r="N1357" s="80"/>
      <c r="O1357" s="82"/>
      <c r="P1357" s="82"/>
      <c r="Q1357" s="82"/>
    </row>
    <row r="1358" spans="1:17">
      <c r="A1358" s="76" t="str">
        <f t="shared" si="51"/>
        <v>22040017</v>
      </c>
      <c r="C1358" s="76" t="s">
        <v>372</v>
      </c>
      <c r="D1358" s="76">
        <f t="shared" si="52"/>
        <v>1</v>
      </c>
      <c r="E1358" s="76" t="s">
        <v>373</v>
      </c>
      <c r="F1358" s="76"/>
      <c r="G1358" s="76"/>
      <c r="H1358" s="80">
        <v>0</v>
      </c>
      <c r="I1358" s="80">
        <v>0</v>
      </c>
      <c r="J1358" s="80">
        <v>0</v>
      </c>
      <c r="K1358" s="81">
        <v>0</v>
      </c>
      <c r="L1358" s="81">
        <v>403.78</v>
      </c>
      <c r="M1358" s="80"/>
      <c r="N1358" s="80"/>
      <c r="O1358" s="82"/>
      <c r="P1358" s="82"/>
      <c r="Q1358" s="82"/>
    </row>
    <row r="1359" spans="1:17">
      <c r="A1359" s="76" t="str">
        <f t="shared" si="51"/>
        <v>22040012</v>
      </c>
      <c r="C1359" s="76" t="s">
        <v>374</v>
      </c>
      <c r="D1359" s="76">
        <f t="shared" si="52"/>
        <v>1</v>
      </c>
      <c r="E1359" s="76" t="s">
        <v>375</v>
      </c>
      <c r="F1359" s="76"/>
      <c r="G1359" s="76"/>
      <c r="H1359" s="80">
        <v>200</v>
      </c>
      <c r="I1359" s="80">
        <v>20</v>
      </c>
      <c r="J1359" s="80">
        <v>0</v>
      </c>
      <c r="K1359" s="81">
        <v>38338.81</v>
      </c>
      <c r="L1359" s="81">
        <v>25819.86</v>
      </c>
      <c r="M1359" s="80">
        <v>325</v>
      </c>
      <c r="N1359" s="80">
        <v>283</v>
      </c>
      <c r="O1359" s="82">
        <v>0.96113074204946991</v>
      </c>
      <c r="P1359" s="82">
        <v>3.8869257950530034E-2</v>
      </c>
      <c r="Q1359" s="82">
        <v>0</v>
      </c>
    </row>
    <row r="1360" spans="1:17">
      <c r="A1360" s="76" t="str">
        <f t="shared" si="51"/>
        <v>22040003</v>
      </c>
      <c r="C1360" s="76" t="s">
        <v>376</v>
      </c>
      <c r="D1360" s="76">
        <f t="shared" si="52"/>
        <v>1</v>
      </c>
      <c r="E1360" s="76" t="s">
        <v>377</v>
      </c>
      <c r="F1360" s="76"/>
      <c r="G1360" s="76"/>
      <c r="H1360" s="80">
        <v>500</v>
      </c>
      <c r="I1360" s="80">
        <v>12149</v>
      </c>
      <c r="J1360" s="80">
        <v>0</v>
      </c>
      <c r="K1360" s="81">
        <v>208504.10999999996</v>
      </c>
      <c r="L1360" s="81">
        <v>84522.930000000008</v>
      </c>
      <c r="M1360" s="80">
        <v>726</v>
      </c>
      <c r="N1360" s="80">
        <v>46</v>
      </c>
      <c r="O1360" s="82">
        <v>0.91304347826086951</v>
      </c>
      <c r="P1360" s="82">
        <v>8.6956521739130432E-2</v>
      </c>
      <c r="Q1360" s="82">
        <v>0</v>
      </c>
    </row>
    <row r="1361" spans="1:17">
      <c r="A1361" s="76" t="str">
        <f t="shared" si="51"/>
        <v>22040013</v>
      </c>
      <c r="C1361" s="76" t="s">
        <v>378</v>
      </c>
      <c r="D1361" s="76">
        <f t="shared" si="52"/>
        <v>1</v>
      </c>
      <c r="E1361" s="76" t="s">
        <v>379</v>
      </c>
      <c r="F1361" s="76"/>
      <c r="G1361" s="76"/>
      <c r="H1361" s="80">
        <v>835</v>
      </c>
      <c r="I1361" s="80">
        <v>12952</v>
      </c>
      <c r="J1361" s="80">
        <v>2053</v>
      </c>
      <c r="K1361" s="81">
        <v>292567.99999999994</v>
      </c>
      <c r="L1361" s="81">
        <v>140197.85999999999</v>
      </c>
      <c r="M1361" s="80">
        <v>580.4</v>
      </c>
      <c r="N1361" s="80">
        <v>665.5</v>
      </c>
      <c r="O1361" s="82">
        <v>0.92637114951164534</v>
      </c>
      <c r="P1361" s="82">
        <v>7.3628850488354616E-2</v>
      </c>
      <c r="Q1361" s="82">
        <v>0</v>
      </c>
    </row>
    <row r="1362" spans="1:17">
      <c r="A1362" s="76" t="str">
        <f t="shared" si="51"/>
        <v>22040002</v>
      </c>
      <c r="C1362" s="76" t="s">
        <v>380</v>
      </c>
      <c r="D1362" s="76">
        <f t="shared" si="52"/>
        <v>1</v>
      </c>
      <c r="E1362" s="76" t="s">
        <v>381</v>
      </c>
      <c r="F1362" s="76"/>
      <c r="G1362" s="76"/>
      <c r="H1362" s="80">
        <v>2900</v>
      </c>
      <c r="I1362" s="80">
        <v>20162</v>
      </c>
      <c r="J1362" s="80">
        <v>15868</v>
      </c>
      <c r="K1362" s="81">
        <v>392021.3000000001</v>
      </c>
      <c r="L1362" s="81">
        <v>404231.64999999997</v>
      </c>
      <c r="M1362" s="80">
        <v>1124</v>
      </c>
      <c r="N1362" s="80">
        <v>1111.5</v>
      </c>
      <c r="O1362" s="82">
        <v>0.94242015294646875</v>
      </c>
      <c r="P1362" s="82">
        <v>5.7579847053531266E-2</v>
      </c>
      <c r="Q1362" s="82">
        <v>0</v>
      </c>
    </row>
    <row r="1363" spans="1:17">
      <c r="A1363" s="76" t="str">
        <f t="shared" si="51"/>
        <v>22040014</v>
      </c>
      <c r="C1363" s="76" t="s">
        <v>382</v>
      </c>
      <c r="D1363" s="76">
        <f t="shared" si="52"/>
        <v>1</v>
      </c>
      <c r="E1363" s="76" t="s">
        <v>383</v>
      </c>
      <c r="F1363" s="76"/>
      <c r="G1363" s="76"/>
      <c r="H1363" s="80">
        <v>3040</v>
      </c>
      <c r="I1363" s="80">
        <v>16551</v>
      </c>
      <c r="J1363" s="80">
        <v>3152</v>
      </c>
      <c r="K1363" s="81">
        <v>396912.34</v>
      </c>
      <c r="L1363" s="81">
        <v>35622.35</v>
      </c>
      <c r="M1363" s="80">
        <v>905</v>
      </c>
      <c r="N1363" s="80">
        <v>215</v>
      </c>
      <c r="O1363" s="82">
        <v>0.99534883720930234</v>
      </c>
      <c r="P1363" s="82">
        <v>4.6511627906976744E-3</v>
      </c>
      <c r="Q1363" s="82">
        <v>0</v>
      </c>
    </row>
    <row r="1364" spans="1:17">
      <c r="A1364" s="76" t="str">
        <f t="shared" si="51"/>
        <v>22040007</v>
      </c>
      <c r="C1364" s="76" t="s">
        <v>384</v>
      </c>
      <c r="D1364" s="76">
        <f t="shared" si="52"/>
        <v>1</v>
      </c>
      <c r="E1364" s="76" t="s">
        <v>385</v>
      </c>
      <c r="F1364" s="76"/>
      <c r="G1364" s="76"/>
      <c r="H1364" s="80">
        <v>3200</v>
      </c>
      <c r="I1364" s="80">
        <v>7136</v>
      </c>
      <c r="J1364" s="80">
        <v>79753</v>
      </c>
      <c r="K1364" s="81">
        <v>683041.94000000006</v>
      </c>
      <c r="L1364" s="81">
        <v>387187.47000000003</v>
      </c>
      <c r="M1364" s="80">
        <v>1524.7</v>
      </c>
      <c r="N1364" s="80">
        <v>2644</v>
      </c>
      <c r="O1364" s="82">
        <v>0.93835098335854761</v>
      </c>
      <c r="P1364" s="82">
        <v>6.1649016641452344E-2</v>
      </c>
      <c r="Q1364" s="82">
        <v>0</v>
      </c>
    </row>
    <row r="1365" spans="1:17">
      <c r="A1365" s="76" t="str">
        <f t="shared" si="51"/>
        <v>22040006</v>
      </c>
      <c r="C1365" s="76" t="s">
        <v>386</v>
      </c>
      <c r="D1365" s="76">
        <f t="shared" si="52"/>
        <v>1</v>
      </c>
      <c r="E1365" s="76" t="s">
        <v>387</v>
      </c>
      <c r="F1365" s="76"/>
      <c r="G1365" s="76"/>
      <c r="H1365" s="80">
        <v>6500</v>
      </c>
      <c r="I1365" s="80">
        <v>4647</v>
      </c>
      <c r="J1365" s="80">
        <v>10</v>
      </c>
      <c r="K1365" s="81">
        <v>507165.38999999996</v>
      </c>
      <c r="L1365" s="81">
        <v>401322.12000000005</v>
      </c>
      <c r="M1365" s="80">
        <v>0</v>
      </c>
      <c r="N1365" s="80">
        <v>94</v>
      </c>
      <c r="O1365" s="82">
        <v>1</v>
      </c>
      <c r="P1365" s="82">
        <v>0</v>
      </c>
      <c r="Q1365" s="82">
        <v>0</v>
      </c>
    </row>
    <row r="1366" spans="1:17">
      <c r="A1366" s="76" t="str">
        <f t="shared" si="51"/>
        <v>22040005</v>
      </c>
      <c r="C1366" s="76" t="s">
        <v>388</v>
      </c>
      <c r="D1366" s="76">
        <f t="shared" si="52"/>
        <v>1</v>
      </c>
      <c r="E1366" s="76" t="s">
        <v>389</v>
      </c>
      <c r="F1366" s="76"/>
      <c r="G1366" s="76"/>
      <c r="H1366" s="80">
        <v>10050</v>
      </c>
      <c r="I1366" s="80">
        <v>8</v>
      </c>
      <c r="J1366" s="80">
        <v>0</v>
      </c>
      <c r="K1366" s="81">
        <v>69604.28</v>
      </c>
      <c r="L1366" s="81">
        <v>33182.6</v>
      </c>
      <c r="M1366" s="80"/>
      <c r="N1366" s="80"/>
      <c r="O1366" s="82"/>
      <c r="P1366" s="82"/>
      <c r="Q1366" s="82"/>
    </row>
    <row r="1367" spans="1:17">
      <c r="A1367" s="76" t="str">
        <f t="shared" si="51"/>
        <v>22040004</v>
      </c>
      <c r="C1367" s="76" t="s">
        <v>390</v>
      </c>
      <c r="D1367" s="76">
        <f t="shared" si="52"/>
        <v>1</v>
      </c>
      <c r="E1367" s="76" t="s">
        <v>391</v>
      </c>
      <c r="F1367" s="76"/>
      <c r="G1367" s="76"/>
      <c r="H1367" s="80">
        <v>14000</v>
      </c>
      <c r="I1367" s="80">
        <v>0</v>
      </c>
      <c r="J1367" s="80">
        <v>0</v>
      </c>
      <c r="K1367" s="81">
        <v>0.02</v>
      </c>
      <c r="L1367" s="81">
        <v>47607.990000000013</v>
      </c>
      <c r="M1367" s="80"/>
      <c r="N1367" s="80"/>
      <c r="O1367" s="82"/>
      <c r="P1367" s="82"/>
      <c r="Q1367" s="82"/>
    </row>
    <row r="1368" spans="1:17">
      <c r="A1368" s="76" t="str">
        <f t="shared" si="51"/>
        <v>22040011</v>
      </c>
      <c r="C1368" s="76" t="s">
        <v>392</v>
      </c>
      <c r="D1368" s="76">
        <f t="shared" si="52"/>
        <v>1</v>
      </c>
      <c r="E1368" s="76" t="s">
        <v>393</v>
      </c>
      <c r="F1368" s="76"/>
      <c r="G1368" s="76"/>
      <c r="H1368" s="80">
        <v>46500</v>
      </c>
      <c r="I1368" s="80">
        <v>16</v>
      </c>
      <c r="J1368" s="80">
        <v>0</v>
      </c>
      <c r="K1368" s="81">
        <v>1313676.5399999998</v>
      </c>
      <c r="L1368" s="81">
        <v>28152.449999999997</v>
      </c>
      <c r="M1368" s="80"/>
      <c r="N1368" s="80"/>
      <c r="O1368" s="82"/>
      <c r="P1368" s="82"/>
      <c r="Q1368" s="82"/>
    </row>
    <row r="1369" spans="1:17">
      <c r="A1369" s="76" t="str">
        <f t="shared" si="51"/>
        <v>22040015</v>
      </c>
      <c r="C1369" s="76" t="s">
        <v>394</v>
      </c>
      <c r="D1369" s="76">
        <f t="shared" si="52"/>
        <v>1</v>
      </c>
      <c r="E1369" s="76" t="s">
        <v>395</v>
      </c>
      <c r="F1369" s="76"/>
      <c r="G1369" s="76"/>
      <c r="H1369" s="80">
        <v>200000</v>
      </c>
      <c r="I1369" s="80">
        <v>26</v>
      </c>
      <c r="J1369" s="80">
        <v>0</v>
      </c>
      <c r="K1369" s="81">
        <v>1058843</v>
      </c>
      <c r="L1369" s="81">
        <v>5058.9400000000005</v>
      </c>
      <c r="M1369" s="80"/>
      <c r="N1369" s="80"/>
      <c r="O1369" s="82"/>
      <c r="P1369" s="82"/>
      <c r="Q1369" s="82"/>
    </row>
    <row r="1370" spans="1:17">
      <c r="A1370" s="76" t="str">
        <f t="shared" si="51"/>
        <v>22040009</v>
      </c>
      <c r="C1370" s="76" t="s">
        <v>396</v>
      </c>
      <c r="D1370" s="76">
        <f t="shared" si="52"/>
        <v>1</v>
      </c>
      <c r="E1370" s="76" t="s">
        <v>397</v>
      </c>
      <c r="F1370" s="76"/>
      <c r="G1370" s="76"/>
      <c r="H1370" s="80">
        <v>537000</v>
      </c>
      <c r="I1370" s="80">
        <v>436.65</v>
      </c>
      <c r="J1370" s="80">
        <v>0</v>
      </c>
      <c r="K1370" s="81">
        <v>11681312.809999999</v>
      </c>
      <c r="L1370" s="81">
        <v>298380.51999999996</v>
      </c>
      <c r="M1370" s="80">
        <v>866</v>
      </c>
      <c r="N1370" s="80">
        <v>0</v>
      </c>
      <c r="O1370" s="82">
        <v>0</v>
      </c>
      <c r="P1370" s="82">
        <v>0</v>
      </c>
      <c r="Q1370" s="82">
        <v>0</v>
      </c>
    </row>
    <row r="1371" spans="1:17">
      <c r="A1371" s="76" t="str">
        <f t="shared" si="51"/>
        <v>22055002</v>
      </c>
      <c r="C1371" s="76" t="s">
        <v>399</v>
      </c>
      <c r="D1371" s="76">
        <f t="shared" si="52"/>
        <v>1</v>
      </c>
      <c r="E1371" s="76" t="s">
        <v>400</v>
      </c>
      <c r="F1371" s="76"/>
      <c r="G1371" s="76"/>
      <c r="H1371" s="80">
        <v>0</v>
      </c>
      <c r="I1371" s="80">
        <v>11829.96</v>
      </c>
      <c r="J1371" s="80">
        <v>0</v>
      </c>
      <c r="K1371" s="81">
        <v>1015726.5799999998</v>
      </c>
      <c r="L1371" s="81">
        <v>476108.76</v>
      </c>
      <c r="M1371" s="80">
        <v>1132.3</v>
      </c>
      <c r="N1371" s="80">
        <v>889.5</v>
      </c>
      <c r="O1371" s="82">
        <v>0.91961776278808316</v>
      </c>
      <c r="P1371" s="82">
        <v>8.0382237211916813E-2</v>
      </c>
      <c r="Q1371" s="82">
        <v>0</v>
      </c>
    </row>
    <row r="1372" spans="1:17">
      <c r="A1372" s="76" t="str">
        <f t="shared" si="51"/>
        <v>22055003</v>
      </c>
      <c r="C1372" s="76" t="s">
        <v>401</v>
      </c>
      <c r="D1372" s="76">
        <f t="shared" si="52"/>
        <v>1</v>
      </c>
      <c r="E1372" s="76" t="s">
        <v>402</v>
      </c>
      <c r="F1372" s="76"/>
      <c r="G1372" s="76"/>
      <c r="H1372" s="80">
        <v>0</v>
      </c>
      <c r="I1372" s="80">
        <v>10</v>
      </c>
      <c r="J1372" s="80">
        <v>0</v>
      </c>
      <c r="K1372" s="81">
        <v>2559</v>
      </c>
      <c r="L1372" s="81">
        <v>2270.6000000000004</v>
      </c>
      <c r="M1372" s="80"/>
      <c r="N1372" s="80"/>
      <c r="O1372" s="82"/>
      <c r="P1372" s="82"/>
      <c r="Q1372" s="82"/>
    </row>
    <row r="1373" spans="1:17">
      <c r="A1373" s="76" t="str">
        <f t="shared" si="51"/>
        <v>22055004</v>
      </c>
      <c r="C1373" s="76" t="s">
        <v>403</v>
      </c>
      <c r="D1373" s="76">
        <f t="shared" si="52"/>
        <v>1</v>
      </c>
      <c r="E1373" s="76" t="s">
        <v>404</v>
      </c>
      <c r="F1373" s="76"/>
      <c r="G1373" s="76"/>
      <c r="H1373" s="80">
        <v>0</v>
      </c>
      <c r="I1373" s="80">
        <v>9</v>
      </c>
      <c r="J1373" s="80">
        <v>0</v>
      </c>
      <c r="K1373" s="81">
        <v>2170.11</v>
      </c>
      <c r="L1373" s="81">
        <v>2404.42</v>
      </c>
      <c r="M1373" s="80"/>
      <c r="N1373" s="80"/>
      <c r="O1373" s="82"/>
      <c r="P1373" s="82"/>
      <c r="Q1373" s="82"/>
    </row>
    <row r="1374" spans="1:17">
      <c r="A1374" s="76" t="str">
        <f t="shared" si="51"/>
        <v>22055005</v>
      </c>
      <c r="C1374" s="76" t="s">
        <v>405</v>
      </c>
      <c r="D1374" s="76">
        <f t="shared" si="52"/>
        <v>1</v>
      </c>
      <c r="E1374" s="76" t="s">
        <v>406</v>
      </c>
      <c r="F1374" s="76"/>
      <c r="G1374" s="76"/>
      <c r="H1374" s="80">
        <v>0</v>
      </c>
      <c r="I1374" s="80">
        <v>15</v>
      </c>
      <c r="J1374" s="80">
        <v>0</v>
      </c>
      <c r="K1374" s="81">
        <v>18422.350000000002</v>
      </c>
      <c r="L1374" s="81">
        <v>18658.77</v>
      </c>
      <c r="M1374" s="80"/>
      <c r="N1374" s="80"/>
      <c r="O1374" s="82"/>
      <c r="P1374" s="82"/>
      <c r="Q1374" s="82"/>
    </row>
    <row r="1375" spans="1:17">
      <c r="A1375" s="76" t="str">
        <f t="shared" si="51"/>
        <v>22055006</v>
      </c>
      <c r="C1375" s="76" t="s">
        <v>407</v>
      </c>
      <c r="D1375" s="76">
        <f t="shared" si="52"/>
        <v>1</v>
      </c>
      <c r="E1375" s="76" t="s">
        <v>408</v>
      </c>
      <c r="F1375" s="76"/>
      <c r="G1375" s="76"/>
      <c r="H1375" s="80">
        <v>0</v>
      </c>
      <c r="I1375" s="80">
        <v>10</v>
      </c>
      <c r="J1375" s="80">
        <v>0</v>
      </c>
      <c r="K1375" s="81">
        <v>297397.82</v>
      </c>
      <c r="L1375" s="81">
        <v>160325.98000000001</v>
      </c>
      <c r="M1375" s="80"/>
      <c r="N1375" s="80"/>
      <c r="O1375" s="82"/>
      <c r="P1375" s="82"/>
      <c r="Q1375" s="82"/>
    </row>
    <row r="1376" spans="1:17">
      <c r="A1376" s="76" t="str">
        <f t="shared" si="51"/>
        <v>22055007</v>
      </c>
      <c r="C1376" s="76" t="s">
        <v>409</v>
      </c>
      <c r="D1376" s="76">
        <f t="shared" si="52"/>
        <v>1</v>
      </c>
      <c r="E1376" s="76" t="s">
        <v>410</v>
      </c>
      <c r="F1376" s="76"/>
      <c r="G1376" s="76"/>
      <c r="H1376" s="80">
        <v>0</v>
      </c>
      <c r="I1376" s="80">
        <v>24</v>
      </c>
      <c r="J1376" s="80">
        <v>0</v>
      </c>
      <c r="K1376" s="81">
        <v>128219.47</v>
      </c>
      <c r="L1376" s="81">
        <v>104320.31</v>
      </c>
      <c r="M1376" s="80">
        <v>172</v>
      </c>
      <c r="N1376" s="80">
        <v>97.33</v>
      </c>
      <c r="O1376" s="82">
        <v>1</v>
      </c>
      <c r="P1376" s="82">
        <v>0</v>
      </c>
      <c r="Q1376" s="82">
        <v>0</v>
      </c>
    </row>
    <row r="1377" spans="1:17">
      <c r="A1377" s="76" t="str">
        <f t="shared" si="51"/>
        <v>22055008</v>
      </c>
      <c r="C1377" s="76" t="s">
        <v>411</v>
      </c>
      <c r="D1377" s="76">
        <f t="shared" si="52"/>
        <v>1</v>
      </c>
      <c r="E1377" s="76" t="s">
        <v>412</v>
      </c>
      <c r="F1377" s="76"/>
      <c r="G1377" s="76"/>
      <c r="H1377" s="80">
        <v>0</v>
      </c>
      <c r="I1377" s="80">
        <v>30</v>
      </c>
      <c r="J1377" s="80">
        <v>0</v>
      </c>
      <c r="K1377" s="81">
        <v>1870401.4200000002</v>
      </c>
      <c r="L1377" s="81">
        <v>1649266.08</v>
      </c>
      <c r="M1377" s="80">
        <v>633.9</v>
      </c>
      <c r="N1377" s="80">
        <v>1074.17</v>
      </c>
      <c r="O1377" s="82">
        <v>0.9697440814768612</v>
      </c>
      <c r="P1377" s="82">
        <v>3.0255918523138792E-2</v>
      </c>
      <c r="Q1377" s="82">
        <v>0</v>
      </c>
    </row>
    <row r="1378" spans="1:17">
      <c r="A1378" s="76" t="str">
        <f t="shared" si="51"/>
        <v>22055009</v>
      </c>
      <c r="C1378" s="76" t="s">
        <v>413</v>
      </c>
      <c r="D1378" s="76">
        <f t="shared" si="52"/>
        <v>1</v>
      </c>
      <c r="E1378" s="76" t="s">
        <v>414</v>
      </c>
      <c r="F1378" s="76"/>
      <c r="G1378" s="76"/>
      <c r="H1378" s="80">
        <v>0</v>
      </c>
      <c r="I1378" s="80">
        <v>0</v>
      </c>
      <c r="J1378" s="80">
        <v>0</v>
      </c>
      <c r="K1378" s="81">
        <v>0.02</v>
      </c>
      <c r="L1378" s="81">
        <v>0</v>
      </c>
      <c r="M1378" s="80"/>
      <c r="N1378" s="80"/>
      <c r="O1378" s="82"/>
      <c r="P1378" s="82"/>
      <c r="Q1378" s="82"/>
    </row>
    <row r="1379" spans="1:17">
      <c r="A1379" s="76" t="str">
        <f t="shared" si="51"/>
        <v>22055010</v>
      </c>
      <c r="C1379" s="76" t="s">
        <v>415</v>
      </c>
      <c r="D1379" s="76">
        <f t="shared" si="52"/>
        <v>1</v>
      </c>
      <c r="E1379" s="76" t="s">
        <v>416</v>
      </c>
      <c r="F1379" s="76"/>
      <c r="G1379" s="76"/>
      <c r="H1379" s="80">
        <v>0</v>
      </c>
      <c r="I1379" s="80">
        <v>25</v>
      </c>
      <c r="J1379" s="80">
        <v>0</v>
      </c>
      <c r="K1379" s="81">
        <v>2113309.3800000004</v>
      </c>
      <c r="L1379" s="81">
        <v>1632423.41</v>
      </c>
      <c r="M1379" s="80"/>
      <c r="N1379" s="80"/>
      <c r="O1379" s="82"/>
      <c r="P1379" s="82"/>
      <c r="Q1379" s="82"/>
    </row>
    <row r="1380" spans="1:17">
      <c r="A1380" s="76" t="str">
        <f t="shared" si="51"/>
        <v>22055012</v>
      </c>
      <c r="C1380" s="76" t="s">
        <v>417</v>
      </c>
      <c r="D1380" s="76">
        <f t="shared" si="52"/>
        <v>1</v>
      </c>
      <c r="E1380" s="76" t="s">
        <v>418</v>
      </c>
      <c r="F1380" s="76"/>
      <c r="G1380" s="76"/>
      <c r="H1380" s="80">
        <v>0</v>
      </c>
      <c r="I1380" s="80">
        <v>39133.29</v>
      </c>
      <c r="J1380" s="80">
        <v>20756</v>
      </c>
      <c r="K1380" s="81">
        <v>1092547.3791999999</v>
      </c>
      <c r="L1380" s="81">
        <v>1157884.17</v>
      </c>
      <c r="M1380" s="80">
        <v>1603.03</v>
      </c>
      <c r="N1380" s="80">
        <v>2411.5</v>
      </c>
      <c r="O1380" s="82">
        <v>0.95956873315363878</v>
      </c>
      <c r="P1380" s="82">
        <v>4.0431266846361183E-2</v>
      </c>
      <c r="Q1380" s="82">
        <v>0</v>
      </c>
    </row>
    <row r="1381" spans="1:17">
      <c r="A1381" s="76" t="str">
        <f t="shared" si="51"/>
        <v>22055014</v>
      </c>
      <c r="C1381" s="76" t="s">
        <v>419</v>
      </c>
      <c r="D1381" s="76">
        <f t="shared" si="52"/>
        <v>1</v>
      </c>
      <c r="E1381" s="76" t="s">
        <v>420</v>
      </c>
      <c r="F1381" s="76"/>
      <c r="G1381" s="76"/>
      <c r="H1381" s="80">
        <v>0</v>
      </c>
      <c r="I1381" s="80">
        <v>41865.65</v>
      </c>
      <c r="J1381" s="80">
        <v>28653</v>
      </c>
      <c r="K1381" s="81">
        <v>4061759.0500000007</v>
      </c>
      <c r="L1381" s="81">
        <v>3494178.1800000006</v>
      </c>
      <c r="M1381" s="80">
        <v>3548.9</v>
      </c>
      <c r="N1381" s="80">
        <v>2910.5</v>
      </c>
      <c r="O1381" s="82">
        <v>0.96426730802267646</v>
      </c>
      <c r="P1381" s="82">
        <v>3.17814808452156E-2</v>
      </c>
      <c r="Q1381" s="82">
        <v>3.951211132107885E-3</v>
      </c>
    </row>
    <row r="1382" spans="1:17">
      <c r="A1382" s="76" t="str">
        <f t="shared" si="51"/>
        <v>22055015</v>
      </c>
      <c r="C1382" s="76" t="s">
        <v>421</v>
      </c>
      <c r="D1382" s="76">
        <f t="shared" si="52"/>
        <v>1</v>
      </c>
      <c r="E1382" s="76" t="s">
        <v>422</v>
      </c>
      <c r="F1382" s="76"/>
      <c r="G1382" s="76"/>
      <c r="H1382" s="80">
        <v>0</v>
      </c>
      <c r="I1382" s="80">
        <v>36043.520000000011</v>
      </c>
      <c r="J1382" s="80">
        <v>0</v>
      </c>
      <c r="K1382" s="81">
        <v>5479419.5500000007</v>
      </c>
      <c r="L1382" s="81">
        <v>521959.18000000005</v>
      </c>
      <c r="M1382" s="80">
        <v>1168.7</v>
      </c>
      <c r="N1382" s="80">
        <v>0</v>
      </c>
      <c r="O1382" s="82">
        <v>0</v>
      </c>
      <c r="P1382" s="82">
        <v>0</v>
      </c>
      <c r="Q1382" s="82">
        <v>0</v>
      </c>
    </row>
    <row r="1383" spans="1:17">
      <c r="A1383" s="76" t="str">
        <f t="shared" si="51"/>
        <v>22055016</v>
      </c>
      <c r="C1383" s="76" t="s">
        <v>423</v>
      </c>
      <c r="D1383" s="76">
        <f t="shared" si="52"/>
        <v>1</v>
      </c>
      <c r="E1383" s="76" t="s">
        <v>424</v>
      </c>
      <c r="F1383" s="76"/>
      <c r="G1383" s="76"/>
      <c r="H1383" s="80">
        <v>0</v>
      </c>
      <c r="I1383" s="80">
        <v>4004.71</v>
      </c>
      <c r="J1383" s="80">
        <v>1667</v>
      </c>
      <c r="K1383" s="81">
        <v>2457406.7200000002</v>
      </c>
      <c r="L1383" s="81">
        <v>1893446.56</v>
      </c>
      <c r="M1383" s="80">
        <v>1213.4000000000001</v>
      </c>
      <c r="N1383" s="80">
        <v>625.35</v>
      </c>
      <c r="O1383" s="82">
        <v>1</v>
      </c>
      <c r="P1383" s="82">
        <v>0</v>
      </c>
      <c r="Q1383" s="82">
        <v>0</v>
      </c>
    </row>
    <row r="1384" spans="1:17">
      <c r="A1384" s="76" t="str">
        <f t="shared" si="51"/>
        <v>22055017</v>
      </c>
      <c r="C1384" s="76" t="s">
        <v>425</v>
      </c>
      <c r="D1384" s="76">
        <f t="shared" si="52"/>
        <v>1</v>
      </c>
      <c r="E1384" s="76" t="s">
        <v>426</v>
      </c>
      <c r="F1384" s="76"/>
      <c r="G1384" s="76"/>
      <c r="H1384" s="80">
        <v>0</v>
      </c>
      <c r="I1384" s="80">
        <v>42</v>
      </c>
      <c r="J1384" s="80">
        <v>0</v>
      </c>
      <c r="K1384" s="81">
        <v>5175037.4600000009</v>
      </c>
      <c r="L1384" s="81">
        <v>307958.99</v>
      </c>
      <c r="M1384" s="80"/>
      <c r="N1384" s="80"/>
      <c r="O1384" s="82"/>
      <c r="P1384" s="82"/>
      <c r="Q1384" s="82"/>
    </row>
    <row r="1385" spans="1:17">
      <c r="A1385" s="76" t="str">
        <f t="shared" si="51"/>
        <v>22055019</v>
      </c>
      <c r="C1385" s="76" t="s">
        <v>427</v>
      </c>
      <c r="D1385" s="76">
        <f t="shared" si="52"/>
        <v>1</v>
      </c>
      <c r="E1385" s="76" t="s">
        <v>428</v>
      </c>
      <c r="F1385" s="76"/>
      <c r="G1385" s="76"/>
      <c r="H1385" s="80">
        <v>0</v>
      </c>
      <c r="I1385" s="80">
        <v>10</v>
      </c>
      <c r="J1385" s="80">
        <v>0</v>
      </c>
      <c r="K1385" s="81">
        <v>4865</v>
      </c>
      <c r="L1385" s="81">
        <v>10100.57</v>
      </c>
      <c r="M1385" s="80">
        <v>8</v>
      </c>
      <c r="N1385" s="80">
        <v>0</v>
      </c>
      <c r="O1385" s="82">
        <v>0</v>
      </c>
      <c r="P1385" s="82">
        <v>0</v>
      </c>
      <c r="Q1385" s="82">
        <v>0</v>
      </c>
    </row>
    <row r="1386" spans="1:17">
      <c r="A1386" s="76" t="str">
        <f t="shared" si="51"/>
        <v>22055020</v>
      </c>
      <c r="C1386" s="76" t="s">
        <v>429</v>
      </c>
      <c r="D1386" s="76">
        <f t="shared" si="52"/>
        <v>1</v>
      </c>
      <c r="E1386" s="76" t="s">
        <v>430</v>
      </c>
      <c r="F1386" s="76"/>
      <c r="G1386" s="76"/>
      <c r="H1386" s="80">
        <v>0</v>
      </c>
      <c r="I1386" s="80">
        <v>17</v>
      </c>
      <c r="J1386" s="80">
        <v>0</v>
      </c>
      <c r="K1386" s="81">
        <v>798953</v>
      </c>
      <c r="L1386" s="81">
        <v>295059.66000000003</v>
      </c>
      <c r="M1386" s="80"/>
      <c r="N1386" s="80"/>
      <c r="O1386" s="82"/>
      <c r="P1386" s="82"/>
      <c r="Q1386" s="82"/>
    </row>
    <row r="1387" spans="1:17">
      <c r="A1387" s="76" t="str">
        <f t="shared" si="51"/>
        <v>22055024</v>
      </c>
      <c r="C1387" s="76" t="s">
        <v>431</v>
      </c>
      <c r="D1387" s="76">
        <f t="shared" si="52"/>
        <v>1</v>
      </c>
      <c r="E1387" s="76" t="s">
        <v>432</v>
      </c>
      <c r="F1387" s="76"/>
      <c r="G1387" s="76"/>
      <c r="H1387" s="80">
        <v>0</v>
      </c>
      <c r="I1387" s="80">
        <v>27</v>
      </c>
      <c r="J1387" s="80">
        <v>0</v>
      </c>
      <c r="K1387" s="81">
        <v>797478.34</v>
      </c>
      <c r="L1387" s="81">
        <v>297394.49</v>
      </c>
      <c r="M1387" s="80">
        <v>457</v>
      </c>
      <c r="N1387" s="80">
        <v>18</v>
      </c>
      <c r="O1387" s="82">
        <v>1</v>
      </c>
      <c r="P1387" s="82">
        <v>0</v>
      </c>
      <c r="Q1387" s="82">
        <v>0</v>
      </c>
    </row>
    <row r="1388" spans="1:17">
      <c r="A1388" s="76" t="str">
        <f t="shared" si="51"/>
        <v>22055025</v>
      </c>
      <c r="C1388" s="76" t="s">
        <v>433</v>
      </c>
      <c r="D1388" s="76">
        <f t="shared" si="52"/>
        <v>1</v>
      </c>
      <c r="E1388" s="76" t="s">
        <v>434</v>
      </c>
      <c r="F1388" s="76"/>
      <c r="G1388" s="76"/>
      <c r="H1388" s="80">
        <v>0</v>
      </c>
      <c r="I1388" s="80">
        <v>27</v>
      </c>
      <c r="J1388" s="80">
        <v>0</v>
      </c>
      <c r="K1388" s="81">
        <v>222293.97</v>
      </c>
      <c r="L1388" s="81">
        <v>77574.459999999992</v>
      </c>
      <c r="M1388" s="80">
        <v>376</v>
      </c>
      <c r="N1388" s="80">
        <v>46</v>
      </c>
      <c r="O1388" s="82">
        <v>1</v>
      </c>
      <c r="P1388" s="82">
        <v>0</v>
      </c>
      <c r="Q1388" s="82">
        <v>0</v>
      </c>
    </row>
    <row r="1389" spans="1:17">
      <c r="A1389" s="76" t="str">
        <f t="shared" si="51"/>
        <v>22055026</v>
      </c>
      <c r="C1389" s="76" t="s">
        <v>435</v>
      </c>
      <c r="D1389" s="76">
        <f t="shared" si="52"/>
        <v>1</v>
      </c>
      <c r="E1389" s="76" t="s">
        <v>436</v>
      </c>
      <c r="F1389" s="76"/>
      <c r="G1389" s="76"/>
      <c r="H1389" s="80">
        <v>0</v>
      </c>
      <c r="I1389" s="80">
        <v>31</v>
      </c>
      <c r="J1389" s="80">
        <v>0</v>
      </c>
      <c r="K1389" s="81">
        <v>897386.84000000008</v>
      </c>
      <c r="L1389" s="81">
        <v>193430.78</v>
      </c>
      <c r="M1389" s="80">
        <v>569</v>
      </c>
      <c r="N1389" s="80">
        <v>16</v>
      </c>
      <c r="O1389" s="82">
        <v>1</v>
      </c>
      <c r="P1389" s="82">
        <v>0</v>
      </c>
      <c r="Q1389" s="82">
        <v>0</v>
      </c>
    </row>
    <row r="1390" spans="1:17">
      <c r="A1390" s="76" t="str">
        <f t="shared" si="51"/>
        <v>22055028</v>
      </c>
      <c r="C1390" s="76" t="s">
        <v>437</v>
      </c>
      <c r="D1390" s="76">
        <f t="shared" si="52"/>
        <v>1</v>
      </c>
      <c r="E1390" s="76" t="s">
        <v>438</v>
      </c>
      <c r="F1390" s="76"/>
      <c r="G1390" s="76"/>
      <c r="H1390" s="80">
        <v>0</v>
      </c>
      <c r="I1390" s="80">
        <v>14</v>
      </c>
      <c r="J1390" s="80">
        <v>0</v>
      </c>
      <c r="K1390" s="81">
        <v>18435.980000000003</v>
      </c>
      <c r="L1390" s="81">
        <v>369.14</v>
      </c>
      <c r="M1390" s="80">
        <v>88</v>
      </c>
      <c r="N1390" s="80">
        <v>3.9</v>
      </c>
      <c r="O1390" s="82">
        <v>1</v>
      </c>
      <c r="P1390" s="82">
        <v>0</v>
      </c>
      <c r="Q1390" s="82">
        <v>0</v>
      </c>
    </row>
    <row r="1391" spans="1:17">
      <c r="A1391" s="76" t="str">
        <f t="shared" si="51"/>
        <v>22055030</v>
      </c>
      <c r="C1391" s="76" t="s">
        <v>439</v>
      </c>
      <c r="D1391" s="76">
        <f t="shared" si="52"/>
        <v>1</v>
      </c>
      <c r="E1391" s="76" t="s">
        <v>440</v>
      </c>
      <c r="F1391" s="76"/>
      <c r="G1391" s="76"/>
      <c r="H1391" s="80">
        <v>0</v>
      </c>
      <c r="I1391" s="80">
        <v>12</v>
      </c>
      <c r="J1391" s="80">
        <v>0</v>
      </c>
      <c r="K1391" s="81">
        <v>14792.809999999998</v>
      </c>
      <c r="L1391" s="81">
        <v>12791.98</v>
      </c>
      <c r="M1391" s="80"/>
      <c r="N1391" s="80"/>
      <c r="O1391" s="82"/>
      <c r="P1391" s="82"/>
      <c r="Q1391" s="82"/>
    </row>
    <row r="1392" spans="1:17">
      <c r="A1392" s="76" t="str">
        <f t="shared" si="51"/>
        <v>22055031</v>
      </c>
      <c r="C1392" s="76" t="s">
        <v>441</v>
      </c>
      <c r="D1392" s="76">
        <f t="shared" si="52"/>
        <v>1</v>
      </c>
      <c r="E1392" s="76" t="s">
        <v>442</v>
      </c>
      <c r="F1392" s="76"/>
      <c r="G1392" s="76"/>
      <c r="H1392" s="80">
        <v>0</v>
      </c>
      <c r="I1392" s="80">
        <v>23</v>
      </c>
      <c r="J1392" s="80">
        <v>0</v>
      </c>
      <c r="K1392" s="81">
        <v>199080.78999999998</v>
      </c>
      <c r="L1392" s="81">
        <v>30640.890000000003</v>
      </c>
      <c r="M1392" s="80">
        <v>40</v>
      </c>
      <c r="N1392" s="80">
        <v>0</v>
      </c>
      <c r="O1392" s="82">
        <v>0</v>
      </c>
      <c r="P1392" s="82">
        <v>0</v>
      </c>
      <c r="Q1392" s="82">
        <v>0</v>
      </c>
    </row>
    <row r="1393" spans="1:17">
      <c r="A1393" s="76" t="str">
        <f t="shared" si="51"/>
        <v>22055032</v>
      </c>
      <c r="C1393" s="76" t="s">
        <v>443</v>
      </c>
      <c r="D1393" s="76">
        <f t="shared" si="52"/>
        <v>1</v>
      </c>
      <c r="E1393" s="76" t="s">
        <v>444</v>
      </c>
      <c r="F1393" s="76"/>
      <c r="G1393" s="76"/>
      <c r="H1393" s="80">
        <v>0</v>
      </c>
      <c r="I1393" s="80">
        <v>12</v>
      </c>
      <c r="J1393" s="80">
        <v>0</v>
      </c>
      <c r="K1393" s="81">
        <v>58855.360000000001</v>
      </c>
      <c r="L1393" s="81">
        <v>669.42</v>
      </c>
      <c r="M1393" s="80"/>
      <c r="N1393" s="80"/>
      <c r="O1393" s="82"/>
      <c r="P1393" s="82"/>
      <c r="Q1393" s="82"/>
    </row>
    <row r="1394" spans="1:17">
      <c r="A1394" s="76" t="str">
        <f t="shared" si="51"/>
        <v>22055033</v>
      </c>
      <c r="C1394" s="76" t="s">
        <v>445</v>
      </c>
      <c r="D1394" s="76">
        <f t="shared" si="52"/>
        <v>1</v>
      </c>
      <c r="E1394" s="76" t="s">
        <v>446</v>
      </c>
      <c r="F1394" s="76"/>
      <c r="G1394" s="76"/>
      <c r="H1394" s="80">
        <v>0</v>
      </c>
      <c r="I1394" s="80">
        <v>21</v>
      </c>
      <c r="J1394" s="80">
        <v>0</v>
      </c>
      <c r="K1394" s="81">
        <v>1342215.89</v>
      </c>
      <c r="L1394" s="81">
        <v>21925.71</v>
      </c>
      <c r="M1394" s="80"/>
      <c r="N1394" s="80"/>
      <c r="O1394" s="82"/>
      <c r="P1394" s="82"/>
      <c r="Q1394" s="82"/>
    </row>
    <row r="1395" spans="1:17">
      <c r="A1395" s="76" t="str">
        <f t="shared" si="51"/>
        <v>22055035</v>
      </c>
      <c r="C1395" s="76" t="s">
        <v>447</v>
      </c>
      <c r="D1395" s="76">
        <f t="shared" si="52"/>
        <v>1</v>
      </c>
      <c r="E1395" s="76" t="s">
        <v>448</v>
      </c>
      <c r="F1395" s="76"/>
      <c r="G1395" s="76"/>
      <c r="H1395" s="80">
        <v>0</v>
      </c>
      <c r="I1395" s="80">
        <v>0</v>
      </c>
      <c r="J1395" s="80">
        <v>0</v>
      </c>
      <c r="K1395" s="81">
        <v>0.01</v>
      </c>
      <c r="L1395" s="81">
        <v>25751</v>
      </c>
      <c r="M1395" s="80"/>
      <c r="N1395" s="80"/>
      <c r="O1395" s="82"/>
      <c r="P1395" s="82"/>
      <c r="Q1395" s="82"/>
    </row>
    <row r="1396" spans="1:17">
      <c r="A1396" s="76" t="str">
        <f t="shared" si="51"/>
        <v>22055036</v>
      </c>
      <c r="C1396" s="76" t="s">
        <v>449</v>
      </c>
      <c r="D1396" s="76">
        <f t="shared" si="52"/>
        <v>1</v>
      </c>
      <c r="E1396" s="76" t="s">
        <v>450</v>
      </c>
      <c r="F1396" s="76"/>
      <c r="G1396" s="76"/>
      <c r="H1396" s="80">
        <v>0</v>
      </c>
      <c r="I1396" s="80">
        <v>15</v>
      </c>
      <c r="J1396" s="80">
        <v>0</v>
      </c>
      <c r="K1396" s="81">
        <v>41621.969999999994</v>
      </c>
      <c r="L1396" s="81">
        <v>29246.070000000003</v>
      </c>
      <c r="M1396" s="80"/>
      <c r="N1396" s="80"/>
      <c r="O1396" s="82"/>
      <c r="P1396" s="82"/>
      <c r="Q1396" s="82"/>
    </row>
    <row r="1397" spans="1:17">
      <c r="A1397" s="76" t="str">
        <f t="shared" si="51"/>
        <v>22055037</v>
      </c>
      <c r="C1397" s="76" t="s">
        <v>451</v>
      </c>
      <c r="D1397" s="76">
        <f t="shared" si="52"/>
        <v>1</v>
      </c>
      <c r="E1397" s="76" t="s">
        <v>452</v>
      </c>
      <c r="F1397" s="76"/>
      <c r="G1397" s="76"/>
      <c r="H1397" s="80">
        <v>0</v>
      </c>
      <c r="I1397" s="80">
        <v>17</v>
      </c>
      <c r="J1397" s="80">
        <v>0</v>
      </c>
      <c r="K1397" s="81">
        <v>13792.95</v>
      </c>
      <c r="L1397" s="81">
        <v>5670.32</v>
      </c>
      <c r="M1397" s="80">
        <v>4</v>
      </c>
      <c r="N1397" s="80">
        <v>0</v>
      </c>
      <c r="O1397" s="82">
        <v>0</v>
      </c>
      <c r="P1397" s="82">
        <v>0</v>
      </c>
      <c r="Q1397" s="82">
        <v>0</v>
      </c>
    </row>
    <row r="1398" spans="1:17">
      <c r="A1398" s="76" t="str">
        <f t="shared" si="51"/>
        <v>22055038</v>
      </c>
      <c r="C1398" s="76" t="s">
        <v>453</v>
      </c>
      <c r="D1398" s="76">
        <f t="shared" si="52"/>
        <v>1</v>
      </c>
      <c r="E1398" s="76" t="s">
        <v>454</v>
      </c>
      <c r="F1398" s="76"/>
      <c r="G1398" s="76"/>
      <c r="H1398" s="80">
        <v>0</v>
      </c>
      <c r="I1398" s="80">
        <v>0</v>
      </c>
      <c r="J1398" s="80">
        <v>0</v>
      </c>
      <c r="K1398" s="81">
        <v>0.01</v>
      </c>
      <c r="L1398" s="81">
        <v>0</v>
      </c>
      <c r="M1398" s="80"/>
      <c r="N1398" s="80"/>
      <c r="O1398" s="82"/>
      <c r="P1398" s="82"/>
      <c r="Q1398" s="82"/>
    </row>
    <row r="1399" spans="1:17">
      <c r="A1399" s="76" t="str">
        <f t="shared" si="51"/>
        <v>22055039</v>
      </c>
      <c r="C1399" s="76" t="s">
        <v>455</v>
      </c>
      <c r="D1399" s="76">
        <f t="shared" si="52"/>
        <v>1</v>
      </c>
      <c r="E1399" s="76" t="s">
        <v>456</v>
      </c>
      <c r="F1399" s="76"/>
      <c r="G1399" s="76"/>
      <c r="H1399" s="80">
        <v>0</v>
      </c>
      <c r="I1399" s="80">
        <v>0</v>
      </c>
      <c r="J1399" s="80">
        <v>0</v>
      </c>
      <c r="K1399" s="81">
        <v>0.01</v>
      </c>
      <c r="L1399" s="81">
        <v>0</v>
      </c>
      <c r="M1399" s="80"/>
      <c r="N1399" s="80"/>
      <c r="O1399" s="82"/>
      <c r="P1399" s="82"/>
      <c r="Q1399" s="82"/>
    </row>
    <row r="1400" spans="1:17">
      <c r="A1400" s="76" t="str">
        <f t="shared" si="51"/>
        <v>22055040</v>
      </c>
      <c r="C1400" s="76" t="s">
        <v>457</v>
      </c>
      <c r="D1400" s="76">
        <f t="shared" si="52"/>
        <v>1</v>
      </c>
      <c r="E1400" s="76" t="s">
        <v>458</v>
      </c>
      <c r="F1400" s="76"/>
      <c r="G1400" s="76"/>
      <c r="H1400" s="80">
        <v>0</v>
      </c>
      <c r="I1400" s="80">
        <v>0</v>
      </c>
      <c r="J1400" s="80">
        <v>0</v>
      </c>
      <c r="K1400" s="81">
        <v>0.01</v>
      </c>
      <c r="L1400" s="81">
        <v>0</v>
      </c>
      <c r="M1400" s="80"/>
      <c r="N1400" s="80"/>
      <c r="O1400" s="82"/>
      <c r="P1400" s="82"/>
      <c r="Q1400" s="82"/>
    </row>
    <row r="1401" spans="1:17">
      <c r="A1401" s="76" t="str">
        <f t="shared" si="51"/>
        <v>22055041</v>
      </c>
      <c r="C1401" s="76" t="s">
        <v>459</v>
      </c>
      <c r="D1401" s="76">
        <f t="shared" si="52"/>
        <v>1</v>
      </c>
      <c r="E1401" s="76" t="s">
        <v>460</v>
      </c>
      <c r="F1401" s="76"/>
      <c r="G1401" s="76"/>
      <c r="H1401" s="80">
        <v>0</v>
      </c>
      <c r="I1401" s="80">
        <v>0</v>
      </c>
      <c r="J1401" s="80">
        <v>0</v>
      </c>
      <c r="K1401" s="81">
        <v>0.02</v>
      </c>
      <c r="L1401" s="81">
        <v>10800</v>
      </c>
      <c r="M1401" s="80"/>
      <c r="N1401" s="80"/>
      <c r="O1401" s="82"/>
      <c r="P1401" s="82"/>
      <c r="Q1401" s="82"/>
    </row>
    <row r="1402" spans="1:17">
      <c r="A1402" s="76" t="str">
        <f t="shared" si="51"/>
        <v>22055042</v>
      </c>
      <c r="C1402" s="76" t="s">
        <v>461</v>
      </c>
      <c r="D1402" s="76">
        <f t="shared" si="52"/>
        <v>1</v>
      </c>
      <c r="E1402" s="76" t="s">
        <v>462</v>
      </c>
      <c r="F1402" s="76"/>
      <c r="G1402" s="76"/>
      <c r="H1402" s="80">
        <v>0</v>
      </c>
      <c r="I1402" s="80">
        <v>0</v>
      </c>
      <c r="J1402" s="80">
        <v>0</v>
      </c>
      <c r="K1402" s="81">
        <v>0.01</v>
      </c>
      <c r="L1402" s="81">
        <v>0</v>
      </c>
      <c r="M1402" s="80"/>
      <c r="N1402" s="80"/>
      <c r="O1402" s="82"/>
      <c r="P1402" s="82"/>
      <c r="Q1402" s="82"/>
    </row>
    <row r="1403" spans="1:17">
      <c r="A1403" s="76" t="str">
        <f t="shared" si="51"/>
        <v>22055022</v>
      </c>
      <c r="C1403" s="76" t="s">
        <v>463</v>
      </c>
      <c r="D1403" s="76">
        <f t="shared" si="52"/>
        <v>1</v>
      </c>
      <c r="E1403" s="76" t="s">
        <v>464</v>
      </c>
      <c r="F1403" s="76"/>
      <c r="G1403" s="76"/>
      <c r="H1403" s="80">
        <v>1780</v>
      </c>
      <c r="I1403" s="80">
        <v>0</v>
      </c>
      <c r="J1403" s="80">
        <v>0</v>
      </c>
      <c r="K1403" s="81">
        <v>0</v>
      </c>
      <c r="L1403" s="81">
        <v>-3.99</v>
      </c>
      <c r="M1403" s="80"/>
      <c r="N1403" s="80"/>
      <c r="O1403" s="82"/>
      <c r="P1403" s="82"/>
      <c r="Q1403" s="82"/>
    </row>
    <row r="1404" spans="1:17">
      <c r="A1404" s="76" t="str">
        <f t="shared" si="51"/>
        <v>22055027</v>
      </c>
      <c r="C1404" s="76" t="s">
        <v>465</v>
      </c>
      <c r="D1404" s="76">
        <f t="shared" si="52"/>
        <v>1</v>
      </c>
      <c r="E1404" s="76" t="s">
        <v>466</v>
      </c>
      <c r="F1404" s="76"/>
      <c r="G1404" s="76"/>
      <c r="H1404" s="80">
        <v>2000</v>
      </c>
      <c r="I1404" s="80">
        <v>14153.719999999998</v>
      </c>
      <c r="J1404" s="80">
        <v>192</v>
      </c>
      <c r="K1404" s="81">
        <v>2094566.2299999997</v>
      </c>
      <c r="L1404" s="81">
        <v>197332.31</v>
      </c>
      <c r="M1404" s="80">
        <v>853.99999999999989</v>
      </c>
      <c r="N1404" s="80">
        <v>0</v>
      </c>
      <c r="O1404" s="82">
        <v>0</v>
      </c>
      <c r="P1404" s="82">
        <v>0</v>
      </c>
      <c r="Q1404" s="82">
        <v>0</v>
      </c>
    </row>
    <row r="1405" spans="1:17">
      <c r="A1405" s="76" t="str">
        <f t="shared" si="51"/>
        <v>22055021</v>
      </c>
      <c r="C1405" s="76" t="s">
        <v>467</v>
      </c>
      <c r="D1405" s="76">
        <f t="shared" si="52"/>
        <v>1</v>
      </c>
      <c r="E1405" s="76" t="s">
        <v>468</v>
      </c>
      <c r="F1405" s="76"/>
      <c r="G1405" s="76"/>
      <c r="H1405" s="80">
        <v>3650</v>
      </c>
      <c r="I1405" s="80">
        <v>13</v>
      </c>
      <c r="J1405" s="80">
        <v>0</v>
      </c>
      <c r="K1405" s="81">
        <v>16085.18</v>
      </c>
      <c r="L1405" s="81">
        <v>6585.71</v>
      </c>
      <c r="M1405" s="80">
        <v>24</v>
      </c>
      <c r="N1405" s="80">
        <v>0</v>
      </c>
      <c r="O1405" s="82">
        <v>0</v>
      </c>
      <c r="P1405" s="82">
        <v>0</v>
      </c>
      <c r="Q1405" s="82">
        <v>0</v>
      </c>
    </row>
    <row r="1406" spans="1:17">
      <c r="A1406" s="76" t="str">
        <f t="shared" si="51"/>
        <v>22055029</v>
      </c>
      <c r="C1406" s="76" t="s">
        <v>469</v>
      </c>
      <c r="D1406" s="76">
        <f t="shared" si="52"/>
        <v>1</v>
      </c>
      <c r="E1406" s="76" t="s">
        <v>470</v>
      </c>
      <c r="F1406" s="76"/>
      <c r="G1406" s="76"/>
      <c r="H1406" s="80">
        <v>10000</v>
      </c>
      <c r="I1406" s="80">
        <v>12</v>
      </c>
      <c r="J1406" s="80">
        <v>0</v>
      </c>
      <c r="K1406" s="81">
        <v>7626.0000000000009</v>
      </c>
      <c r="L1406" s="81">
        <v>9374.75</v>
      </c>
      <c r="M1406" s="80"/>
      <c r="N1406" s="80"/>
      <c r="O1406" s="82"/>
      <c r="P1406" s="82"/>
      <c r="Q1406" s="82"/>
    </row>
    <row r="1407" spans="1:17">
      <c r="A1407" s="76" t="str">
        <f t="shared" ref="A1407:A1470" si="53">C1407</f>
        <v>22055034</v>
      </c>
      <c r="C1407" s="76" t="s">
        <v>471</v>
      </c>
      <c r="D1407" s="76">
        <f t="shared" si="52"/>
        <v>1</v>
      </c>
      <c r="E1407" s="76" t="s">
        <v>472</v>
      </c>
      <c r="F1407" s="76"/>
      <c r="G1407" s="76"/>
      <c r="H1407" s="80">
        <v>10000</v>
      </c>
      <c r="I1407" s="80">
        <v>14</v>
      </c>
      <c r="J1407" s="80">
        <v>0</v>
      </c>
      <c r="K1407" s="81">
        <v>7394.4</v>
      </c>
      <c r="L1407" s="81">
        <v>0</v>
      </c>
      <c r="M1407" s="80"/>
      <c r="N1407" s="80"/>
      <c r="O1407" s="82"/>
      <c r="P1407" s="82"/>
      <c r="Q1407" s="82"/>
    </row>
    <row r="1408" spans="1:17">
      <c r="A1408" s="76" t="str">
        <f t="shared" si="53"/>
        <v>22055043</v>
      </c>
      <c r="C1408" s="76" t="s">
        <v>473</v>
      </c>
      <c r="D1408" s="76">
        <f t="shared" si="52"/>
        <v>1</v>
      </c>
      <c r="E1408" s="76" t="s">
        <v>474</v>
      </c>
      <c r="F1408" s="76"/>
      <c r="G1408" s="76"/>
      <c r="H1408" s="80">
        <v>23000</v>
      </c>
      <c r="I1408" s="80">
        <v>0</v>
      </c>
      <c r="J1408" s="80">
        <v>0</v>
      </c>
      <c r="K1408" s="81">
        <v>0.01</v>
      </c>
      <c r="L1408" s="81">
        <v>0</v>
      </c>
      <c r="M1408" s="80"/>
      <c r="N1408" s="80"/>
      <c r="O1408" s="82"/>
      <c r="P1408" s="82"/>
      <c r="Q1408" s="82"/>
    </row>
    <row r="1409" spans="1:17">
      <c r="A1409" s="76" t="str">
        <f t="shared" si="53"/>
        <v>22055018</v>
      </c>
      <c r="C1409" s="76" t="s">
        <v>475</v>
      </c>
      <c r="D1409" s="76">
        <f t="shared" si="52"/>
        <v>1</v>
      </c>
      <c r="E1409" s="76" t="s">
        <v>476</v>
      </c>
      <c r="F1409" s="76"/>
      <c r="G1409" s="76"/>
      <c r="H1409" s="80">
        <v>33000</v>
      </c>
      <c r="I1409" s="80">
        <v>114798.23000000001</v>
      </c>
      <c r="J1409" s="80">
        <v>14934</v>
      </c>
      <c r="K1409" s="81">
        <v>7090685.2500000028</v>
      </c>
      <c r="L1409" s="81">
        <v>2152686.67</v>
      </c>
      <c r="M1409" s="80">
        <v>7364.6999999999989</v>
      </c>
      <c r="N1409" s="80">
        <v>2528.4299999999998</v>
      </c>
      <c r="O1409" s="82">
        <v>0.97429234742508197</v>
      </c>
      <c r="P1409" s="82">
        <v>2.5707652574918034E-2</v>
      </c>
      <c r="Q1409" s="82">
        <v>0</v>
      </c>
    </row>
    <row r="1410" spans="1:17">
      <c r="A1410" s="76" t="str">
        <f t="shared" si="53"/>
        <v>22055001</v>
      </c>
      <c r="C1410" s="76" t="s">
        <v>477</v>
      </c>
      <c r="D1410" s="76">
        <f t="shared" si="52"/>
        <v>1</v>
      </c>
      <c r="E1410" s="76" t="s">
        <v>478</v>
      </c>
      <c r="F1410" s="76"/>
      <c r="G1410" s="76"/>
      <c r="H1410" s="80">
        <v>61000</v>
      </c>
      <c r="I1410" s="80">
        <v>43</v>
      </c>
      <c r="J1410" s="80">
        <v>0</v>
      </c>
      <c r="K1410" s="81">
        <v>3460152.2399999998</v>
      </c>
      <c r="L1410" s="81">
        <v>1622207.54</v>
      </c>
      <c r="M1410" s="80">
        <v>166.21</v>
      </c>
      <c r="N1410" s="80">
        <v>117.37</v>
      </c>
      <c r="O1410" s="82">
        <v>1</v>
      </c>
      <c r="P1410" s="82">
        <v>0</v>
      </c>
      <c r="Q1410" s="82">
        <v>0</v>
      </c>
    </row>
    <row r="1411" spans="1:17">
      <c r="A1411" s="76" t="str">
        <f t="shared" si="53"/>
        <v>22055013</v>
      </c>
      <c r="C1411" s="76" t="s">
        <v>479</v>
      </c>
      <c r="D1411" s="76">
        <f t="shared" ref="D1411:D1474" si="54">FIND(C1411,A1411)</f>
        <v>1</v>
      </c>
      <c r="E1411" s="76" t="s">
        <v>480</v>
      </c>
      <c r="F1411" s="76"/>
      <c r="G1411" s="76"/>
      <c r="H1411" s="80">
        <v>90000</v>
      </c>
      <c r="I1411" s="80">
        <v>22</v>
      </c>
      <c r="J1411" s="80">
        <v>0</v>
      </c>
      <c r="K1411" s="81">
        <v>5992451.54</v>
      </c>
      <c r="L1411" s="81">
        <v>777247.89000000013</v>
      </c>
      <c r="M1411" s="80"/>
      <c r="N1411" s="80"/>
      <c r="O1411" s="82"/>
      <c r="P1411" s="82"/>
      <c r="Q1411" s="82"/>
    </row>
    <row r="1412" spans="1:17">
      <c r="A1412" s="76" t="str">
        <f t="shared" si="53"/>
        <v>22146001</v>
      </c>
      <c r="C1412" s="76" t="s">
        <v>482</v>
      </c>
      <c r="D1412" s="76">
        <f t="shared" si="54"/>
        <v>1</v>
      </c>
      <c r="E1412" s="76" t="s">
        <v>483</v>
      </c>
      <c r="F1412" s="76"/>
      <c r="G1412" s="76"/>
      <c r="H1412" s="80">
        <v>0</v>
      </c>
      <c r="I1412" s="80">
        <v>484331.96</v>
      </c>
      <c r="J1412" s="80">
        <v>0</v>
      </c>
      <c r="K1412" s="81">
        <v>31796250.010000009</v>
      </c>
      <c r="L1412" s="81">
        <v>2514029.8199999998</v>
      </c>
      <c r="M1412" s="80">
        <v>30362.440000000002</v>
      </c>
      <c r="N1412" s="80">
        <v>0</v>
      </c>
      <c r="O1412" s="82">
        <v>0</v>
      </c>
      <c r="P1412" s="82">
        <v>0</v>
      </c>
      <c r="Q1412" s="82">
        <v>0</v>
      </c>
    </row>
    <row r="1413" spans="1:17">
      <c r="A1413" s="76" t="str">
        <f t="shared" si="53"/>
        <v>22146002</v>
      </c>
      <c r="C1413" s="76" t="s">
        <v>484</v>
      </c>
      <c r="D1413" s="76">
        <f t="shared" si="54"/>
        <v>1</v>
      </c>
      <c r="E1413" s="76" t="s">
        <v>485</v>
      </c>
      <c r="F1413" s="76"/>
      <c r="G1413" s="76"/>
      <c r="H1413" s="80">
        <v>0</v>
      </c>
      <c r="I1413" s="80">
        <v>0</v>
      </c>
      <c r="J1413" s="80">
        <v>0</v>
      </c>
      <c r="K1413" s="81">
        <v>2539540</v>
      </c>
      <c r="L1413" s="81">
        <v>283709.83</v>
      </c>
      <c r="M1413" s="80"/>
      <c r="N1413" s="80"/>
      <c r="O1413" s="82"/>
      <c r="P1413" s="82"/>
      <c r="Q1413" s="82"/>
    </row>
    <row r="1414" spans="1:17">
      <c r="A1414" s="76" t="str">
        <f t="shared" si="53"/>
        <v>22146003</v>
      </c>
      <c r="C1414" s="76" t="s">
        <v>486</v>
      </c>
      <c r="D1414" s="76">
        <f t="shared" si="54"/>
        <v>1</v>
      </c>
      <c r="E1414" s="76" t="s">
        <v>487</v>
      </c>
      <c r="F1414" s="76"/>
      <c r="G1414" s="76"/>
      <c r="H1414" s="80">
        <v>0</v>
      </c>
      <c r="I1414" s="80">
        <v>0</v>
      </c>
      <c r="J1414" s="80">
        <v>0</v>
      </c>
      <c r="K1414" s="81">
        <v>128745.79999999999</v>
      </c>
      <c r="L1414" s="81">
        <v>98632.599999999991</v>
      </c>
      <c r="M1414" s="80">
        <v>0</v>
      </c>
      <c r="N1414" s="80">
        <v>901</v>
      </c>
      <c r="O1414" s="82">
        <v>0.78468368479467254</v>
      </c>
      <c r="P1414" s="82">
        <v>0.2153163152053274</v>
      </c>
      <c r="Q1414" s="82">
        <v>0</v>
      </c>
    </row>
    <row r="1415" spans="1:17">
      <c r="A1415" s="76" t="str">
        <f t="shared" si="53"/>
        <v>22146004</v>
      </c>
      <c r="C1415" s="76" t="s">
        <v>488</v>
      </c>
      <c r="D1415" s="76">
        <f t="shared" si="54"/>
        <v>1</v>
      </c>
      <c r="E1415" s="76" t="s">
        <v>489</v>
      </c>
      <c r="F1415" s="76"/>
      <c r="G1415" s="76"/>
      <c r="H1415" s="80">
        <v>0</v>
      </c>
      <c r="I1415" s="80">
        <v>0</v>
      </c>
      <c r="J1415" s="80">
        <v>0</v>
      </c>
      <c r="K1415" s="81">
        <v>2438869.0699999994</v>
      </c>
      <c r="L1415" s="81">
        <v>1820890.78</v>
      </c>
      <c r="M1415" s="80"/>
      <c r="N1415" s="80"/>
      <c r="O1415" s="82"/>
      <c r="P1415" s="82"/>
      <c r="Q1415" s="82"/>
    </row>
    <row r="1416" spans="1:17">
      <c r="A1416" s="76" t="str">
        <f t="shared" si="53"/>
        <v>22146005</v>
      </c>
      <c r="C1416" s="76" t="s">
        <v>490</v>
      </c>
      <c r="D1416" s="76">
        <f t="shared" si="54"/>
        <v>1</v>
      </c>
      <c r="E1416" s="76" t="s">
        <v>491</v>
      </c>
      <c r="F1416" s="76"/>
      <c r="G1416" s="76"/>
      <c r="H1416" s="80">
        <v>0</v>
      </c>
      <c r="I1416" s="80">
        <v>0</v>
      </c>
      <c r="J1416" s="80">
        <v>0</v>
      </c>
      <c r="K1416" s="81">
        <v>906271</v>
      </c>
      <c r="L1416" s="81">
        <v>5992.46</v>
      </c>
      <c r="M1416" s="80"/>
      <c r="N1416" s="80"/>
      <c r="O1416" s="82"/>
      <c r="P1416" s="82"/>
      <c r="Q1416" s="82"/>
    </row>
    <row r="1417" spans="1:17">
      <c r="A1417" s="76" t="str">
        <f t="shared" si="53"/>
        <v>22146007</v>
      </c>
      <c r="C1417" s="76" t="s">
        <v>492</v>
      </c>
      <c r="D1417" s="76">
        <f t="shared" si="54"/>
        <v>1</v>
      </c>
      <c r="E1417" s="76" t="s">
        <v>493</v>
      </c>
      <c r="F1417" s="76"/>
      <c r="G1417" s="76"/>
      <c r="H1417" s="80">
        <v>0</v>
      </c>
      <c r="I1417" s="80">
        <v>682</v>
      </c>
      <c r="J1417" s="80">
        <v>0</v>
      </c>
      <c r="K1417" s="81">
        <v>8992726</v>
      </c>
      <c r="L1417" s="81">
        <v>2000.38</v>
      </c>
      <c r="M1417" s="80"/>
      <c r="N1417" s="80"/>
      <c r="O1417" s="82"/>
      <c r="P1417" s="82"/>
      <c r="Q1417" s="82"/>
    </row>
    <row r="1418" spans="1:17">
      <c r="A1418" s="76" t="str">
        <f t="shared" si="53"/>
        <v>22146008</v>
      </c>
      <c r="C1418" s="76" t="s">
        <v>494</v>
      </c>
      <c r="D1418" s="76">
        <f t="shared" si="54"/>
        <v>1</v>
      </c>
      <c r="E1418" s="76" t="s">
        <v>495</v>
      </c>
      <c r="F1418" s="76"/>
      <c r="G1418" s="76"/>
      <c r="H1418" s="80">
        <v>0</v>
      </c>
      <c r="I1418" s="80">
        <v>21</v>
      </c>
      <c r="J1418" s="80">
        <v>0</v>
      </c>
      <c r="K1418" s="81">
        <v>222851.95</v>
      </c>
      <c r="L1418" s="81">
        <v>49588.119999999995</v>
      </c>
      <c r="M1418" s="80">
        <v>0</v>
      </c>
      <c r="N1418" s="80">
        <v>292.5</v>
      </c>
      <c r="O1418" s="82">
        <v>0.77606837606837609</v>
      </c>
      <c r="P1418" s="82">
        <v>0.22393162393162394</v>
      </c>
      <c r="Q1418" s="82">
        <v>0</v>
      </c>
    </row>
    <row r="1419" spans="1:17">
      <c r="A1419" s="76" t="str">
        <f t="shared" si="53"/>
        <v>22146009</v>
      </c>
      <c r="C1419" s="76" t="s">
        <v>496</v>
      </c>
      <c r="D1419" s="76">
        <f t="shared" si="54"/>
        <v>1</v>
      </c>
      <c r="E1419" s="76" t="s">
        <v>497</v>
      </c>
      <c r="F1419" s="76"/>
      <c r="G1419" s="76"/>
      <c r="H1419" s="80">
        <v>0</v>
      </c>
      <c r="I1419" s="80">
        <v>0</v>
      </c>
      <c r="J1419" s="80">
        <v>0</v>
      </c>
      <c r="K1419" s="81">
        <v>496926.42</v>
      </c>
      <c r="L1419" s="81">
        <v>193550.12000000005</v>
      </c>
      <c r="M1419" s="80">
        <v>0</v>
      </c>
      <c r="N1419" s="80">
        <v>888.5</v>
      </c>
      <c r="O1419" s="82">
        <v>0.7839054586381542</v>
      </c>
      <c r="P1419" s="82">
        <v>0.2160945413618458</v>
      </c>
      <c r="Q1419" s="82">
        <v>0</v>
      </c>
    </row>
    <row r="1420" spans="1:17">
      <c r="A1420" s="76" t="str">
        <f t="shared" si="53"/>
        <v>22065003</v>
      </c>
      <c r="C1420" s="76" t="s">
        <v>499</v>
      </c>
      <c r="D1420" s="76">
        <f t="shared" si="54"/>
        <v>1</v>
      </c>
      <c r="E1420" s="76" t="s">
        <v>500</v>
      </c>
      <c r="F1420" s="76"/>
      <c r="G1420" s="76"/>
      <c r="H1420" s="80">
        <v>0</v>
      </c>
      <c r="I1420" s="80">
        <v>0</v>
      </c>
      <c r="J1420" s="80">
        <v>0</v>
      </c>
      <c r="K1420" s="81">
        <v>7000</v>
      </c>
      <c r="L1420" s="81">
        <v>6116.01</v>
      </c>
      <c r="M1420" s="80"/>
      <c r="N1420" s="80"/>
      <c r="O1420" s="82"/>
      <c r="P1420" s="82"/>
      <c r="Q1420" s="82"/>
    </row>
    <row r="1421" spans="1:17">
      <c r="A1421" s="76" t="str">
        <f t="shared" si="53"/>
        <v>22065004</v>
      </c>
      <c r="C1421" s="76" t="s">
        <v>501</v>
      </c>
      <c r="D1421" s="76">
        <f t="shared" si="54"/>
        <v>1</v>
      </c>
      <c r="E1421" s="76" t="s">
        <v>502</v>
      </c>
      <c r="F1421" s="76"/>
      <c r="G1421" s="76"/>
      <c r="H1421" s="80">
        <v>12300</v>
      </c>
      <c r="I1421" s="80">
        <v>0</v>
      </c>
      <c r="J1421" s="80">
        <v>0</v>
      </c>
      <c r="K1421" s="81">
        <v>0.01</v>
      </c>
      <c r="L1421" s="81">
        <v>14617.89</v>
      </c>
      <c r="M1421" s="80">
        <v>0</v>
      </c>
      <c r="N1421" s="80">
        <v>94</v>
      </c>
      <c r="O1421" s="82">
        <v>0.94680851063829785</v>
      </c>
      <c r="P1421" s="82">
        <v>5.3191489361702128E-2</v>
      </c>
      <c r="Q1421" s="82">
        <v>0</v>
      </c>
    </row>
    <row r="1422" spans="1:17">
      <c r="A1422" s="76" t="str">
        <f t="shared" si="53"/>
        <v>22065005</v>
      </c>
      <c r="C1422" s="76" t="s">
        <v>503</v>
      </c>
      <c r="D1422" s="76">
        <f t="shared" si="54"/>
        <v>1</v>
      </c>
      <c r="E1422" s="76" t="s">
        <v>504</v>
      </c>
      <c r="F1422" s="76"/>
      <c r="G1422" s="76"/>
      <c r="H1422" s="80">
        <v>150000</v>
      </c>
      <c r="I1422" s="80">
        <v>0</v>
      </c>
      <c r="J1422" s="80">
        <v>0</v>
      </c>
      <c r="K1422" s="81">
        <v>0.01</v>
      </c>
      <c r="L1422" s="81">
        <v>76480.839999999982</v>
      </c>
      <c r="M1422" s="80"/>
      <c r="N1422" s="80"/>
      <c r="O1422" s="82"/>
      <c r="P1422" s="82"/>
      <c r="Q1422" s="82"/>
    </row>
    <row r="1423" spans="1:17">
      <c r="A1423" s="76" t="str">
        <f t="shared" si="53"/>
        <v>22065002</v>
      </c>
      <c r="C1423" s="76" t="s">
        <v>505</v>
      </c>
      <c r="D1423" s="76">
        <f t="shared" si="54"/>
        <v>1</v>
      </c>
      <c r="E1423" s="76" t="s">
        <v>506</v>
      </c>
      <c r="F1423" s="76"/>
      <c r="G1423" s="76"/>
      <c r="H1423" s="80">
        <v>186000</v>
      </c>
      <c r="I1423" s="80">
        <v>0</v>
      </c>
      <c r="J1423" s="80">
        <v>0</v>
      </c>
      <c r="K1423" s="81">
        <v>200000</v>
      </c>
      <c r="L1423" s="81">
        <v>389061.35999999993</v>
      </c>
      <c r="M1423" s="80"/>
      <c r="N1423" s="80"/>
      <c r="O1423" s="82"/>
      <c r="P1423" s="82"/>
      <c r="Q1423" s="82"/>
    </row>
    <row r="1424" spans="1:17">
      <c r="A1424" s="76" t="str">
        <f t="shared" si="53"/>
        <v>22065001</v>
      </c>
      <c r="C1424" s="76" t="s">
        <v>507</v>
      </c>
      <c r="D1424" s="76">
        <f t="shared" si="54"/>
        <v>1</v>
      </c>
      <c r="E1424" s="76" t="s">
        <v>508</v>
      </c>
      <c r="F1424" s="76"/>
      <c r="G1424" s="76"/>
      <c r="H1424" s="80">
        <v>380000</v>
      </c>
      <c r="I1424" s="80">
        <v>0</v>
      </c>
      <c r="J1424" s="80">
        <v>0</v>
      </c>
      <c r="K1424" s="81">
        <v>0.01</v>
      </c>
      <c r="L1424" s="81">
        <v>418885.05999999994</v>
      </c>
      <c r="M1424" s="80"/>
      <c r="N1424" s="80"/>
      <c r="O1424" s="82"/>
      <c r="P1424" s="82"/>
      <c r="Q1424" s="82"/>
    </row>
    <row r="1425" spans="1:17">
      <c r="A1425" s="76" t="str">
        <f t="shared" si="53"/>
        <v>22050001</v>
      </c>
      <c r="C1425" s="76" t="s">
        <v>510</v>
      </c>
      <c r="D1425" s="76">
        <f t="shared" si="54"/>
        <v>1</v>
      </c>
      <c r="E1425" s="76" t="s">
        <v>511</v>
      </c>
      <c r="F1425" s="76"/>
      <c r="G1425" s="76"/>
      <c r="H1425" s="80">
        <v>0</v>
      </c>
      <c r="I1425" s="80">
        <v>0</v>
      </c>
      <c r="J1425" s="80">
        <v>0</v>
      </c>
      <c r="K1425" s="81">
        <v>0.09</v>
      </c>
      <c r="L1425" s="81">
        <v>239598.00999999995</v>
      </c>
      <c r="M1425" s="80"/>
      <c r="N1425" s="80"/>
      <c r="O1425" s="82"/>
      <c r="P1425" s="82"/>
      <c r="Q1425" s="82"/>
    </row>
    <row r="1426" spans="1:17">
      <c r="A1426" s="76" t="str">
        <f t="shared" si="53"/>
        <v>22050002</v>
      </c>
      <c r="C1426" s="76" t="s">
        <v>512</v>
      </c>
      <c r="D1426" s="76">
        <f t="shared" si="54"/>
        <v>1</v>
      </c>
      <c r="E1426" s="76" t="s">
        <v>513</v>
      </c>
      <c r="F1426" s="76"/>
      <c r="G1426" s="76"/>
      <c r="H1426" s="80">
        <v>0</v>
      </c>
      <c r="I1426" s="80">
        <v>38260.79</v>
      </c>
      <c r="J1426" s="80">
        <v>5324.07</v>
      </c>
      <c r="K1426" s="81">
        <v>14647378.659999998</v>
      </c>
      <c r="L1426" s="81">
        <v>8810382.160000002</v>
      </c>
      <c r="M1426" s="80">
        <v>4703.8000000000011</v>
      </c>
      <c r="N1426" s="80">
        <v>2514.6</v>
      </c>
      <c r="O1426" s="82">
        <v>0.92698639942734429</v>
      </c>
      <c r="P1426" s="82">
        <v>7.1621729102044063E-2</v>
      </c>
      <c r="Q1426" s="82">
        <v>1.391871470611628E-3</v>
      </c>
    </row>
    <row r="1427" spans="1:17">
      <c r="A1427" s="76" t="str">
        <f t="shared" si="53"/>
        <v>22050003</v>
      </c>
      <c r="C1427" s="76" t="s">
        <v>514</v>
      </c>
      <c r="D1427" s="76">
        <f t="shared" si="54"/>
        <v>1</v>
      </c>
      <c r="E1427" s="76" t="s">
        <v>515</v>
      </c>
      <c r="F1427" s="76"/>
      <c r="G1427" s="76"/>
      <c r="H1427" s="80">
        <v>0</v>
      </c>
      <c r="I1427" s="80">
        <v>27124.29</v>
      </c>
      <c r="J1427" s="80">
        <v>28532.65</v>
      </c>
      <c r="K1427" s="81">
        <v>649810.87000000023</v>
      </c>
      <c r="L1427" s="81">
        <v>539088.32999999996</v>
      </c>
      <c r="M1427" s="80">
        <v>528.9</v>
      </c>
      <c r="N1427" s="80">
        <v>560.5</v>
      </c>
      <c r="O1427" s="82">
        <v>0.9964317573595004</v>
      </c>
      <c r="P1427" s="82">
        <v>3.5682426404995541E-3</v>
      </c>
      <c r="Q1427" s="82">
        <v>0</v>
      </c>
    </row>
    <row r="1428" spans="1:17">
      <c r="A1428" s="76" t="str">
        <f t="shared" si="53"/>
        <v>22050004</v>
      </c>
      <c r="C1428" s="76" t="s">
        <v>516</v>
      </c>
      <c r="D1428" s="76">
        <f t="shared" si="54"/>
        <v>1</v>
      </c>
      <c r="E1428" s="76" t="s">
        <v>517</v>
      </c>
      <c r="F1428" s="76"/>
      <c r="G1428" s="76"/>
      <c r="H1428" s="80">
        <v>0</v>
      </c>
      <c r="I1428" s="80">
        <v>2</v>
      </c>
      <c r="J1428" s="80">
        <v>24</v>
      </c>
      <c r="K1428" s="81">
        <v>302489.65000000002</v>
      </c>
      <c r="L1428" s="81">
        <v>310349.93</v>
      </c>
      <c r="M1428" s="80">
        <v>116</v>
      </c>
      <c r="N1428" s="80">
        <v>69</v>
      </c>
      <c r="O1428" s="82">
        <v>0.69565217391304346</v>
      </c>
      <c r="P1428" s="82">
        <v>0.30434782608695654</v>
      </c>
      <c r="Q1428" s="82">
        <v>0</v>
      </c>
    </row>
    <row r="1429" spans="1:17">
      <c r="A1429" s="76" t="str">
        <f t="shared" si="53"/>
        <v>22050005</v>
      </c>
      <c r="C1429" s="76" t="s">
        <v>518</v>
      </c>
      <c r="D1429" s="76">
        <f t="shared" si="54"/>
        <v>1</v>
      </c>
      <c r="E1429" s="76" t="s">
        <v>519</v>
      </c>
      <c r="F1429" s="76"/>
      <c r="G1429" s="76"/>
      <c r="H1429" s="80">
        <v>0</v>
      </c>
      <c r="I1429" s="80">
        <v>30.29</v>
      </c>
      <c r="J1429" s="80">
        <v>0</v>
      </c>
      <c r="K1429" s="81">
        <v>1079051.19</v>
      </c>
      <c r="L1429" s="81">
        <v>558791.39999999991</v>
      </c>
      <c r="M1429" s="80"/>
      <c r="N1429" s="80"/>
      <c r="O1429" s="82"/>
      <c r="P1429" s="82"/>
      <c r="Q1429" s="82"/>
    </row>
    <row r="1430" spans="1:17">
      <c r="A1430" s="76" t="str">
        <f t="shared" si="53"/>
        <v>22050006</v>
      </c>
      <c r="C1430" s="76" t="s">
        <v>520</v>
      </c>
      <c r="D1430" s="76">
        <f t="shared" si="54"/>
        <v>1</v>
      </c>
      <c r="E1430" s="76" t="s">
        <v>521</v>
      </c>
      <c r="F1430" s="76"/>
      <c r="G1430" s="76"/>
      <c r="H1430" s="80">
        <v>0</v>
      </c>
      <c r="I1430" s="80">
        <v>0</v>
      </c>
      <c r="J1430" s="80">
        <v>0</v>
      </c>
      <c r="K1430" s="81">
        <v>78488.180000000008</v>
      </c>
      <c r="L1430" s="81">
        <v>58664.770000000004</v>
      </c>
      <c r="M1430" s="80"/>
      <c r="N1430" s="80"/>
      <c r="O1430" s="82"/>
      <c r="P1430" s="82"/>
      <c r="Q1430" s="82"/>
    </row>
    <row r="1431" spans="1:17">
      <c r="A1431" s="76" t="str">
        <f t="shared" si="53"/>
        <v>22050007</v>
      </c>
      <c r="C1431" s="76" t="s">
        <v>522</v>
      </c>
      <c r="D1431" s="76">
        <f t="shared" si="54"/>
        <v>1</v>
      </c>
      <c r="E1431" s="76" t="s">
        <v>523</v>
      </c>
      <c r="F1431" s="76"/>
      <c r="G1431" s="76"/>
      <c r="H1431" s="80">
        <v>0</v>
      </c>
      <c r="I1431" s="80">
        <v>15625.5</v>
      </c>
      <c r="J1431" s="80">
        <v>0</v>
      </c>
      <c r="K1431" s="81">
        <v>5389879.3999999976</v>
      </c>
      <c r="L1431" s="81">
        <v>141119.03000000003</v>
      </c>
      <c r="M1431" s="80">
        <v>1162.7000000000003</v>
      </c>
      <c r="N1431" s="80">
        <v>0</v>
      </c>
      <c r="O1431" s="82">
        <v>0</v>
      </c>
      <c r="P1431" s="82">
        <v>0</v>
      </c>
      <c r="Q1431" s="82">
        <v>0</v>
      </c>
    </row>
    <row r="1432" spans="1:17">
      <c r="A1432" s="76" t="str">
        <f t="shared" si="53"/>
        <v>22145011</v>
      </c>
      <c r="C1432" s="76" t="s">
        <v>525</v>
      </c>
      <c r="D1432" s="76">
        <f t="shared" si="54"/>
        <v>1</v>
      </c>
      <c r="E1432" s="76" t="s">
        <v>526</v>
      </c>
      <c r="F1432" s="76"/>
      <c r="G1432" s="76"/>
      <c r="H1432" s="80">
        <v>0</v>
      </c>
      <c r="I1432" s="80">
        <v>1200</v>
      </c>
      <c r="J1432" s="80">
        <v>0</v>
      </c>
      <c r="K1432" s="81">
        <v>81500</v>
      </c>
      <c r="L1432" s="81">
        <v>50135.66</v>
      </c>
      <c r="M1432" s="80">
        <v>1100</v>
      </c>
      <c r="N1432" s="80">
        <v>960</v>
      </c>
      <c r="O1432" s="82">
        <v>0.83333333333333337</v>
      </c>
      <c r="P1432" s="82">
        <v>0.16666666666666666</v>
      </c>
      <c r="Q1432" s="82">
        <v>0</v>
      </c>
    </row>
    <row r="1433" spans="1:17">
      <c r="A1433" s="76" t="str">
        <f t="shared" si="53"/>
        <v>22145013</v>
      </c>
      <c r="C1433" s="76" t="s">
        <v>527</v>
      </c>
      <c r="D1433" s="76">
        <f t="shared" si="54"/>
        <v>1</v>
      </c>
      <c r="E1433" s="76" t="s">
        <v>528</v>
      </c>
      <c r="F1433" s="76"/>
      <c r="G1433" s="76"/>
      <c r="H1433" s="80">
        <v>89</v>
      </c>
      <c r="I1433" s="80">
        <v>6</v>
      </c>
      <c r="J1433" s="80">
        <v>0</v>
      </c>
      <c r="K1433" s="81">
        <v>9108967</v>
      </c>
      <c r="L1433" s="81">
        <v>69203.64</v>
      </c>
      <c r="M1433" s="80"/>
      <c r="N1433" s="80"/>
      <c r="O1433" s="82"/>
      <c r="P1433" s="82"/>
      <c r="Q1433" s="82"/>
    </row>
    <row r="1434" spans="1:17">
      <c r="A1434" s="76" t="str">
        <f t="shared" si="53"/>
        <v>22145012</v>
      </c>
      <c r="C1434" s="76" t="s">
        <v>529</v>
      </c>
      <c r="D1434" s="76">
        <f t="shared" si="54"/>
        <v>1</v>
      </c>
      <c r="E1434" s="76" t="s">
        <v>530</v>
      </c>
      <c r="F1434" s="76"/>
      <c r="G1434" s="76"/>
      <c r="H1434" s="80">
        <v>100</v>
      </c>
      <c r="I1434" s="80">
        <v>6</v>
      </c>
      <c r="J1434" s="80">
        <v>0</v>
      </c>
      <c r="K1434" s="81">
        <v>9771265</v>
      </c>
      <c r="L1434" s="81">
        <v>70262.87000000001</v>
      </c>
      <c r="M1434" s="80"/>
      <c r="N1434" s="80"/>
      <c r="O1434" s="82"/>
      <c r="P1434" s="82"/>
      <c r="Q1434" s="82"/>
    </row>
    <row r="1435" spans="1:17">
      <c r="A1435" s="76" t="str">
        <f t="shared" si="53"/>
        <v>22145008</v>
      </c>
      <c r="C1435" s="76" t="s">
        <v>531</v>
      </c>
      <c r="D1435" s="76">
        <f t="shared" si="54"/>
        <v>1</v>
      </c>
      <c r="E1435" s="76" t="s">
        <v>532</v>
      </c>
      <c r="F1435" s="76"/>
      <c r="G1435" s="76"/>
      <c r="H1435" s="80">
        <v>103</v>
      </c>
      <c r="I1435" s="80">
        <v>6</v>
      </c>
      <c r="J1435" s="80">
        <v>0</v>
      </c>
      <c r="K1435" s="81">
        <v>6572253</v>
      </c>
      <c r="L1435" s="81">
        <v>1941504.6999999997</v>
      </c>
      <c r="M1435" s="80"/>
      <c r="N1435" s="80"/>
      <c r="O1435" s="82"/>
      <c r="P1435" s="82"/>
      <c r="Q1435" s="82"/>
    </row>
    <row r="1436" spans="1:17">
      <c r="A1436" s="76" t="str">
        <f t="shared" si="53"/>
        <v>22145009</v>
      </c>
      <c r="C1436" s="76" t="s">
        <v>533</v>
      </c>
      <c r="D1436" s="76">
        <f t="shared" si="54"/>
        <v>1</v>
      </c>
      <c r="E1436" s="76" t="s">
        <v>534</v>
      </c>
      <c r="F1436" s="76"/>
      <c r="G1436" s="76"/>
      <c r="H1436" s="80">
        <v>103</v>
      </c>
      <c r="I1436" s="80">
        <v>6</v>
      </c>
      <c r="J1436" s="80">
        <v>0</v>
      </c>
      <c r="K1436" s="81">
        <v>974812</v>
      </c>
      <c r="L1436" s="81">
        <v>307202.01</v>
      </c>
      <c r="M1436" s="80"/>
      <c r="N1436" s="80"/>
      <c r="O1436" s="82"/>
      <c r="P1436" s="82"/>
      <c r="Q1436" s="82"/>
    </row>
    <row r="1437" spans="1:17">
      <c r="A1437" s="76" t="str">
        <f t="shared" si="53"/>
        <v>22145014</v>
      </c>
      <c r="C1437" s="76" t="s">
        <v>535</v>
      </c>
      <c r="D1437" s="76">
        <f t="shared" si="54"/>
        <v>1</v>
      </c>
      <c r="E1437" s="76" t="s">
        <v>536</v>
      </c>
      <c r="F1437" s="76"/>
      <c r="G1437" s="76"/>
      <c r="H1437" s="80">
        <v>108</v>
      </c>
      <c r="I1437" s="80">
        <v>6</v>
      </c>
      <c r="J1437" s="80">
        <v>0</v>
      </c>
      <c r="K1437" s="81">
        <v>10249694</v>
      </c>
      <c r="L1437" s="81">
        <v>76436.3</v>
      </c>
      <c r="M1437" s="80"/>
      <c r="N1437" s="80"/>
      <c r="O1437" s="82"/>
      <c r="P1437" s="82"/>
      <c r="Q1437" s="82"/>
    </row>
    <row r="1438" spans="1:17">
      <c r="A1438" s="76" t="str">
        <f t="shared" si="53"/>
        <v>22145001</v>
      </c>
      <c r="C1438" s="76" t="s">
        <v>537</v>
      </c>
      <c r="D1438" s="76">
        <f t="shared" si="54"/>
        <v>1</v>
      </c>
      <c r="E1438" s="76" t="s">
        <v>538</v>
      </c>
      <c r="F1438" s="76"/>
      <c r="G1438" s="76"/>
      <c r="H1438" s="80">
        <v>300</v>
      </c>
      <c r="I1438" s="80">
        <v>123</v>
      </c>
      <c r="J1438" s="80">
        <v>0</v>
      </c>
      <c r="K1438" s="81">
        <v>640290.51</v>
      </c>
      <c r="L1438" s="81">
        <v>482871.5500000001</v>
      </c>
      <c r="M1438" s="80">
        <v>104</v>
      </c>
      <c r="N1438" s="80">
        <v>0</v>
      </c>
      <c r="O1438" s="82">
        <v>0</v>
      </c>
      <c r="P1438" s="82">
        <v>0</v>
      </c>
      <c r="Q1438" s="82">
        <v>0</v>
      </c>
    </row>
    <row r="1439" spans="1:17">
      <c r="A1439" s="76" t="str">
        <f t="shared" si="53"/>
        <v>22145002</v>
      </c>
      <c r="C1439" s="76" t="s">
        <v>539</v>
      </c>
      <c r="D1439" s="76">
        <f t="shared" si="54"/>
        <v>1</v>
      </c>
      <c r="E1439" s="76" t="s">
        <v>540</v>
      </c>
      <c r="F1439" s="76"/>
      <c r="G1439" s="76"/>
      <c r="H1439" s="80">
        <v>300</v>
      </c>
      <c r="I1439" s="80">
        <v>123</v>
      </c>
      <c r="J1439" s="80">
        <v>0</v>
      </c>
      <c r="K1439" s="81">
        <v>610222.51</v>
      </c>
      <c r="L1439" s="81">
        <v>362202.47</v>
      </c>
      <c r="M1439" s="80">
        <v>104</v>
      </c>
      <c r="N1439" s="80">
        <v>0</v>
      </c>
      <c r="O1439" s="82">
        <v>0</v>
      </c>
      <c r="P1439" s="82">
        <v>0</v>
      </c>
      <c r="Q1439" s="82">
        <v>0</v>
      </c>
    </row>
    <row r="1440" spans="1:17">
      <c r="A1440" s="76" t="str">
        <f t="shared" si="53"/>
        <v>22145003</v>
      </c>
      <c r="C1440" s="76" t="s">
        <v>541</v>
      </c>
      <c r="D1440" s="76">
        <f t="shared" si="54"/>
        <v>1</v>
      </c>
      <c r="E1440" s="76" t="s">
        <v>542</v>
      </c>
      <c r="F1440" s="76"/>
      <c r="G1440" s="76"/>
      <c r="H1440" s="80">
        <v>300</v>
      </c>
      <c r="I1440" s="80">
        <v>122</v>
      </c>
      <c r="J1440" s="80">
        <v>0</v>
      </c>
      <c r="K1440" s="81">
        <v>651140.01</v>
      </c>
      <c r="L1440" s="81">
        <v>382117.22000000003</v>
      </c>
      <c r="M1440" s="80">
        <v>104</v>
      </c>
      <c r="N1440" s="80">
        <v>0</v>
      </c>
      <c r="O1440" s="82">
        <v>0</v>
      </c>
      <c r="P1440" s="82">
        <v>0</v>
      </c>
      <c r="Q1440" s="82">
        <v>0</v>
      </c>
    </row>
    <row r="1441" spans="1:17">
      <c r="A1441" s="76" t="str">
        <f t="shared" si="53"/>
        <v>22145004</v>
      </c>
      <c r="C1441" s="76" t="s">
        <v>543</v>
      </c>
      <c r="D1441" s="76">
        <f t="shared" si="54"/>
        <v>1</v>
      </c>
      <c r="E1441" s="76" t="s">
        <v>544</v>
      </c>
      <c r="F1441" s="76"/>
      <c r="G1441" s="76"/>
      <c r="H1441" s="80">
        <v>300</v>
      </c>
      <c r="I1441" s="80">
        <v>111</v>
      </c>
      <c r="J1441" s="80">
        <v>0</v>
      </c>
      <c r="K1441" s="81">
        <v>594498.51</v>
      </c>
      <c r="L1441" s="81">
        <v>401234.30999999988</v>
      </c>
      <c r="M1441" s="80">
        <v>104</v>
      </c>
      <c r="N1441" s="80">
        <v>0</v>
      </c>
      <c r="O1441" s="82">
        <v>0</v>
      </c>
      <c r="P1441" s="82">
        <v>0</v>
      </c>
      <c r="Q1441" s="82">
        <v>0</v>
      </c>
    </row>
    <row r="1442" spans="1:17">
      <c r="A1442" s="76" t="str">
        <f t="shared" si="53"/>
        <v>22145005</v>
      </c>
      <c r="C1442" s="76" t="s">
        <v>545</v>
      </c>
      <c r="D1442" s="76">
        <f t="shared" si="54"/>
        <v>1</v>
      </c>
      <c r="E1442" s="76" t="s">
        <v>546</v>
      </c>
      <c r="F1442" s="76"/>
      <c r="G1442" s="76"/>
      <c r="H1442" s="80">
        <v>300</v>
      </c>
      <c r="I1442" s="80">
        <v>123</v>
      </c>
      <c r="J1442" s="80">
        <v>0</v>
      </c>
      <c r="K1442" s="81">
        <v>588526.01</v>
      </c>
      <c r="L1442" s="81">
        <v>296381.19</v>
      </c>
      <c r="M1442" s="80">
        <v>104</v>
      </c>
      <c r="N1442" s="80">
        <v>0</v>
      </c>
      <c r="O1442" s="82">
        <v>0</v>
      </c>
      <c r="P1442" s="82">
        <v>0</v>
      </c>
      <c r="Q1442" s="82">
        <v>0</v>
      </c>
    </row>
    <row r="1443" spans="1:17">
      <c r="A1443" s="76" t="str">
        <f t="shared" si="53"/>
        <v>22145006</v>
      </c>
      <c r="C1443" s="76" t="s">
        <v>547</v>
      </c>
      <c r="D1443" s="76">
        <f t="shared" si="54"/>
        <v>1</v>
      </c>
      <c r="E1443" s="76" t="s">
        <v>548</v>
      </c>
      <c r="F1443" s="76"/>
      <c r="G1443" s="76"/>
      <c r="H1443" s="80">
        <v>300</v>
      </c>
      <c r="I1443" s="80">
        <v>123</v>
      </c>
      <c r="J1443" s="80">
        <v>0</v>
      </c>
      <c r="K1443" s="81">
        <v>672378.51</v>
      </c>
      <c r="L1443" s="81">
        <v>286846.57</v>
      </c>
      <c r="M1443" s="80">
        <v>104</v>
      </c>
      <c r="N1443" s="80">
        <v>0</v>
      </c>
      <c r="O1443" s="82">
        <v>0</v>
      </c>
      <c r="P1443" s="82">
        <v>0</v>
      </c>
      <c r="Q1443" s="82">
        <v>0</v>
      </c>
    </row>
    <row r="1444" spans="1:17">
      <c r="A1444" s="76" t="str">
        <f t="shared" si="53"/>
        <v>22145007</v>
      </c>
      <c r="C1444" s="76" t="s">
        <v>549</v>
      </c>
      <c r="D1444" s="76">
        <f t="shared" si="54"/>
        <v>1</v>
      </c>
      <c r="E1444" s="76" t="s">
        <v>550</v>
      </c>
      <c r="F1444" s="76"/>
      <c r="G1444" s="76"/>
      <c r="H1444" s="80">
        <v>398</v>
      </c>
      <c r="I1444" s="80">
        <v>20</v>
      </c>
      <c r="J1444" s="80">
        <v>0</v>
      </c>
      <c r="K1444" s="81">
        <v>12359081</v>
      </c>
      <c r="L1444" s="81">
        <v>6730219.0199999996</v>
      </c>
      <c r="M1444" s="80">
        <v>479</v>
      </c>
      <c r="N1444" s="80">
        <v>555</v>
      </c>
      <c r="O1444" s="82">
        <v>0.84954954954954953</v>
      </c>
      <c r="P1444" s="82">
        <v>0.15045045045045044</v>
      </c>
      <c r="Q1444" s="82">
        <v>0</v>
      </c>
    </row>
    <row r="1445" spans="1:17">
      <c r="A1445" s="76" t="str">
        <f t="shared" si="53"/>
        <v>22145010</v>
      </c>
      <c r="C1445" s="76" t="s">
        <v>551</v>
      </c>
      <c r="D1445" s="76">
        <f t="shared" si="54"/>
        <v>1</v>
      </c>
      <c r="E1445" s="76" t="s">
        <v>552</v>
      </c>
      <c r="F1445" s="76"/>
      <c r="G1445" s="76"/>
      <c r="H1445" s="80">
        <v>507</v>
      </c>
      <c r="I1445" s="80">
        <v>0</v>
      </c>
      <c r="J1445" s="80">
        <v>0</v>
      </c>
      <c r="K1445" s="81">
        <v>71566.009999999995</v>
      </c>
      <c r="L1445" s="81">
        <v>34644.480000000003</v>
      </c>
      <c r="M1445" s="80">
        <v>0</v>
      </c>
      <c r="N1445" s="80">
        <v>0</v>
      </c>
      <c r="O1445" s="82">
        <v>0</v>
      </c>
      <c r="P1445" s="82">
        <v>0</v>
      </c>
      <c r="Q1445" s="82">
        <v>0</v>
      </c>
    </row>
    <row r="1446" spans="1:17">
      <c r="A1446" s="76" t="str">
        <f t="shared" si="53"/>
        <v>22150001</v>
      </c>
      <c r="C1446" s="76" t="s">
        <v>554</v>
      </c>
      <c r="D1446" s="76">
        <f t="shared" si="54"/>
        <v>1</v>
      </c>
      <c r="E1446" s="76" t="s">
        <v>555</v>
      </c>
      <c r="F1446" s="76"/>
      <c r="G1446" s="76"/>
      <c r="H1446" s="80">
        <v>0</v>
      </c>
      <c r="I1446" s="80">
        <v>0</v>
      </c>
      <c r="J1446" s="80">
        <v>0</v>
      </c>
      <c r="K1446" s="81">
        <v>710589.4</v>
      </c>
      <c r="L1446" s="81">
        <v>608821.25999999989</v>
      </c>
      <c r="M1446" s="80"/>
      <c r="N1446" s="80"/>
      <c r="O1446" s="82"/>
      <c r="P1446" s="82"/>
      <c r="Q1446" s="82"/>
    </row>
    <row r="1447" spans="1:17">
      <c r="A1447" s="76" t="str">
        <f t="shared" si="53"/>
        <v>22150002</v>
      </c>
      <c r="C1447" s="76" t="s">
        <v>556</v>
      </c>
      <c r="D1447" s="76">
        <f t="shared" si="54"/>
        <v>1</v>
      </c>
      <c r="E1447" s="76" t="s">
        <v>557</v>
      </c>
      <c r="F1447" s="76"/>
      <c r="G1447" s="76"/>
      <c r="H1447" s="80">
        <v>0</v>
      </c>
      <c r="I1447" s="80">
        <v>0</v>
      </c>
      <c r="J1447" s="80">
        <v>0</v>
      </c>
      <c r="K1447" s="81">
        <v>2814652</v>
      </c>
      <c r="L1447" s="81">
        <v>862767.67999999993</v>
      </c>
      <c r="M1447" s="80">
        <v>0</v>
      </c>
      <c r="N1447" s="80">
        <v>0</v>
      </c>
      <c r="O1447" s="82">
        <v>0</v>
      </c>
      <c r="P1447" s="82">
        <v>0</v>
      </c>
      <c r="Q1447" s="82">
        <v>0</v>
      </c>
    </row>
    <row r="1448" spans="1:17">
      <c r="A1448" s="76" t="str">
        <f t="shared" si="53"/>
        <v>22150003</v>
      </c>
      <c r="C1448" s="76" t="s">
        <v>558</v>
      </c>
      <c r="D1448" s="76">
        <f t="shared" si="54"/>
        <v>1</v>
      </c>
      <c r="E1448" s="76" t="s">
        <v>559</v>
      </c>
      <c r="F1448" s="76"/>
      <c r="G1448" s="76"/>
      <c r="H1448" s="80">
        <v>0</v>
      </c>
      <c r="I1448" s="80">
        <v>0</v>
      </c>
      <c r="J1448" s="80">
        <v>0</v>
      </c>
      <c r="K1448" s="81">
        <v>143206</v>
      </c>
      <c r="L1448" s="81">
        <v>50950.99</v>
      </c>
      <c r="M1448" s="80"/>
      <c r="N1448" s="80"/>
      <c r="O1448" s="82"/>
      <c r="P1448" s="82"/>
      <c r="Q1448" s="82"/>
    </row>
    <row r="1449" spans="1:17">
      <c r="A1449" s="76" t="str">
        <f t="shared" si="53"/>
        <v>22150004</v>
      </c>
      <c r="C1449" s="76" t="s">
        <v>560</v>
      </c>
      <c r="D1449" s="76">
        <f t="shared" si="54"/>
        <v>1</v>
      </c>
      <c r="E1449" s="76" t="s">
        <v>561</v>
      </c>
      <c r="F1449" s="76"/>
      <c r="G1449" s="76"/>
      <c r="H1449" s="80">
        <v>0</v>
      </c>
      <c r="I1449" s="80">
        <v>0</v>
      </c>
      <c r="J1449" s="80">
        <v>0</v>
      </c>
      <c r="K1449" s="81">
        <v>32105599.999999996</v>
      </c>
      <c r="L1449" s="81">
        <v>15060799.549999997</v>
      </c>
      <c r="M1449" s="80"/>
      <c r="N1449" s="80"/>
      <c r="O1449" s="82"/>
      <c r="P1449" s="82"/>
      <c r="Q1449" s="82"/>
    </row>
    <row r="1450" spans="1:17">
      <c r="A1450" s="76" t="str">
        <f t="shared" si="53"/>
        <v>22150004-143</v>
      </c>
      <c r="C1450" s="76" t="s">
        <v>562</v>
      </c>
      <c r="D1450" s="76">
        <f t="shared" si="54"/>
        <v>1</v>
      </c>
      <c r="E1450" s="76" t="s">
        <v>563</v>
      </c>
      <c r="F1450" s="76"/>
      <c r="G1450" s="76"/>
      <c r="H1450" s="80">
        <v>0</v>
      </c>
      <c r="I1450" s="80">
        <v>121150</v>
      </c>
      <c r="J1450" s="80">
        <v>0</v>
      </c>
      <c r="K1450" s="81">
        <v>511828604.37999994</v>
      </c>
      <c r="L1450" s="81">
        <v>81102500.86999999</v>
      </c>
      <c r="M1450" s="80">
        <v>32581</v>
      </c>
      <c r="N1450" s="80">
        <v>10685.5</v>
      </c>
      <c r="O1450" s="82">
        <v>0.88030508633194515</v>
      </c>
      <c r="P1450" s="82">
        <v>0.11131907725422301</v>
      </c>
      <c r="Q1450" s="82">
        <v>8.3758364138318275E-3</v>
      </c>
    </row>
    <row r="1451" spans="1:17">
      <c r="A1451" s="76" t="str">
        <f t="shared" si="53"/>
        <v>22150005</v>
      </c>
      <c r="C1451" s="76" t="s">
        <v>564</v>
      </c>
      <c r="D1451" s="76">
        <f t="shared" si="54"/>
        <v>1</v>
      </c>
      <c r="E1451" s="76" t="s">
        <v>565</v>
      </c>
      <c r="F1451" s="76"/>
      <c r="G1451" s="76"/>
      <c r="H1451" s="80">
        <v>0</v>
      </c>
      <c r="I1451" s="80">
        <v>0</v>
      </c>
      <c r="J1451" s="80">
        <v>0</v>
      </c>
      <c r="K1451" s="81">
        <v>0.01</v>
      </c>
      <c r="L1451" s="81">
        <v>0</v>
      </c>
      <c r="M1451" s="80"/>
      <c r="N1451" s="80"/>
      <c r="O1451" s="82"/>
      <c r="P1451" s="82"/>
      <c r="Q1451" s="82"/>
    </row>
    <row r="1452" spans="1:17">
      <c r="A1452" s="76" t="str">
        <f t="shared" si="53"/>
        <v>22150005-143</v>
      </c>
      <c r="C1452" s="76" t="s">
        <v>566</v>
      </c>
      <c r="D1452" s="76">
        <f t="shared" si="54"/>
        <v>1</v>
      </c>
      <c r="E1452" s="76" t="s">
        <v>567</v>
      </c>
      <c r="F1452" s="76"/>
      <c r="G1452" s="76"/>
      <c r="H1452" s="80">
        <v>0</v>
      </c>
      <c r="I1452" s="80">
        <v>96230</v>
      </c>
      <c r="J1452" s="80">
        <v>0</v>
      </c>
      <c r="K1452" s="81">
        <v>294383075.13999999</v>
      </c>
      <c r="L1452" s="81">
        <v>46127129.390000001</v>
      </c>
      <c r="M1452" s="80">
        <v>85557.659999999989</v>
      </c>
      <c r="N1452" s="80">
        <v>0</v>
      </c>
      <c r="O1452" s="82">
        <v>0</v>
      </c>
      <c r="P1452" s="82">
        <v>0</v>
      </c>
      <c r="Q1452" s="82">
        <v>0</v>
      </c>
    </row>
    <row r="1453" spans="1:17">
      <c r="A1453" s="76" t="str">
        <f t="shared" si="53"/>
        <v>22150006</v>
      </c>
      <c r="C1453" s="76" t="s">
        <v>568</v>
      </c>
      <c r="D1453" s="76">
        <f t="shared" si="54"/>
        <v>1</v>
      </c>
      <c r="E1453" s="76" t="s">
        <v>569</v>
      </c>
      <c r="F1453" s="76"/>
      <c r="G1453" s="76"/>
      <c r="H1453" s="80">
        <v>0</v>
      </c>
      <c r="I1453" s="80">
        <v>0</v>
      </c>
      <c r="J1453" s="80">
        <v>0</v>
      </c>
      <c r="K1453" s="81">
        <v>0.01</v>
      </c>
      <c r="L1453" s="81">
        <v>4495.7</v>
      </c>
      <c r="M1453" s="80"/>
      <c r="N1453" s="80"/>
      <c r="O1453" s="82"/>
      <c r="P1453" s="82"/>
      <c r="Q1453" s="82"/>
    </row>
    <row r="1454" spans="1:17">
      <c r="A1454" s="76" t="str">
        <f t="shared" si="53"/>
        <v>22150006-143</v>
      </c>
      <c r="C1454" s="76" t="s">
        <v>570</v>
      </c>
      <c r="D1454" s="76">
        <f t="shared" si="54"/>
        <v>1</v>
      </c>
      <c r="E1454" s="76" t="s">
        <v>571</v>
      </c>
      <c r="F1454" s="76"/>
      <c r="G1454" s="76"/>
      <c r="H1454" s="80">
        <v>0</v>
      </c>
      <c r="I1454" s="80">
        <v>1</v>
      </c>
      <c r="J1454" s="80">
        <v>0</v>
      </c>
      <c r="K1454" s="81">
        <v>27170957</v>
      </c>
      <c r="L1454" s="81">
        <v>8775414.0299999993</v>
      </c>
      <c r="M1454" s="80">
        <v>0</v>
      </c>
      <c r="N1454" s="80">
        <v>3813.5</v>
      </c>
      <c r="O1454" s="82">
        <v>0.89078274550937464</v>
      </c>
      <c r="P1454" s="82">
        <v>9.8597089288055592E-2</v>
      </c>
      <c r="Q1454" s="82">
        <v>1.0620165202569818E-2</v>
      </c>
    </row>
    <row r="1455" spans="1:17">
      <c r="A1455" s="76" t="str">
        <f t="shared" si="53"/>
        <v>22150007</v>
      </c>
      <c r="C1455" s="76" t="s">
        <v>572</v>
      </c>
      <c r="D1455" s="76">
        <f t="shared" si="54"/>
        <v>1</v>
      </c>
      <c r="E1455" s="76" t="s">
        <v>573</v>
      </c>
      <c r="F1455" s="76"/>
      <c r="G1455" s="76"/>
      <c r="H1455" s="80">
        <v>0</v>
      </c>
      <c r="I1455" s="80">
        <v>0</v>
      </c>
      <c r="J1455" s="80">
        <v>0</v>
      </c>
      <c r="K1455" s="81">
        <v>0.01</v>
      </c>
      <c r="L1455" s="81">
        <v>0</v>
      </c>
      <c r="M1455" s="80"/>
      <c r="N1455" s="80"/>
      <c r="O1455" s="82"/>
      <c r="P1455" s="82"/>
      <c r="Q1455" s="82"/>
    </row>
    <row r="1456" spans="1:17">
      <c r="A1456" s="76" t="str">
        <f t="shared" si="53"/>
        <v>22150007-143</v>
      </c>
      <c r="C1456" s="76" t="s">
        <v>574</v>
      </c>
      <c r="D1456" s="76">
        <f t="shared" si="54"/>
        <v>1</v>
      </c>
      <c r="E1456" s="76" t="s">
        <v>575</v>
      </c>
      <c r="F1456" s="76"/>
      <c r="G1456" s="76"/>
      <c r="H1456" s="80">
        <v>0</v>
      </c>
      <c r="I1456" s="80">
        <v>495187</v>
      </c>
      <c r="J1456" s="80">
        <v>0</v>
      </c>
      <c r="K1456" s="81">
        <v>24711782</v>
      </c>
      <c r="L1456" s="81">
        <v>1100156.6599999999</v>
      </c>
      <c r="M1456" s="80">
        <v>3937</v>
      </c>
      <c r="N1456" s="80">
        <v>0</v>
      </c>
      <c r="O1456" s="82">
        <v>0</v>
      </c>
      <c r="P1456" s="82">
        <v>0</v>
      </c>
      <c r="Q1456" s="82">
        <v>0</v>
      </c>
    </row>
    <row r="1457" spans="1:17">
      <c r="A1457" s="76" t="str">
        <f t="shared" si="53"/>
        <v>22150008</v>
      </c>
      <c r="C1457" s="76" t="s">
        <v>576</v>
      </c>
      <c r="D1457" s="76">
        <f t="shared" si="54"/>
        <v>1</v>
      </c>
      <c r="E1457" s="76" t="s">
        <v>577</v>
      </c>
      <c r="F1457" s="76"/>
      <c r="G1457" s="76"/>
      <c r="H1457" s="80">
        <v>0</v>
      </c>
      <c r="I1457" s="80">
        <v>0</v>
      </c>
      <c r="J1457" s="80">
        <v>0</v>
      </c>
      <c r="K1457" s="81">
        <v>0.02</v>
      </c>
      <c r="L1457" s="81">
        <v>150377.88</v>
      </c>
      <c r="M1457" s="80"/>
      <c r="N1457" s="80"/>
      <c r="O1457" s="82"/>
      <c r="P1457" s="82"/>
      <c r="Q1457" s="82"/>
    </row>
    <row r="1458" spans="1:17">
      <c r="A1458" s="76" t="str">
        <f t="shared" si="53"/>
        <v>22150009</v>
      </c>
      <c r="C1458" s="76" t="s">
        <v>578</v>
      </c>
      <c r="D1458" s="76">
        <f t="shared" si="54"/>
        <v>1</v>
      </c>
      <c r="E1458" s="76" t="s">
        <v>579</v>
      </c>
      <c r="F1458" s="76"/>
      <c r="G1458" s="76"/>
      <c r="H1458" s="80">
        <v>0</v>
      </c>
      <c r="I1458" s="80">
        <v>0</v>
      </c>
      <c r="J1458" s="80">
        <v>0</v>
      </c>
      <c r="K1458" s="81">
        <v>0.01</v>
      </c>
      <c r="L1458" s="81">
        <v>340835.89000000007</v>
      </c>
      <c r="M1458" s="80"/>
      <c r="N1458" s="80"/>
      <c r="O1458" s="82"/>
      <c r="P1458" s="82"/>
      <c r="Q1458" s="82"/>
    </row>
    <row r="1459" spans="1:17">
      <c r="A1459" s="76" t="str">
        <f t="shared" si="53"/>
        <v>22150010</v>
      </c>
      <c r="C1459" s="76" t="s">
        <v>580</v>
      </c>
      <c r="D1459" s="76">
        <f t="shared" si="54"/>
        <v>1</v>
      </c>
      <c r="E1459" s="76" t="s">
        <v>581</v>
      </c>
      <c r="F1459" s="76"/>
      <c r="G1459" s="76"/>
      <c r="H1459" s="80">
        <v>0</v>
      </c>
      <c r="I1459" s="80">
        <v>0</v>
      </c>
      <c r="J1459" s="80">
        <v>0</v>
      </c>
      <c r="K1459" s="81">
        <v>130000</v>
      </c>
      <c r="L1459" s="81">
        <v>126333.25</v>
      </c>
      <c r="M1459" s="80"/>
      <c r="N1459" s="80"/>
      <c r="O1459" s="82"/>
      <c r="P1459" s="82"/>
      <c r="Q1459" s="82"/>
    </row>
    <row r="1460" spans="1:17">
      <c r="A1460" s="76" t="str">
        <f t="shared" si="53"/>
        <v>22141001</v>
      </c>
      <c r="C1460" s="76" t="s">
        <v>583</v>
      </c>
      <c r="D1460" s="76">
        <f t="shared" si="54"/>
        <v>1</v>
      </c>
      <c r="E1460" s="76" t="s">
        <v>584</v>
      </c>
      <c r="F1460" s="76"/>
      <c r="G1460" s="76"/>
      <c r="H1460" s="80">
        <v>0</v>
      </c>
      <c r="I1460" s="80">
        <v>0</v>
      </c>
      <c r="J1460" s="80">
        <v>0</v>
      </c>
      <c r="K1460" s="81">
        <v>660250</v>
      </c>
      <c r="L1460" s="81">
        <v>350328.69999999995</v>
      </c>
      <c r="M1460" s="80"/>
      <c r="N1460" s="80"/>
      <c r="O1460" s="82"/>
      <c r="P1460" s="82"/>
      <c r="Q1460" s="82"/>
    </row>
    <row r="1461" spans="1:17">
      <c r="A1461" s="76" t="str">
        <f t="shared" si="53"/>
        <v>22141003</v>
      </c>
      <c r="C1461" s="76" t="s">
        <v>585</v>
      </c>
      <c r="D1461" s="76">
        <f t="shared" si="54"/>
        <v>1</v>
      </c>
      <c r="E1461" s="76" t="s">
        <v>586</v>
      </c>
      <c r="F1461" s="76"/>
      <c r="G1461" s="76"/>
      <c r="H1461" s="80">
        <v>0</v>
      </c>
      <c r="I1461" s="80">
        <v>0</v>
      </c>
      <c r="J1461" s="80">
        <v>0</v>
      </c>
      <c r="K1461" s="81">
        <v>14569082.279999999</v>
      </c>
      <c r="L1461" s="81">
        <v>116219.63</v>
      </c>
      <c r="M1461" s="80">
        <v>0</v>
      </c>
      <c r="N1461" s="80">
        <v>30</v>
      </c>
      <c r="O1461" s="82">
        <v>0.66666666666666663</v>
      </c>
      <c r="P1461" s="82">
        <v>0.33333333333333331</v>
      </c>
      <c r="Q1461" s="82">
        <v>0</v>
      </c>
    </row>
    <row r="1462" spans="1:17">
      <c r="A1462" s="76" t="str">
        <f t="shared" si="53"/>
        <v>22141004</v>
      </c>
      <c r="C1462" s="76" t="s">
        <v>587</v>
      </c>
      <c r="D1462" s="76">
        <f t="shared" si="54"/>
        <v>1</v>
      </c>
      <c r="E1462" s="76" t="s">
        <v>588</v>
      </c>
      <c r="F1462" s="76"/>
      <c r="G1462" s="76"/>
      <c r="H1462" s="80">
        <v>0</v>
      </c>
      <c r="I1462" s="80">
        <v>0</v>
      </c>
      <c r="J1462" s="80">
        <v>0</v>
      </c>
      <c r="K1462" s="81">
        <v>256765</v>
      </c>
      <c r="L1462" s="81">
        <v>143284.96</v>
      </c>
      <c r="M1462" s="80"/>
      <c r="N1462" s="80"/>
      <c r="O1462" s="82"/>
      <c r="P1462" s="82"/>
      <c r="Q1462" s="82"/>
    </row>
    <row r="1463" spans="1:17">
      <c r="A1463" s="76" t="str">
        <f t="shared" si="53"/>
        <v>22141005</v>
      </c>
      <c r="C1463" s="76" t="s">
        <v>589</v>
      </c>
      <c r="D1463" s="76">
        <f t="shared" si="54"/>
        <v>1</v>
      </c>
      <c r="E1463" s="76" t="s">
        <v>590</v>
      </c>
      <c r="F1463" s="76"/>
      <c r="G1463" s="76"/>
      <c r="H1463" s="80">
        <v>0</v>
      </c>
      <c r="I1463" s="80">
        <v>0</v>
      </c>
      <c r="J1463" s="80">
        <v>0</v>
      </c>
      <c r="K1463" s="81">
        <v>194750</v>
      </c>
      <c r="L1463" s="81">
        <v>163194.10999999999</v>
      </c>
      <c r="M1463" s="80"/>
      <c r="N1463" s="80"/>
      <c r="O1463" s="82"/>
      <c r="P1463" s="82"/>
      <c r="Q1463" s="82"/>
    </row>
    <row r="1464" spans="1:17">
      <c r="A1464" s="76" t="str">
        <f t="shared" si="53"/>
        <v>22141006</v>
      </c>
      <c r="C1464" s="76" t="s">
        <v>591</v>
      </c>
      <c r="D1464" s="76">
        <f t="shared" si="54"/>
        <v>1</v>
      </c>
      <c r="E1464" s="76" t="s">
        <v>592</v>
      </c>
      <c r="F1464" s="76"/>
      <c r="G1464" s="76"/>
      <c r="H1464" s="80">
        <v>0</v>
      </c>
      <c r="I1464" s="80">
        <v>0</v>
      </c>
      <c r="J1464" s="80">
        <v>0</v>
      </c>
      <c r="K1464" s="81">
        <v>800634</v>
      </c>
      <c r="L1464" s="81">
        <v>691492.54</v>
      </c>
      <c r="M1464" s="80"/>
      <c r="N1464" s="80"/>
      <c r="O1464" s="82"/>
      <c r="P1464" s="82"/>
      <c r="Q1464" s="82"/>
    </row>
    <row r="1465" spans="1:17">
      <c r="A1465" s="76" t="str">
        <f t="shared" si="53"/>
        <v>22141007</v>
      </c>
      <c r="C1465" s="76" t="s">
        <v>593</v>
      </c>
      <c r="D1465" s="76">
        <f t="shared" si="54"/>
        <v>1</v>
      </c>
      <c r="E1465" s="76" t="s">
        <v>594</v>
      </c>
      <c r="F1465" s="76"/>
      <c r="G1465" s="76"/>
      <c r="H1465" s="80">
        <v>0</v>
      </c>
      <c r="I1465" s="80">
        <v>2714.45</v>
      </c>
      <c r="J1465" s="80">
        <v>488</v>
      </c>
      <c r="K1465" s="81">
        <v>19925561.340000004</v>
      </c>
      <c r="L1465" s="81">
        <v>12654275.499999998</v>
      </c>
      <c r="M1465" s="80">
        <v>49401</v>
      </c>
      <c r="N1465" s="80">
        <v>37552.699999999997</v>
      </c>
      <c r="O1465" s="82">
        <v>0.74314762986416427</v>
      </c>
      <c r="P1465" s="82">
        <v>0.16655260473947281</v>
      </c>
      <c r="Q1465" s="82">
        <v>9.0299765396362988E-2</v>
      </c>
    </row>
    <row r="1466" spans="1:17">
      <c r="A1466" s="76" t="str">
        <f t="shared" si="53"/>
        <v>22141009</v>
      </c>
      <c r="C1466" s="76" t="s">
        <v>595</v>
      </c>
      <c r="D1466" s="76">
        <f t="shared" si="54"/>
        <v>1</v>
      </c>
      <c r="E1466" s="76" t="s">
        <v>596</v>
      </c>
      <c r="F1466" s="76"/>
      <c r="G1466" s="76"/>
      <c r="H1466" s="80">
        <v>0</v>
      </c>
      <c r="I1466" s="80">
        <v>0</v>
      </c>
      <c r="J1466" s="80">
        <v>0</v>
      </c>
      <c r="K1466" s="81">
        <v>271700</v>
      </c>
      <c r="L1466" s="81">
        <v>25275</v>
      </c>
      <c r="M1466" s="80"/>
      <c r="N1466" s="80"/>
      <c r="O1466" s="82"/>
      <c r="P1466" s="82"/>
      <c r="Q1466" s="82"/>
    </row>
    <row r="1467" spans="1:17">
      <c r="A1467" s="76" t="str">
        <f t="shared" si="53"/>
        <v>22141010</v>
      </c>
      <c r="C1467" s="76" t="s">
        <v>597</v>
      </c>
      <c r="D1467" s="76">
        <f t="shared" si="54"/>
        <v>1</v>
      </c>
      <c r="E1467" s="76" t="s">
        <v>598</v>
      </c>
      <c r="F1467" s="76"/>
      <c r="G1467" s="76"/>
      <c r="H1467" s="80">
        <v>0</v>
      </c>
      <c r="I1467" s="80">
        <v>0</v>
      </c>
      <c r="J1467" s="80">
        <v>0</v>
      </c>
      <c r="K1467" s="81">
        <v>1156420</v>
      </c>
      <c r="L1467" s="81">
        <v>670998.17000000004</v>
      </c>
      <c r="M1467" s="80"/>
      <c r="N1467" s="80"/>
      <c r="O1467" s="82"/>
      <c r="P1467" s="82"/>
      <c r="Q1467" s="82"/>
    </row>
    <row r="1468" spans="1:17">
      <c r="A1468" s="76" t="str">
        <f t="shared" si="53"/>
        <v>22141011</v>
      </c>
      <c r="C1468" s="76" t="s">
        <v>599</v>
      </c>
      <c r="D1468" s="76">
        <f t="shared" si="54"/>
        <v>1</v>
      </c>
      <c r="E1468" s="76" t="s">
        <v>600</v>
      </c>
      <c r="F1468" s="76"/>
      <c r="G1468" s="76"/>
      <c r="H1468" s="80">
        <v>0</v>
      </c>
      <c r="I1468" s="80">
        <v>661.33</v>
      </c>
      <c r="J1468" s="80">
        <v>0</v>
      </c>
      <c r="K1468" s="81">
        <v>1208764.5</v>
      </c>
      <c r="L1468" s="81">
        <v>825723.4</v>
      </c>
      <c r="M1468" s="80">
        <v>1620</v>
      </c>
      <c r="N1468" s="80">
        <v>195</v>
      </c>
      <c r="O1468" s="82">
        <v>0.70512820512820518</v>
      </c>
      <c r="P1468" s="82">
        <v>0.29487179487179488</v>
      </c>
      <c r="Q1468" s="82">
        <v>0</v>
      </c>
    </row>
    <row r="1469" spans="1:17">
      <c r="A1469" s="76" t="str">
        <f t="shared" si="53"/>
        <v>22141012</v>
      </c>
      <c r="C1469" s="76" t="s">
        <v>601</v>
      </c>
      <c r="D1469" s="76">
        <f t="shared" si="54"/>
        <v>1</v>
      </c>
      <c r="E1469" s="76" t="s">
        <v>602</v>
      </c>
      <c r="F1469" s="76"/>
      <c r="G1469" s="76"/>
      <c r="H1469" s="80">
        <v>0</v>
      </c>
      <c r="I1469" s="80">
        <v>0</v>
      </c>
      <c r="J1469" s="80">
        <v>0</v>
      </c>
      <c r="K1469" s="81">
        <v>24479678.59</v>
      </c>
      <c r="L1469" s="81">
        <v>84418.37</v>
      </c>
      <c r="M1469" s="80"/>
      <c r="N1469" s="80"/>
      <c r="O1469" s="82"/>
      <c r="P1469" s="82"/>
      <c r="Q1469" s="82"/>
    </row>
    <row r="1470" spans="1:17">
      <c r="A1470" s="76" t="str">
        <f t="shared" si="53"/>
        <v>22141013</v>
      </c>
      <c r="C1470" s="76" t="s">
        <v>603</v>
      </c>
      <c r="D1470" s="76">
        <f t="shared" si="54"/>
        <v>1</v>
      </c>
      <c r="E1470" s="76" t="s">
        <v>604</v>
      </c>
      <c r="F1470" s="76"/>
      <c r="G1470" s="76"/>
      <c r="H1470" s="80">
        <v>0</v>
      </c>
      <c r="I1470" s="80">
        <v>0</v>
      </c>
      <c r="J1470" s="80">
        <v>0</v>
      </c>
      <c r="K1470" s="81">
        <v>2053817</v>
      </c>
      <c r="L1470" s="81">
        <v>113572.92</v>
      </c>
      <c r="M1470" s="80"/>
      <c r="N1470" s="80"/>
      <c r="O1470" s="82"/>
      <c r="P1470" s="82"/>
      <c r="Q1470" s="82"/>
    </row>
    <row r="1471" spans="1:17">
      <c r="A1471" s="76" t="str">
        <f t="shared" ref="A1471:A1505" si="55">C1471</f>
        <v>22141015</v>
      </c>
      <c r="C1471" s="76" t="s">
        <v>605</v>
      </c>
      <c r="D1471" s="76">
        <f t="shared" si="54"/>
        <v>1</v>
      </c>
      <c r="E1471" s="76" t="s">
        <v>606</v>
      </c>
      <c r="F1471" s="76"/>
      <c r="G1471" s="76"/>
      <c r="H1471" s="80">
        <v>0</v>
      </c>
      <c r="I1471" s="80">
        <v>0</v>
      </c>
      <c r="J1471" s="80">
        <v>0</v>
      </c>
      <c r="K1471" s="81">
        <v>31632361.989999998</v>
      </c>
      <c r="L1471" s="81">
        <v>233715.45000000004</v>
      </c>
      <c r="M1471" s="80"/>
      <c r="N1471" s="80"/>
      <c r="O1471" s="82"/>
      <c r="P1471" s="82"/>
      <c r="Q1471" s="82"/>
    </row>
    <row r="1472" spans="1:17">
      <c r="A1472" s="76" t="str">
        <f t="shared" si="55"/>
        <v>22141016</v>
      </c>
      <c r="C1472" s="76" t="s">
        <v>607</v>
      </c>
      <c r="D1472" s="76">
        <f t="shared" si="54"/>
        <v>1</v>
      </c>
      <c r="E1472" s="76" t="s">
        <v>608</v>
      </c>
      <c r="F1472" s="76"/>
      <c r="G1472" s="76"/>
      <c r="H1472" s="80">
        <v>0</v>
      </c>
      <c r="I1472" s="80">
        <v>0</v>
      </c>
      <c r="J1472" s="80">
        <v>0</v>
      </c>
      <c r="K1472" s="81">
        <v>151937</v>
      </c>
      <c r="L1472" s="81">
        <v>2542.1499999999996</v>
      </c>
      <c r="M1472" s="80"/>
      <c r="N1472" s="80"/>
      <c r="O1472" s="82"/>
      <c r="P1472" s="82"/>
      <c r="Q1472" s="82"/>
    </row>
    <row r="1473" spans="1:17">
      <c r="A1473" s="76" t="str">
        <f t="shared" si="55"/>
        <v>22141017</v>
      </c>
      <c r="C1473" s="76" t="s">
        <v>609</v>
      </c>
      <c r="D1473" s="76">
        <f t="shared" si="54"/>
        <v>1</v>
      </c>
      <c r="E1473" s="76" t="s">
        <v>610</v>
      </c>
      <c r="F1473" s="76"/>
      <c r="G1473" s="76"/>
      <c r="H1473" s="80">
        <v>0</v>
      </c>
      <c r="I1473" s="80">
        <v>0</v>
      </c>
      <c r="J1473" s="80">
        <v>0</v>
      </c>
      <c r="K1473" s="81">
        <v>35030.68</v>
      </c>
      <c r="L1473" s="81">
        <v>6224.7099999999991</v>
      </c>
      <c r="M1473" s="80">
        <v>152</v>
      </c>
      <c r="N1473" s="80">
        <v>0</v>
      </c>
      <c r="O1473" s="82">
        <v>0</v>
      </c>
      <c r="P1473" s="82">
        <v>0</v>
      </c>
      <c r="Q1473" s="82">
        <v>0</v>
      </c>
    </row>
    <row r="1474" spans="1:17">
      <c r="A1474" s="76" t="str">
        <f t="shared" si="55"/>
        <v>22141018</v>
      </c>
      <c r="C1474" s="76" t="s">
        <v>611</v>
      </c>
      <c r="D1474" s="76">
        <f t="shared" si="54"/>
        <v>1</v>
      </c>
      <c r="E1474" s="76" t="s">
        <v>612</v>
      </c>
      <c r="F1474" s="76"/>
      <c r="G1474" s="76"/>
      <c r="H1474" s="80">
        <v>0</v>
      </c>
      <c r="I1474" s="80">
        <v>154</v>
      </c>
      <c r="J1474" s="80">
        <v>73</v>
      </c>
      <c r="K1474" s="81">
        <v>6564697.2999999998</v>
      </c>
      <c r="L1474" s="81">
        <v>1653989.5399999998</v>
      </c>
      <c r="M1474" s="80">
        <v>4410</v>
      </c>
      <c r="N1474" s="80">
        <v>3308.5</v>
      </c>
      <c r="O1474" s="82">
        <v>0.86882272933353488</v>
      </c>
      <c r="P1474" s="82">
        <v>0.13117727066646517</v>
      </c>
      <c r="Q1474" s="82">
        <v>0</v>
      </c>
    </row>
    <row r="1475" spans="1:17">
      <c r="A1475" s="76" t="str">
        <f t="shared" si="55"/>
        <v>22141019</v>
      </c>
      <c r="C1475" s="76" t="s">
        <v>613</v>
      </c>
      <c r="D1475" s="76">
        <f t="shared" ref="D1475:D1538" si="56">FIND(C1475,A1475)</f>
        <v>1</v>
      </c>
      <c r="E1475" s="76" t="s">
        <v>614</v>
      </c>
      <c r="F1475" s="76"/>
      <c r="G1475" s="76"/>
      <c r="H1475" s="80">
        <v>0</v>
      </c>
      <c r="I1475" s="80">
        <v>0</v>
      </c>
      <c r="J1475" s="80">
        <v>0</v>
      </c>
      <c r="K1475" s="81">
        <v>48426665.149999999</v>
      </c>
      <c r="L1475" s="81">
        <v>25</v>
      </c>
      <c r="M1475" s="80"/>
      <c r="N1475" s="80"/>
      <c r="O1475" s="82"/>
      <c r="P1475" s="82"/>
      <c r="Q1475" s="82"/>
    </row>
    <row r="1476" spans="1:17">
      <c r="A1476" s="76" t="str">
        <f t="shared" si="55"/>
        <v>22141021</v>
      </c>
      <c r="C1476" s="76" t="s">
        <v>615</v>
      </c>
      <c r="D1476" s="76">
        <f t="shared" si="56"/>
        <v>1</v>
      </c>
      <c r="E1476" s="76" t="s">
        <v>616</v>
      </c>
      <c r="F1476" s="76"/>
      <c r="G1476" s="76"/>
      <c r="H1476" s="80">
        <v>0</v>
      </c>
      <c r="I1476" s="80">
        <v>0</v>
      </c>
      <c r="J1476" s="80">
        <v>0</v>
      </c>
      <c r="K1476" s="81">
        <v>72950887</v>
      </c>
      <c r="L1476" s="81">
        <v>1790.0800000000002</v>
      </c>
      <c r="M1476" s="80"/>
      <c r="N1476" s="80"/>
      <c r="O1476" s="82"/>
      <c r="P1476" s="82"/>
      <c r="Q1476" s="82"/>
    </row>
    <row r="1477" spans="1:17">
      <c r="A1477" s="76" t="str">
        <f t="shared" si="55"/>
        <v>22141023</v>
      </c>
      <c r="C1477" s="76" t="s">
        <v>617</v>
      </c>
      <c r="D1477" s="76">
        <f t="shared" si="56"/>
        <v>1</v>
      </c>
      <c r="E1477" s="76" t="s">
        <v>618</v>
      </c>
      <c r="F1477" s="76"/>
      <c r="G1477" s="76"/>
      <c r="H1477" s="80">
        <v>0</v>
      </c>
      <c r="I1477" s="80">
        <v>9</v>
      </c>
      <c r="J1477" s="80">
        <v>0</v>
      </c>
      <c r="K1477" s="81">
        <v>498586.5</v>
      </c>
      <c r="L1477" s="81">
        <v>439258.18000000005</v>
      </c>
      <c r="M1477" s="80">
        <v>3902.5</v>
      </c>
      <c r="N1477" s="80">
        <v>5981.5</v>
      </c>
      <c r="O1477" s="82">
        <v>0.81743709771796369</v>
      </c>
      <c r="P1477" s="82">
        <v>0.18256290228203628</v>
      </c>
      <c r="Q1477" s="82">
        <v>0</v>
      </c>
    </row>
    <row r="1478" spans="1:17">
      <c r="A1478" s="76" t="str">
        <f t="shared" si="55"/>
        <v>21024</v>
      </c>
      <c r="C1478" s="76" t="s">
        <v>621</v>
      </c>
      <c r="D1478" s="76">
        <f t="shared" si="56"/>
        <v>1</v>
      </c>
      <c r="E1478" s="76" t="s">
        <v>622</v>
      </c>
      <c r="F1478" s="79">
        <v>38661</v>
      </c>
      <c r="G1478" s="79">
        <v>38597</v>
      </c>
      <c r="H1478" s="80">
        <v>0</v>
      </c>
      <c r="I1478" s="80">
        <v>163479</v>
      </c>
      <c r="J1478" s="80">
        <v>119905</v>
      </c>
      <c r="K1478" s="81">
        <v>8760201</v>
      </c>
      <c r="L1478" s="81">
        <v>9083594</v>
      </c>
      <c r="M1478" s="80">
        <v>0</v>
      </c>
      <c r="N1478" s="80">
        <v>19899</v>
      </c>
      <c r="O1478" s="82">
        <v>1</v>
      </c>
      <c r="P1478" s="82">
        <v>0</v>
      </c>
      <c r="Q1478" s="82">
        <v>0</v>
      </c>
    </row>
    <row r="1479" spans="1:17">
      <c r="A1479" s="76" t="str">
        <f t="shared" si="55"/>
        <v>21030</v>
      </c>
      <c r="C1479" s="76" t="s">
        <v>623</v>
      </c>
      <c r="D1479" s="76">
        <f t="shared" si="56"/>
        <v>1</v>
      </c>
      <c r="E1479" s="76" t="s">
        <v>624</v>
      </c>
      <c r="F1479" s="79">
        <v>38352</v>
      </c>
      <c r="G1479" s="79">
        <v>38366</v>
      </c>
      <c r="H1479" s="80">
        <v>419600</v>
      </c>
      <c r="I1479" s="80">
        <v>679171</v>
      </c>
      <c r="J1479" s="80">
        <v>829740</v>
      </c>
      <c r="K1479" s="81">
        <v>43362002</v>
      </c>
      <c r="L1479" s="81">
        <v>44034787</v>
      </c>
      <c r="M1479" s="80">
        <v>0</v>
      </c>
      <c r="N1479" s="80">
        <v>126524</v>
      </c>
      <c r="O1479" s="82">
        <v>1</v>
      </c>
      <c r="P1479" s="82">
        <v>0</v>
      </c>
      <c r="Q1479" s="82">
        <v>0</v>
      </c>
    </row>
    <row r="1480" spans="1:17">
      <c r="A1480" s="76" t="str">
        <f t="shared" si="55"/>
        <v>21020</v>
      </c>
      <c r="C1480" s="76" t="s">
        <v>625</v>
      </c>
      <c r="D1480" s="76">
        <f t="shared" si="56"/>
        <v>1</v>
      </c>
      <c r="E1480" s="76" t="s">
        <v>626</v>
      </c>
      <c r="F1480" s="79">
        <v>38138</v>
      </c>
      <c r="G1480" s="79">
        <v>38169</v>
      </c>
      <c r="H1480" s="80">
        <v>95000</v>
      </c>
      <c r="I1480" s="80">
        <v>213931</v>
      </c>
      <c r="J1480" s="80">
        <v>287004</v>
      </c>
      <c r="K1480" s="81">
        <v>12754593</v>
      </c>
      <c r="L1480" s="81">
        <v>12732663</v>
      </c>
      <c r="M1480" s="80">
        <v>0</v>
      </c>
      <c r="N1480" s="80">
        <v>45814</v>
      </c>
      <c r="O1480" s="82">
        <v>1</v>
      </c>
      <c r="P1480" s="82">
        <v>0</v>
      </c>
      <c r="Q1480" s="82">
        <v>0</v>
      </c>
    </row>
    <row r="1481" spans="1:17">
      <c r="A1481" s="76" t="str">
        <f t="shared" si="55"/>
        <v>21032</v>
      </c>
      <c r="C1481" s="76" t="s">
        <v>627</v>
      </c>
      <c r="D1481" s="76">
        <f t="shared" si="56"/>
        <v>1</v>
      </c>
      <c r="E1481" s="76" t="s">
        <v>628</v>
      </c>
      <c r="F1481" s="79">
        <v>38084</v>
      </c>
      <c r="G1481" s="79">
        <v>38120</v>
      </c>
      <c r="H1481" s="80">
        <v>0</v>
      </c>
      <c r="I1481" s="80">
        <v>0</v>
      </c>
      <c r="J1481" s="80">
        <v>0</v>
      </c>
      <c r="K1481" s="81">
        <v>713631</v>
      </c>
      <c r="L1481" s="81">
        <v>715572</v>
      </c>
      <c r="M1481" s="80">
        <v>0</v>
      </c>
      <c r="N1481" s="80">
        <v>3580</v>
      </c>
      <c r="O1481" s="82">
        <v>1</v>
      </c>
      <c r="P1481" s="82">
        <v>0</v>
      </c>
      <c r="Q1481" s="82">
        <v>0</v>
      </c>
    </row>
    <row r="1482" spans="1:17">
      <c r="A1482" s="76" t="str">
        <f t="shared" si="55"/>
        <v>21203</v>
      </c>
      <c r="C1482" s="76" t="s">
        <v>629</v>
      </c>
      <c r="D1482" s="76">
        <f t="shared" si="56"/>
        <v>1</v>
      </c>
      <c r="E1482" s="76" t="s">
        <v>630</v>
      </c>
      <c r="F1482" s="79">
        <v>38060</v>
      </c>
      <c r="G1482" s="79">
        <v>38060</v>
      </c>
      <c r="H1482" s="80">
        <v>50500</v>
      </c>
      <c r="I1482" s="80">
        <v>0</v>
      </c>
      <c r="J1482" s="80">
        <v>0</v>
      </c>
      <c r="K1482" s="81">
        <v>10050580</v>
      </c>
      <c r="L1482" s="81">
        <v>9901859</v>
      </c>
      <c r="M1482" s="80">
        <v>0</v>
      </c>
      <c r="N1482" s="80">
        <v>8730</v>
      </c>
      <c r="O1482" s="82">
        <v>1</v>
      </c>
      <c r="P1482" s="82">
        <v>0</v>
      </c>
      <c r="Q1482" s="82">
        <v>0</v>
      </c>
    </row>
    <row r="1483" spans="1:17">
      <c r="A1483" s="76" t="str">
        <f t="shared" si="55"/>
        <v>21003</v>
      </c>
      <c r="C1483" s="76" t="s">
        <v>631</v>
      </c>
      <c r="D1483" s="76">
        <f t="shared" si="56"/>
        <v>1</v>
      </c>
      <c r="E1483" s="76" t="s">
        <v>632</v>
      </c>
      <c r="F1483" s="79">
        <v>37621</v>
      </c>
      <c r="G1483" s="79">
        <v>37986</v>
      </c>
      <c r="H1483" s="80">
        <v>0</v>
      </c>
      <c r="I1483" s="80">
        <v>964</v>
      </c>
      <c r="J1483" s="80">
        <v>0</v>
      </c>
      <c r="K1483" s="81">
        <v>6201368</v>
      </c>
      <c r="L1483" s="81">
        <v>6206174</v>
      </c>
      <c r="M1483" s="80">
        <v>0</v>
      </c>
      <c r="N1483" s="80">
        <v>11062</v>
      </c>
      <c r="O1483" s="82">
        <v>1</v>
      </c>
      <c r="P1483" s="82">
        <v>0</v>
      </c>
      <c r="Q1483" s="82">
        <v>0</v>
      </c>
    </row>
    <row r="1484" spans="1:17">
      <c r="A1484" s="76" t="str">
        <f t="shared" si="55"/>
        <v>21040</v>
      </c>
      <c r="C1484" s="76" t="s">
        <v>633</v>
      </c>
      <c r="D1484" s="76">
        <f t="shared" si="56"/>
        <v>1</v>
      </c>
      <c r="E1484" s="76" t="s">
        <v>634</v>
      </c>
      <c r="F1484" s="79">
        <v>37986</v>
      </c>
      <c r="G1484" s="79">
        <v>37986</v>
      </c>
      <c r="H1484" s="80">
        <v>0</v>
      </c>
      <c r="I1484" s="80">
        <v>0</v>
      </c>
      <c r="J1484" s="80">
        <v>0</v>
      </c>
      <c r="K1484" s="81">
        <v>10256</v>
      </c>
      <c r="L1484" s="81">
        <v>11630</v>
      </c>
      <c r="M1484" s="80">
        <v>0</v>
      </c>
      <c r="N1484" s="80">
        <v>94</v>
      </c>
      <c r="O1484" s="82">
        <v>1</v>
      </c>
      <c r="P1484" s="82">
        <v>0</v>
      </c>
      <c r="Q1484" s="82">
        <v>0</v>
      </c>
    </row>
    <row r="1485" spans="1:17">
      <c r="A1485" s="76" t="str">
        <f t="shared" si="55"/>
        <v>21026</v>
      </c>
      <c r="C1485" s="76" t="s">
        <v>635</v>
      </c>
      <c r="D1485" s="76">
        <f t="shared" si="56"/>
        <v>1</v>
      </c>
      <c r="E1485" s="76" t="s">
        <v>636</v>
      </c>
      <c r="F1485" s="79">
        <v>37926</v>
      </c>
      <c r="G1485" s="79">
        <v>37906</v>
      </c>
      <c r="H1485" s="80">
        <v>267493</v>
      </c>
      <c r="I1485" s="80">
        <v>10002747816</v>
      </c>
      <c r="J1485" s="80">
        <v>2467135</v>
      </c>
      <c r="K1485" s="81">
        <v>0</v>
      </c>
      <c r="L1485" s="81">
        <v>20418080</v>
      </c>
      <c r="M1485" s="80">
        <v>0</v>
      </c>
      <c r="N1485" s="80">
        <v>95271</v>
      </c>
      <c r="O1485" s="82">
        <v>1</v>
      </c>
      <c r="P1485" s="82">
        <v>0</v>
      </c>
      <c r="Q1485" s="82">
        <v>0</v>
      </c>
    </row>
    <row r="1486" spans="1:17">
      <c r="A1486" s="76" t="str">
        <f t="shared" si="55"/>
        <v>21038</v>
      </c>
      <c r="C1486" s="76" t="s">
        <v>637</v>
      </c>
      <c r="D1486" s="76">
        <f t="shared" si="56"/>
        <v>1</v>
      </c>
      <c r="E1486" s="76" t="s">
        <v>638</v>
      </c>
      <c r="F1486" s="79">
        <v>37802</v>
      </c>
      <c r="G1486" s="79">
        <v>37886</v>
      </c>
      <c r="H1486" s="80">
        <v>10200</v>
      </c>
      <c r="I1486" s="80">
        <v>41993</v>
      </c>
      <c r="J1486" s="80">
        <v>0</v>
      </c>
      <c r="K1486" s="81">
        <v>406597</v>
      </c>
      <c r="L1486" s="81">
        <v>412605</v>
      </c>
      <c r="M1486" s="80">
        <v>0</v>
      </c>
      <c r="N1486" s="80">
        <v>2429</v>
      </c>
      <c r="O1486" s="82">
        <v>1</v>
      </c>
      <c r="P1486" s="82">
        <v>0</v>
      </c>
      <c r="Q1486" s="82">
        <v>0</v>
      </c>
    </row>
    <row r="1487" spans="1:17">
      <c r="A1487" s="76" t="str">
        <f t="shared" si="55"/>
        <v>21021</v>
      </c>
      <c r="C1487" s="76" t="s">
        <v>639</v>
      </c>
      <c r="D1487" s="76">
        <f t="shared" si="56"/>
        <v>1</v>
      </c>
      <c r="E1487" s="76" t="s">
        <v>640</v>
      </c>
      <c r="F1487" s="79">
        <v>37813</v>
      </c>
      <c r="G1487" s="79">
        <v>37841</v>
      </c>
      <c r="H1487" s="80">
        <v>0</v>
      </c>
      <c r="I1487" s="80">
        <v>1633293</v>
      </c>
      <c r="J1487" s="80">
        <v>925167</v>
      </c>
      <c r="K1487" s="81">
        <v>10256630</v>
      </c>
      <c r="L1487" s="81">
        <v>10843513</v>
      </c>
      <c r="M1487" s="80">
        <v>0</v>
      </c>
      <c r="N1487" s="80">
        <v>35451</v>
      </c>
      <c r="O1487" s="82">
        <v>1</v>
      </c>
      <c r="P1487" s="82">
        <v>0</v>
      </c>
      <c r="Q1487" s="82">
        <v>0</v>
      </c>
    </row>
    <row r="1488" spans="1:17">
      <c r="A1488" s="76" t="str">
        <f t="shared" si="55"/>
        <v>21014</v>
      </c>
      <c r="C1488" s="76" t="s">
        <v>641</v>
      </c>
      <c r="D1488" s="76">
        <f t="shared" si="56"/>
        <v>1</v>
      </c>
      <c r="E1488" s="76" t="s">
        <v>642</v>
      </c>
      <c r="F1488" s="79">
        <v>37926</v>
      </c>
      <c r="G1488" s="79">
        <v>37803</v>
      </c>
      <c r="H1488" s="80">
        <v>0</v>
      </c>
      <c r="I1488" s="80">
        <v>229676</v>
      </c>
      <c r="J1488" s="80">
        <v>218130</v>
      </c>
      <c r="K1488" s="81">
        <v>6006022</v>
      </c>
      <c r="L1488" s="81">
        <v>6008075</v>
      </c>
      <c r="M1488" s="80">
        <v>0</v>
      </c>
      <c r="N1488" s="80">
        <v>17821</v>
      </c>
      <c r="O1488" s="82">
        <v>1</v>
      </c>
      <c r="P1488" s="82">
        <v>0</v>
      </c>
      <c r="Q1488" s="82">
        <v>0</v>
      </c>
    </row>
    <row r="1489" spans="1:17">
      <c r="A1489" s="76" t="str">
        <f t="shared" si="55"/>
        <v>21001</v>
      </c>
      <c r="C1489" s="76" t="s">
        <v>643</v>
      </c>
      <c r="D1489" s="76">
        <f t="shared" si="56"/>
        <v>1</v>
      </c>
      <c r="E1489" s="76" t="s">
        <v>644</v>
      </c>
      <c r="F1489" s="79">
        <v>37621</v>
      </c>
      <c r="G1489" s="79">
        <v>37621</v>
      </c>
      <c r="H1489" s="80">
        <v>0</v>
      </c>
      <c r="I1489" s="80">
        <v>0</v>
      </c>
      <c r="J1489" s="80">
        <v>0</v>
      </c>
      <c r="K1489" s="81">
        <v>0</v>
      </c>
      <c r="L1489" s="81">
        <v>796772</v>
      </c>
      <c r="M1489" s="80">
        <v>0</v>
      </c>
      <c r="N1489" s="80">
        <v>7753</v>
      </c>
      <c r="O1489" s="82">
        <v>1</v>
      </c>
      <c r="P1489" s="82">
        <v>0</v>
      </c>
      <c r="Q1489" s="82">
        <v>0</v>
      </c>
    </row>
    <row r="1490" spans="1:17">
      <c r="A1490" s="76" t="str">
        <f t="shared" si="55"/>
        <v>21002</v>
      </c>
      <c r="C1490" s="76" t="s">
        <v>645</v>
      </c>
      <c r="D1490" s="76">
        <f t="shared" si="56"/>
        <v>1</v>
      </c>
      <c r="E1490" s="76" t="s">
        <v>646</v>
      </c>
      <c r="F1490" s="79">
        <v>37621</v>
      </c>
      <c r="G1490" s="79">
        <v>37621</v>
      </c>
      <c r="H1490" s="80">
        <v>0</v>
      </c>
      <c r="I1490" s="80">
        <v>0</v>
      </c>
      <c r="J1490" s="80">
        <v>0</v>
      </c>
      <c r="K1490" s="81">
        <v>0</v>
      </c>
      <c r="L1490" s="81">
        <v>42279</v>
      </c>
      <c r="M1490" s="80">
        <v>0</v>
      </c>
      <c r="N1490" s="80">
        <v>630</v>
      </c>
      <c r="O1490" s="82">
        <v>1</v>
      </c>
      <c r="P1490" s="82">
        <v>0</v>
      </c>
      <c r="Q1490" s="82">
        <v>0</v>
      </c>
    </row>
    <row r="1491" spans="1:17">
      <c r="A1491" s="76" t="str">
        <f t="shared" si="55"/>
        <v>21023</v>
      </c>
      <c r="C1491" s="76" t="s">
        <v>647</v>
      </c>
      <c r="D1491" s="76">
        <f t="shared" si="56"/>
        <v>1</v>
      </c>
      <c r="E1491" s="76" t="s">
        <v>648</v>
      </c>
      <c r="F1491" s="79">
        <v>37773</v>
      </c>
      <c r="G1491" s="79">
        <v>37587</v>
      </c>
      <c r="H1491" s="80">
        <v>21000</v>
      </c>
      <c r="I1491" s="80">
        <v>25657</v>
      </c>
      <c r="J1491" s="80">
        <v>25611</v>
      </c>
      <c r="K1491" s="81">
        <v>831372</v>
      </c>
      <c r="L1491" s="81">
        <v>1293351</v>
      </c>
      <c r="M1491" s="80">
        <v>0</v>
      </c>
      <c r="N1491" s="80">
        <v>4395</v>
      </c>
      <c r="O1491" s="82">
        <v>1</v>
      </c>
      <c r="P1491" s="82">
        <v>0</v>
      </c>
      <c r="Q1491" s="82">
        <v>0</v>
      </c>
    </row>
    <row r="1492" spans="1:17">
      <c r="A1492" s="76" t="str">
        <f t="shared" si="55"/>
        <v>21025</v>
      </c>
      <c r="C1492" s="76" t="s">
        <v>649</v>
      </c>
      <c r="D1492" s="76">
        <f t="shared" si="56"/>
        <v>1</v>
      </c>
      <c r="E1492" s="76" t="s">
        <v>650</v>
      </c>
      <c r="F1492" s="79">
        <v>37529</v>
      </c>
      <c r="G1492" s="79">
        <v>37529</v>
      </c>
      <c r="H1492" s="80">
        <v>500000</v>
      </c>
      <c r="I1492" s="80">
        <v>89</v>
      </c>
      <c r="J1492" s="80">
        <v>0</v>
      </c>
      <c r="K1492" s="81">
        <v>433040</v>
      </c>
      <c r="L1492" s="81">
        <v>432981</v>
      </c>
      <c r="M1492" s="80">
        <v>0</v>
      </c>
      <c r="N1492" s="80">
        <v>0</v>
      </c>
      <c r="O1492" s="82">
        <v>0</v>
      </c>
      <c r="P1492" s="82">
        <v>0</v>
      </c>
      <c r="Q1492" s="82">
        <v>0</v>
      </c>
    </row>
    <row r="1493" spans="1:17">
      <c r="A1493" s="76" t="str">
        <f t="shared" si="55"/>
        <v>21022</v>
      </c>
      <c r="C1493" s="76" t="s">
        <v>651</v>
      </c>
      <c r="D1493" s="76">
        <f t="shared" si="56"/>
        <v>1</v>
      </c>
      <c r="E1493" s="76" t="s">
        <v>652</v>
      </c>
      <c r="F1493" s="79">
        <v>37519</v>
      </c>
      <c r="G1493" s="79">
        <v>37524</v>
      </c>
      <c r="H1493" s="80">
        <v>4000</v>
      </c>
      <c r="I1493" s="80">
        <v>1819</v>
      </c>
      <c r="J1493" s="80">
        <v>0</v>
      </c>
      <c r="K1493" s="81">
        <v>167056</v>
      </c>
      <c r="L1493" s="81">
        <v>259910</v>
      </c>
      <c r="M1493" s="80">
        <v>0</v>
      </c>
      <c r="N1493" s="80">
        <v>1799</v>
      </c>
      <c r="O1493" s="82">
        <v>1</v>
      </c>
      <c r="P1493" s="82">
        <v>0</v>
      </c>
      <c r="Q1493" s="82">
        <v>0</v>
      </c>
    </row>
    <row r="1494" spans="1:17">
      <c r="A1494" s="76" t="str">
        <f t="shared" si="55"/>
        <v>21011</v>
      </c>
      <c r="C1494" s="76" t="s">
        <v>653</v>
      </c>
      <c r="D1494" s="76">
        <f t="shared" si="56"/>
        <v>1</v>
      </c>
      <c r="E1494" s="76" t="s">
        <v>654</v>
      </c>
      <c r="F1494" s="79">
        <v>37438</v>
      </c>
      <c r="G1494" s="79">
        <v>37495</v>
      </c>
      <c r="H1494" s="80">
        <v>4000</v>
      </c>
      <c r="I1494" s="80">
        <v>106629</v>
      </c>
      <c r="J1494" s="80">
        <v>44573</v>
      </c>
      <c r="K1494" s="81">
        <v>4472022</v>
      </c>
      <c r="L1494" s="81">
        <v>5313301</v>
      </c>
      <c r="M1494" s="80">
        <v>0</v>
      </c>
      <c r="N1494" s="80">
        <v>13231</v>
      </c>
      <c r="O1494" s="82">
        <v>1</v>
      </c>
      <c r="P1494" s="82">
        <v>0</v>
      </c>
      <c r="Q1494" s="82">
        <v>0</v>
      </c>
    </row>
    <row r="1495" spans="1:17">
      <c r="A1495" s="76" t="str">
        <f t="shared" si="55"/>
        <v>21007</v>
      </c>
      <c r="C1495" s="76" t="s">
        <v>655</v>
      </c>
      <c r="D1495" s="76">
        <f t="shared" si="56"/>
        <v>1</v>
      </c>
      <c r="E1495" s="76" t="s">
        <v>656</v>
      </c>
      <c r="F1495" s="79">
        <v>37500</v>
      </c>
      <c r="G1495" s="79">
        <v>37488</v>
      </c>
      <c r="H1495" s="80">
        <v>0</v>
      </c>
      <c r="I1495" s="80">
        <v>2362</v>
      </c>
      <c r="J1495" s="80">
        <v>0</v>
      </c>
      <c r="K1495" s="81">
        <v>416036</v>
      </c>
      <c r="L1495" s="81">
        <v>416346</v>
      </c>
      <c r="M1495" s="80">
        <v>0</v>
      </c>
      <c r="N1495" s="80">
        <v>1243</v>
      </c>
      <c r="O1495" s="82">
        <v>1</v>
      </c>
      <c r="P1495" s="82">
        <v>0</v>
      </c>
      <c r="Q1495" s="82">
        <v>0</v>
      </c>
    </row>
    <row r="1496" spans="1:17">
      <c r="A1496" s="76" t="str">
        <f t="shared" si="55"/>
        <v>21010</v>
      </c>
      <c r="C1496" s="76" t="s">
        <v>657</v>
      </c>
      <c r="D1496" s="76">
        <f t="shared" si="56"/>
        <v>1</v>
      </c>
      <c r="E1496" s="76" t="s">
        <v>658</v>
      </c>
      <c r="F1496" s="79">
        <v>37346</v>
      </c>
      <c r="G1496" s="79">
        <v>37346</v>
      </c>
      <c r="H1496" s="80">
        <v>192</v>
      </c>
      <c r="I1496" s="80">
        <v>5</v>
      </c>
      <c r="J1496" s="80">
        <v>0</v>
      </c>
      <c r="K1496" s="81">
        <v>5310</v>
      </c>
      <c r="L1496" s="81">
        <v>5672</v>
      </c>
      <c r="M1496" s="80">
        <v>0</v>
      </c>
      <c r="N1496" s="80">
        <v>40</v>
      </c>
      <c r="O1496" s="82">
        <v>1</v>
      </c>
      <c r="P1496" s="82">
        <v>0</v>
      </c>
      <c r="Q1496" s="82">
        <v>0</v>
      </c>
    </row>
    <row r="1497" spans="1:17">
      <c r="A1497" s="76" t="str">
        <f t="shared" si="55"/>
        <v>21015</v>
      </c>
      <c r="C1497" s="76" t="s">
        <v>659</v>
      </c>
      <c r="D1497" s="76">
        <f t="shared" si="56"/>
        <v>1</v>
      </c>
      <c r="E1497" s="76" t="s">
        <v>660</v>
      </c>
      <c r="F1497" s="79">
        <v>37315</v>
      </c>
      <c r="G1497" s="79">
        <v>37315</v>
      </c>
      <c r="H1497" s="80">
        <v>0</v>
      </c>
      <c r="I1497" s="80">
        <v>0</v>
      </c>
      <c r="J1497" s="80">
        <v>0</v>
      </c>
      <c r="K1497" s="81">
        <v>0</v>
      </c>
      <c r="L1497" s="81">
        <v>1583</v>
      </c>
      <c r="M1497" s="80">
        <v>0</v>
      </c>
      <c r="N1497" s="80">
        <v>0</v>
      </c>
      <c r="O1497" s="82">
        <v>0</v>
      </c>
      <c r="P1497" s="82">
        <v>0</v>
      </c>
      <c r="Q1497" s="82">
        <v>0</v>
      </c>
    </row>
    <row r="1498" spans="1:17">
      <c r="A1498" s="76" t="str">
        <f t="shared" si="55"/>
        <v>21090002</v>
      </c>
      <c r="C1498" s="76" t="s">
        <v>661</v>
      </c>
      <c r="D1498" s="76">
        <f t="shared" si="56"/>
        <v>1</v>
      </c>
      <c r="E1498" s="76" t="s">
        <v>662</v>
      </c>
      <c r="F1498" s="79"/>
      <c r="G1498" s="79"/>
      <c r="H1498" s="80">
        <v>0</v>
      </c>
      <c r="I1498" s="80">
        <v>59391.39</v>
      </c>
      <c r="J1498" s="80">
        <v>0</v>
      </c>
      <c r="K1498" s="81">
        <v>1714223.8499999999</v>
      </c>
      <c r="L1498" s="81">
        <v>2075388.8000000003</v>
      </c>
      <c r="M1498" s="80">
        <v>5</v>
      </c>
      <c r="N1498" s="80">
        <v>4867.5</v>
      </c>
      <c r="O1498" s="82">
        <v>0.96497175141242941</v>
      </c>
      <c r="P1498" s="82">
        <v>2.9686697483307652E-2</v>
      </c>
      <c r="Q1498" s="82">
        <v>5.3415511042629689E-3</v>
      </c>
    </row>
    <row r="1499" spans="1:17">
      <c r="A1499" s="76" t="str">
        <f t="shared" si="55"/>
        <v>21090003</v>
      </c>
      <c r="C1499" s="76" t="s">
        <v>663</v>
      </c>
      <c r="D1499" s="76">
        <f t="shared" si="56"/>
        <v>1</v>
      </c>
      <c r="E1499" s="76" t="s">
        <v>664</v>
      </c>
      <c r="F1499" s="79"/>
      <c r="G1499" s="79"/>
      <c r="H1499" s="80">
        <v>0</v>
      </c>
      <c r="I1499" s="80">
        <v>699</v>
      </c>
      <c r="J1499" s="80">
        <v>0</v>
      </c>
      <c r="K1499" s="81">
        <v>4012824.1361999982</v>
      </c>
      <c r="L1499" s="81">
        <v>3357422.3599999994</v>
      </c>
      <c r="M1499" s="80">
        <v>4280.17</v>
      </c>
      <c r="N1499" s="80">
        <v>9855.5</v>
      </c>
      <c r="O1499" s="82">
        <v>0.85150423621328197</v>
      </c>
      <c r="P1499" s="82">
        <v>0.10085738927502409</v>
      </c>
      <c r="Q1499" s="82">
        <v>4.7638374511693976E-2</v>
      </c>
    </row>
    <row r="1500" spans="1:17">
      <c r="A1500" s="76" t="str">
        <f t="shared" si="55"/>
        <v>21090005</v>
      </c>
      <c r="C1500" s="76" t="s">
        <v>665</v>
      </c>
      <c r="D1500" s="76">
        <f t="shared" si="56"/>
        <v>1</v>
      </c>
      <c r="E1500" s="76" t="s">
        <v>666</v>
      </c>
      <c r="F1500" s="79"/>
      <c r="G1500" s="79"/>
      <c r="H1500" s="80">
        <v>0</v>
      </c>
      <c r="I1500" s="80">
        <v>0</v>
      </c>
      <c r="J1500" s="80">
        <v>0</v>
      </c>
      <c r="K1500" s="81">
        <v>68763</v>
      </c>
      <c r="L1500" s="81">
        <v>100781.15</v>
      </c>
      <c r="M1500" s="80">
        <v>0</v>
      </c>
      <c r="N1500" s="80">
        <v>21</v>
      </c>
      <c r="O1500" s="82">
        <v>0</v>
      </c>
      <c r="P1500" s="82">
        <v>0.19047619047619047</v>
      </c>
      <c r="Q1500" s="82">
        <v>0.80952380952380953</v>
      </c>
    </row>
    <row r="1501" spans="1:17">
      <c r="A1501" s="76" t="str">
        <f t="shared" si="55"/>
        <v>21090991</v>
      </c>
      <c r="C1501" s="76" t="s">
        <v>667</v>
      </c>
      <c r="D1501" s="76">
        <f t="shared" si="56"/>
        <v>1</v>
      </c>
      <c r="E1501" s="76" t="s">
        <v>668</v>
      </c>
      <c r="F1501" s="79"/>
      <c r="G1501" s="79"/>
      <c r="H1501" s="80">
        <v>0</v>
      </c>
      <c r="I1501" s="80">
        <v>1189</v>
      </c>
      <c r="J1501" s="80">
        <v>738</v>
      </c>
      <c r="K1501" s="81">
        <v>0</v>
      </c>
      <c r="L1501" s="81">
        <v>447911.22000000003</v>
      </c>
      <c r="M1501" s="80">
        <v>106</v>
      </c>
      <c r="N1501" s="80">
        <v>4141.5</v>
      </c>
      <c r="O1501" s="82">
        <v>0.99275624773632742</v>
      </c>
      <c r="P1501" s="82">
        <v>6.2779186285162377E-3</v>
      </c>
      <c r="Q1501" s="82">
        <v>9.6583363515634433E-4</v>
      </c>
    </row>
    <row r="1502" spans="1:17">
      <c r="A1502" s="76" t="str">
        <f t="shared" si="55"/>
        <v>21090004</v>
      </c>
      <c r="C1502" s="76" t="s">
        <v>669</v>
      </c>
      <c r="D1502" s="76">
        <f t="shared" si="56"/>
        <v>1</v>
      </c>
      <c r="E1502" s="76" t="s">
        <v>670</v>
      </c>
      <c r="F1502" s="79"/>
      <c r="G1502" s="79"/>
      <c r="H1502" s="80">
        <v>5900</v>
      </c>
      <c r="I1502" s="80">
        <v>50176</v>
      </c>
      <c r="J1502" s="80">
        <v>1</v>
      </c>
      <c r="K1502" s="81">
        <v>2016518.1999999997</v>
      </c>
      <c r="L1502" s="81">
        <v>1799244.2099999997</v>
      </c>
      <c r="M1502" s="80">
        <v>1500.88</v>
      </c>
      <c r="N1502" s="80">
        <v>1220.5</v>
      </c>
      <c r="O1502" s="82">
        <v>0.89553461696026215</v>
      </c>
      <c r="P1502" s="82">
        <v>9.3404342482589109E-2</v>
      </c>
      <c r="Q1502" s="82">
        <v>1.106104055714871E-2</v>
      </c>
    </row>
    <row r="1503" spans="1:17">
      <c r="A1503" s="76" t="str">
        <f t="shared" si="55"/>
        <v>21090001</v>
      </c>
      <c r="C1503" s="76" t="s">
        <v>671</v>
      </c>
      <c r="D1503" s="76">
        <f t="shared" si="56"/>
        <v>1</v>
      </c>
      <c r="E1503" s="76" t="s">
        <v>672</v>
      </c>
      <c r="F1503" s="79"/>
      <c r="G1503" s="79"/>
      <c r="H1503" s="80">
        <v>30356</v>
      </c>
      <c r="I1503" s="80">
        <v>231222.27</v>
      </c>
      <c r="J1503" s="80">
        <v>59592</v>
      </c>
      <c r="K1503" s="81">
        <v>12499905.540799994</v>
      </c>
      <c r="L1503" s="81">
        <v>11369946.499999998</v>
      </c>
      <c r="M1503" s="80">
        <v>6603.5800000000027</v>
      </c>
      <c r="N1503" s="80">
        <v>5190</v>
      </c>
      <c r="O1503" s="82">
        <v>0.92938342967244703</v>
      </c>
      <c r="P1503" s="82">
        <v>6.8111753371868977E-2</v>
      </c>
      <c r="Q1503" s="82">
        <v>2.5048169556840076E-3</v>
      </c>
    </row>
    <row r="1504" spans="1:17">
      <c r="A1504" s="76" t="str">
        <f t="shared" si="55"/>
        <v>21148001</v>
      </c>
      <c r="C1504" s="76" t="s">
        <v>673</v>
      </c>
      <c r="D1504" s="76">
        <f t="shared" si="56"/>
        <v>1</v>
      </c>
      <c r="E1504" s="76" t="s">
        <v>674</v>
      </c>
      <c r="F1504" s="79"/>
      <c r="G1504" s="79"/>
      <c r="H1504" s="80">
        <v>0</v>
      </c>
      <c r="I1504" s="80">
        <v>3148525.35</v>
      </c>
      <c r="J1504" s="80">
        <v>173445</v>
      </c>
      <c r="K1504" s="81">
        <v>3286433.86</v>
      </c>
      <c r="L1504" s="81">
        <v>2761468.8900000006</v>
      </c>
      <c r="M1504" s="80">
        <v>8019.7999999999984</v>
      </c>
      <c r="N1504" s="80">
        <v>5351.5</v>
      </c>
      <c r="O1504" s="82">
        <v>0.84509016163692419</v>
      </c>
      <c r="P1504" s="82">
        <v>0.15490983836307579</v>
      </c>
      <c r="Q1504" s="82">
        <v>0</v>
      </c>
    </row>
    <row r="1505" spans="1:17">
      <c r="A1505" s="76" t="str">
        <f t="shared" si="55"/>
        <v>21148002</v>
      </c>
      <c r="C1505" s="76" t="s">
        <v>675</v>
      </c>
      <c r="D1505" s="76">
        <f t="shared" si="56"/>
        <v>1</v>
      </c>
      <c r="E1505" s="76" t="s">
        <v>676</v>
      </c>
      <c r="F1505" s="79"/>
      <c r="G1505" s="79"/>
      <c r="H1505" s="80">
        <v>0</v>
      </c>
      <c r="I1505" s="80">
        <v>7161369.6000000006</v>
      </c>
      <c r="J1505" s="80">
        <v>501299</v>
      </c>
      <c r="K1505" s="81">
        <v>9706820.4800000023</v>
      </c>
      <c r="L1505" s="81">
        <v>11503246.030000009</v>
      </c>
      <c r="M1505" s="80">
        <v>29694.709999999995</v>
      </c>
      <c r="N1505" s="80">
        <v>49859.5</v>
      </c>
      <c r="O1505" s="82">
        <v>0.80428504096511177</v>
      </c>
      <c r="P1505" s="82">
        <v>0.195714959034888</v>
      </c>
      <c r="Q1505" s="82">
        <v>0</v>
      </c>
    </row>
    <row r="1506" spans="1:17">
      <c r="A1506" s="88" t="s">
        <v>5960</v>
      </c>
      <c r="C1506" s="76" t="s">
        <v>677</v>
      </c>
      <c r="D1506" s="76">
        <f t="shared" si="56"/>
        <v>11</v>
      </c>
      <c r="E1506" s="76" t="s">
        <v>678</v>
      </c>
      <c r="F1506" s="79"/>
      <c r="G1506" s="79"/>
      <c r="H1506" s="80">
        <v>0</v>
      </c>
      <c r="I1506" s="80">
        <v>21535.39</v>
      </c>
      <c r="J1506" s="80">
        <v>36676</v>
      </c>
      <c r="K1506" s="81">
        <v>2507303.4899999988</v>
      </c>
      <c r="L1506" s="81">
        <v>2194055.5699999998</v>
      </c>
      <c r="M1506" s="80">
        <v>7116.9</v>
      </c>
      <c r="N1506" s="80">
        <v>10215</v>
      </c>
      <c r="O1506" s="82">
        <v>0.76324033284385706</v>
      </c>
      <c r="P1506" s="82">
        <v>0.23426333822809595</v>
      </c>
      <c r="Q1506" s="82">
        <v>2.4963289280469899E-3</v>
      </c>
    </row>
    <row r="1507" spans="1:17">
      <c r="A1507" s="76" t="str">
        <f t="shared" ref="A1507:A1570" si="57">C1507</f>
        <v>21148005</v>
      </c>
      <c r="C1507" s="76" t="s">
        <v>679</v>
      </c>
      <c r="D1507" s="76">
        <f t="shared" si="56"/>
        <v>1</v>
      </c>
      <c r="E1507" s="76" t="s">
        <v>680</v>
      </c>
      <c r="F1507" s="79"/>
      <c r="G1507" s="79"/>
      <c r="H1507" s="80">
        <v>0</v>
      </c>
      <c r="I1507" s="80">
        <v>809966.44</v>
      </c>
      <c r="J1507" s="80">
        <v>816231</v>
      </c>
      <c r="K1507" s="81">
        <v>17288938.52</v>
      </c>
      <c r="L1507" s="81">
        <v>14519868.320000002</v>
      </c>
      <c r="M1507" s="80">
        <v>60845.78</v>
      </c>
      <c r="N1507" s="80">
        <v>51949.5</v>
      </c>
      <c r="O1507" s="82">
        <v>0.8373612835542209</v>
      </c>
      <c r="P1507" s="82">
        <v>0.16104101098181889</v>
      </c>
      <c r="Q1507" s="82">
        <v>1.5977054639601921E-3</v>
      </c>
    </row>
    <row r="1508" spans="1:17">
      <c r="A1508" s="76" t="str">
        <f t="shared" si="57"/>
        <v>21148006</v>
      </c>
      <c r="C1508" s="76" t="s">
        <v>681</v>
      </c>
      <c r="D1508" s="76">
        <f t="shared" si="56"/>
        <v>1</v>
      </c>
      <c r="E1508" s="76" t="s">
        <v>682</v>
      </c>
      <c r="F1508" s="79"/>
      <c r="G1508" s="79"/>
      <c r="H1508" s="80">
        <v>0</v>
      </c>
      <c r="I1508" s="80">
        <v>5045033</v>
      </c>
      <c r="J1508" s="80">
        <v>340839</v>
      </c>
      <c r="K1508" s="81">
        <v>5777493.1646000007</v>
      </c>
      <c r="L1508" s="81">
        <v>6204060.3900000025</v>
      </c>
      <c r="M1508" s="80">
        <v>18812.260000000002</v>
      </c>
      <c r="N1508" s="80">
        <v>19413.5</v>
      </c>
      <c r="O1508" s="82">
        <v>0.77008267442758904</v>
      </c>
      <c r="P1508" s="82">
        <v>0.22981430447884205</v>
      </c>
      <c r="Q1508" s="82">
        <v>1.0302109356890824E-4</v>
      </c>
    </row>
    <row r="1509" spans="1:17">
      <c r="A1509" s="76" t="str">
        <f t="shared" si="57"/>
        <v>21148007</v>
      </c>
      <c r="C1509" s="76" t="s">
        <v>683</v>
      </c>
      <c r="D1509" s="76">
        <f t="shared" si="56"/>
        <v>1</v>
      </c>
      <c r="E1509" s="76" t="s">
        <v>684</v>
      </c>
      <c r="F1509" s="79"/>
      <c r="G1509" s="79"/>
      <c r="H1509" s="80">
        <v>0</v>
      </c>
      <c r="I1509" s="80">
        <v>4650563</v>
      </c>
      <c r="J1509" s="80">
        <v>72632</v>
      </c>
      <c r="K1509" s="81">
        <v>4439146.1400000015</v>
      </c>
      <c r="L1509" s="81">
        <v>3611841.8</v>
      </c>
      <c r="M1509" s="80">
        <v>19259.960000000003</v>
      </c>
      <c r="N1509" s="80">
        <v>15241.5</v>
      </c>
      <c r="O1509" s="82">
        <v>0.79293376636157864</v>
      </c>
      <c r="P1509" s="82">
        <v>0.20148935472230423</v>
      </c>
      <c r="Q1509" s="82">
        <v>5.5768789161171799E-3</v>
      </c>
    </row>
    <row r="1510" spans="1:17">
      <c r="A1510" s="76" t="str">
        <f t="shared" si="57"/>
        <v>21148008</v>
      </c>
      <c r="C1510" s="76" t="s">
        <v>685</v>
      </c>
      <c r="D1510" s="76">
        <f t="shared" si="56"/>
        <v>1</v>
      </c>
      <c r="E1510" s="76" t="s">
        <v>686</v>
      </c>
      <c r="F1510" s="79"/>
      <c r="G1510" s="79"/>
      <c r="H1510" s="80">
        <v>0</v>
      </c>
      <c r="I1510" s="80">
        <v>12642566.16</v>
      </c>
      <c r="J1510" s="80">
        <v>221787</v>
      </c>
      <c r="K1510" s="81">
        <v>14045325.859999998</v>
      </c>
      <c r="L1510" s="81">
        <v>15510797.430000002</v>
      </c>
      <c r="M1510" s="80">
        <v>40300.500000000015</v>
      </c>
      <c r="N1510" s="80">
        <v>53340.800000000003</v>
      </c>
      <c r="O1510" s="82">
        <v>0.6823669686243925</v>
      </c>
      <c r="P1510" s="82">
        <v>0.30625337452756612</v>
      </c>
      <c r="Q1510" s="82">
        <v>1.1379656848041273E-2</v>
      </c>
    </row>
    <row r="1511" spans="1:17">
      <c r="A1511" s="76" t="str">
        <f t="shared" si="57"/>
        <v>21148009</v>
      </c>
      <c r="C1511" s="76" t="s">
        <v>687</v>
      </c>
      <c r="D1511" s="76">
        <f t="shared" si="56"/>
        <v>1</v>
      </c>
      <c r="E1511" s="76" t="s">
        <v>688</v>
      </c>
      <c r="F1511" s="79"/>
      <c r="G1511" s="79"/>
      <c r="H1511" s="80">
        <v>0</v>
      </c>
      <c r="I1511" s="80">
        <v>2246318.3200000008</v>
      </c>
      <c r="J1511" s="80">
        <v>20882.690000000002</v>
      </c>
      <c r="K1511" s="81">
        <v>2060474.4541999996</v>
      </c>
      <c r="L1511" s="81">
        <v>1394311.7699999996</v>
      </c>
      <c r="M1511" s="80">
        <v>6166.78</v>
      </c>
      <c r="N1511" s="80">
        <v>4420</v>
      </c>
      <c r="O1511" s="82">
        <v>0.74400452488687785</v>
      </c>
      <c r="P1511" s="82">
        <v>0.24717194570135748</v>
      </c>
      <c r="Q1511" s="82">
        <v>8.8235294117647058E-3</v>
      </c>
    </row>
    <row r="1512" spans="1:17">
      <c r="A1512" s="76" t="str">
        <f t="shared" si="57"/>
        <v>21148010</v>
      </c>
      <c r="C1512" s="76" t="s">
        <v>689</v>
      </c>
      <c r="D1512" s="76">
        <f t="shared" si="56"/>
        <v>1</v>
      </c>
      <c r="E1512" s="76" t="s">
        <v>690</v>
      </c>
      <c r="F1512" s="79"/>
      <c r="G1512" s="79"/>
      <c r="H1512" s="80">
        <v>0</v>
      </c>
      <c r="I1512" s="80">
        <v>5297409.7899999991</v>
      </c>
      <c r="J1512" s="80">
        <v>1750</v>
      </c>
      <c r="K1512" s="81">
        <v>6572756.2407999989</v>
      </c>
      <c r="L1512" s="81">
        <v>4825090.3899999978</v>
      </c>
      <c r="M1512" s="80">
        <v>19440.57</v>
      </c>
      <c r="N1512" s="80">
        <v>14905.5</v>
      </c>
      <c r="O1512" s="82">
        <v>0.78212740263661062</v>
      </c>
      <c r="P1512" s="82">
        <v>0.20113380966757238</v>
      </c>
      <c r="Q1512" s="82">
        <v>1.6738787695816982E-2</v>
      </c>
    </row>
    <row r="1513" spans="1:17">
      <c r="A1513" s="76" t="str">
        <f t="shared" si="57"/>
        <v>21148011</v>
      </c>
      <c r="C1513" s="76" t="s">
        <v>691</v>
      </c>
      <c r="D1513" s="76">
        <f t="shared" si="56"/>
        <v>1</v>
      </c>
      <c r="E1513" s="76" t="s">
        <v>692</v>
      </c>
      <c r="F1513" s="79"/>
      <c r="G1513" s="79"/>
      <c r="H1513" s="80">
        <v>0</v>
      </c>
      <c r="I1513" s="80">
        <v>18245742.829999998</v>
      </c>
      <c r="J1513" s="80">
        <v>166546.25</v>
      </c>
      <c r="K1513" s="81">
        <v>22911594.321700003</v>
      </c>
      <c r="L1513" s="81">
        <v>20185545.050000001</v>
      </c>
      <c r="M1513" s="80">
        <v>43821.489999999991</v>
      </c>
      <c r="N1513" s="80">
        <v>72012.5</v>
      </c>
      <c r="O1513" s="82">
        <v>0.70986981426835616</v>
      </c>
      <c r="P1513" s="82">
        <v>0.27677139385523347</v>
      </c>
      <c r="Q1513" s="82">
        <v>1.3358791876410345E-2</v>
      </c>
    </row>
    <row r="1514" spans="1:17">
      <c r="A1514" s="76" t="str">
        <f t="shared" si="57"/>
        <v>21148012</v>
      </c>
      <c r="C1514" s="76" t="s">
        <v>693</v>
      </c>
      <c r="D1514" s="76">
        <f t="shared" si="56"/>
        <v>1</v>
      </c>
      <c r="E1514" s="76" t="s">
        <v>694</v>
      </c>
      <c r="F1514" s="79"/>
      <c r="G1514" s="79"/>
      <c r="H1514" s="80">
        <v>0</v>
      </c>
      <c r="I1514" s="80">
        <v>2030296.42</v>
      </c>
      <c r="J1514" s="80">
        <v>15338</v>
      </c>
      <c r="K1514" s="81">
        <v>5969002.8500000006</v>
      </c>
      <c r="L1514" s="81">
        <v>5021551.6199999992</v>
      </c>
      <c r="M1514" s="80">
        <v>5663.75</v>
      </c>
      <c r="N1514" s="80">
        <v>11053.75</v>
      </c>
      <c r="O1514" s="82">
        <v>0.70351690602736627</v>
      </c>
      <c r="P1514" s="82">
        <v>0.28128463191224695</v>
      </c>
      <c r="Q1514" s="82">
        <v>1.5198462060386747E-2</v>
      </c>
    </row>
    <row r="1515" spans="1:17">
      <c r="A1515" s="76" t="str">
        <f t="shared" si="57"/>
        <v>21148013</v>
      </c>
      <c r="C1515" s="76" t="s">
        <v>695</v>
      </c>
      <c r="D1515" s="76">
        <f t="shared" si="56"/>
        <v>1</v>
      </c>
      <c r="E1515" s="76" t="s">
        <v>696</v>
      </c>
      <c r="F1515" s="79"/>
      <c r="G1515" s="79"/>
      <c r="H1515" s="80">
        <v>0</v>
      </c>
      <c r="I1515" s="80">
        <v>2396970.85</v>
      </c>
      <c r="J1515" s="80">
        <v>130</v>
      </c>
      <c r="K1515" s="81">
        <v>5180391.68</v>
      </c>
      <c r="L1515" s="81">
        <v>4244971</v>
      </c>
      <c r="M1515" s="80">
        <v>6280.85</v>
      </c>
      <c r="N1515" s="80">
        <v>12326.31</v>
      </c>
      <c r="O1515" s="82">
        <v>0.74892648327033806</v>
      </c>
      <c r="P1515" s="82">
        <v>0.24442107978786839</v>
      </c>
      <c r="Q1515" s="82">
        <v>6.6524369417936113E-3</v>
      </c>
    </row>
    <row r="1516" spans="1:17">
      <c r="A1516" s="76" t="str">
        <f t="shared" si="57"/>
        <v>21148014</v>
      </c>
      <c r="C1516" s="76" t="s">
        <v>697</v>
      </c>
      <c r="D1516" s="76">
        <f t="shared" si="56"/>
        <v>1</v>
      </c>
      <c r="E1516" s="76" t="s">
        <v>698</v>
      </c>
      <c r="F1516" s="79"/>
      <c r="G1516" s="79"/>
      <c r="H1516" s="80">
        <v>0</v>
      </c>
      <c r="I1516" s="80">
        <v>2281370.85</v>
      </c>
      <c r="J1516" s="80">
        <v>87</v>
      </c>
      <c r="K1516" s="81">
        <v>2645740.290000001</v>
      </c>
      <c r="L1516" s="81">
        <v>2261825.7799999998</v>
      </c>
      <c r="M1516" s="80">
        <v>6875.13</v>
      </c>
      <c r="N1516" s="80">
        <v>9408</v>
      </c>
      <c r="O1516" s="82">
        <v>0.69935161564625847</v>
      </c>
      <c r="P1516" s="82">
        <v>0.29437712585034015</v>
      </c>
      <c r="Q1516" s="82">
        <v>6.2712585034013606E-3</v>
      </c>
    </row>
    <row r="1517" spans="1:17">
      <c r="A1517" s="76" t="str">
        <f t="shared" si="57"/>
        <v>21148015</v>
      </c>
      <c r="C1517" s="76" t="s">
        <v>699</v>
      </c>
      <c r="D1517" s="76">
        <f t="shared" si="56"/>
        <v>1</v>
      </c>
      <c r="E1517" s="76" t="s">
        <v>700</v>
      </c>
      <c r="F1517" s="79"/>
      <c r="G1517" s="79"/>
      <c r="H1517" s="80">
        <v>0</v>
      </c>
      <c r="I1517" s="80">
        <v>12308824.17</v>
      </c>
      <c r="J1517" s="80">
        <v>1671260</v>
      </c>
      <c r="K1517" s="81">
        <v>14819898.846799998</v>
      </c>
      <c r="L1517" s="81">
        <v>14112373.560000001</v>
      </c>
      <c r="M1517" s="80">
        <v>53130.65</v>
      </c>
      <c r="N1517" s="80">
        <v>58306.330000000009</v>
      </c>
      <c r="O1517" s="82">
        <v>0.75738483283032887</v>
      </c>
      <c r="P1517" s="82">
        <v>0.24261516716967091</v>
      </c>
      <c r="Q1517" s="82">
        <v>0</v>
      </c>
    </row>
    <row r="1518" spans="1:17">
      <c r="A1518" s="76" t="str">
        <f t="shared" si="57"/>
        <v>21148016</v>
      </c>
      <c r="C1518" s="76" t="s">
        <v>701</v>
      </c>
      <c r="D1518" s="76">
        <f t="shared" si="56"/>
        <v>1</v>
      </c>
      <c r="E1518" s="76" t="s">
        <v>702</v>
      </c>
      <c r="F1518" s="79"/>
      <c r="G1518" s="79"/>
      <c r="H1518" s="80">
        <v>0</v>
      </c>
      <c r="I1518" s="80">
        <v>5835882.1999999993</v>
      </c>
      <c r="J1518" s="80">
        <v>40095</v>
      </c>
      <c r="K1518" s="81">
        <v>7403314.0800000001</v>
      </c>
      <c r="L1518" s="81">
        <v>6544641.5699999966</v>
      </c>
      <c r="M1518" s="80">
        <v>20344.460000000003</v>
      </c>
      <c r="N1518" s="80">
        <v>23259.5</v>
      </c>
      <c r="O1518" s="82">
        <v>0.76633203637223501</v>
      </c>
      <c r="P1518" s="82">
        <v>0.23287258969453342</v>
      </c>
      <c r="Q1518" s="82">
        <v>7.9537393323158277E-4</v>
      </c>
    </row>
    <row r="1519" spans="1:17">
      <c r="A1519" s="76" t="str">
        <f t="shared" si="57"/>
        <v>21148017</v>
      </c>
      <c r="C1519" s="76" t="s">
        <v>703</v>
      </c>
      <c r="D1519" s="76">
        <f t="shared" si="56"/>
        <v>1</v>
      </c>
      <c r="E1519" s="76" t="s">
        <v>704</v>
      </c>
      <c r="F1519" s="79"/>
      <c r="G1519" s="79"/>
      <c r="H1519" s="80">
        <v>0</v>
      </c>
      <c r="I1519" s="80">
        <v>938461.5</v>
      </c>
      <c r="J1519" s="80">
        <v>0</v>
      </c>
      <c r="K1519" s="81">
        <v>1115023.6400000001</v>
      </c>
      <c r="L1519" s="81">
        <v>936284.15</v>
      </c>
      <c r="M1519" s="80">
        <v>794.36</v>
      </c>
      <c r="N1519" s="80">
        <v>622</v>
      </c>
      <c r="O1519" s="82">
        <v>0.72347266881028938</v>
      </c>
      <c r="P1519" s="82">
        <v>0.27652733118971062</v>
      </c>
      <c r="Q1519" s="82">
        <v>0</v>
      </c>
    </row>
    <row r="1520" spans="1:17">
      <c r="A1520" s="76" t="str">
        <f t="shared" si="57"/>
        <v>21148018</v>
      </c>
      <c r="C1520" s="76" t="s">
        <v>705</v>
      </c>
      <c r="D1520" s="76">
        <f t="shared" si="56"/>
        <v>1</v>
      </c>
      <c r="E1520" s="76" t="s">
        <v>706</v>
      </c>
      <c r="F1520" s="79"/>
      <c r="G1520" s="79"/>
      <c r="H1520" s="80">
        <v>0</v>
      </c>
      <c r="I1520" s="80">
        <v>4931871.08</v>
      </c>
      <c r="J1520" s="80">
        <v>5084686.75</v>
      </c>
      <c r="K1520" s="81">
        <v>38521111.124500044</v>
      </c>
      <c r="L1520" s="81">
        <v>29763847.029999994</v>
      </c>
      <c r="M1520" s="80">
        <v>113517.87000000001</v>
      </c>
      <c r="N1520" s="80">
        <v>112345</v>
      </c>
      <c r="O1520" s="82">
        <v>0.75944634830210511</v>
      </c>
      <c r="P1520" s="82">
        <v>0.24055365169789492</v>
      </c>
      <c r="Q1520" s="82">
        <v>0</v>
      </c>
    </row>
    <row r="1521" spans="1:17">
      <c r="A1521" s="76" t="str">
        <f t="shared" si="57"/>
        <v>21120001</v>
      </c>
      <c r="C1521" s="76" t="s">
        <v>707</v>
      </c>
      <c r="D1521" s="76">
        <f t="shared" si="56"/>
        <v>1</v>
      </c>
      <c r="E1521" s="76" t="s">
        <v>708</v>
      </c>
      <c r="F1521" s="79"/>
      <c r="G1521" s="79"/>
      <c r="H1521" s="80">
        <v>0</v>
      </c>
      <c r="I1521" s="80">
        <v>10</v>
      </c>
      <c r="J1521" s="80">
        <v>0</v>
      </c>
      <c r="K1521" s="81">
        <v>172745</v>
      </c>
      <c r="L1521" s="81">
        <v>111836.04999999999</v>
      </c>
      <c r="M1521" s="80"/>
      <c r="N1521" s="80"/>
      <c r="O1521" s="82"/>
      <c r="P1521" s="82"/>
      <c r="Q1521" s="82"/>
    </row>
    <row r="1522" spans="1:17">
      <c r="A1522" s="76" t="str">
        <f t="shared" si="57"/>
        <v>21120002</v>
      </c>
      <c r="C1522" s="76" t="s">
        <v>709</v>
      </c>
      <c r="D1522" s="76">
        <f t="shared" si="56"/>
        <v>1</v>
      </c>
      <c r="E1522" s="76" t="s">
        <v>710</v>
      </c>
      <c r="F1522" s="79"/>
      <c r="G1522" s="79"/>
      <c r="H1522" s="80">
        <v>0</v>
      </c>
      <c r="I1522" s="80">
        <v>0</v>
      </c>
      <c r="J1522" s="80">
        <v>0</v>
      </c>
      <c r="K1522" s="81">
        <v>171389.09</v>
      </c>
      <c r="L1522" s="81">
        <v>80158.62999999999</v>
      </c>
      <c r="M1522" s="80"/>
      <c r="N1522" s="80"/>
      <c r="O1522" s="82"/>
      <c r="P1522" s="82"/>
      <c r="Q1522" s="82"/>
    </row>
    <row r="1523" spans="1:17">
      <c r="A1523" s="76" t="str">
        <f t="shared" si="57"/>
        <v>21120004</v>
      </c>
      <c r="C1523" s="76" t="s">
        <v>711</v>
      </c>
      <c r="D1523" s="76">
        <f t="shared" si="56"/>
        <v>1</v>
      </c>
      <c r="E1523" s="76" t="s">
        <v>712</v>
      </c>
      <c r="F1523" s="79"/>
      <c r="G1523" s="79"/>
      <c r="H1523" s="80">
        <v>0</v>
      </c>
      <c r="I1523" s="80">
        <v>2816</v>
      </c>
      <c r="J1523" s="80">
        <v>0</v>
      </c>
      <c r="K1523" s="81">
        <v>1921084.75</v>
      </c>
      <c r="L1523" s="81">
        <v>815375.59999999986</v>
      </c>
      <c r="M1523" s="80"/>
      <c r="N1523" s="80"/>
      <c r="O1523" s="82"/>
      <c r="P1523" s="82"/>
      <c r="Q1523" s="82"/>
    </row>
    <row r="1524" spans="1:17">
      <c r="A1524" s="76" t="str">
        <f t="shared" si="57"/>
        <v>21120005</v>
      </c>
      <c r="C1524" s="76" t="s">
        <v>713</v>
      </c>
      <c r="D1524" s="76">
        <f t="shared" si="56"/>
        <v>1</v>
      </c>
      <c r="E1524" s="76" t="s">
        <v>714</v>
      </c>
      <c r="F1524" s="79"/>
      <c r="G1524" s="79"/>
      <c r="H1524" s="80">
        <v>0</v>
      </c>
      <c r="I1524" s="80">
        <v>0</v>
      </c>
      <c r="J1524" s="80">
        <v>0</v>
      </c>
      <c r="K1524" s="81">
        <v>490000</v>
      </c>
      <c r="L1524" s="81">
        <v>443573.07999999996</v>
      </c>
      <c r="M1524" s="80"/>
      <c r="N1524" s="80"/>
      <c r="O1524" s="82"/>
      <c r="P1524" s="82"/>
      <c r="Q1524" s="82"/>
    </row>
    <row r="1525" spans="1:17">
      <c r="A1525" s="76" t="str">
        <f t="shared" si="57"/>
        <v>21120006</v>
      </c>
      <c r="C1525" s="76" t="s">
        <v>715</v>
      </c>
      <c r="D1525" s="76">
        <f t="shared" si="56"/>
        <v>1</v>
      </c>
      <c r="E1525" s="76" t="s">
        <v>716</v>
      </c>
      <c r="F1525" s="79"/>
      <c r="G1525" s="79"/>
      <c r="H1525" s="80">
        <v>0</v>
      </c>
      <c r="I1525" s="80">
        <v>219152.32</v>
      </c>
      <c r="J1525" s="80">
        <v>0</v>
      </c>
      <c r="K1525" s="81">
        <v>315027854.09000003</v>
      </c>
      <c r="L1525" s="81">
        <v>116381374.38000001</v>
      </c>
      <c r="M1525" s="80">
        <v>4870.1000000000004</v>
      </c>
      <c r="N1525" s="80">
        <v>6861.5</v>
      </c>
      <c r="O1525" s="82">
        <v>0.78444946440282737</v>
      </c>
      <c r="P1525" s="82">
        <v>0.1982802594184945</v>
      </c>
      <c r="Q1525" s="82">
        <v>1.7270276178678132E-2</v>
      </c>
    </row>
    <row r="1526" spans="1:17">
      <c r="A1526" s="76" t="str">
        <f t="shared" si="57"/>
        <v>21120007</v>
      </c>
      <c r="C1526" s="76" t="s">
        <v>717</v>
      </c>
      <c r="D1526" s="76">
        <f t="shared" si="56"/>
        <v>1</v>
      </c>
      <c r="E1526" s="76" t="s">
        <v>718</v>
      </c>
      <c r="F1526" s="79"/>
      <c r="G1526" s="79"/>
      <c r="H1526" s="80">
        <v>0</v>
      </c>
      <c r="I1526" s="80">
        <v>2</v>
      </c>
      <c r="J1526" s="80">
        <v>0</v>
      </c>
      <c r="K1526" s="81">
        <v>1396863.8</v>
      </c>
      <c r="L1526" s="81">
        <v>1164672.71</v>
      </c>
      <c r="M1526" s="80"/>
      <c r="N1526" s="80"/>
      <c r="O1526" s="82"/>
      <c r="P1526" s="82"/>
      <c r="Q1526" s="82"/>
    </row>
    <row r="1527" spans="1:17">
      <c r="A1527" s="76" t="str">
        <f t="shared" si="57"/>
        <v>21120008</v>
      </c>
      <c r="C1527" s="76" t="s">
        <v>719</v>
      </c>
      <c r="D1527" s="76">
        <f t="shared" si="56"/>
        <v>1</v>
      </c>
      <c r="E1527" s="76" t="s">
        <v>720</v>
      </c>
      <c r="F1527" s="79"/>
      <c r="G1527" s="79"/>
      <c r="H1527" s="80">
        <v>0</v>
      </c>
      <c r="I1527" s="80">
        <v>0</v>
      </c>
      <c r="J1527" s="80">
        <v>0</v>
      </c>
      <c r="K1527" s="81">
        <v>520960</v>
      </c>
      <c r="L1527" s="81">
        <v>403456.7</v>
      </c>
      <c r="M1527" s="80"/>
      <c r="N1527" s="80"/>
      <c r="O1527" s="82"/>
      <c r="P1527" s="82"/>
      <c r="Q1527" s="82"/>
    </row>
    <row r="1528" spans="1:17">
      <c r="A1528" s="76" t="str">
        <f t="shared" si="57"/>
        <v>21126001</v>
      </c>
      <c r="C1528" s="76" t="s">
        <v>721</v>
      </c>
      <c r="D1528" s="76">
        <f t="shared" si="56"/>
        <v>1</v>
      </c>
      <c r="E1528" s="76" t="s">
        <v>722</v>
      </c>
      <c r="F1528" s="79"/>
      <c r="G1528" s="79"/>
      <c r="H1528" s="80">
        <v>0</v>
      </c>
      <c r="I1528" s="80">
        <v>9</v>
      </c>
      <c r="J1528" s="80">
        <v>0</v>
      </c>
      <c r="K1528" s="81">
        <v>2557258</v>
      </c>
      <c r="L1528" s="81">
        <v>2193414.5799999996</v>
      </c>
      <c r="M1528" s="80"/>
      <c r="N1528" s="80"/>
      <c r="O1528" s="82"/>
      <c r="P1528" s="82"/>
      <c r="Q1528" s="82"/>
    </row>
    <row r="1529" spans="1:17">
      <c r="A1529" s="76" t="str">
        <f t="shared" si="57"/>
        <v>21120003</v>
      </c>
      <c r="C1529" s="76" t="s">
        <v>723</v>
      </c>
      <c r="D1529" s="76">
        <f t="shared" si="56"/>
        <v>1</v>
      </c>
      <c r="E1529" s="76" t="s">
        <v>724</v>
      </c>
      <c r="F1529" s="79"/>
      <c r="G1529" s="79"/>
      <c r="H1529" s="80">
        <v>1507646</v>
      </c>
      <c r="I1529" s="80">
        <v>3598017.1500000004</v>
      </c>
      <c r="J1529" s="80">
        <v>667849.26</v>
      </c>
      <c r="K1529" s="81">
        <v>1392024809.6300001</v>
      </c>
      <c r="L1529" s="81">
        <v>566043337.70999956</v>
      </c>
      <c r="M1529" s="80">
        <v>431420.68000000005</v>
      </c>
      <c r="N1529" s="80">
        <v>122536.83000000002</v>
      </c>
      <c r="O1529" s="82">
        <v>0.87199562776350592</v>
      </c>
      <c r="P1529" s="82">
        <v>0.10032493904077654</v>
      </c>
      <c r="Q1529" s="82">
        <v>2.767943319571756E-2</v>
      </c>
    </row>
    <row r="1530" spans="1:17">
      <c r="A1530" s="76" t="str">
        <f t="shared" si="57"/>
        <v>21060004</v>
      </c>
      <c r="C1530" s="76" t="s">
        <v>725</v>
      </c>
      <c r="D1530" s="76">
        <f t="shared" si="56"/>
        <v>1</v>
      </c>
      <c r="E1530" s="76" t="s">
        <v>726</v>
      </c>
      <c r="F1530" s="79"/>
      <c r="G1530" s="79"/>
      <c r="H1530" s="80">
        <v>0</v>
      </c>
      <c r="I1530" s="80">
        <v>18</v>
      </c>
      <c r="J1530" s="80">
        <v>565.01</v>
      </c>
      <c r="K1530" s="81">
        <v>220151.64999999997</v>
      </c>
      <c r="L1530" s="81">
        <v>241157.40000000008</v>
      </c>
      <c r="M1530" s="80">
        <v>274.2</v>
      </c>
      <c r="N1530" s="80">
        <v>721.5</v>
      </c>
      <c r="O1530" s="82">
        <v>0.92238392238392242</v>
      </c>
      <c r="P1530" s="82">
        <v>7.7616077616077611E-2</v>
      </c>
      <c r="Q1530" s="82">
        <v>0</v>
      </c>
    </row>
    <row r="1531" spans="1:17">
      <c r="A1531" s="76" t="str">
        <f t="shared" si="57"/>
        <v>21060005</v>
      </c>
      <c r="C1531" s="76" t="s">
        <v>727</v>
      </c>
      <c r="D1531" s="76">
        <f t="shared" si="56"/>
        <v>1</v>
      </c>
      <c r="E1531" s="76" t="s">
        <v>728</v>
      </c>
      <c r="F1531" s="79"/>
      <c r="G1531" s="79"/>
      <c r="H1531" s="80">
        <v>0</v>
      </c>
      <c r="I1531" s="80">
        <v>159</v>
      </c>
      <c r="J1531" s="80">
        <v>15</v>
      </c>
      <c r="K1531" s="81">
        <v>19883.809999999998</v>
      </c>
      <c r="L1531" s="81">
        <v>19957.38</v>
      </c>
      <c r="M1531" s="80">
        <v>46</v>
      </c>
      <c r="N1531" s="80">
        <v>32</v>
      </c>
      <c r="O1531" s="82">
        <v>0.96875</v>
      </c>
      <c r="P1531" s="82">
        <v>3.125E-2</v>
      </c>
      <c r="Q1531" s="82">
        <v>0</v>
      </c>
    </row>
    <row r="1532" spans="1:17">
      <c r="A1532" s="76" t="str">
        <f t="shared" si="57"/>
        <v>21060009</v>
      </c>
      <c r="C1532" s="76" t="s">
        <v>729</v>
      </c>
      <c r="D1532" s="76">
        <f t="shared" si="56"/>
        <v>1</v>
      </c>
      <c r="E1532" s="76" t="s">
        <v>730</v>
      </c>
      <c r="F1532" s="79"/>
      <c r="G1532" s="79"/>
      <c r="H1532" s="80">
        <v>0</v>
      </c>
      <c r="I1532" s="80">
        <v>0</v>
      </c>
      <c r="J1532" s="80">
        <v>0</v>
      </c>
      <c r="K1532" s="81">
        <v>0.01</v>
      </c>
      <c r="L1532" s="81">
        <v>0</v>
      </c>
      <c r="M1532" s="80"/>
      <c r="N1532" s="80"/>
      <c r="O1532" s="82"/>
      <c r="P1532" s="82"/>
      <c r="Q1532" s="82"/>
    </row>
    <row r="1533" spans="1:17">
      <c r="A1533" s="76" t="str">
        <f t="shared" si="57"/>
        <v>21060011</v>
      </c>
      <c r="C1533" s="76" t="s">
        <v>731</v>
      </c>
      <c r="D1533" s="76">
        <f t="shared" si="56"/>
        <v>1</v>
      </c>
      <c r="E1533" s="76" t="s">
        <v>732</v>
      </c>
      <c r="F1533" s="79"/>
      <c r="G1533" s="79"/>
      <c r="H1533" s="80">
        <v>0</v>
      </c>
      <c r="I1533" s="80">
        <v>5889.91</v>
      </c>
      <c r="J1533" s="80">
        <v>0</v>
      </c>
      <c r="K1533" s="81">
        <v>257970.15</v>
      </c>
      <c r="L1533" s="81">
        <v>270409.83</v>
      </c>
      <c r="M1533" s="80">
        <v>241.2</v>
      </c>
      <c r="N1533" s="80">
        <v>0</v>
      </c>
      <c r="O1533" s="82">
        <v>0</v>
      </c>
      <c r="P1533" s="82">
        <v>0</v>
      </c>
      <c r="Q1533" s="82">
        <v>0</v>
      </c>
    </row>
    <row r="1534" spans="1:17">
      <c r="A1534" s="76" t="str">
        <f t="shared" si="57"/>
        <v>21060017</v>
      </c>
      <c r="C1534" s="76" t="s">
        <v>733</v>
      </c>
      <c r="D1534" s="76">
        <f t="shared" si="56"/>
        <v>1</v>
      </c>
      <c r="E1534" s="76" t="s">
        <v>734</v>
      </c>
      <c r="F1534" s="79"/>
      <c r="G1534" s="79"/>
      <c r="H1534" s="80">
        <v>0</v>
      </c>
      <c r="I1534" s="80">
        <v>7.5</v>
      </c>
      <c r="J1534" s="80">
        <v>0</v>
      </c>
      <c r="K1534" s="81">
        <v>16693.46</v>
      </c>
      <c r="L1534" s="81">
        <v>16394.659999999996</v>
      </c>
      <c r="M1534" s="80"/>
      <c r="N1534" s="80"/>
      <c r="O1534" s="82"/>
      <c r="P1534" s="82"/>
      <c r="Q1534" s="82"/>
    </row>
    <row r="1535" spans="1:17">
      <c r="A1535" s="76" t="str">
        <f t="shared" si="57"/>
        <v>21060018</v>
      </c>
      <c r="C1535" s="76" t="s">
        <v>735</v>
      </c>
      <c r="D1535" s="76">
        <f t="shared" si="56"/>
        <v>1</v>
      </c>
      <c r="E1535" s="76" t="s">
        <v>736</v>
      </c>
      <c r="F1535" s="79"/>
      <c r="G1535" s="79"/>
      <c r="H1535" s="80">
        <v>0</v>
      </c>
      <c r="I1535" s="80">
        <v>493</v>
      </c>
      <c r="J1535" s="80">
        <v>183</v>
      </c>
      <c r="K1535" s="81">
        <v>275030.18999999994</v>
      </c>
      <c r="L1535" s="81">
        <v>254322.06999999998</v>
      </c>
      <c r="M1535" s="80">
        <v>131</v>
      </c>
      <c r="N1535" s="80">
        <v>98</v>
      </c>
      <c r="O1535" s="82">
        <v>0.98469387755102045</v>
      </c>
      <c r="P1535" s="82">
        <v>1.5306122448979591E-2</v>
      </c>
      <c r="Q1535" s="82">
        <v>0</v>
      </c>
    </row>
    <row r="1536" spans="1:17">
      <c r="A1536" s="76" t="str">
        <f t="shared" si="57"/>
        <v>21060020</v>
      </c>
      <c r="C1536" s="76" t="s">
        <v>737</v>
      </c>
      <c r="D1536" s="76">
        <f t="shared" si="56"/>
        <v>1</v>
      </c>
      <c r="E1536" s="76" t="s">
        <v>738</v>
      </c>
      <c r="F1536" s="79"/>
      <c r="G1536" s="79"/>
      <c r="H1536" s="80">
        <v>0</v>
      </c>
      <c r="I1536" s="80">
        <v>1141.21</v>
      </c>
      <c r="J1536" s="80">
        <v>0</v>
      </c>
      <c r="K1536" s="81">
        <v>1249183.1804</v>
      </c>
      <c r="L1536" s="81">
        <v>1131353.1499999999</v>
      </c>
      <c r="M1536" s="80">
        <v>40</v>
      </c>
      <c r="N1536" s="80">
        <v>0</v>
      </c>
      <c r="O1536" s="82">
        <v>0</v>
      </c>
      <c r="P1536" s="82">
        <v>0</v>
      </c>
      <c r="Q1536" s="82">
        <v>0</v>
      </c>
    </row>
    <row r="1537" spans="1:17">
      <c r="A1537" s="76" t="str">
        <f t="shared" si="57"/>
        <v>21060023</v>
      </c>
      <c r="C1537" s="76" t="s">
        <v>739</v>
      </c>
      <c r="D1537" s="76">
        <f t="shared" si="56"/>
        <v>1</v>
      </c>
      <c r="E1537" s="76" t="s">
        <v>740</v>
      </c>
      <c r="F1537" s="79"/>
      <c r="G1537" s="79"/>
      <c r="H1537" s="80">
        <v>0</v>
      </c>
      <c r="I1537" s="80">
        <v>0</v>
      </c>
      <c r="J1537" s="80">
        <v>1</v>
      </c>
      <c r="K1537" s="81">
        <v>1383873.1900000004</v>
      </c>
      <c r="L1537" s="81">
        <v>1183830.51</v>
      </c>
      <c r="M1537" s="80">
        <v>0</v>
      </c>
      <c r="N1537" s="80">
        <v>143</v>
      </c>
      <c r="O1537" s="82">
        <v>0.95104895104895104</v>
      </c>
      <c r="P1537" s="82">
        <v>4.8951048951048952E-2</v>
      </c>
      <c r="Q1537" s="82">
        <v>0</v>
      </c>
    </row>
    <row r="1538" spans="1:17">
      <c r="A1538" s="76" t="str">
        <f t="shared" si="57"/>
        <v>21060025</v>
      </c>
      <c r="C1538" s="76" t="s">
        <v>741</v>
      </c>
      <c r="D1538" s="76">
        <f t="shared" si="56"/>
        <v>1</v>
      </c>
      <c r="E1538" s="76" t="s">
        <v>742</v>
      </c>
      <c r="F1538" s="79"/>
      <c r="G1538" s="79"/>
      <c r="H1538" s="80">
        <v>0</v>
      </c>
      <c r="I1538" s="80">
        <v>0</v>
      </c>
      <c r="J1538" s="80">
        <v>0</v>
      </c>
      <c r="K1538" s="81">
        <v>5558.4100000000008</v>
      </c>
      <c r="L1538" s="81">
        <v>6326.9800000000005</v>
      </c>
      <c r="M1538" s="80"/>
      <c r="N1538" s="80"/>
      <c r="O1538" s="82"/>
      <c r="P1538" s="82"/>
      <c r="Q1538" s="82"/>
    </row>
    <row r="1539" spans="1:17">
      <c r="A1539" s="76" t="str">
        <f t="shared" si="57"/>
        <v>21060026</v>
      </c>
      <c r="C1539" s="76" t="s">
        <v>743</v>
      </c>
      <c r="D1539" s="76">
        <f t="shared" ref="D1539:D1602" si="58">FIND(C1539,A1539)</f>
        <v>1</v>
      </c>
      <c r="E1539" s="76" t="s">
        <v>744</v>
      </c>
      <c r="F1539" s="79"/>
      <c r="G1539" s="79"/>
      <c r="H1539" s="80">
        <v>0</v>
      </c>
      <c r="I1539" s="80">
        <v>462024.31000000006</v>
      </c>
      <c r="J1539" s="80">
        <v>334799.75</v>
      </c>
      <c r="K1539" s="81">
        <v>18648227.365000002</v>
      </c>
      <c r="L1539" s="81">
        <v>18918663.840000011</v>
      </c>
      <c r="M1539" s="80">
        <v>19317.3</v>
      </c>
      <c r="N1539" s="80">
        <v>27959.53</v>
      </c>
      <c r="O1539" s="82">
        <v>0.93571851887352908</v>
      </c>
      <c r="P1539" s="82">
        <v>6.4281481126471016E-2</v>
      </c>
      <c r="Q1539" s="82">
        <v>0</v>
      </c>
    </row>
    <row r="1540" spans="1:17">
      <c r="A1540" s="76" t="str">
        <f t="shared" si="57"/>
        <v>21060029</v>
      </c>
      <c r="C1540" s="76" t="s">
        <v>745</v>
      </c>
      <c r="D1540" s="76">
        <f t="shared" si="58"/>
        <v>1</v>
      </c>
      <c r="E1540" s="76" t="s">
        <v>746</v>
      </c>
      <c r="F1540" s="79"/>
      <c r="G1540" s="79"/>
      <c r="H1540" s="80">
        <v>0</v>
      </c>
      <c r="I1540" s="80">
        <v>0</v>
      </c>
      <c r="J1540" s="80">
        <v>0</v>
      </c>
      <c r="K1540" s="81">
        <v>0.01</v>
      </c>
      <c r="L1540" s="81">
        <v>3722.98</v>
      </c>
      <c r="M1540" s="80"/>
      <c r="N1540" s="80"/>
      <c r="O1540" s="82"/>
      <c r="P1540" s="82"/>
      <c r="Q1540" s="82"/>
    </row>
    <row r="1541" spans="1:17">
      <c r="A1541" s="76" t="str">
        <f t="shared" si="57"/>
        <v>21060033</v>
      </c>
      <c r="C1541" s="76" t="s">
        <v>747</v>
      </c>
      <c r="D1541" s="76">
        <f t="shared" si="58"/>
        <v>1</v>
      </c>
      <c r="E1541" s="76" t="s">
        <v>748</v>
      </c>
      <c r="F1541" s="79"/>
      <c r="G1541" s="79"/>
      <c r="H1541" s="80">
        <v>0</v>
      </c>
      <c r="I1541" s="80">
        <v>92884.97</v>
      </c>
      <c r="J1541" s="80">
        <v>59460</v>
      </c>
      <c r="K1541" s="81">
        <v>501908.99999999994</v>
      </c>
      <c r="L1541" s="81">
        <v>0</v>
      </c>
      <c r="M1541" s="80">
        <v>1810.97</v>
      </c>
      <c r="N1541" s="80">
        <v>0</v>
      </c>
      <c r="O1541" s="82">
        <v>0</v>
      </c>
      <c r="P1541" s="82">
        <v>0</v>
      </c>
      <c r="Q1541" s="82">
        <v>0</v>
      </c>
    </row>
    <row r="1542" spans="1:17">
      <c r="A1542" s="76" t="str">
        <f t="shared" si="57"/>
        <v>21060041</v>
      </c>
      <c r="C1542" s="76" t="s">
        <v>749</v>
      </c>
      <c r="D1542" s="76">
        <f t="shared" si="58"/>
        <v>1</v>
      </c>
      <c r="E1542" s="76" t="s">
        <v>750</v>
      </c>
      <c r="F1542" s="79"/>
      <c r="G1542" s="79"/>
      <c r="H1542" s="80">
        <v>0</v>
      </c>
      <c r="I1542" s="80">
        <v>132193.34</v>
      </c>
      <c r="J1542" s="80">
        <v>79189</v>
      </c>
      <c r="K1542" s="81">
        <v>714533.31170000008</v>
      </c>
      <c r="L1542" s="81">
        <v>793314.27</v>
      </c>
      <c r="M1542" s="80">
        <v>1810.97</v>
      </c>
      <c r="N1542" s="80">
        <v>1839.5</v>
      </c>
      <c r="O1542" s="82">
        <v>0.71921717858113621</v>
      </c>
      <c r="P1542" s="82">
        <v>0.28078282141886385</v>
      </c>
      <c r="Q1542" s="82">
        <v>0</v>
      </c>
    </row>
    <row r="1543" spans="1:17">
      <c r="A1543" s="76" t="str">
        <f t="shared" si="57"/>
        <v>21060042</v>
      </c>
      <c r="C1543" s="76" t="s">
        <v>751</v>
      </c>
      <c r="D1543" s="76">
        <f t="shared" si="58"/>
        <v>1</v>
      </c>
      <c r="E1543" s="76" t="s">
        <v>752</v>
      </c>
      <c r="F1543" s="79"/>
      <c r="G1543" s="79"/>
      <c r="H1543" s="80">
        <v>0</v>
      </c>
      <c r="I1543" s="80">
        <v>85</v>
      </c>
      <c r="J1543" s="80">
        <v>95</v>
      </c>
      <c r="K1543" s="81">
        <v>25054.730000000003</v>
      </c>
      <c r="L1543" s="81">
        <v>25902.600000000002</v>
      </c>
      <c r="M1543" s="80">
        <v>108</v>
      </c>
      <c r="N1543" s="80">
        <v>150</v>
      </c>
      <c r="O1543" s="82">
        <v>0.8666666666666667</v>
      </c>
      <c r="P1543" s="82">
        <v>0.13333333333333333</v>
      </c>
      <c r="Q1543" s="82">
        <v>0</v>
      </c>
    </row>
    <row r="1544" spans="1:17">
      <c r="A1544" s="76" t="str">
        <f t="shared" si="57"/>
        <v>21060044</v>
      </c>
      <c r="C1544" s="76" t="s">
        <v>753</v>
      </c>
      <c r="D1544" s="76">
        <f t="shared" si="58"/>
        <v>1</v>
      </c>
      <c r="E1544" s="76" t="s">
        <v>754</v>
      </c>
      <c r="F1544" s="79"/>
      <c r="G1544" s="79"/>
      <c r="H1544" s="80">
        <v>0</v>
      </c>
      <c r="I1544" s="80">
        <v>1703</v>
      </c>
      <c r="J1544" s="80">
        <v>91</v>
      </c>
      <c r="K1544" s="81">
        <v>28939.099999999995</v>
      </c>
      <c r="L1544" s="81">
        <v>32126.809999999998</v>
      </c>
      <c r="M1544" s="80">
        <v>440.8</v>
      </c>
      <c r="N1544" s="80">
        <v>253</v>
      </c>
      <c r="O1544" s="82">
        <v>0.92490118577075098</v>
      </c>
      <c r="P1544" s="82">
        <v>7.5098814229249009E-2</v>
      </c>
      <c r="Q1544" s="82">
        <v>0</v>
      </c>
    </row>
    <row r="1545" spans="1:17">
      <c r="A1545" s="76" t="str">
        <f t="shared" si="57"/>
        <v>21060046</v>
      </c>
      <c r="C1545" s="76" t="s">
        <v>755</v>
      </c>
      <c r="D1545" s="76">
        <f t="shared" si="58"/>
        <v>1</v>
      </c>
      <c r="E1545" s="76" t="s">
        <v>756</v>
      </c>
      <c r="F1545" s="79"/>
      <c r="G1545" s="79"/>
      <c r="H1545" s="80">
        <v>0</v>
      </c>
      <c r="I1545" s="80">
        <v>0</v>
      </c>
      <c r="J1545" s="80">
        <v>3595</v>
      </c>
      <c r="K1545" s="81">
        <v>1298683</v>
      </c>
      <c r="L1545" s="81">
        <v>1246658.3099999996</v>
      </c>
      <c r="M1545" s="80">
        <v>3161</v>
      </c>
      <c r="N1545" s="80">
        <v>3764.5</v>
      </c>
      <c r="O1545" s="82">
        <v>0.98618674458759459</v>
      </c>
      <c r="P1545" s="82">
        <v>1.3813255412405367E-2</v>
      </c>
      <c r="Q1545" s="82">
        <v>0</v>
      </c>
    </row>
    <row r="1546" spans="1:17">
      <c r="A1546" s="76" t="str">
        <f t="shared" si="57"/>
        <v>21060048</v>
      </c>
      <c r="C1546" s="76" t="s">
        <v>757</v>
      </c>
      <c r="D1546" s="76">
        <f t="shared" si="58"/>
        <v>1</v>
      </c>
      <c r="E1546" s="76" t="s">
        <v>758</v>
      </c>
      <c r="F1546" s="79"/>
      <c r="G1546" s="79"/>
      <c r="H1546" s="80">
        <v>0</v>
      </c>
      <c r="I1546" s="80">
        <v>0</v>
      </c>
      <c r="J1546" s="80">
        <v>914</v>
      </c>
      <c r="K1546" s="81">
        <v>515830</v>
      </c>
      <c r="L1546" s="81">
        <v>525001.44000000006</v>
      </c>
      <c r="M1546" s="80">
        <v>1505</v>
      </c>
      <c r="N1546" s="80">
        <v>2025</v>
      </c>
      <c r="O1546" s="82">
        <v>1</v>
      </c>
      <c r="P1546" s="82">
        <v>0</v>
      </c>
      <c r="Q1546" s="82">
        <v>0</v>
      </c>
    </row>
    <row r="1547" spans="1:17">
      <c r="A1547" s="76" t="str">
        <f t="shared" si="57"/>
        <v>21060050</v>
      </c>
      <c r="C1547" s="76" t="s">
        <v>759</v>
      </c>
      <c r="D1547" s="76">
        <f t="shared" si="58"/>
        <v>1</v>
      </c>
      <c r="E1547" s="76" t="s">
        <v>760</v>
      </c>
      <c r="F1547" s="79"/>
      <c r="G1547" s="79"/>
      <c r="H1547" s="80">
        <v>0</v>
      </c>
      <c r="I1547" s="80">
        <v>19129.129999999997</v>
      </c>
      <c r="J1547" s="80">
        <v>6648</v>
      </c>
      <c r="K1547" s="81">
        <v>827677.57000000007</v>
      </c>
      <c r="L1547" s="81">
        <v>810024.29999999958</v>
      </c>
      <c r="M1547" s="80">
        <v>314.5</v>
      </c>
      <c r="N1547" s="80">
        <v>3416.5</v>
      </c>
      <c r="O1547" s="82">
        <v>0.8799941460559052</v>
      </c>
      <c r="P1547" s="82">
        <v>0.12000585394409484</v>
      </c>
      <c r="Q1547" s="82">
        <v>0</v>
      </c>
    </row>
    <row r="1548" spans="1:17">
      <c r="A1548" s="76" t="str">
        <f t="shared" si="57"/>
        <v>21060056</v>
      </c>
      <c r="C1548" s="76" t="s">
        <v>761</v>
      </c>
      <c r="D1548" s="76">
        <f t="shared" si="58"/>
        <v>1</v>
      </c>
      <c r="E1548" s="76" t="s">
        <v>762</v>
      </c>
      <c r="F1548" s="79"/>
      <c r="G1548" s="79"/>
      <c r="H1548" s="80">
        <v>0</v>
      </c>
      <c r="I1548" s="80">
        <v>78</v>
      </c>
      <c r="J1548" s="80">
        <v>16</v>
      </c>
      <c r="K1548" s="81">
        <v>598016.12</v>
      </c>
      <c r="L1548" s="81">
        <v>580921.18999999994</v>
      </c>
      <c r="M1548" s="80">
        <v>347</v>
      </c>
      <c r="N1548" s="80">
        <v>180</v>
      </c>
      <c r="O1548" s="82">
        <v>0.82499999999999996</v>
      </c>
      <c r="P1548" s="82">
        <v>0.17499999999999999</v>
      </c>
      <c r="Q1548" s="82">
        <v>0</v>
      </c>
    </row>
    <row r="1549" spans="1:17">
      <c r="A1549" s="76" t="str">
        <f t="shared" si="57"/>
        <v>21060062</v>
      </c>
      <c r="C1549" s="76" t="s">
        <v>763</v>
      </c>
      <c r="D1549" s="76">
        <f t="shared" si="58"/>
        <v>1</v>
      </c>
      <c r="E1549" s="76" t="s">
        <v>764</v>
      </c>
      <c r="F1549" s="79"/>
      <c r="G1549" s="79"/>
      <c r="H1549" s="80">
        <v>0</v>
      </c>
      <c r="I1549" s="80">
        <v>0</v>
      </c>
      <c r="J1549" s="80">
        <v>134</v>
      </c>
      <c r="K1549" s="81">
        <v>306472</v>
      </c>
      <c r="L1549" s="81">
        <v>307316.58000000007</v>
      </c>
      <c r="M1549" s="80">
        <v>873</v>
      </c>
      <c r="N1549" s="80">
        <v>214</v>
      </c>
      <c r="O1549" s="82">
        <v>1</v>
      </c>
      <c r="P1549" s="82">
        <v>0</v>
      </c>
      <c r="Q1549" s="82">
        <v>0</v>
      </c>
    </row>
    <row r="1550" spans="1:17">
      <c r="A1550" s="76" t="str">
        <f t="shared" si="57"/>
        <v>21060063</v>
      </c>
      <c r="C1550" s="76" t="s">
        <v>765</v>
      </c>
      <c r="D1550" s="76">
        <f t="shared" si="58"/>
        <v>1</v>
      </c>
      <c r="E1550" s="76" t="s">
        <v>766</v>
      </c>
      <c r="F1550" s="79"/>
      <c r="G1550" s="79"/>
      <c r="H1550" s="80">
        <v>0</v>
      </c>
      <c r="I1550" s="80">
        <v>1366</v>
      </c>
      <c r="J1550" s="80">
        <v>199.26</v>
      </c>
      <c r="K1550" s="81">
        <v>297373.69999999995</v>
      </c>
      <c r="L1550" s="81">
        <v>283122.34000000008</v>
      </c>
      <c r="M1550" s="80">
        <v>1234.7</v>
      </c>
      <c r="N1550" s="80">
        <v>368.5</v>
      </c>
      <c r="O1550" s="82">
        <v>0.75305291723202172</v>
      </c>
      <c r="P1550" s="82">
        <v>0.24694708276797828</v>
      </c>
      <c r="Q1550" s="82">
        <v>0</v>
      </c>
    </row>
    <row r="1551" spans="1:17">
      <c r="A1551" s="76" t="str">
        <f t="shared" si="57"/>
        <v>21060064</v>
      </c>
      <c r="C1551" s="76" t="s">
        <v>767</v>
      </c>
      <c r="D1551" s="76">
        <f t="shared" si="58"/>
        <v>1</v>
      </c>
      <c r="E1551" s="76" t="s">
        <v>768</v>
      </c>
      <c r="F1551" s="79"/>
      <c r="G1551" s="79"/>
      <c r="H1551" s="80">
        <v>0</v>
      </c>
      <c r="I1551" s="80">
        <v>509432.8</v>
      </c>
      <c r="J1551" s="80">
        <v>302200.5</v>
      </c>
      <c r="K1551" s="81">
        <v>25733405.540000007</v>
      </c>
      <c r="L1551" s="81">
        <v>18191955.469999991</v>
      </c>
      <c r="M1551" s="80">
        <v>15181.38</v>
      </c>
      <c r="N1551" s="80">
        <v>7356.2</v>
      </c>
      <c r="O1551" s="82">
        <v>0.81427231451020909</v>
      </c>
      <c r="P1551" s="82">
        <v>0.18572768548979093</v>
      </c>
      <c r="Q1551" s="82">
        <v>0</v>
      </c>
    </row>
    <row r="1552" spans="1:17">
      <c r="A1552" s="76" t="str">
        <f t="shared" si="57"/>
        <v>21060065</v>
      </c>
      <c r="C1552" s="76" t="s">
        <v>769</v>
      </c>
      <c r="D1552" s="76">
        <f t="shared" si="58"/>
        <v>1</v>
      </c>
      <c r="E1552" s="76" t="s">
        <v>770</v>
      </c>
      <c r="F1552" s="79"/>
      <c r="G1552" s="79"/>
      <c r="H1552" s="80">
        <v>0</v>
      </c>
      <c r="I1552" s="80">
        <v>7447.5</v>
      </c>
      <c r="J1552" s="80">
        <v>5071.5</v>
      </c>
      <c r="K1552" s="81">
        <v>1780234.3870000001</v>
      </c>
      <c r="L1552" s="81">
        <v>1698977.4500000004</v>
      </c>
      <c r="M1552" s="80">
        <v>7562.5</v>
      </c>
      <c r="N1552" s="80">
        <v>11419.5</v>
      </c>
      <c r="O1552" s="82">
        <v>0.97189018783659531</v>
      </c>
      <c r="P1552" s="82">
        <v>2.8109812163404701E-2</v>
      </c>
      <c r="Q1552" s="82">
        <v>0</v>
      </c>
    </row>
    <row r="1553" spans="1:17">
      <c r="A1553" s="76" t="str">
        <f t="shared" si="57"/>
        <v>21060003</v>
      </c>
      <c r="C1553" s="76" t="s">
        <v>771</v>
      </c>
      <c r="D1553" s="76">
        <f t="shared" si="58"/>
        <v>1</v>
      </c>
      <c r="E1553" s="76" t="s">
        <v>772</v>
      </c>
      <c r="F1553" s="79"/>
      <c r="G1553" s="79"/>
      <c r="H1553" s="80">
        <v>1</v>
      </c>
      <c r="I1553" s="80">
        <v>136</v>
      </c>
      <c r="J1553" s="80">
        <v>15</v>
      </c>
      <c r="K1553" s="81">
        <v>42921.159999999996</v>
      </c>
      <c r="L1553" s="81">
        <v>42576.17</v>
      </c>
      <c r="M1553" s="80">
        <v>55</v>
      </c>
      <c r="N1553" s="80">
        <v>36</v>
      </c>
      <c r="O1553" s="82">
        <v>0.97222222222222221</v>
      </c>
      <c r="P1553" s="82">
        <v>2.7777777777777776E-2</v>
      </c>
      <c r="Q1553" s="82">
        <v>0</v>
      </c>
    </row>
    <row r="1554" spans="1:17">
      <c r="A1554" s="76" t="str">
        <f t="shared" si="57"/>
        <v>21060053</v>
      </c>
      <c r="C1554" s="76" t="s">
        <v>773</v>
      </c>
      <c r="D1554" s="76">
        <f t="shared" si="58"/>
        <v>1</v>
      </c>
      <c r="E1554" s="76" t="s">
        <v>774</v>
      </c>
      <c r="F1554" s="79"/>
      <c r="G1554" s="79"/>
      <c r="H1554" s="80">
        <v>1</v>
      </c>
      <c r="I1554" s="80">
        <v>26726</v>
      </c>
      <c r="J1554" s="80">
        <v>1768.8299999999997</v>
      </c>
      <c r="K1554" s="81">
        <v>1204750.2285</v>
      </c>
      <c r="L1554" s="81">
        <v>1217582.53</v>
      </c>
      <c r="M1554" s="80">
        <v>4011.2899999999995</v>
      </c>
      <c r="N1554" s="80">
        <v>4462.59</v>
      </c>
      <c r="O1554" s="82">
        <v>0.87876995197855956</v>
      </c>
      <c r="P1554" s="82">
        <v>0.12123004802144045</v>
      </c>
      <c r="Q1554" s="82">
        <v>0</v>
      </c>
    </row>
    <row r="1555" spans="1:17">
      <c r="A1555" s="76" t="str">
        <f t="shared" si="57"/>
        <v>21060030</v>
      </c>
      <c r="C1555" s="76" t="s">
        <v>775</v>
      </c>
      <c r="D1555" s="76">
        <f t="shared" si="58"/>
        <v>1</v>
      </c>
      <c r="E1555" s="76" t="s">
        <v>776</v>
      </c>
      <c r="F1555" s="79"/>
      <c r="G1555" s="79"/>
      <c r="H1555" s="80">
        <v>2</v>
      </c>
      <c r="I1555" s="80">
        <v>27018</v>
      </c>
      <c r="J1555" s="80">
        <v>608.26</v>
      </c>
      <c r="K1555" s="81">
        <v>1382945.59</v>
      </c>
      <c r="L1555" s="81">
        <v>1410244.1000000003</v>
      </c>
      <c r="M1555" s="80">
        <v>115</v>
      </c>
      <c r="N1555" s="80">
        <v>1272</v>
      </c>
      <c r="O1555" s="82">
        <v>0.91194968553459121</v>
      </c>
      <c r="P1555" s="82">
        <v>8.8050314465408799E-2</v>
      </c>
      <c r="Q1555" s="82">
        <v>0</v>
      </c>
    </row>
    <row r="1556" spans="1:17">
      <c r="A1556" s="76" t="str">
        <f t="shared" si="57"/>
        <v>21060031</v>
      </c>
      <c r="C1556" s="76" t="s">
        <v>777</v>
      </c>
      <c r="D1556" s="76">
        <f t="shared" si="58"/>
        <v>1</v>
      </c>
      <c r="E1556" s="76" t="s">
        <v>778</v>
      </c>
      <c r="F1556" s="79"/>
      <c r="G1556" s="79"/>
      <c r="H1556" s="80">
        <v>2</v>
      </c>
      <c r="I1556" s="80">
        <v>330.6</v>
      </c>
      <c r="J1556" s="80">
        <v>0</v>
      </c>
      <c r="K1556" s="81">
        <v>52823.619999999995</v>
      </c>
      <c r="L1556" s="81">
        <v>52405.089999999982</v>
      </c>
      <c r="M1556" s="80">
        <v>325.39999999999998</v>
      </c>
      <c r="N1556" s="80">
        <v>69</v>
      </c>
      <c r="O1556" s="82">
        <v>1</v>
      </c>
      <c r="P1556" s="82">
        <v>0</v>
      </c>
      <c r="Q1556" s="82">
        <v>0</v>
      </c>
    </row>
    <row r="1557" spans="1:17">
      <c r="A1557" s="76" t="str">
        <f t="shared" si="57"/>
        <v>21060015</v>
      </c>
      <c r="C1557" s="76" t="s">
        <v>779</v>
      </c>
      <c r="D1557" s="76">
        <f t="shared" si="58"/>
        <v>1</v>
      </c>
      <c r="E1557" s="76" t="s">
        <v>780</v>
      </c>
      <c r="F1557" s="79"/>
      <c r="G1557" s="79"/>
      <c r="H1557" s="80">
        <v>100</v>
      </c>
      <c r="I1557" s="80">
        <v>18.850000000000001</v>
      </c>
      <c r="J1557" s="80">
        <v>24</v>
      </c>
      <c r="K1557" s="81">
        <v>19910.059999999998</v>
      </c>
      <c r="L1557" s="81">
        <v>20076.150000000005</v>
      </c>
      <c r="M1557" s="80">
        <v>129</v>
      </c>
      <c r="N1557" s="80">
        <v>70.5</v>
      </c>
      <c r="O1557" s="82">
        <v>0.90780141843971629</v>
      </c>
      <c r="P1557" s="82">
        <v>9.2198581560283682E-2</v>
      </c>
      <c r="Q1557" s="82">
        <v>0</v>
      </c>
    </row>
    <row r="1558" spans="1:17">
      <c r="A1558" s="76" t="str">
        <f t="shared" si="57"/>
        <v>21060039</v>
      </c>
      <c r="C1558" s="76" t="s">
        <v>781</v>
      </c>
      <c r="D1558" s="76">
        <f t="shared" si="58"/>
        <v>1</v>
      </c>
      <c r="E1558" s="76" t="s">
        <v>782</v>
      </c>
      <c r="F1558" s="79"/>
      <c r="G1558" s="79"/>
      <c r="H1558" s="80">
        <v>100</v>
      </c>
      <c r="I1558" s="80">
        <v>1020.21</v>
      </c>
      <c r="J1558" s="80">
        <v>0</v>
      </c>
      <c r="K1558" s="81">
        <v>90422.44</v>
      </c>
      <c r="L1558" s="81">
        <v>90043.14</v>
      </c>
      <c r="M1558" s="80"/>
      <c r="N1558" s="80"/>
      <c r="O1558" s="82"/>
      <c r="P1558" s="82"/>
      <c r="Q1558" s="82"/>
    </row>
    <row r="1559" spans="1:17">
      <c r="A1559" s="76" t="str">
        <f t="shared" si="57"/>
        <v>21060032</v>
      </c>
      <c r="C1559" s="76" t="s">
        <v>783</v>
      </c>
      <c r="D1559" s="76">
        <f t="shared" si="58"/>
        <v>1</v>
      </c>
      <c r="E1559" s="76" t="s">
        <v>784</v>
      </c>
      <c r="F1559" s="79"/>
      <c r="G1559" s="79"/>
      <c r="H1559" s="80">
        <v>120</v>
      </c>
      <c r="I1559" s="80">
        <v>38</v>
      </c>
      <c r="J1559" s="80">
        <v>49</v>
      </c>
      <c r="K1559" s="81">
        <v>11540.88</v>
      </c>
      <c r="L1559" s="81">
        <v>11433.4</v>
      </c>
      <c r="M1559" s="80">
        <v>83</v>
      </c>
      <c r="N1559" s="80">
        <v>72</v>
      </c>
      <c r="O1559" s="82">
        <v>0.875</v>
      </c>
      <c r="P1559" s="82">
        <v>0.125</v>
      </c>
      <c r="Q1559" s="82">
        <v>0</v>
      </c>
    </row>
    <row r="1560" spans="1:17">
      <c r="A1560" s="76" t="str">
        <f t="shared" si="57"/>
        <v>21060057</v>
      </c>
      <c r="C1560" s="76" t="s">
        <v>785</v>
      </c>
      <c r="D1560" s="76">
        <f t="shared" si="58"/>
        <v>1</v>
      </c>
      <c r="E1560" s="76" t="s">
        <v>786</v>
      </c>
      <c r="F1560" s="79"/>
      <c r="G1560" s="79"/>
      <c r="H1560" s="80">
        <v>150</v>
      </c>
      <c r="I1560" s="80">
        <v>261</v>
      </c>
      <c r="J1560" s="80">
        <v>74.2</v>
      </c>
      <c r="K1560" s="81">
        <v>76525.490000000005</v>
      </c>
      <c r="L1560" s="81">
        <v>74124.799999999988</v>
      </c>
      <c r="M1560" s="80">
        <v>214.45</v>
      </c>
      <c r="N1560" s="80">
        <v>338.5</v>
      </c>
      <c r="O1560" s="82">
        <v>0.88035450516986702</v>
      </c>
      <c r="P1560" s="82">
        <v>0.11964549483013294</v>
      </c>
      <c r="Q1560" s="82">
        <v>0</v>
      </c>
    </row>
    <row r="1561" spans="1:17">
      <c r="A1561" s="76" t="str">
        <f t="shared" si="57"/>
        <v>21060027</v>
      </c>
      <c r="C1561" s="76" t="s">
        <v>787</v>
      </c>
      <c r="D1561" s="76">
        <f t="shared" si="58"/>
        <v>1</v>
      </c>
      <c r="E1561" s="76" t="s">
        <v>788</v>
      </c>
      <c r="F1561" s="79"/>
      <c r="G1561" s="79"/>
      <c r="H1561" s="80">
        <v>500</v>
      </c>
      <c r="I1561" s="80">
        <v>1022.17</v>
      </c>
      <c r="J1561" s="80">
        <v>0</v>
      </c>
      <c r="K1561" s="81">
        <v>272353.06</v>
      </c>
      <c r="L1561" s="81">
        <v>270277.18</v>
      </c>
      <c r="M1561" s="80"/>
      <c r="N1561" s="80"/>
      <c r="O1561" s="82"/>
      <c r="P1561" s="82"/>
      <c r="Q1561" s="82"/>
    </row>
    <row r="1562" spans="1:17">
      <c r="A1562" s="76" t="str">
        <f t="shared" si="57"/>
        <v>21060028</v>
      </c>
      <c r="C1562" s="76" t="s">
        <v>789</v>
      </c>
      <c r="D1562" s="76">
        <f t="shared" si="58"/>
        <v>1</v>
      </c>
      <c r="E1562" s="76" t="s">
        <v>790</v>
      </c>
      <c r="F1562" s="79"/>
      <c r="G1562" s="79"/>
      <c r="H1562" s="80">
        <v>500</v>
      </c>
      <c r="I1562" s="80">
        <v>1132.27</v>
      </c>
      <c r="J1562" s="80">
        <v>0</v>
      </c>
      <c r="K1562" s="81">
        <v>392598.33999999997</v>
      </c>
      <c r="L1562" s="81">
        <v>410811.72</v>
      </c>
      <c r="M1562" s="80">
        <v>106.6</v>
      </c>
      <c r="N1562" s="80">
        <v>0</v>
      </c>
      <c r="O1562" s="82">
        <v>0</v>
      </c>
      <c r="P1562" s="82">
        <v>0</v>
      </c>
      <c r="Q1562" s="82">
        <v>0</v>
      </c>
    </row>
    <row r="1563" spans="1:17">
      <c r="A1563" s="76" t="str">
        <f t="shared" si="57"/>
        <v>21060036</v>
      </c>
      <c r="C1563" s="76" t="s">
        <v>791</v>
      </c>
      <c r="D1563" s="76">
        <f t="shared" si="58"/>
        <v>1</v>
      </c>
      <c r="E1563" s="76" t="s">
        <v>792</v>
      </c>
      <c r="F1563" s="79"/>
      <c r="G1563" s="79"/>
      <c r="H1563" s="80">
        <v>500</v>
      </c>
      <c r="I1563" s="80">
        <v>1093.67</v>
      </c>
      <c r="J1563" s="80">
        <v>0</v>
      </c>
      <c r="K1563" s="81">
        <v>132677.94999999998</v>
      </c>
      <c r="L1563" s="81">
        <v>135343.03</v>
      </c>
      <c r="M1563" s="80"/>
      <c r="N1563" s="80"/>
      <c r="O1563" s="82"/>
      <c r="P1563" s="82"/>
      <c r="Q1563" s="82"/>
    </row>
    <row r="1564" spans="1:17">
      <c r="A1564" s="76" t="str">
        <f t="shared" si="57"/>
        <v>21060038</v>
      </c>
      <c r="C1564" s="76" t="s">
        <v>793</v>
      </c>
      <c r="D1564" s="76">
        <f t="shared" si="58"/>
        <v>1</v>
      </c>
      <c r="E1564" s="76" t="s">
        <v>794</v>
      </c>
      <c r="F1564" s="79"/>
      <c r="G1564" s="79"/>
      <c r="H1564" s="80">
        <v>500</v>
      </c>
      <c r="I1564" s="80">
        <v>817.6</v>
      </c>
      <c r="J1564" s="80">
        <v>0</v>
      </c>
      <c r="K1564" s="81">
        <v>660661.65</v>
      </c>
      <c r="L1564" s="81">
        <v>676302.2</v>
      </c>
      <c r="M1564" s="80"/>
      <c r="N1564" s="80"/>
      <c r="O1564" s="82"/>
      <c r="P1564" s="82"/>
      <c r="Q1564" s="82"/>
    </row>
    <row r="1565" spans="1:17">
      <c r="A1565" s="76" t="str">
        <f t="shared" si="57"/>
        <v>21060055</v>
      </c>
      <c r="C1565" s="76" t="s">
        <v>795</v>
      </c>
      <c r="D1565" s="76">
        <f t="shared" si="58"/>
        <v>1</v>
      </c>
      <c r="E1565" s="76" t="s">
        <v>796</v>
      </c>
      <c r="F1565" s="79"/>
      <c r="G1565" s="79"/>
      <c r="H1565" s="80">
        <v>500</v>
      </c>
      <c r="I1565" s="80">
        <v>70291</v>
      </c>
      <c r="J1565" s="80">
        <v>44340.1</v>
      </c>
      <c r="K1565" s="81">
        <v>7551226.3500000015</v>
      </c>
      <c r="L1565" s="81">
        <v>6857298.9699999997</v>
      </c>
      <c r="M1565" s="80">
        <v>10403.610000000002</v>
      </c>
      <c r="N1565" s="80">
        <v>15239.45</v>
      </c>
      <c r="O1565" s="82">
        <v>0.79420517144647607</v>
      </c>
      <c r="P1565" s="82">
        <v>0.20579482855352388</v>
      </c>
      <c r="Q1565" s="82">
        <v>0</v>
      </c>
    </row>
    <row r="1566" spans="1:17">
      <c r="A1566" s="76" t="str">
        <f t="shared" si="57"/>
        <v>21060059</v>
      </c>
      <c r="C1566" s="76" t="s">
        <v>797</v>
      </c>
      <c r="D1566" s="76">
        <f t="shared" si="58"/>
        <v>1</v>
      </c>
      <c r="E1566" s="76" t="s">
        <v>798</v>
      </c>
      <c r="F1566" s="79"/>
      <c r="G1566" s="79"/>
      <c r="H1566" s="80">
        <v>500</v>
      </c>
      <c r="I1566" s="80">
        <v>0</v>
      </c>
      <c r="J1566" s="80">
        <v>0</v>
      </c>
      <c r="K1566" s="81">
        <v>0.01</v>
      </c>
      <c r="L1566" s="81">
        <v>0</v>
      </c>
      <c r="M1566" s="80"/>
      <c r="N1566" s="80"/>
      <c r="O1566" s="82"/>
      <c r="P1566" s="82"/>
      <c r="Q1566" s="82"/>
    </row>
    <row r="1567" spans="1:17">
      <c r="A1567" s="76" t="str">
        <f t="shared" si="57"/>
        <v>21060006</v>
      </c>
      <c r="C1567" s="76" t="s">
        <v>799</v>
      </c>
      <c r="D1567" s="76">
        <f t="shared" si="58"/>
        <v>1</v>
      </c>
      <c r="E1567" s="76" t="s">
        <v>800</v>
      </c>
      <c r="F1567" s="79"/>
      <c r="G1567" s="79"/>
      <c r="H1567" s="80">
        <v>1000</v>
      </c>
      <c r="I1567" s="80">
        <v>1132.5</v>
      </c>
      <c r="J1567" s="80">
        <v>0</v>
      </c>
      <c r="K1567" s="81">
        <v>411069.02999999997</v>
      </c>
      <c r="L1567" s="81">
        <v>425144.91999999993</v>
      </c>
      <c r="M1567" s="80">
        <v>381.2</v>
      </c>
      <c r="N1567" s="80">
        <v>0</v>
      </c>
      <c r="O1567" s="82">
        <v>0</v>
      </c>
      <c r="P1567" s="82">
        <v>0</v>
      </c>
      <c r="Q1567" s="82">
        <v>0</v>
      </c>
    </row>
    <row r="1568" spans="1:17">
      <c r="A1568" s="76" t="str">
        <f t="shared" si="57"/>
        <v>21060007</v>
      </c>
      <c r="C1568" s="76" t="s">
        <v>801</v>
      </c>
      <c r="D1568" s="76">
        <f t="shared" si="58"/>
        <v>1</v>
      </c>
      <c r="E1568" s="76" t="s">
        <v>802</v>
      </c>
      <c r="F1568" s="79"/>
      <c r="G1568" s="79"/>
      <c r="H1568" s="80">
        <v>1000</v>
      </c>
      <c r="I1568" s="80">
        <v>2858.55</v>
      </c>
      <c r="J1568" s="80">
        <v>0</v>
      </c>
      <c r="K1568" s="81">
        <v>688556.32</v>
      </c>
      <c r="L1568" s="81">
        <v>717909.41000000015</v>
      </c>
      <c r="M1568" s="80">
        <v>347.6</v>
      </c>
      <c r="N1568" s="80">
        <v>0</v>
      </c>
      <c r="O1568" s="82">
        <v>0</v>
      </c>
      <c r="P1568" s="82">
        <v>0</v>
      </c>
      <c r="Q1568" s="82">
        <v>0</v>
      </c>
    </row>
    <row r="1569" spans="1:17">
      <c r="A1569" s="76" t="str">
        <f t="shared" si="57"/>
        <v>21060052</v>
      </c>
      <c r="C1569" s="76" t="s">
        <v>803</v>
      </c>
      <c r="D1569" s="76">
        <f t="shared" si="58"/>
        <v>1</v>
      </c>
      <c r="E1569" s="76" t="s">
        <v>804</v>
      </c>
      <c r="F1569" s="79"/>
      <c r="G1569" s="79"/>
      <c r="H1569" s="80">
        <v>1500</v>
      </c>
      <c r="I1569" s="80">
        <v>1343.5</v>
      </c>
      <c r="J1569" s="80">
        <v>1798.99</v>
      </c>
      <c r="K1569" s="81">
        <v>1278046.0000000002</v>
      </c>
      <c r="L1569" s="81">
        <v>953958.14999999979</v>
      </c>
      <c r="M1569" s="80">
        <v>3888.3</v>
      </c>
      <c r="N1569" s="80">
        <v>2769</v>
      </c>
      <c r="O1569" s="82">
        <v>0.85608522932466591</v>
      </c>
      <c r="P1569" s="82">
        <v>0.14391477067533406</v>
      </c>
      <c r="Q1569" s="82">
        <v>0</v>
      </c>
    </row>
    <row r="1570" spans="1:17">
      <c r="A1570" s="76" t="str">
        <f t="shared" si="57"/>
        <v>21060021</v>
      </c>
      <c r="C1570" s="76" t="s">
        <v>805</v>
      </c>
      <c r="D1570" s="76">
        <f t="shared" si="58"/>
        <v>1</v>
      </c>
      <c r="E1570" s="76" t="s">
        <v>806</v>
      </c>
      <c r="F1570" s="79"/>
      <c r="G1570" s="79"/>
      <c r="H1570" s="80">
        <v>2100</v>
      </c>
      <c r="I1570" s="80">
        <v>0</v>
      </c>
      <c r="J1570" s="80">
        <v>41</v>
      </c>
      <c r="K1570" s="81">
        <v>197055.01</v>
      </c>
      <c r="L1570" s="81">
        <v>185830.09</v>
      </c>
      <c r="M1570" s="80">
        <v>412</v>
      </c>
      <c r="N1570" s="80">
        <v>266</v>
      </c>
      <c r="O1570" s="82">
        <v>0.99624060150375937</v>
      </c>
      <c r="P1570" s="82">
        <v>3.7593984962406013E-3</v>
      </c>
      <c r="Q1570" s="82">
        <v>0</v>
      </c>
    </row>
    <row r="1571" spans="1:17">
      <c r="A1571" s="88" t="s">
        <v>5959</v>
      </c>
      <c r="C1571" s="76" t="s">
        <v>807</v>
      </c>
      <c r="D1571" s="76">
        <f t="shared" si="58"/>
        <v>1</v>
      </c>
      <c r="E1571" s="76" t="s">
        <v>808</v>
      </c>
      <c r="F1571" s="79"/>
      <c r="G1571" s="79"/>
      <c r="H1571" s="80">
        <v>2100</v>
      </c>
      <c r="I1571" s="80">
        <v>0</v>
      </c>
      <c r="J1571" s="80">
        <v>0</v>
      </c>
      <c r="K1571" s="81">
        <v>361027.07</v>
      </c>
      <c r="L1571" s="81">
        <v>360454.97000000003</v>
      </c>
      <c r="M1571" s="80"/>
      <c r="N1571" s="80"/>
      <c r="O1571" s="82"/>
      <c r="P1571" s="82"/>
      <c r="Q1571" s="82"/>
    </row>
    <row r="1572" spans="1:17">
      <c r="A1572" s="88" t="s">
        <v>5958</v>
      </c>
      <c r="C1572" s="76" t="s">
        <v>809</v>
      </c>
      <c r="D1572" s="76">
        <f t="shared" si="58"/>
        <v>11</v>
      </c>
      <c r="E1572" s="76" t="s">
        <v>810</v>
      </c>
      <c r="F1572" s="79"/>
      <c r="G1572" s="79"/>
      <c r="H1572" s="80">
        <v>2500</v>
      </c>
      <c r="I1572" s="80">
        <v>21</v>
      </c>
      <c r="J1572" s="80">
        <v>0</v>
      </c>
      <c r="K1572" s="81">
        <v>183983.44999999998</v>
      </c>
      <c r="L1572" s="81">
        <v>190354.87000000002</v>
      </c>
      <c r="M1572" s="80"/>
      <c r="N1572" s="80"/>
      <c r="O1572" s="82"/>
      <c r="P1572" s="82"/>
      <c r="Q1572" s="82"/>
    </row>
    <row r="1573" spans="1:17">
      <c r="A1573" s="76" t="str">
        <f t="shared" ref="A1573:A1636" si="59">C1573</f>
        <v>21060049</v>
      </c>
      <c r="C1573" s="76" t="s">
        <v>811</v>
      </c>
      <c r="D1573" s="76">
        <f t="shared" si="58"/>
        <v>1</v>
      </c>
      <c r="E1573" s="76" t="s">
        <v>812</v>
      </c>
      <c r="F1573" s="79"/>
      <c r="G1573" s="79"/>
      <c r="H1573" s="80">
        <v>5000</v>
      </c>
      <c r="I1573" s="80">
        <v>4</v>
      </c>
      <c r="J1573" s="80">
        <v>214</v>
      </c>
      <c r="K1573" s="81">
        <v>820705.1100000001</v>
      </c>
      <c r="L1573" s="81">
        <v>1156955.18</v>
      </c>
      <c r="M1573" s="80">
        <v>222</v>
      </c>
      <c r="N1573" s="80">
        <v>3364.71</v>
      </c>
      <c r="O1573" s="82">
        <v>0.9250960706866268</v>
      </c>
      <c r="P1573" s="82">
        <v>7.4903929313373224E-2</v>
      </c>
      <c r="Q1573" s="82">
        <v>0</v>
      </c>
    </row>
    <row r="1574" spans="1:17">
      <c r="A1574" s="76" t="str">
        <f t="shared" si="59"/>
        <v>21060010</v>
      </c>
      <c r="C1574" s="76" t="s">
        <v>813</v>
      </c>
      <c r="D1574" s="76">
        <f t="shared" si="58"/>
        <v>1</v>
      </c>
      <c r="E1574" s="76" t="s">
        <v>814</v>
      </c>
      <c r="F1574" s="79"/>
      <c r="G1574" s="79"/>
      <c r="H1574" s="80">
        <v>9000</v>
      </c>
      <c r="I1574" s="80">
        <v>190</v>
      </c>
      <c r="J1574" s="80">
        <v>0</v>
      </c>
      <c r="K1574" s="81">
        <v>1613950.38</v>
      </c>
      <c r="L1574" s="81">
        <v>1612235.9899999998</v>
      </c>
      <c r="M1574" s="80">
        <v>190</v>
      </c>
      <c r="N1574" s="80">
        <v>66</v>
      </c>
      <c r="O1574" s="82">
        <v>1</v>
      </c>
      <c r="P1574" s="82">
        <v>0</v>
      </c>
      <c r="Q1574" s="82">
        <v>0</v>
      </c>
    </row>
    <row r="1575" spans="1:17">
      <c r="A1575" s="76" t="str">
        <f t="shared" si="59"/>
        <v>21060040</v>
      </c>
      <c r="C1575" s="76" t="s">
        <v>815</v>
      </c>
      <c r="D1575" s="76">
        <f t="shared" si="58"/>
        <v>1</v>
      </c>
      <c r="E1575" s="76" t="s">
        <v>816</v>
      </c>
      <c r="F1575" s="79"/>
      <c r="G1575" s="79"/>
      <c r="H1575" s="80">
        <v>9360</v>
      </c>
      <c r="I1575" s="80">
        <v>6190.3899999999994</v>
      </c>
      <c r="J1575" s="80">
        <v>5876</v>
      </c>
      <c r="K1575" s="81">
        <v>404339.31</v>
      </c>
      <c r="L1575" s="81">
        <v>406582.04000000004</v>
      </c>
      <c r="M1575" s="80">
        <v>1394.2</v>
      </c>
      <c r="N1575" s="80">
        <v>2203</v>
      </c>
      <c r="O1575" s="82">
        <v>0.93917385383567864</v>
      </c>
      <c r="P1575" s="82">
        <v>6.082614616432138E-2</v>
      </c>
      <c r="Q1575" s="82">
        <v>0</v>
      </c>
    </row>
    <row r="1576" spans="1:17">
      <c r="A1576" s="76" t="str">
        <f t="shared" si="59"/>
        <v>21060016</v>
      </c>
      <c r="C1576" s="76" t="s">
        <v>817</v>
      </c>
      <c r="D1576" s="76">
        <f t="shared" si="58"/>
        <v>1</v>
      </c>
      <c r="E1576" s="76" t="s">
        <v>818</v>
      </c>
      <c r="F1576" s="79"/>
      <c r="G1576" s="79"/>
      <c r="H1576" s="80">
        <v>10000</v>
      </c>
      <c r="I1576" s="80">
        <v>2314</v>
      </c>
      <c r="J1576" s="80">
        <v>0</v>
      </c>
      <c r="K1576" s="81">
        <v>2001598.6899999995</v>
      </c>
      <c r="L1576" s="81">
        <v>2062900.5399999993</v>
      </c>
      <c r="M1576" s="80">
        <v>708.09999999999991</v>
      </c>
      <c r="N1576" s="80">
        <v>0</v>
      </c>
      <c r="O1576" s="82">
        <v>0</v>
      </c>
      <c r="P1576" s="82">
        <v>0</v>
      </c>
      <c r="Q1576" s="82">
        <v>0</v>
      </c>
    </row>
    <row r="1577" spans="1:17">
      <c r="A1577" s="76" t="str">
        <f t="shared" si="59"/>
        <v>21060008</v>
      </c>
      <c r="C1577" s="76" t="s">
        <v>819</v>
      </c>
      <c r="D1577" s="76">
        <f t="shared" si="58"/>
        <v>1</v>
      </c>
      <c r="E1577" s="76" t="s">
        <v>820</v>
      </c>
      <c r="F1577" s="79"/>
      <c r="G1577" s="79"/>
      <c r="H1577" s="80">
        <v>12000</v>
      </c>
      <c r="I1577" s="80">
        <v>110188</v>
      </c>
      <c r="J1577" s="80">
        <v>41788.25</v>
      </c>
      <c r="K1577" s="81">
        <v>2811289.9085999993</v>
      </c>
      <c r="L1577" s="81">
        <v>2884669.3499999992</v>
      </c>
      <c r="M1577" s="80">
        <v>4370.92</v>
      </c>
      <c r="N1577" s="80">
        <v>5429.5</v>
      </c>
      <c r="O1577" s="82">
        <v>0.95266599134358598</v>
      </c>
      <c r="P1577" s="82">
        <v>4.7334008656414031E-2</v>
      </c>
      <c r="Q1577" s="82">
        <v>0</v>
      </c>
    </row>
    <row r="1578" spans="1:17">
      <c r="A1578" s="76" t="str">
        <f t="shared" si="59"/>
        <v>21060045</v>
      </c>
      <c r="C1578" s="76" t="s">
        <v>821</v>
      </c>
      <c r="D1578" s="76">
        <f t="shared" si="58"/>
        <v>1</v>
      </c>
      <c r="E1578" s="76" t="s">
        <v>822</v>
      </c>
      <c r="F1578" s="79"/>
      <c r="G1578" s="79"/>
      <c r="H1578" s="80">
        <v>20000</v>
      </c>
      <c r="I1578" s="80">
        <v>11471</v>
      </c>
      <c r="J1578" s="80">
        <v>37.5</v>
      </c>
      <c r="K1578" s="81">
        <v>6449194.4100000001</v>
      </c>
      <c r="L1578" s="81">
        <v>6414181.870000002</v>
      </c>
      <c r="M1578" s="80">
        <v>4900.3</v>
      </c>
      <c r="N1578" s="80">
        <v>3888.91</v>
      </c>
      <c r="O1578" s="82">
        <v>0.91626702597900178</v>
      </c>
      <c r="P1578" s="82">
        <v>8.3732974020998177E-2</v>
      </c>
      <c r="Q1578" s="82">
        <v>0</v>
      </c>
    </row>
    <row r="1579" spans="1:17">
      <c r="A1579" s="76" t="str">
        <f t="shared" si="59"/>
        <v>21060051</v>
      </c>
      <c r="C1579" s="76" t="s">
        <v>823</v>
      </c>
      <c r="D1579" s="76">
        <f t="shared" si="58"/>
        <v>1</v>
      </c>
      <c r="E1579" s="76" t="s">
        <v>824</v>
      </c>
      <c r="F1579" s="79"/>
      <c r="G1579" s="79"/>
      <c r="H1579" s="80">
        <v>21000</v>
      </c>
      <c r="I1579" s="80">
        <v>7241.5</v>
      </c>
      <c r="J1579" s="80">
        <v>199.41</v>
      </c>
      <c r="K1579" s="81">
        <v>272330.64</v>
      </c>
      <c r="L1579" s="81">
        <v>285193.28999999998</v>
      </c>
      <c r="M1579" s="80">
        <v>1052.8</v>
      </c>
      <c r="N1579" s="80">
        <v>1454.5</v>
      </c>
      <c r="O1579" s="82">
        <v>0.91509109659676868</v>
      </c>
      <c r="P1579" s="82">
        <v>8.4908903403231345E-2</v>
      </c>
      <c r="Q1579" s="82">
        <v>0</v>
      </c>
    </row>
    <row r="1580" spans="1:17">
      <c r="A1580" s="76" t="str">
        <f t="shared" si="59"/>
        <v>21060066</v>
      </c>
      <c r="C1580" s="76" t="s">
        <v>825</v>
      </c>
      <c r="D1580" s="76">
        <f t="shared" si="58"/>
        <v>1</v>
      </c>
      <c r="E1580" s="76" t="s">
        <v>826</v>
      </c>
      <c r="F1580" s="79"/>
      <c r="G1580" s="79"/>
      <c r="H1580" s="80">
        <v>25000</v>
      </c>
      <c r="I1580" s="80">
        <v>294</v>
      </c>
      <c r="J1580" s="80">
        <v>707.84999999999991</v>
      </c>
      <c r="K1580" s="81">
        <v>2185730.3552000001</v>
      </c>
      <c r="L1580" s="81">
        <v>2183983.6699999995</v>
      </c>
      <c r="M1580" s="80">
        <v>3206</v>
      </c>
      <c r="N1580" s="80">
        <v>5564.22</v>
      </c>
      <c r="O1580" s="82">
        <v>0.84678894795676662</v>
      </c>
      <c r="P1580" s="82">
        <v>0.15321105204323338</v>
      </c>
      <c r="Q1580" s="82">
        <v>0</v>
      </c>
    </row>
    <row r="1581" spans="1:17">
      <c r="A1581" s="76" t="str">
        <f t="shared" si="59"/>
        <v>21060022</v>
      </c>
      <c r="C1581" s="76" t="s">
        <v>827</v>
      </c>
      <c r="D1581" s="76">
        <f t="shared" si="58"/>
        <v>1</v>
      </c>
      <c r="E1581" s="76" t="s">
        <v>828</v>
      </c>
      <c r="F1581" s="79"/>
      <c r="G1581" s="79"/>
      <c r="H1581" s="80">
        <v>30000</v>
      </c>
      <c r="I1581" s="80">
        <v>0</v>
      </c>
      <c r="J1581" s="80">
        <v>0</v>
      </c>
      <c r="K1581" s="81">
        <v>20072</v>
      </c>
      <c r="L1581" s="81">
        <v>20071.97</v>
      </c>
      <c r="M1581" s="80"/>
      <c r="N1581" s="80"/>
      <c r="O1581" s="82"/>
      <c r="P1581" s="82"/>
      <c r="Q1581" s="82"/>
    </row>
    <row r="1582" spans="1:17">
      <c r="A1582" s="76" t="str">
        <f t="shared" si="59"/>
        <v>21060035</v>
      </c>
      <c r="C1582" s="76" t="s">
        <v>829</v>
      </c>
      <c r="D1582" s="76">
        <f t="shared" si="58"/>
        <v>1</v>
      </c>
      <c r="E1582" s="76" t="s">
        <v>830</v>
      </c>
      <c r="F1582" s="79"/>
      <c r="G1582" s="79"/>
      <c r="H1582" s="80">
        <v>40000</v>
      </c>
      <c r="I1582" s="80">
        <v>117089</v>
      </c>
      <c r="J1582" s="80">
        <v>75954.97</v>
      </c>
      <c r="K1582" s="81">
        <v>5957945.3266999992</v>
      </c>
      <c r="L1582" s="81">
        <v>5661634.669999999</v>
      </c>
      <c r="M1582" s="80">
        <v>5739.99</v>
      </c>
      <c r="N1582" s="80">
        <v>11795</v>
      </c>
      <c r="O1582" s="82">
        <v>0.96210258584145825</v>
      </c>
      <c r="P1582" s="82">
        <v>3.7897414158541753E-2</v>
      </c>
      <c r="Q1582" s="82">
        <v>0</v>
      </c>
    </row>
    <row r="1583" spans="1:17">
      <c r="A1583" s="76" t="str">
        <f t="shared" si="59"/>
        <v>21060013</v>
      </c>
      <c r="C1583" s="76" t="s">
        <v>831</v>
      </c>
      <c r="D1583" s="76">
        <f t="shared" si="58"/>
        <v>1</v>
      </c>
      <c r="E1583" s="76" t="s">
        <v>832</v>
      </c>
      <c r="F1583" s="79"/>
      <c r="G1583" s="79"/>
      <c r="H1583" s="80">
        <v>95292</v>
      </c>
      <c r="I1583" s="80">
        <v>0</v>
      </c>
      <c r="J1583" s="80">
        <v>0</v>
      </c>
      <c r="K1583" s="81">
        <v>76402</v>
      </c>
      <c r="L1583" s="81">
        <v>109429.81</v>
      </c>
      <c r="M1583" s="80"/>
      <c r="N1583" s="80"/>
      <c r="O1583" s="82"/>
      <c r="P1583" s="82"/>
      <c r="Q1583" s="82"/>
    </row>
    <row r="1584" spans="1:17">
      <c r="A1584" s="76" t="str">
        <f t="shared" si="59"/>
        <v>21060061</v>
      </c>
      <c r="C1584" s="76" t="s">
        <v>833</v>
      </c>
      <c r="D1584" s="76">
        <f t="shared" si="58"/>
        <v>1</v>
      </c>
      <c r="E1584" s="76" t="s">
        <v>834</v>
      </c>
      <c r="F1584" s="79"/>
      <c r="G1584" s="79"/>
      <c r="H1584" s="80">
        <v>112500</v>
      </c>
      <c r="I1584" s="80">
        <v>788051.30000000028</v>
      </c>
      <c r="J1584" s="80">
        <v>145</v>
      </c>
      <c r="K1584" s="81">
        <v>65750616.090000004</v>
      </c>
      <c r="L1584" s="81">
        <v>4778134.9000000004</v>
      </c>
      <c r="M1584" s="80">
        <v>38298.899999999987</v>
      </c>
      <c r="N1584" s="80">
        <v>953</v>
      </c>
      <c r="O1584" s="82">
        <v>0.90031479538300108</v>
      </c>
      <c r="P1584" s="82">
        <v>9.9685204616998951E-2</v>
      </c>
      <c r="Q1584" s="82">
        <v>0</v>
      </c>
    </row>
    <row r="1585" spans="1:17">
      <c r="A1585" s="76" t="str">
        <f t="shared" si="59"/>
        <v>21060034</v>
      </c>
      <c r="C1585" s="76" t="s">
        <v>835</v>
      </c>
      <c r="D1585" s="76">
        <f t="shared" si="58"/>
        <v>1</v>
      </c>
      <c r="E1585" s="76" t="s">
        <v>836</v>
      </c>
      <c r="F1585" s="79"/>
      <c r="G1585" s="79"/>
      <c r="H1585" s="80">
        <v>113084</v>
      </c>
      <c r="I1585" s="80">
        <v>50128.58</v>
      </c>
      <c r="J1585" s="80">
        <v>49943</v>
      </c>
      <c r="K1585" s="81">
        <v>14629833.233999997</v>
      </c>
      <c r="L1585" s="81">
        <v>12432192.390000004</v>
      </c>
      <c r="M1585" s="80">
        <v>9941.0999999999985</v>
      </c>
      <c r="N1585" s="80">
        <v>8978</v>
      </c>
      <c r="O1585" s="82">
        <v>0.87104588995321897</v>
      </c>
      <c r="P1585" s="82">
        <v>0.12895411004678101</v>
      </c>
      <c r="Q1585" s="82">
        <v>0</v>
      </c>
    </row>
    <row r="1586" spans="1:17">
      <c r="A1586" s="76" t="str">
        <f t="shared" si="59"/>
        <v>21060024</v>
      </c>
      <c r="C1586" s="76" t="s">
        <v>837</v>
      </c>
      <c r="D1586" s="76">
        <f t="shared" si="58"/>
        <v>1</v>
      </c>
      <c r="E1586" s="76" t="s">
        <v>838</v>
      </c>
      <c r="F1586" s="79"/>
      <c r="G1586" s="79"/>
      <c r="H1586" s="80">
        <v>125000</v>
      </c>
      <c r="I1586" s="80">
        <v>0</v>
      </c>
      <c r="J1586" s="80">
        <v>0</v>
      </c>
      <c r="K1586" s="81">
        <v>0.01</v>
      </c>
      <c r="L1586" s="81">
        <v>8548.0299999999988</v>
      </c>
      <c r="M1586" s="80"/>
      <c r="N1586" s="80"/>
      <c r="O1586" s="82"/>
      <c r="P1586" s="82"/>
      <c r="Q1586" s="82"/>
    </row>
    <row r="1587" spans="1:17">
      <c r="A1587" s="76" t="str">
        <f t="shared" si="59"/>
        <v>21060037</v>
      </c>
      <c r="C1587" s="76" t="s">
        <v>839</v>
      </c>
      <c r="D1587" s="76">
        <f t="shared" si="58"/>
        <v>1</v>
      </c>
      <c r="E1587" s="76" t="s">
        <v>840</v>
      </c>
      <c r="F1587" s="79"/>
      <c r="G1587" s="79"/>
      <c r="H1587" s="80">
        <v>269000</v>
      </c>
      <c r="I1587" s="80">
        <v>0</v>
      </c>
      <c r="J1587" s="80">
        <v>0</v>
      </c>
      <c r="K1587" s="81">
        <v>0.01</v>
      </c>
      <c r="L1587" s="81">
        <v>70707.259999999995</v>
      </c>
      <c r="M1587" s="80"/>
      <c r="N1587" s="80"/>
      <c r="O1587" s="82"/>
      <c r="P1587" s="82"/>
      <c r="Q1587" s="82"/>
    </row>
    <row r="1588" spans="1:17">
      <c r="A1588" s="76" t="str">
        <f t="shared" si="59"/>
        <v>21060001</v>
      </c>
      <c r="C1588" s="76" t="s">
        <v>841</v>
      </c>
      <c r="D1588" s="76">
        <f t="shared" si="58"/>
        <v>1</v>
      </c>
      <c r="E1588" s="76" t="s">
        <v>842</v>
      </c>
      <c r="F1588" s="79"/>
      <c r="G1588" s="79"/>
      <c r="H1588" s="80">
        <v>400000</v>
      </c>
      <c r="I1588" s="80">
        <v>0</v>
      </c>
      <c r="J1588" s="80">
        <v>0</v>
      </c>
      <c r="K1588" s="81">
        <v>25000</v>
      </c>
      <c r="L1588" s="81">
        <v>107981.35</v>
      </c>
      <c r="M1588" s="80">
        <v>0</v>
      </c>
      <c r="N1588" s="80">
        <v>0</v>
      </c>
      <c r="O1588" s="82">
        <v>0</v>
      </c>
      <c r="P1588" s="82">
        <v>0</v>
      </c>
      <c r="Q1588" s="82">
        <v>0</v>
      </c>
    </row>
    <row r="1589" spans="1:17">
      <c r="A1589" s="76" t="str">
        <f t="shared" si="59"/>
        <v>21060043</v>
      </c>
      <c r="C1589" s="76" t="s">
        <v>843</v>
      </c>
      <c r="D1589" s="76">
        <f t="shared" si="58"/>
        <v>1</v>
      </c>
      <c r="E1589" s="76" t="s">
        <v>844</v>
      </c>
      <c r="F1589" s="79"/>
      <c r="G1589" s="79"/>
      <c r="H1589" s="80">
        <v>465000</v>
      </c>
      <c r="I1589" s="80">
        <v>0</v>
      </c>
      <c r="J1589" s="80">
        <v>0</v>
      </c>
      <c r="K1589" s="81">
        <v>0.01</v>
      </c>
      <c r="L1589" s="81">
        <v>62023.729999999996</v>
      </c>
      <c r="M1589" s="80"/>
      <c r="N1589" s="80"/>
      <c r="O1589" s="82"/>
      <c r="P1589" s="82"/>
      <c r="Q1589" s="82"/>
    </row>
    <row r="1590" spans="1:17">
      <c r="A1590" s="76" t="str">
        <f t="shared" si="59"/>
        <v>21060060</v>
      </c>
      <c r="C1590" s="76" t="s">
        <v>845</v>
      </c>
      <c r="D1590" s="76">
        <f t="shared" si="58"/>
        <v>1</v>
      </c>
      <c r="E1590" s="76" t="s">
        <v>846</v>
      </c>
      <c r="F1590" s="79"/>
      <c r="G1590" s="79"/>
      <c r="H1590" s="80">
        <v>918000</v>
      </c>
      <c r="I1590" s="80">
        <v>1778946.96</v>
      </c>
      <c r="J1590" s="80">
        <v>745910</v>
      </c>
      <c r="K1590" s="81">
        <v>120918244.05040005</v>
      </c>
      <c r="L1590" s="81">
        <v>39880276.649999999</v>
      </c>
      <c r="M1590" s="80">
        <v>51149.719999999994</v>
      </c>
      <c r="N1590" s="80">
        <v>23353</v>
      </c>
      <c r="O1590" s="82">
        <v>0.74024964672633065</v>
      </c>
      <c r="P1590" s="82">
        <v>0.25975035327366935</v>
      </c>
      <c r="Q1590" s="82">
        <v>0</v>
      </c>
    </row>
    <row r="1591" spans="1:17">
      <c r="A1591" s="76" t="str">
        <f t="shared" si="59"/>
        <v>21149001</v>
      </c>
      <c r="C1591" s="76" t="s">
        <v>847</v>
      </c>
      <c r="D1591" s="76">
        <f t="shared" si="58"/>
        <v>1</v>
      </c>
      <c r="E1591" s="76" t="s">
        <v>848</v>
      </c>
      <c r="F1591" s="79"/>
      <c r="G1591" s="79"/>
      <c r="H1591" s="80">
        <v>0</v>
      </c>
      <c r="I1591" s="80">
        <v>45097.16</v>
      </c>
      <c r="J1591" s="80">
        <v>41144</v>
      </c>
      <c r="K1591" s="81">
        <v>3407815.1599999992</v>
      </c>
      <c r="L1591" s="81">
        <v>3254909.9200000013</v>
      </c>
      <c r="M1591" s="80">
        <v>2015.31</v>
      </c>
      <c r="N1591" s="80">
        <v>2560.5</v>
      </c>
      <c r="O1591" s="82">
        <v>0.89142745557508296</v>
      </c>
      <c r="P1591" s="82">
        <v>0.10857254442491701</v>
      </c>
      <c r="Q1591" s="82">
        <v>0</v>
      </c>
    </row>
    <row r="1592" spans="1:17">
      <c r="A1592" s="76" t="str">
        <f t="shared" si="59"/>
        <v>21149002</v>
      </c>
      <c r="C1592" s="76" t="s">
        <v>849</v>
      </c>
      <c r="D1592" s="76">
        <f t="shared" si="58"/>
        <v>1</v>
      </c>
      <c r="E1592" s="76" t="s">
        <v>850</v>
      </c>
      <c r="F1592" s="79"/>
      <c r="G1592" s="79"/>
      <c r="H1592" s="80">
        <v>0</v>
      </c>
      <c r="I1592" s="80">
        <v>0</v>
      </c>
      <c r="J1592" s="80">
        <v>113</v>
      </c>
      <c r="K1592" s="81">
        <v>748117.4</v>
      </c>
      <c r="L1592" s="81">
        <v>497921.29000000004</v>
      </c>
      <c r="M1592" s="80">
        <v>0</v>
      </c>
      <c r="N1592" s="80">
        <v>123</v>
      </c>
      <c r="O1592" s="82">
        <v>1</v>
      </c>
      <c r="P1592" s="82">
        <v>0</v>
      </c>
      <c r="Q1592" s="82">
        <v>0</v>
      </c>
    </row>
    <row r="1593" spans="1:17">
      <c r="A1593" s="76" t="str">
        <f t="shared" si="59"/>
        <v>21149003</v>
      </c>
      <c r="C1593" s="76" t="s">
        <v>851</v>
      </c>
      <c r="D1593" s="76">
        <f t="shared" si="58"/>
        <v>1</v>
      </c>
      <c r="E1593" s="76" t="s">
        <v>852</v>
      </c>
      <c r="F1593" s="79"/>
      <c r="G1593" s="79"/>
      <c r="H1593" s="80">
        <v>0</v>
      </c>
      <c r="I1593" s="80">
        <v>342253.64</v>
      </c>
      <c r="J1593" s="80">
        <v>270802.12</v>
      </c>
      <c r="K1593" s="81">
        <v>60448661.84040001</v>
      </c>
      <c r="L1593" s="81">
        <v>57040100.640000015</v>
      </c>
      <c r="M1593" s="80">
        <v>49526.890000000007</v>
      </c>
      <c r="N1593" s="80">
        <v>63227.77</v>
      </c>
      <c r="O1593" s="82">
        <v>0.82905533438867118</v>
      </c>
      <c r="P1593" s="82">
        <v>0.16340051214838039</v>
      </c>
      <c r="Q1593" s="82">
        <v>7.5441534629483217E-3</v>
      </c>
    </row>
    <row r="1594" spans="1:17">
      <c r="A1594" s="76" t="str">
        <f t="shared" si="59"/>
        <v>21110001</v>
      </c>
      <c r="C1594" s="76" t="s">
        <v>853</v>
      </c>
      <c r="D1594" s="76">
        <f t="shared" si="58"/>
        <v>1</v>
      </c>
      <c r="E1594" s="76" t="s">
        <v>854</v>
      </c>
      <c r="F1594" s="79"/>
      <c r="G1594" s="79"/>
      <c r="H1594" s="80">
        <v>0</v>
      </c>
      <c r="I1594" s="80">
        <v>0</v>
      </c>
      <c r="J1594" s="80">
        <v>0</v>
      </c>
      <c r="K1594" s="81">
        <v>35019</v>
      </c>
      <c r="L1594" s="81">
        <v>32547.940000000002</v>
      </c>
      <c r="M1594" s="80"/>
      <c r="N1594" s="80"/>
      <c r="O1594" s="82"/>
      <c r="P1594" s="82"/>
      <c r="Q1594" s="82"/>
    </row>
    <row r="1595" spans="1:17">
      <c r="A1595" s="76" t="str">
        <f t="shared" si="59"/>
        <v>21110002</v>
      </c>
      <c r="C1595" s="76" t="s">
        <v>855</v>
      </c>
      <c r="D1595" s="76">
        <f t="shared" si="58"/>
        <v>1</v>
      </c>
      <c r="E1595" s="76" t="s">
        <v>856</v>
      </c>
      <c r="F1595" s="79"/>
      <c r="G1595" s="79"/>
      <c r="H1595" s="80">
        <v>0</v>
      </c>
      <c r="I1595" s="80">
        <v>0</v>
      </c>
      <c r="J1595" s="80">
        <v>0</v>
      </c>
      <c r="K1595" s="81">
        <v>297</v>
      </c>
      <c r="L1595" s="81">
        <v>462.5</v>
      </c>
      <c r="M1595" s="80"/>
      <c r="N1595" s="80"/>
      <c r="O1595" s="82"/>
      <c r="P1595" s="82"/>
      <c r="Q1595" s="82"/>
    </row>
    <row r="1596" spans="1:17">
      <c r="A1596" s="76" t="str">
        <f t="shared" si="59"/>
        <v>21110003-159</v>
      </c>
      <c r="C1596" s="76" t="s">
        <v>857</v>
      </c>
      <c r="D1596" s="76">
        <f t="shared" si="58"/>
        <v>1</v>
      </c>
      <c r="E1596" s="76" t="s">
        <v>858</v>
      </c>
      <c r="F1596" s="79"/>
      <c r="G1596" s="79"/>
      <c r="H1596" s="80">
        <v>0</v>
      </c>
      <c r="I1596" s="80">
        <v>0</v>
      </c>
      <c r="J1596" s="80">
        <v>0</v>
      </c>
      <c r="K1596" s="81">
        <v>53237697</v>
      </c>
      <c r="L1596" s="81">
        <v>0</v>
      </c>
      <c r="M1596" s="80"/>
      <c r="N1596" s="80"/>
      <c r="O1596" s="82"/>
      <c r="P1596" s="82"/>
      <c r="Q1596" s="82"/>
    </row>
    <row r="1597" spans="1:17">
      <c r="A1597" s="76" t="str">
        <f t="shared" si="59"/>
        <v>21110004</v>
      </c>
      <c r="C1597" s="76" t="s">
        <v>859</v>
      </c>
      <c r="D1597" s="76">
        <f t="shared" si="58"/>
        <v>1</v>
      </c>
      <c r="E1597" s="76" t="s">
        <v>860</v>
      </c>
      <c r="F1597" s="79"/>
      <c r="G1597" s="79"/>
      <c r="H1597" s="80">
        <v>0</v>
      </c>
      <c r="I1597" s="80">
        <v>0</v>
      </c>
      <c r="J1597" s="80">
        <v>0</v>
      </c>
      <c r="K1597" s="81">
        <v>524060</v>
      </c>
      <c r="L1597" s="81">
        <v>485586.26999999996</v>
      </c>
      <c r="M1597" s="80">
        <v>0</v>
      </c>
      <c r="N1597" s="80">
        <v>1100</v>
      </c>
      <c r="O1597" s="82">
        <v>1</v>
      </c>
      <c r="P1597" s="82">
        <v>0</v>
      </c>
      <c r="Q1597" s="82">
        <v>0</v>
      </c>
    </row>
    <row r="1598" spans="1:17">
      <c r="A1598" s="76" t="str">
        <f t="shared" si="59"/>
        <v>21110006</v>
      </c>
      <c r="C1598" s="76" t="s">
        <v>861</v>
      </c>
      <c r="D1598" s="76">
        <f t="shared" si="58"/>
        <v>1</v>
      </c>
      <c r="E1598" s="76" t="s">
        <v>862</v>
      </c>
      <c r="F1598" s="79"/>
      <c r="G1598" s="79"/>
      <c r="H1598" s="80">
        <v>0</v>
      </c>
      <c r="I1598" s="80">
        <v>0</v>
      </c>
      <c r="J1598" s="80">
        <v>0</v>
      </c>
      <c r="K1598" s="81">
        <v>21575</v>
      </c>
      <c r="L1598" s="81">
        <v>29706.78</v>
      </c>
      <c r="M1598" s="80"/>
      <c r="N1598" s="80"/>
      <c r="O1598" s="82"/>
      <c r="P1598" s="82"/>
      <c r="Q1598" s="82"/>
    </row>
    <row r="1599" spans="1:17">
      <c r="A1599" s="76" t="str">
        <f t="shared" si="59"/>
        <v>21110008</v>
      </c>
      <c r="C1599" s="76" t="s">
        <v>863</v>
      </c>
      <c r="D1599" s="76">
        <f t="shared" si="58"/>
        <v>1</v>
      </c>
      <c r="E1599" s="76" t="s">
        <v>864</v>
      </c>
      <c r="F1599" s="79"/>
      <c r="G1599" s="79"/>
      <c r="H1599" s="80">
        <v>0</v>
      </c>
      <c r="I1599" s="80">
        <v>5822</v>
      </c>
      <c r="J1599" s="80">
        <v>0</v>
      </c>
      <c r="K1599" s="81">
        <v>644249.09000000008</v>
      </c>
      <c r="L1599" s="81">
        <v>490565.63</v>
      </c>
      <c r="M1599" s="80"/>
      <c r="N1599" s="80"/>
      <c r="O1599" s="82"/>
      <c r="P1599" s="82"/>
      <c r="Q1599" s="82"/>
    </row>
    <row r="1600" spans="1:17">
      <c r="A1600" s="76" t="str">
        <f t="shared" si="59"/>
        <v>21110009</v>
      </c>
      <c r="C1600" s="76" t="s">
        <v>865</v>
      </c>
      <c r="D1600" s="76">
        <f t="shared" si="58"/>
        <v>1</v>
      </c>
      <c r="E1600" s="76" t="s">
        <v>866</v>
      </c>
      <c r="F1600" s="79"/>
      <c r="G1600" s="79"/>
      <c r="H1600" s="80">
        <v>0</v>
      </c>
      <c r="I1600" s="80">
        <v>0</v>
      </c>
      <c r="J1600" s="80">
        <v>0</v>
      </c>
      <c r="K1600" s="81">
        <v>5572</v>
      </c>
      <c r="L1600" s="81">
        <v>1484.45</v>
      </c>
      <c r="M1600" s="80"/>
      <c r="N1600" s="80"/>
      <c r="O1600" s="82"/>
      <c r="P1600" s="82"/>
      <c r="Q1600" s="82"/>
    </row>
    <row r="1601" spans="1:17">
      <c r="A1601" s="76" t="str">
        <f t="shared" si="59"/>
        <v>21110009-174</v>
      </c>
      <c r="C1601" s="76" t="s">
        <v>867</v>
      </c>
      <c r="D1601" s="76">
        <f t="shared" si="58"/>
        <v>1</v>
      </c>
      <c r="E1601" s="76" t="s">
        <v>868</v>
      </c>
      <c r="F1601" s="79"/>
      <c r="G1601" s="79"/>
      <c r="H1601" s="80">
        <v>0</v>
      </c>
      <c r="I1601" s="80">
        <v>0</v>
      </c>
      <c r="J1601" s="80">
        <v>0</v>
      </c>
      <c r="K1601" s="81">
        <v>128796</v>
      </c>
      <c r="L1601" s="81">
        <v>117205.10999999999</v>
      </c>
      <c r="M1601" s="80"/>
      <c r="N1601" s="80"/>
      <c r="O1601" s="82"/>
      <c r="P1601" s="82"/>
      <c r="Q1601" s="82"/>
    </row>
    <row r="1602" spans="1:17">
      <c r="A1602" s="76" t="str">
        <f t="shared" si="59"/>
        <v>21110010</v>
      </c>
      <c r="C1602" s="76" t="s">
        <v>869</v>
      </c>
      <c r="D1602" s="76">
        <f t="shared" si="58"/>
        <v>1</v>
      </c>
      <c r="E1602" s="76" t="s">
        <v>870</v>
      </c>
      <c r="F1602" s="79"/>
      <c r="G1602" s="79"/>
      <c r="H1602" s="80">
        <v>0</v>
      </c>
      <c r="I1602" s="80">
        <v>0</v>
      </c>
      <c r="J1602" s="80">
        <v>0</v>
      </c>
      <c r="K1602" s="81">
        <v>1060138</v>
      </c>
      <c r="L1602" s="81">
        <v>679918.30999999994</v>
      </c>
      <c r="M1602" s="80">
        <v>0</v>
      </c>
      <c r="N1602" s="80">
        <v>1640</v>
      </c>
      <c r="O1602" s="82">
        <v>1</v>
      </c>
      <c r="P1602" s="82">
        <v>0</v>
      </c>
      <c r="Q1602" s="82">
        <v>0</v>
      </c>
    </row>
    <row r="1603" spans="1:17">
      <c r="A1603" s="76" t="str">
        <f t="shared" si="59"/>
        <v>21110010-174</v>
      </c>
      <c r="C1603" s="76" t="s">
        <v>871</v>
      </c>
      <c r="D1603" s="76">
        <f t="shared" ref="D1603:D1666" si="60">FIND(C1603,A1603)</f>
        <v>1</v>
      </c>
      <c r="E1603" s="76" t="s">
        <v>872</v>
      </c>
      <c r="F1603" s="79"/>
      <c r="G1603" s="79"/>
      <c r="H1603" s="80">
        <v>0</v>
      </c>
      <c r="I1603" s="80">
        <v>0</v>
      </c>
      <c r="J1603" s="80">
        <v>0</v>
      </c>
      <c r="K1603" s="81">
        <v>18842330</v>
      </c>
      <c r="L1603" s="81">
        <v>8795209.089999998</v>
      </c>
      <c r="M1603" s="80"/>
      <c r="N1603" s="80"/>
      <c r="O1603" s="82"/>
      <c r="P1603" s="82"/>
      <c r="Q1603" s="82"/>
    </row>
    <row r="1604" spans="1:17">
      <c r="A1604" s="76" t="str">
        <f t="shared" si="59"/>
        <v>21110002-174</v>
      </c>
      <c r="C1604" s="76" t="s">
        <v>873</v>
      </c>
      <c r="D1604" s="76">
        <f t="shared" si="60"/>
        <v>1</v>
      </c>
      <c r="E1604" s="76" t="s">
        <v>874</v>
      </c>
      <c r="F1604" s="79"/>
      <c r="G1604" s="79"/>
      <c r="H1604" s="80">
        <v>2000</v>
      </c>
      <c r="I1604" s="80">
        <v>0</v>
      </c>
      <c r="J1604" s="80">
        <v>0</v>
      </c>
      <c r="K1604" s="81">
        <v>12939</v>
      </c>
      <c r="L1604" s="81">
        <v>12072.26</v>
      </c>
      <c r="M1604" s="80"/>
      <c r="N1604" s="80"/>
      <c r="O1604" s="82"/>
      <c r="P1604" s="82"/>
      <c r="Q1604" s="82"/>
    </row>
    <row r="1605" spans="1:17">
      <c r="A1605" s="76" t="str">
        <f t="shared" si="59"/>
        <v>21110006-174</v>
      </c>
      <c r="C1605" s="76" t="s">
        <v>875</v>
      </c>
      <c r="D1605" s="76">
        <f t="shared" si="60"/>
        <v>1</v>
      </c>
      <c r="E1605" s="76" t="s">
        <v>876</v>
      </c>
      <c r="F1605" s="79"/>
      <c r="G1605" s="79"/>
      <c r="H1605" s="80">
        <v>2000</v>
      </c>
      <c r="I1605" s="80">
        <v>0</v>
      </c>
      <c r="J1605" s="80">
        <v>0</v>
      </c>
      <c r="K1605" s="81">
        <v>276003</v>
      </c>
      <c r="L1605" s="81">
        <v>272960.64000000001</v>
      </c>
      <c r="M1605" s="80"/>
      <c r="N1605" s="80"/>
      <c r="O1605" s="82"/>
      <c r="P1605" s="82"/>
      <c r="Q1605" s="82"/>
    </row>
    <row r="1606" spans="1:17">
      <c r="A1606" s="76" t="str">
        <f t="shared" si="59"/>
        <v>21110001-174</v>
      </c>
      <c r="C1606" s="76" t="s">
        <v>877</v>
      </c>
      <c r="D1606" s="76">
        <f t="shared" si="60"/>
        <v>1</v>
      </c>
      <c r="E1606" s="76" t="s">
        <v>878</v>
      </c>
      <c r="F1606" s="79"/>
      <c r="G1606" s="79"/>
      <c r="H1606" s="80">
        <v>6000</v>
      </c>
      <c r="I1606" s="80">
        <v>0</v>
      </c>
      <c r="J1606" s="80">
        <v>0</v>
      </c>
      <c r="K1606" s="81">
        <v>189062</v>
      </c>
      <c r="L1606" s="81">
        <v>181166.83999999997</v>
      </c>
      <c r="M1606" s="80"/>
      <c r="N1606" s="80"/>
      <c r="O1606" s="82"/>
      <c r="P1606" s="82"/>
      <c r="Q1606" s="82"/>
    </row>
    <row r="1607" spans="1:17">
      <c r="A1607" s="76" t="str">
        <f t="shared" si="59"/>
        <v>21060012</v>
      </c>
      <c r="C1607" s="76" t="s">
        <v>879</v>
      </c>
      <c r="D1607" s="76">
        <f t="shared" si="60"/>
        <v>1</v>
      </c>
      <c r="E1607" s="76" t="s">
        <v>880</v>
      </c>
      <c r="F1607" s="79"/>
      <c r="G1607" s="79"/>
      <c r="H1607" s="80">
        <v>16500</v>
      </c>
      <c r="I1607" s="80">
        <v>3360</v>
      </c>
      <c r="J1607" s="80">
        <v>1493.3999999999999</v>
      </c>
      <c r="K1607" s="81">
        <v>16367611.449999999</v>
      </c>
      <c r="L1607" s="81">
        <v>17282503.050000004</v>
      </c>
      <c r="M1607" s="80">
        <v>2221</v>
      </c>
      <c r="N1607" s="80">
        <v>10374.549999999999</v>
      </c>
      <c r="O1607" s="82">
        <v>0.88013937953935351</v>
      </c>
      <c r="P1607" s="82">
        <v>0.11986062046064649</v>
      </c>
      <c r="Q1607" s="82">
        <v>0</v>
      </c>
    </row>
    <row r="1608" spans="1:17">
      <c r="A1608" s="76" t="str">
        <f t="shared" si="59"/>
        <v>21110003</v>
      </c>
      <c r="C1608" s="76" t="s">
        <v>881</v>
      </c>
      <c r="D1608" s="76">
        <f t="shared" si="60"/>
        <v>1</v>
      </c>
      <c r="E1608" s="76" t="s">
        <v>882</v>
      </c>
      <c r="F1608" s="79"/>
      <c r="G1608" s="79"/>
      <c r="H1608" s="80">
        <v>18000</v>
      </c>
      <c r="I1608" s="80">
        <v>0</v>
      </c>
      <c r="J1608" s="80">
        <v>0</v>
      </c>
      <c r="K1608" s="81">
        <v>390000.01000000007</v>
      </c>
      <c r="L1608" s="81">
        <v>2210868.1199999996</v>
      </c>
      <c r="M1608" s="80">
        <v>0</v>
      </c>
      <c r="N1608" s="80">
        <v>7420</v>
      </c>
      <c r="O1608" s="82">
        <v>0.91388140161725062</v>
      </c>
      <c r="P1608" s="82">
        <v>8.6118598382749323E-2</v>
      </c>
      <c r="Q1608" s="82">
        <v>0</v>
      </c>
    </row>
    <row r="1609" spans="1:17">
      <c r="A1609" s="76" t="str">
        <f t="shared" si="59"/>
        <v>21110004-174</v>
      </c>
      <c r="C1609" s="76" t="s">
        <v>883</v>
      </c>
      <c r="D1609" s="76">
        <f t="shared" si="60"/>
        <v>1</v>
      </c>
      <c r="E1609" s="76" t="s">
        <v>884</v>
      </c>
      <c r="F1609" s="79"/>
      <c r="G1609" s="79"/>
      <c r="H1609" s="80">
        <v>25000</v>
      </c>
      <c r="I1609" s="80">
        <v>0</v>
      </c>
      <c r="J1609" s="80">
        <v>0</v>
      </c>
      <c r="K1609" s="81">
        <v>3046382</v>
      </c>
      <c r="L1609" s="81">
        <v>2997885.3000000007</v>
      </c>
      <c r="M1609" s="80"/>
      <c r="N1609" s="80"/>
      <c r="O1609" s="82"/>
      <c r="P1609" s="82"/>
      <c r="Q1609" s="82"/>
    </row>
    <row r="1610" spans="1:17">
      <c r="A1610" s="76" t="str">
        <f t="shared" si="59"/>
        <v>21110007</v>
      </c>
      <c r="C1610" s="76" t="s">
        <v>885</v>
      </c>
      <c r="D1610" s="76">
        <f t="shared" si="60"/>
        <v>1</v>
      </c>
      <c r="E1610" s="76" t="s">
        <v>886</v>
      </c>
      <c r="F1610" s="79"/>
      <c r="G1610" s="79"/>
      <c r="H1610" s="80">
        <v>34306</v>
      </c>
      <c r="I1610" s="80">
        <v>36</v>
      </c>
      <c r="J1610" s="80">
        <v>0</v>
      </c>
      <c r="K1610" s="81">
        <v>319423</v>
      </c>
      <c r="L1610" s="81">
        <v>301269.36999999994</v>
      </c>
      <c r="M1610" s="80"/>
      <c r="N1610" s="80"/>
      <c r="O1610" s="82"/>
      <c r="P1610" s="82"/>
      <c r="Q1610" s="82"/>
    </row>
    <row r="1611" spans="1:17">
      <c r="A1611" s="76" t="str">
        <f t="shared" si="59"/>
        <v>21110005</v>
      </c>
      <c r="C1611" s="76" t="s">
        <v>887</v>
      </c>
      <c r="D1611" s="76">
        <f t="shared" si="60"/>
        <v>1</v>
      </c>
      <c r="E1611" s="76" t="s">
        <v>888</v>
      </c>
      <c r="F1611" s="79"/>
      <c r="G1611" s="79"/>
      <c r="H1611" s="80">
        <v>88000</v>
      </c>
      <c r="I1611" s="80">
        <v>117643</v>
      </c>
      <c r="J1611" s="80">
        <v>0</v>
      </c>
      <c r="K1611" s="81">
        <v>62961278.015000008</v>
      </c>
      <c r="L1611" s="81">
        <v>19661576.469999995</v>
      </c>
      <c r="M1611" s="80">
        <v>0</v>
      </c>
      <c r="N1611" s="80">
        <v>2067.5</v>
      </c>
      <c r="O1611" s="82">
        <v>0.99903264812575576</v>
      </c>
      <c r="P1611" s="82">
        <v>9.6735187424425639E-4</v>
      </c>
      <c r="Q1611" s="82">
        <v>0</v>
      </c>
    </row>
    <row r="1612" spans="1:17">
      <c r="A1612" s="76" t="str">
        <f t="shared" si="59"/>
        <v>21080005</v>
      </c>
      <c r="C1612" s="76" t="s">
        <v>889</v>
      </c>
      <c r="D1612" s="76">
        <f t="shared" si="60"/>
        <v>1</v>
      </c>
      <c r="E1612" s="76" t="s">
        <v>890</v>
      </c>
      <c r="F1612" s="79"/>
      <c r="G1612" s="79"/>
      <c r="H1612" s="80">
        <v>0</v>
      </c>
      <c r="I1612" s="80">
        <v>0</v>
      </c>
      <c r="J1612" s="80">
        <v>0</v>
      </c>
      <c r="K1612" s="81">
        <v>10000</v>
      </c>
      <c r="L1612" s="81">
        <v>9991.7200000000012</v>
      </c>
      <c r="M1612" s="80"/>
      <c r="N1612" s="80"/>
      <c r="O1612" s="82"/>
      <c r="P1612" s="82"/>
      <c r="Q1612" s="82"/>
    </row>
    <row r="1613" spans="1:17">
      <c r="A1613" s="76" t="str">
        <f t="shared" si="59"/>
        <v>21080010</v>
      </c>
      <c r="C1613" s="76" t="s">
        <v>891</v>
      </c>
      <c r="D1613" s="76">
        <f t="shared" si="60"/>
        <v>1</v>
      </c>
      <c r="E1613" s="76" t="s">
        <v>892</v>
      </c>
      <c r="F1613" s="79"/>
      <c r="G1613" s="79"/>
      <c r="H1613" s="80">
        <v>0</v>
      </c>
      <c r="I1613" s="80">
        <v>13</v>
      </c>
      <c r="J1613" s="80">
        <v>1</v>
      </c>
      <c r="K1613" s="81">
        <v>112155</v>
      </c>
      <c r="L1613" s="81">
        <v>121549.89999999997</v>
      </c>
      <c r="M1613" s="80">
        <v>700</v>
      </c>
      <c r="N1613" s="80">
        <v>676</v>
      </c>
      <c r="O1613" s="82">
        <v>0.97633136094674555</v>
      </c>
      <c r="P1613" s="82">
        <v>2.3668639053254437E-2</v>
      </c>
      <c r="Q1613" s="82">
        <v>0</v>
      </c>
    </row>
    <row r="1614" spans="1:17">
      <c r="A1614" s="76" t="str">
        <f t="shared" si="59"/>
        <v>21080015</v>
      </c>
      <c r="C1614" s="76" t="s">
        <v>893</v>
      </c>
      <c r="D1614" s="76">
        <f t="shared" si="60"/>
        <v>1</v>
      </c>
      <c r="E1614" s="76" t="s">
        <v>894</v>
      </c>
      <c r="F1614" s="79"/>
      <c r="G1614" s="79"/>
      <c r="H1614" s="80">
        <v>0</v>
      </c>
      <c r="I1614" s="80">
        <v>804.45</v>
      </c>
      <c r="J1614" s="80">
        <v>0</v>
      </c>
      <c r="K1614" s="81">
        <v>41918.960000000006</v>
      </c>
      <c r="L1614" s="81">
        <v>25195.18</v>
      </c>
      <c r="M1614" s="80">
        <v>280.70000000000005</v>
      </c>
      <c r="N1614" s="80">
        <v>227</v>
      </c>
      <c r="O1614" s="82">
        <v>1</v>
      </c>
      <c r="P1614" s="82">
        <v>0</v>
      </c>
      <c r="Q1614" s="82">
        <v>0</v>
      </c>
    </row>
    <row r="1615" spans="1:17">
      <c r="A1615" s="76" t="str">
        <f t="shared" si="59"/>
        <v>21080018</v>
      </c>
      <c r="C1615" s="76" t="s">
        <v>895</v>
      </c>
      <c r="D1615" s="76">
        <f t="shared" si="60"/>
        <v>1</v>
      </c>
      <c r="E1615" s="76" t="s">
        <v>896</v>
      </c>
      <c r="F1615" s="79"/>
      <c r="G1615" s="79"/>
      <c r="H1615" s="80">
        <v>0</v>
      </c>
      <c r="I1615" s="80">
        <v>0</v>
      </c>
      <c r="J1615" s="80">
        <v>0</v>
      </c>
      <c r="K1615" s="81">
        <v>0.01</v>
      </c>
      <c r="L1615" s="81">
        <v>13139.71</v>
      </c>
      <c r="M1615" s="80"/>
      <c r="N1615" s="80"/>
      <c r="O1615" s="82"/>
      <c r="P1615" s="82"/>
      <c r="Q1615" s="82"/>
    </row>
    <row r="1616" spans="1:17">
      <c r="A1616" s="76" t="str">
        <f t="shared" si="59"/>
        <v>21080004</v>
      </c>
      <c r="C1616" s="76" t="s">
        <v>897</v>
      </c>
      <c r="D1616" s="76">
        <f t="shared" si="60"/>
        <v>1</v>
      </c>
      <c r="E1616" s="76" t="s">
        <v>898</v>
      </c>
      <c r="F1616" s="79"/>
      <c r="G1616" s="79"/>
      <c r="H1616" s="80">
        <v>100</v>
      </c>
      <c r="I1616" s="80">
        <v>9881.16</v>
      </c>
      <c r="J1616" s="80">
        <v>5974</v>
      </c>
      <c r="K1616" s="81">
        <v>556964.92000000016</v>
      </c>
      <c r="L1616" s="81">
        <v>553310.57999999996</v>
      </c>
      <c r="M1616" s="80">
        <v>1405.4</v>
      </c>
      <c r="N1616" s="80">
        <v>1507.5</v>
      </c>
      <c r="O1616" s="82">
        <v>0.98540630182421229</v>
      </c>
      <c r="P1616" s="82">
        <v>1.4593698175787729E-2</v>
      </c>
      <c r="Q1616" s="82">
        <v>0</v>
      </c>
    </row>
    <row r="1617" spans="1:17">
      <c r="A1617" s="76" t="str">
        <f t="shared" si="59"/>
        <v>21080002</v>
      </c>
      <c r="C1617" s="76" t="s">
        <v>899</v>
      </c>
      <c r="D1617" s="76">
        <f t="shared" si="60"/>
        <v>1</v>
      </c>
      <c r="E1617" s="76" t="s">
        <v>900</v>
      </c>
      <c r="F1617" s="79"/>
      <c r="G1617" s="79"/>
      <c r="H1617" s="80">
        <v>200</v>
      </c>
      <c r="I1617" s="80">
        <v>19</v>
      </c>
      <c r="J1617" s="80">
        <v>0</v>
      </c>
      <c r="K1617" s="81">
        <v>1357307.48</v>
      </c>
      <c r="L1617" s="81">
        <v>1016449.7800000001</v>
      </c>
      <c r="M1617" s="80">
        <v>2448</v>
      </c>
      <c r="N1617" s="80">
        <v>3043.98</v>
      </c>
      <c r="O1617" s="82">
        <v>0.94119540864263229</v>
      </c>
      <c r="P1617" s="82">
        <v>5.7819039546908979E-2</v>
      </c>
      <c r="Q1617" s="82">
        <v>9.8555181045867574E-4</v>
      </c>
    </row>
    <row r="1618" spans="1:17">
      <c r="A1618" s="76" t="str">
        <f t="shared" si="59"/>
        <v>21080012</v>
      </c>
      <c r="C1618" s="76" t="s">
        <v>901</v>
      </c>
      <c r="D1618" s="76">
        <f t="shared" si="60"/>
        <v>1</v>
      </c>
      <c r="E1618" s="76" t="s">
        <v>902</v>
      </c>
      <c r="F1618" s="79"/>
      <c r="G1618" s="79"/>
      <c r="H1618" s="80">
        <v>400</v>
      </c>
      <c r="I1618" s="80">
        <v>4125.3</v>
      </c>
      <c r="J1618" s="80">
        <v>0</v>
      </c>
      <c r="K1618" s="81">
        <v>113021.81000000001</v>
      </c>
      <c r="L1618" s="81">
        <v>113894.92</v>
      </c>
      <c r="M1618" s="80">
        <v>304.60000000000002</v>
      </c>
      <c r="N1618" s="80">
        <v>258</v>
      </c>
      <c r="O1618" s="82">
        <v>1</v>
      </c>
      <c r="P1618" s="82">
        <v>0</v>
      </c>
      <c r="Q1618" s="82">
        <v>0</v>
      </c>
    </row>
    <row r="1619" spans="1:17">
      <c r="A1619" s="76" t="str">
        <f t="shared" si="59"/>
        <v>21080007</v>
      </c>
      <c r="C1619" s="76" t="s">
        <v>903</v>
      </c>
      <c r="D1619" s="76">
        <f t="shared" si="60"/>
        <v>1</v>
      </c>
      <c r="E1619" s="76" t="s">
        <v>904</v>
      </c>
      <c r="F1619" s="79"/>
      <c r="G1619" s="79"/>
      <c r="H1619" s="80">
        <v>1500</v>
      </c>
      <c r="I1619" s="80">
        <v>39037.61</v>
      </c>
      <c r="J1619" s="80">
        <v>11761</v>
      </c>
      <c r="K1619" s="81">
        <v>2431297.9999999995</v>
      </c>
      <c r="L1619" s="81">
        <v>2097083.6900000004</v>
      </c>
      <c r="M1619" s="80">
        <v>3108.8</v>
      </c>
      <c r="N1619" s="80">
        <v>1977.5</v>
      </c>
      <c r="O1619" s="82">
        <v>0.96788874841972183</v>
      </c>
      <c r="P1619" s="82">
        <v>3.2111251580278131E-2</v>
      </c>
      <c r="Q1619" s="82">
        <v>0</v>
      </c>
    </row>
    <row r="1620" spans="1:17">
      <c r="A1620" s="76" t="str">
        <f t="shared" si="59"/>
        <v>21080017</v>
      </c>
      <c r="C1620" s="76" t="s">
        <v>905</v>
      </c>
      <c r="D1620" s="76">
        <f t="shared" si="60"/>
        <v>1</v>
      </c>
      <c r="E1620" s="76" t="s">
        <v>906</v>
      </c>
      <c r="F1620" s="79"/>
      <c r="G1620" s="79"/>
      <c r="H1620" s="80">
        <v>3800</v>
      </c>
      <c r="I1620" s="80">
        <v>90710</v>
      </c>
      <c r="J1620" s="80">
        <v>13019</v>
      </c>
      <c r="K1620" s="81">
        <v>5844470.2800000003</v>
      </c>
      <c r="L1620" s="81">
        <v>1672524.8899999994</v>
      </c>
      <c r="M1620" s="80">
        <v>4879.4999999999991</v>
      </c>
      <c r="N1620" s="80">
        <v>2430.5</v>
      </c>
      <c r="O1620" s="82">
        <v>0.94651306315572925</v>
      </c>
      <c r="P1620" s="82">
        <v>5.2252622917095246E-2</v>
      </c>
      <c r="Q1620" s="82">
        <v>1.2343139271754782E-3</v>
      </c>
    </row>
    <row r="1621" spans="1:17">
      <c r="A1621" s="76" t="str">
        <f t="shared" si="59"/>
        <v>21080013</v>
      </c>
      <c r="C1621" s="76" t="s">
        <v>907</v>
      </c>
      <c r="D1621" s="76">
        <f t="shared" si="60"/>
        <v>1</v>
      </c>
      <c r="E1621" s="76" t="s">
        <v>908</v>
      </c>
      <c r="F1621" s="79"/>
      <c r="G1621" s="79"/>
      <c r="H1621" s="80">
        <v>10856</v>
      </c>
      <c r="I1621" s="80">
        <v>102223</v>
      </c>
      <c r="J1621" s="80">
        <v>5394</v>
      </c>
      <c r="K1621" s="81">
        <v>5653850.6999999974</v>
      </c>
      <c r="L1621" s="81">
        <v>5096856.3800000008</v>
      </c>
      <c r="M1621" s="80">
        <v>7434.2999999999984</v>
      </c>
      <c r="N1621" s="80">
        <v>9104</v>
      </c>
      <c r="O1621" s="82">
        <v>0.91481766256590513</v>
      </c>
      <c r="P1621" s="82">
        <v>7.9580404217926184E-2</v>
      </c>
      <c r="Q1621" s="82">
        <v>5.6019332161687174E-3</v>
      </c>
    </row>
    <row r="1622" spans="1:17">
      <c r="A1622" s="76" t="str">
        <f t="shared" si="59"/>
        <v>21080011</v>
      </c>
      <c r="C1622" s="76" t="s">
        <v>909</v>
      </c>
      <c r="D1622" s="76">
        <f t="shared" si="60"/>
        <v>1</v>
      </c>
      <c r="E1622" s="76" t="s">
        <v>910</v>
      </c>
      <c r="F1622" s="79"/>
      <c r="G1622" s="79"/>
      <c r="H1622" s="80">
        <v>53500</v>
      </c>
      <c r="I1622" s="80">
        <v>736877</v>
      </c>
      <c r="J1622" s="80">
        <v>56</v>
      </c>
      <c r="K1622" s="81">
        <v>18545006.800000001</v>
      </c>
      <c r="L1622" s="81">
        <v>8787473.959999999</v>
      </c>
      <c r="M1622" s="80">
        <v>24690.1</v>
      </c>
      <c r="N1622" s="80">
        <v>10343</v>
      </c>
      <c r="O1622" s="82">
        <v>0.9845789422798028</v>
      </c>
      <c r="P1622" s="82">
        <v>1.5034322730349029E-2</v>
      </c>
      <c r="Q1622" s="82">
        <v>3.8673498984820651E-4</v>
      </c>
    </row>
    <row r="1623" spans="1:17">
      <c r="A1623" s="76" t="str">
        <f t="shared" si="59"/>
        <v>21080014</v>
      </c>
      <c r="C1623" s="76" t="s">
        <v>911</v>
      </c>
      <c r="D1623" s="76">
        <f t="shared" si="60"/>
        <v>1</v>
      </c>
      <c r="E1623" s="76" t="s">
        <v>912</v>
      </c>
      <c r="F1623" s="79"/>
      <c r="G1623" s="79"/>
      <c r="H1623" s="80">
        <v>60000</v>
      </c>
      <c r="I1623" s="80">
        <v>0</v>
      </c>
      <c r="J1623" s="80">
        <v>0</v>
      </c>
      <c r="K1623" s="81">
        <v>64488</v>
      </c>
      <c r="L1623" s="81">
        <v>31862.339999999997</v>
      </c>
      <c r="M1623" s="80"/>
      <c r="N1623" s="80"/>
      <c r="O1623" s="82"/>
      <c r="P1623" s="82"/>
      <c r="Q1623" s="82"/>
    </row>
    <row r="1624" spans="1:17">
      <c r="A1624" s="76" t="str">
        <f t="shared" si="59"/>
        <v>21080006</v>
      </c>
      <c r="C1624" s="76" t="s">
        <v>913</v>
      </c>
      <c r="D1624" s="76">
        <f t="shared" si="60"/>
        <v>1</v>
      </c>
      <c r="E1624" s="76" t="s">
        <v>914</v>
      </c>
      <c r="F1624" s="79"/>
      <c r="G1624" s="79"/>
      <c r="H1624" s="80">
        <v>80000</v>
      </c>
      <c r="I1624" s="80">
        <v>328608.5</v>
      </c>
      <c r="J1624" s="80">
        <v>5584</v>
      </c>
      <c r="K1624" s="81">
        <v>78591777.260200009</v>
      </c>
      <c r="L1624" s="81">
        <v>51279707.920000002</v>
      </c>
      <c r="M1624" s="80">
        <v>18212.04</v>
      </c>
      <c r="N1624" s="80">
        <v>8644.48</v>
      </c>
      <c r="O1624" s="82">
        <v>0.88911999333678837</v>
      </c>
      <c r="P1624" s="82">
        <v>0.10943399718664397</v>
      </c>
      <c r="Q1624" s="82">
        <v>1.4460094765677057E-3</v>
      </c>
    </row>
    <row r="1625" spans="1:17">
      <c r="A1625" s="76" t="str">
        <f t="shared" si="59"/>
        <v>21080019</v>
      </c>
      <c r="C1625" s="76" t="s">
        <v>915</v>
      </c>
      <c r="D1625" s="76">
        <f t="shared" si="60"/>
        <v>1</v>
      </c>
      <c r="E1625" s="76" t="s">
        <v>916</v>
      </c>
      <c r="F1625" s="79"/>
      <c r="G1625" s="79"/>
      <c r="H1625" s="80">
        <v>150000</v>
      </c>
      <c r="I1625" s="80">
        <v>40586.630000000005</v>
      </c>
      <c r="J1625" s="80">
        <v>3619.5</v>
      </c>
      <c r="K1625" s="81">
        <v>13891384.419999996</v>
      </c>
      <c r="L1625" s="81">
        <v>2468612.3599999994</v>
      </c>
      <c r="M1625" s="80">
        <v>7417.0999999999995</v>
      </c>
      <c r="N1625" s="80">
        <v>1859</v>
      </c>
      <c r="O1625" s="82">
        <v>0.96880043033889185</v>
      </c>
      <c r="P1625" s="82">
        <v>3.0930607853684778E-2</v>
      </c>
      <c r="Q1625" s="82">
        <v>2.6896180742334586E-4</v>
      </c>
    </row>
    <row r="1626" spans="1:17">
      <c r="A1626" s="76" t="str">
        <f t="shared" si="59"/>
        <v>21080016</v>
      </c>
      <c r="C1626" s="76" t="s">
        <v>917</v>
      </c>
      <c r="D1626" s="76">
        <f t="shared" si="60"/>
        <v>1</v>
      </c>
      <c r="E1626" s="76" t="s">
        <v>918</v>
      </c>
      <c r="F1626" s="79"/>
      <c r="G1626" s="79"/>
      <c r="H1626" s="80">
        <v>153800</v>
      </c>
      <c r="I1626" s="80">
        <v>1275910.0699999996</v>
      </c>
      <c r="J1626" s="80">
        <v>226604.5</v>
      </c>
      <c r="K1626" s="81">
        <v>58778015.417999968</v>
      </c>
      <c r="L1626" s="81">
        <v>20216895.809999991</v>
      </c>
      <c r="M1626" s="80">
        <v>43483.72</v>
      </c>
      <c r="N1626" s="80">
        <v>21071.25</v>
      </c>
      <c r="O1626" s="82">
        <v>0.89244824108678888</v>
      </c>
      <c r="P1626" s="82">
        <v>0.10717209467876847</v>
      </c>
      <c r="Q1626" s="82">
        <v>3.7966423444266476E-4</v>
      </c>
    </row>
    <row r="1627" spans="1:17">
      <c r="A1627" s="76" t="str">
        <f t="shared" si="59"/>
        <v>21080001</v>
      </c>
      <c r="C1627" s="76" t="s">
        <v>919</v>
      </c>
      <c r="D1627" s="76">
        <f t="shared" si="60"/>
        <v>1</v>
      </c>
      <c r="E1627" s="76" t="s">
        <v>920</v>
      </c>
      <c r="F1627" s="79"/>
      <c r="G1627" s="79"/>
      <c r="H1627" s="80">
        <v>200000</v>
      </c>
      <c r="I1627" s="80">
        <v>844</v>
      </c>
      <c r="J1627" s="80">
        <v>575</v>
      </c>
      <c r="K1627" s="81">
        <v>874379.93</v>
      </c>
      <c r="L1627" s="81">
        <v>451826.51</v>
      </c>
      <c r="M1627" s="80">
        <v>96</v>
      </c>
      <c r="N1627" s="80">
        <v>133</v>
      </c>
      <c r="O1627" s="82">
        <v>0.98496240601503759</v>
      </c>
      <c r="P1627" s="82">
        <v>1.5037593984962405E-2</v>
      </c>
      <c r="Q1627" s="82">
        <v>0</v>
      </c>
    </row>
    <row r="1628" spans="1:17">
      <c r="A1628" s="76" t="str">
        <f t="shared" si="59"/>
        <v>21080008</v>
      </c>
      <c r="C1628" s="76" t="s">
        <v>921</v>
      </c>
      <c r="D1628" s="76">
        <f t="shared" si="60"/>
        <v>1</v>
      </c>
      <c r="E1628" s="76" t="s">
        <v>922</v>
      </c>
      <c r="F1628" s="79"/>
      <c r="G1628" s="79"/>
      <c r="H1628" s="80">
        <v>310000</v>
      </c>
      <c r="I1628" s="80">
        <v>0</v>
      </c>
      <c r="J1628" s="80">
        <v>0</v>
      </c>
      <c r="K1628" s="81">
        <v>19800</v>
      </c>
      <c r="L1628" s="81">
        <v>3667.62</v>
      </c>
      <c r="M1628" s="80"/>
      <c r="N1628" s="80"/>
      <c r="O1628" s="82"/>
      <c r="P1628" s="82"/>
      <c r="Q1628" s="82"/>
    </row>
    <row r="1629" spans="1:17">
      <c r="A1629" s="76" t="str">
        <f t="shared" si="59"/>
        <v>21080009</v>
      </c>
      <c r="C1629" s="76" t="s">
        <v>923</v>
      </c>
      <c r="D1629" s="76">
        <f t="shared" si="60"/>
        <v>1</v>
      </c>
      <c r="E1629" s="76" t="s">
        <v>924</v>
      </c>
      <c r="F1629" s="79"/>
      <c r="G1629" s="79"/>
      <c r="H1629" s="80">
        <v>370000</v>
      </c>
      <c r="I1629" s="80">
        <v>2883936.4699999997</v>
      </c>
      <c r="J1629" s="80">
        <v>1492184.76</v>
      </c>
      <c r="K1629" s="81">
        <v>88187650.429999992</v>
      </c>
      <c r="L1629" s="81">
        <v>81043608.810000002</v>
      </c>
      <c r="M1629" s="80">
        <v>76900.700000000012</v>
      </c>
      <c r="N1629" s="80">
        <v>71137.040000000008</v>
      </c>
      <c r="O1629" s="82">
        <v>0.95232821045126403</v>
      </c>
      <c r="P1629" s="82">
        <v>4.6708859407138668E-2</v>
      </c>
      <c r="Q1629" s="82">
        <v>9.6293014159712007E-4</v>
      </c>
    </row>
    <row r="1630" spans="1:17">
      <c r="A1630" s="76" t="str">
        <f t="shared" si="59"/>
        <v>21080003</v>
      </c>
      <c r="C1630" s="76" t="s">
        <v>925</v>
      </c>
      <c r="D1630" s="76">
        <f t="shared" si="60"/>
        <v>1</v>
      </c>
      <c r="E1630" s="76" t="s">
        <v>926</v>
      </c>
      <c r="F1630" s="79"/>
      <c r="G1630" s="79"/>
      <c r="H1630" s="80">
        <v>937000</v>
      </c>
      <c r="I1630" s="80">
        <v>82890</v>
      </c>
      <c r="J1630" s="80">
        <v>0</v>
      </c>
      <c r="K1630" s="81">
        <v>93978580.959999993</v>
      </c>
      <c r="L1630" s="81">
        <v>88223984.189999998</v>
      </c>
      <c r="M1630" s="80">
        <v>0</v>
      </c>
      <c r="N1630" s="80">
        <v>2243.5</v>
      </c>
      <c r="O1630" s="82">
        <v>0.86561176732783596</v>
      </c>
      <c r="P1630" s="82">
        <v>0.13438823267216404</v>
      </c>
      <c r="Q1630" s="82">
        <v>0</v>
      </c>
    </row>
    <row r="1631" spans="1:17">
      <c r="A1631" s="76" t="str">
        <f t="shared" si="59"/>
        <v>21008</v>
      </c>
      <c r="C1631" s="76" t="s">
        <v>927</v>
      </c>
      <c r="D1631" s="76">
        <f t="shared" si="60"/>
        <v>1</v>
      </c>
      <c r="E1631" s="76" t="s">
        <v>928</v>
      </c>
      <c r="F1631" s="79">
        <v>37621</v>
      </c>
      <c r="G1631" s="79"/>
      <c r="H1631" s="80">
        <v>0</v>
      </c>
      <c r="I1631" s="80">
        <v>0</v>
      </c>
      <c r="J1631" s="80">
        <v>0</v>
      </c>
      <c r="K1631" s="81">
        <v>0</v>
      </c>
      <c r="L1631" s="81">
        <v>6956</v>
      </c>
      <c r="M1631" s="80">
        <v>0</v>
      </c>
      <c r="N1631" s="80">
        <v>102</v>
      </c>
      <c r="O1631" s="82">
        <v>1</v>
      </c>
      <c r="P1631" s="82">
        <v>0</v>
      </c>
      <c r="Q1631" s="82">
        <v>0</v>
      </c>
    </row>
    <row r="1632" spans="1:17">
      <c r="A1632" s="76" t="str">
        <f t="shared" si="59"/>
        <v>21009</v>
      </c>
      <c r="C1632" s="76" t="s">
        <v>929</v>
      </c>
      <c r="D1632" s="76">
        <f t="shared" si="60"/>
        <v>1</v>
      </c>
      <c r="E1632" s="76" t="s">
        <v>930</v>
      </c>
      <c r="F1632" s="79">
        <v>37621</v>
      </c>
      <c r="G1632" s="79"/>
      <c r="H1632" s="80">
        <v>0</v>
      </c>
      <c r="I1632" s="80">
        <v>0</v>
      </c>
      <c r="J1632" s="80">
        <v>0</v>
      </c>
      <c r="K1632" s="81">
        <v>9087</v>
      </c>
      <c r="L1632" s="81">
        <v>36245</v>
      </c>
      <c r="M1632" s="80">
        <v>0</v>
      </c>
      <c r="N1632" s="80">
        <v>310</v>
      </c>
      <c r="O1632" s="82">
        <v>1</v>
      </c>
      <c r="P1632" s="82">
        <v>0</v>
      </c>
      <c r="Q1632" s="82">
        <v>0</v>
      </c>
    </row>
    <row r="1633" spans="1:17">
      <c r="A1633" s="76" t="str">
        <f t="shared" si="59"/>
        <v>21016</v>
      </c>
      <c r="C1633" s="76" t="s">
        <v>931</v>
      </c>
      <c r="D1633" s="76">
        <f t="shared" si="60"/>
        <v>1</v>
      </c>
      <c r="E1633" s="76" t="s">
        <v>932</v>
      </c>
      <c r="F1633" s="79">
        <v>37621</v>
      </c>
      <c r="G1633" s="79"/>
      <c r="H1633" s="80">
        <v>0</v>
      </c>
      <c r="I1633" s="80">
        <v>0</v>
      </c>
      <c r="J1633" s="80">
        <v>0</v>
      </c>
      <c r="K1633" s="81">
        <v>0</v>
      </c>
      <c r="L1633" s="81">
        <v>18163</v>
      </c>
      <c r="M1633" s="80">
        <v>0</v>
      </c>
      <c r="N1633" s="80">
        <v>5</v>
      </c>
      <c r="O1633" s="82">
        <v>1</v>
      </c>
      <c r="P1633" s="82">
        <v>0</v>
      </c>
      <c r="Q1633" s="82">
        <v>0</v>
      </c>
    </row>
    <row r="1634" spans="1:17">
      <c r="A1634" s="76" t="str">
        <f t="shared" si="59"/>
        <v>21019</v>
      </c>
      <c r="C1634" s="76" t="s">
        <v>933</v>
      </c>
      <c r="D1634" s="76">
        <f t="shared" si="60"/>
        <v>1</v>
      </c>
      <c r="E1634" s="76" t="s">
        <v>934</v>
      </c>
      <c r="F1634" s="79">
        <v>37375</v>
      </c>
      <c r="G1634" s="79"/>
      <c r="H1634" s="80">
        <v>0</v>
      </c>
      <c r="I1634" s="80">
        <v>0</v>
      </c>
      <c r="J1634" s="80">
        <v>1324</v>
      </c>
      <c r="K1634" s="81">
        <v>0</v>
      </c>
      <c r="L1634" s="81">
        <v>11705</v>
      </c>
      <c r="M1634" s="80">
        <v>0</v>
      </c>
      <c r="N1634" s="80">
        <v>196</v>
      </c>
      <c r="O1634" s="82">
        <v>1</v>
      </c>
      <c r="P1634" s="82">
        <v>0</v>
      </c>
      <c r="Q1634" s="82">
        <v>0</v>
      </c>
    </row>
    <row r="1635" spans="1:17">
      <c r="A1635" s="76" t="str">
        <f t="shared" si="59"/>
        <v>21027</v>
      </c>
      <c r="C1635" s="76" t="s">
        <v>935</v>
      </c>
      <c r="D1635" s="76">
        <f t="shared" si="60"/>
        <v>1</v>
      </c>
      <c r="E1635" s="76" t="s">
        <v>936</v>
      </c>
      <c r="F1635" s="79">
        <v>37560</v>
      </c>
      <c r="G1635" s="79"/>
      <c r="H1635" s="80">
        <v>0</v>
      </c>
      <c r="I1635" s="80">
        <v>0</v>
      </c>
      <c r="J1635" s="80">
        <v>0</v>
      </c>
      <c r="K1635" s="81">
        <v>0</v>
      </c>
      <c r="L1635" s="81">
        <v>11193</v>
      </c>
      <c r="M1635" s="80">
        <v>0</v>
      </c>
      <c r="N1635" s="80">
        <v>121</v>
      </c>
      <c r="O1635" s="82">
        <v>1</v>
      </c>
      <c r="P1635" s="82">
        <v>0</v>
      </c>
      <c r="Q1635" s="82">
        <v>0</v>
      </c>
    </row>
    <row r="1636" spans="1:17">
      <c r="A1636" s="76" t="str">
        <f t="shared" si="59"/>
        <v>21029</v>
      </c>
      <c r="C1636" s="76" t="s">
        <v>937</v>
      </c>
      <c r="D1636" s="76">
        <f t="shared" si="60"/>
        <v>1</v>
      </c>
      <c r="E1636" s="76" t="s">
        <v>938</v>
      </c>
      <c r="F1636" s="79">
        <v>37924</v>
      </c>
      <c r="G1636" s="79"/>
      <c r="H1636" s="80">
        <v>0</v>
      </c>
      <c r="I1636" s="80">
        <v>129527</v>
      </c>
      <c r="J1636" s="80">
        <v>87770</v>
      </c>
      <c r="K1636" s="81">
        <v>1868019</v>
      </c>
      <c r="L1636" s="81">
        <v>1876591</v>
      </c>
      <c r="M1636" s="80">
        <v>0</v>
      </c>
      <c r="N1636" s="80">
        <v>4599</v>
      </c>
      <c r="O1636" s="82">
        <v>1</v>
      </c>
      <c r="P1636" s="82">
        <v>0</v>
      </c>
      <c r="Q1636" s="82">
        <v>0</v>
      </c>
    </row>
    <row r="1637" spans="1:17">
      <c r="A1637" s="76" t="str">
        <f t="shared" ref="A1637:A1700" si="61">C1637</f>
        <v>21030001</v>
      </c>
      <c r="C1637" s="76" t="s">
        <v>939</v>
      </c>
      <c r="D1637" s="76">
        <f t="shared" si="60"/>
        <v>1</v>
      </c>
      <c r="E1637" s="76" t="s">
        <v>940</v>
      </c>
      <c r="F1637" s="79"/>
      <c r="G1637" s="79"/>
      <c r="H1637" s="80">
        <v>0</v>
      </c>
      <c r="I1637" s="80">
        <v>778</v>
      </c>
      <c r="J1637" s="80">
        <v>0</v>
      </c>
      <c r="K1637" s="81">
        <v>3093971.36</v>
      </c>
      <c r="L1637" s="81">
        <v>3742040.3200000008</v>
      </c>
      <c r="M1637" s="80">
        <v>0</v>
      </c>
      <c r="N1637" s="80">
        <v>7598</v>
      </c>
      <c r="O1637" s="82">
        <v>0.94123453540405366</v>
      </c>
      <c r="P1637" s="82">
        <v>4.2708607528296923E-2</v>
      </c>
      <c r="Q1637" s="82">
        <v>1.605685706764938E-2</v>
      </c>
    </row>
    <row r="1638" spans="1:17">
      <c r="A1638" s="76" t="str">
        <f t="shared" si="61"/>
        <v>21030002</v>
      </c>
      <c r="C1638" s="76" t="s">
        <v>941</v>
      </c>
      <c r="D1638" s="76">
        <f t="shared" si="60"/>
        <v>1</v>
      </c>
      <c r="E1638" s="76" t="s">
        <v>942</v>
      </c>
      <c r="F1638" s="79"/>
      <c r="G1638" s="79"/>
      <c r="H1638" s="80">
        <v>0</v>
      </c>
      <c r="I1638" s="80">
        <v>3519</v>
      </c>
      <c r="J1638" s="80">
        <v>0</v>
      </c>
      <c r="K1638" s="81">
        <v>5105415.2599999988</v>
      </c>
      <c r="L1638" s="81">
        <v>4554673.580000001</v>
      </c>
      <c r="M1638" s="80">
        <v>23028.5</v>
      </c>
      <c r="N1638" s="80">
        <v>20023.25</v>
      </c>
      <c r="O1638" s="82">
        <v>0.85129786623050707</v>
      </c>
      <c r="P1638" s="82">
        <v>0.14415741700273432</v>
      </c>
      <c r="Q1638" s="82">
        <v>4.5447167667586434E-3</v>
      </c>
    </row>
    <row r="1639" spans="1:17">
      <c r="A1639" s="76" t="str">
        <f t="shared" si="61"/>
        <v>21030003</v>
      </c>
      <c r="C1639" s="76" t="s">
        <v>943</v>
      </c>
      <c r="D1639" s="76">
        <f t="shared" si="60"/>
        <v>1</v>
      </c>
      <c r="E1639" s="76" t="s">
        <v>944</v>
      </c>
      <c r="F1639" s="79"/>
      <c r="G1639" s="79"/>
      <c r="H1639" s="80">
        <v>0</v>
      </c>
      <c r="I1639" s="80">
        <v>52</v>
      </c>
      <c r="J1639" s="80">
        <v>0</v>
      </c>
      <c r="K1639" s="81">
        <v>880892.39999999991</v>
      </c>
      <c r="L1639" s="81">
        <v>854171.40999999957</v>
      </c>
      <c r="M1639" s="80">
        <v>0</v>
      </c>
      <c r="N1639" s="80">
        <v>1805.5</v>
      </c>
      <c r="O1639" s="82">
        <v>0.97756854057047904</v>
      </c>
      <c r="P1639" s="82">
        <v>1.8000553863195792E-2</v>
      </c>
      <c r="Q1639" s="82">
        <v>4.4309055663251176E-3</v>
      </c>
    </row>
    <row r="1640" spans="1:17">
      <c r="A1640" s="76" t="str">
        <f t="shared" si="61"/>
        <v>21030008</v>
      </c>
      <c r="C1640" s="76" t="s">
        <v>945</v>
      </c>
      <c r="D1640" s="76">
        <f t="shared" si="60"/>
        <v>1</v>
      </c>
      <c r="E1640" s="76" t="s">
        <v>946</v>
      </c>
      <c r="F1640" s="79"/>
      <c r="G1640" s="79"/>
      <c r="H1640" s="80">
        <v>0</v>
      </c>
      <c r="I1640" s="80">
        <v>15</v>
      </c>
      <c r="J1640" s="80">
        <v>0</v>
      </c>
      <c r="K1640" s="81">
        <v>304482.71999999997</v>
      </c>
      <c r="L1640" s="81">
        <v>320305.4200000001</v>
      </c>
      <c r="M1640" s="80">
        <v>1002</v>
      </c>
      <c r="N1640" s="80">
        <v>1065.5</v>
      </c>
      <c r="O1640" s="82">
        <v>0.97278273111215396</v>
      </c>
      <c r="P1640" s="82">
        <v>2.7217268887846081E-2</v>
      </c>
      <c r="Q1640" s="82">
        <v>0</v>
      </c>
    </row>
    <row r="1641" spans="1:17">
      <c r="A1641" s="76" t="str">
        <f t="shared" si="61"/>
        <v>21030014</v>
      </c>
      <c r="C1641" s="76" t="s">
        <v>947</v>
      </c>
      <c r="D1641" s="76">
        <f t="shared" si="60"/>
        <v>1</v>
      </c>
      <c r="E1641" s="76" t="s">
        <v>948</v>
      </c>
      <c r="F1641" s="79"/>
      <c r="G1641" s="79"/>
      <c r="H1641" s="80">
        <v>0</v>
      </c>
      <c r="I1641" s="80">
        <v>24</v>
      </c>
      <c r="J1641" s="80">
        <v>0</v>
      </c>
      <c r="K1641" s="81">
        <v>4375232.1900000004</v>
      </c>
      <c r="L1641" s="81">
        <v>4402212.2700000005</v>
      </c>
      <c r="M1641" s="80">
        <v>24</v>
      </c>
      <c r="N1641" s="80">
        <v>0</v>
      </c>
      <c r="O1641" s="82">
        <v>0</v>
      </c>
      <c r="P1641" s="82">
        <v>0</v>
      </c>
      <c r="Q1641" s="82">
        <v>0</v>
      </c>
    </row>
    <row r="1642" spans="1:17">
      <c r="A1642" s="76" t="str">
        <f t="shared" si="61"/>
        <v>21030015</v>
      </c>
      <c r="C1642" s="76" t="s">
        <v>949</v>
      </c>
      <c r="D1642" s="76">
        <f t="shared" si="60"/>
        <v>1</v>
      </c>
      <c r="E1642" s="76" t="s">
        <v>950</v>
      </c>
      <c r="F1642" s="79"/>
      <c r="G1642" s="79"/>
      <c r="H1642" s="80">
        <v>0</v>
      </c>
      <c r="I1642" s="80">
        <v>0</v>
      </c>
      <c r="J1642" s="80">
        <v>0</v>
      </c>
      <c r="K1642" s="81">
        <v>172153.09999999998</v>
      </c>
      <c r="L1642" s="81">
        <v>175793.51</v>
      </c>
      <c r="M1642" s="80">
        <v>30</v>
      </c>
      <c r="N1642" s="80">
        <v>8</v>
      </c>
      <c r="O1642" s="82">
        <v>1</v>
      </c>
      <c r="P1642" s="82">
        <v>0</v>
      </c>
      <c r="Q1642" s="82">
        <v>0</v>
      </c>
    </row>
    <row r="1643" spans="1:17">
      <c r="A1643" s="76" t="str">
        <f t="shared" si="61"/>
        <v>21030018</v>
      </c>
      <c r="C1643" s="76" t="s">
        <v>951</v>
      </c>
      <c r="D1643" s="76">
        <f t="shared" si="60"/>
        <v>1</v>
      </c>
      <c r="E1643" s="76" t="s">
        <v>952</v>
      </c>
      <c r="F1643" s="79"/>
      <c r="G1643" s="79"/>
      <c r="H1643" s="80">
        <v>0</v>
      </c>
      <c r="I1643" s="80">
        <v>0</v>
      </c>
      <c r="J1643" s="80">
        <v>0</v>
      </c>
      <c r="K1643" s="81">
        <v>2513015.5869999998</v>
      </c>
      <c r="L1643" s="81">
        <v>2607033.9200000004</v>
      </c>
      <c r="M1643" s="80">
        <v>8</v>
      </c>
      <c r="N1643" s="80">
        <v>225</v>
      </c>
      <c r="O1643" s="82">
        <v>0.81777777777777783</v>
      </c>
      <c r="P1643" s="82">
        <v>0.18222222222222223</v>
      </c>
      <c r="Q1643" s="82">
        <v>0</v>
      </c>
    </row>
    <row r="1644" spans="1:17">
      <c r="A1644" s="76" t="str">
        <f t="shared" si="61"/>
        <v>21030025</v>
      </c>
      <c r="C1644" s="76" t="s">
        <v>953</v>
      </c>
      <c r="D1644" s="76">
        <f t="shared" si="60"/>
        <v>1</v>
      </c>
      <c r="E1644" s="76" t="s">
        <v>954</v>
      </c>
      <c r="F1644" s="79"/>
      <c r="G1644" s="79"/>
      <c r="H1644" s="80">
        <v>0</v>
      </c>
      <c r="I1644" s="80">
        <v>372</v>
      </c>
      <c r="J1644" s="80">
        <v>0</v>
      </c>
      <c r="K1644" s="81">
        <v>316885.58</v>
      </c>
      <c r="L1644" s="81">
        <v>278351.85999999993</v>
      </c>
      <c r="M1644" s="80">
        <v>1601</v>
      </c>
      <c r="N1644" s="80">
        <v>1310.5</v>
      </c>
      <c r="O1644" s="82">
        <v>0.92216711178939337</v>
      </c>
      <c r="P1644" s="82">
        <v>6.257153758107592E-2</v>
      </c>
      <c r="Q1644" s="82">
        <v>1.5261350629530714E-2</v>
      </c>
    </row>
    <row r="1645" spans="1:17">
      <c r="A1645" s="76" t="str">
        <f t="shared" si="61"/>
        <v>21030026</v>
      </c>
      <c r="C1645" s="76" t="s">
        <v>955</v>
      </c>
      <c r="D1645" s="76">
        <f t="shared" si="60"/>
        <v>1</v>
      </c>
      <c r="E1645" s="76" t="s">
        <v>956</v>
      </c>
      <c r="F1645" s="79"/>
      <c r="G1645" s="79"/>
      <c r="H1645" s="80">
        <v>0</v>
      </c>
      <c r="I1645" s="80">
        <v>0</v>
      </c>
      <c r="J1645" s="80">
        <v>0</v>
      </c>
      <c r="K1645" s="81">
        <v>299214</v>
      </c>
      <c r="L1645" s="81">
        <v>240474.13</v>
      </c>
      <c r="M1645" s="80">
        <v>612</v>
      </c>
      <c r="N1645" s="80">
        <v>306</v>
      </c>
      <c r="O1645" s="82">
        <v>0.77450980392156865</v>
      </c>
      <c r="P1645" s="82">
        <v>0.22549019607843138</v>
      </c>
      <c r="Q1645" s="82">
        <v>0</v>
      </c>
    </row>
    <row r="1646" spans="1:17">
      <c r="A1646" s="76" t="str">
        <f t="shared" si="61"/>
        <v>21030029</v>
      </c>
      <c r="C1646" s="76" t="s">
        <v>957</v>
      </c>
      <c r="D1646" s="76">
        <f t="shared" si="60"/>
        <v>1</v>
      </c>
      <c r="E1646" s="76" t="s">
        <v>958</v>
      </c>
      <c r="F1646" s="79"/>
      <c r="G1646" s="79"/>
      <c r="H1646" s="80">
        <v>0</v>
      </c>
      <c r="I1646" s="80">
        <v>13</v>
      </c>
      <c r="J1646" s="80">
        <v>0</v>
      </c>
      <c r="K1646" s="81">
        <v>551513.77</v>
      </c>
      <c r="L1646" s="81">
        <v>552491.43999999994</v>
      </c>
      <c r="M1646" s="80"/>
      <c r="N1646" s="80"/>
      <c r="O1646" s="82"/>
      <c r="P1646" s="82"/>
      <c r="Q1646" s="82"/>
    </row>
    <row r="1647" spans="1:17">
      <c r="A1647" s="76" t="str">
        <f t="shared" si="61"/>
        <v>21030030</v>
      </c>
      <c r="C1647" s="76" t="s">
        <v>959</v>
      </c>
      <c r="D1647" s="76">
        <f t="shared" si="60"/>
        <v>1</v>
      </c>
      <c r="E1647" s="76" t="s">
        <v>960</v>
      </c>
      <c r="F1647" s="79"/>
      <c r="G1647" s="79"/>
      <c r="H1647" s="80">
        <v>0</v>
      </c>
      <c r="I1647" s="80">
        <v>4109</v>
      </c>
      <c r="J1647" s="80">
        <v>0</v>
      </c>
      <c r="K1647" s="81">
        <v>505321.22999999992</v>
      </c>
      <c r="L1647" s="81">
        <v>471745.61000000004</v>
      </c>
      <c r="M1647" s="80">
        <v>4489</v>
      </c>
      <c r="N1647" s="80">
        <v>2361.1800000000003</v>
      </c>
      <c r="O1647" s="82">
        <v>0.89285018507695302</v>
      </c>
      <c r="P1647" s="82">
        <v>0.10714981492304694</v>
      </c>
      <c r="Q1647" s="82">
        <v>0</v>
      </c>
    </row>
    <row r="1648" spans="1:17">
      <c r="A1648" s="76" t="str">
        <f t="shared" si="61"/>
        <v>21030032</v>
      </c>
      <c r="C1648" s="76" t="s">
        <v>961</v>
      </c>
      <c r="D1648" s="76">
        <f t="shared" si="60"/>
        <v>1</v>
      </c>
      <c r="E1648" s="76" t="s">
        <v>962</v>
      </c>
      <c r="F1648" s="79"/>
      <c r="G1648" s="79"/>
      <c r="H1648" s="80">
        <v>0</v>
      </c>
      <c r="I1648" s="80">
        <v>13</v>
      </c>
      <c r="J1648" s="80">
        <v>0</v>
      </c>
      <c r="K1648" s="81">
        <v>539386.44999999995</v>
      </c>
      <c r="L1648" s="81">
        <v>541130.94000000006</v>
      </c>
      <c r="M1648" s="80"/>
      <c r="N1648" s="80"/>
      <c r="O1648" s="82"/>
      <c r="P1648" s="82"/>
      <c r="Q1648" s="82"/>
    </row>
    <row r="1649" spans="1:17">
      <c r="A1649" s="76" t="str">
        <f t="shared" si="61"/>
        <v>21030033</v>
      </c>
      <c r="C1649" s="76" t="s">
        <v>963</v>
      </c>
      <c r="D1649" s="76">
        <f t="shared" si="60"/>
        <v>1</v>
      </c>
      <c r="E1649" s="76" t="s">
        <v>964</v>
      </c>
      <c r="F1649" s="79"/>
      <c r="G1649" s="79"/>
      <c r="H1649" s="80">
        <v>0</v>
      </c>
      <c r="I1649" s="80">
        <v>105832.65999999999</v>
      </c>
      <c r="J1649" s="80">
        <v>47438</v>
      </c>
      <c r="K1649" s="81">
        <v>8670418.1000000015</v>
      </c>
      <c r="L1649" s="81">
        <v>8752313.019999994</v>
      </c>
      <c r="M1649" s="80">
        <v>5765.7199999999993</v>
      </c>
      <c r="N1649" s="80">
        <v>5619.5</v>
      </c>
      <c r="O1649" s="82">
        <v>0.87000622831212737</v>
      </c>
      <c r="P1649" s="82">
        <v>0.1299937716878726</v>
      </c>
      <c r="Q1649" s="82">
        <v>0</v>
      </c>
    </row>
    <row r="1650" spans="1:17">
      <c r="A1650" s="76" t="str">
        <f t="shared" si="61"/>
        <v>21030034</v>
      </c>
      <c r="C1650" s="76" t="s">
        <v>965</v>
      </c>
      <c r="D1650" s="76">
        <f t="shared" si="60"/>
        <v>1</v>
      </c>
      <c r="E1650" s="76" t="s">
        <v>966</v>
      </c>
      <c r="F1650" s="79"/>
      <c r="G1650" s="79"/>
      <c r="H1650" s="80">
        <v>0</v>
      </c>
      <c r="I1650" s="80">
        <v>27</v>
      </c>
      <c r="J1650" s="80">
        <v>0</v>
      </c>
      <c r="K1650" s="81">
        <v>2486112.1000000006</v>
      </c>
      <c r="L1650" s="81">
        <v>2318185.4999999995</v>
      </c>
      <c r="M1650" s="80">
        <v>432</v>
      </c>
      <c r="N1650" s="80">
        <v>1079.5</v>
      </c>
      <c r="O1650" s="82">
        <v>0.89532190829087543</v>
      </c>
      <c r="P1650" s="82">
        <v>0.10467809170912459</v>
      </c>
      <c r="Q1650" s="82">
        <v>0</v>
      </c>
    </row>
    <row r="1651" spans="1:17">
      <c r="A1651" s="76" t="str">
        <f t="shared" si="61"/>
        <v>21030037</v>
      </c>
      <c r="C1651" s="76" t="s">
        <v>967</v>
      </c>
      <c r="D1651" s="76">
        <f t="shared" si="60"/>
        <v>1</v>
      </c>
      <c r="E1651" s="76" t="s">
        <v>968</v>
      </c>
      <c r="F1651" s="79"/>
      <c r="G1651" s="79"/>
      <c r="H1651" s="80">
        <v>0</v>
      </c>
      <c r="I1651" s="80">
        <v>50</v>
      </c>
      <c r="J1651" s="80">
        <v>0</v>
      </c>
      <c r="K1651" s="81">
        <v>217867.52000000002</v>
      </c>
      <c r="L1651" s="81">
        <v>192859.49000000005</v>
      </c>
      <c r="M1651" s="80">
        <v>424</v>
      </c>
      <c r="N1651" s="80">
        <v>344.59000000000003</v>
      </c>
      <c r="O1651" s="82">
        <v>0.95501900809657858</v>
      </c>
      <c r="P1651" s="82">
        <v>4.4980991903421454E-2</v>
      </c>
      <c r="Q1651" s="82">
        <v>0</v>
      </c>
    </row>
    <row r="1652" spans="1:17">
      <c r="A1652" s="76" t="str">
        <f t="shared" si="61"/>
        <v>21030044</v>
      </c>
      <c r="C1652" s="76" t="s">
        <v>969</v>
      </c>
      <c r="D1652" s="76">
        <f t="shared" si="60"/>
        <v>1</v>
      </c>
      <c r="E1652" s="76" t="s">
        <v>970</v>
      </c>
      <c r="F1652" s="79"/>
      <c r="G1652" s="79"/>
      <c r="H1652" s="80">
        <v>0</v>
      </c>
      <c r="I1652" s="80">
        <v>304</v>
      </c>
      <c r="J1652" s="80">
        <v>0</v>
      </c>
      <c r="K1652" s="81">
        <v>139675</v>
      </c>
      <c r="L1652" s="81">
        <v>348987.96</v>
      </c>
      <c r="M1652" s="80"/>
      <c r="N1652" s="80"/>
      <c r="O1652" s="82"/>
      <c r="P1652" s="82"/>
      <c r="Q1652" s="82"/>
    </row>
    <row r="1653" spans="1:17">
      <c r="A1653" s="76" t="str">
        <f t="shared" si="61"/>
        <v>21030045</v>
      </c>
      <c r="C1653" s="76" t="s">
        <v>971</v>
      </c>
      <c r="D1653" s="76">
        <f t="shared" si="60"/>
        <v>1</v>
      </c>
      <c r="E1653" s="76" t="s">
        <v>972</v>
      </c>
      <c r="F1653" s="79"/>
      <c r="G1653" s="79"/>
      <c r="H1653" s="80">
        <v>0</v>
      </c>
      <c r="I1653" s="80">
        <v>973.06</v>
      </c>
      <c r="J1653" s="80">
        <v>0</v>
      </c>
      <c r="K1653" s="81">
        <v>129279.33000000002</v>
      </c>
      <c r="L1653" s="81">
        <v>108259.84999999999</v>
      </c>
      <c r="M1653" s="80">
        <v>173.59999999999997</v>
      </c>
      <c r="N1653" s="80">
        <v>141.5</v>
      </c>
      <c r="O1653" s="82">
        <v>0.93286219081272082</v>
      </c>
      <c r="P1653" s="82">
        <v>6.7137809187279157E-2</v>
      </c>
      <c r="Q1653" s="82">
        <v>0</v>
      </c>
    </row>
    <row r="1654" spans="1:17">
      <c r="A1654" s="76" t="str">
        <f t="shared" si="61"/>
        <v>21030049</v>
      </c>
      <c r="C1654" s="76" t="s">
        <v>973</v>
      </c>
      <c r="D1654" s="76">
        <f t="shared" si="60"/>
        <v>1</v>
      </c>
      <c r="E1654" s="76" t="s">
        <v>974</v>
      </c>
      <c r="F1654" s="79"/>
      <c r="G1654" s="79"/>
      <c r="H1654" s="80">
        <v>0</v>
      </c>
      <c r="I1654" s="80">
        <v>57</v>
      </c>
      <c r="J1654" s="80">
        <v>0</v>
      </c>
      <c r="K1654" s="81">
        <v>414460.29000000004</v>
      </c>
      <c r="L1654" s="81">
        <v>411200.80999999994</v>
      </c>
      <c r="M1654" s="80">
        <v>1437</v>
      </c>
      <c r="N1654" s="80">
        <v>1259.5</v>
      </c>
      <c r="O1654" s="82">
        <v>0.88130210400952758</v>
      </c>
      <c r="P1654" s="82">
        <v>0.11710996427153632</v>
      </c>
      <c r="Q1654" s="82">
        <v>1.5879317189360857E-3</v>
      </c>
    </row>
    <row r="1655" spans="1:17">
      <c r="A1655" s="76" t="str">
        <f t="shared" si="61"/>
        <v>21030053</v>
      </c>
      <c r="C1655" s="76" t="s">
        <v>975</v>
      </c>
      <c r="D1655" s="76">
        <f t="shared" si="60"/>
        <v>1</v>
      </c>
      <c r="E1655" s="76" t="s">
        <v>976</v>
      </c>
      <c r="F1655" s="79"/>
      <c r="G1655" s="79"/>
      <c r="H1655" s="80">
        <v>0</v>
      </c>
      <c r="I1655" s="80">
        <v>0</v>
      </c>
      <c r="J1655" s="80">
        <v>0</v>
      </c>
      <c r="K1655" s="81">
        <v>249438.46000000002</v>
      </c>
      <c r="L1655" s="81">
        <v>185192.93</v>
      </c>
      <c r="M1655" s="80">
        <v>0</v>
      </c>
      <c r="N1655" s="80">
        <v>11</v>
      </c>
      <c r="O1655" s="82">
        <v>0.27272727272727271</v>
      </c>
      <c r="P1655" s="82">
        <v>0.72727272727272729</v>
      </c>
      <c r="Q1655" s="82">
        <v>0</v>
      </c>
    </row>
    <row r="1656" spans="1:17">
      <c r="A1656" s="76" t="str">
        <f t="shared" si="61"/>
        <v>21030054</v>
      </c>
      <c r="C1656" s="76" t="s">
        <v>977</v>
      </c>
      <c r="D1656" s="76">
        <f t="shared" si="60"/>
        <v>1</v>
      </c>
      <c r="E1656" s="76" t="s">
        <v>978</v>
      </c>
      <c r="F1656" s="79"/>
      <c r="G1656" s="79"/>
      <c r="H1656" s="80">
        <v>0</v>
      </c>
      <c r="I1656" s="80">
        <v>157751.40999999997</v>
      </c>
      <c r="J1656" s="80">
        <v>54812</v>
      </c>
      <c r="K1656" s="81">
        <v>11658216.819999998</v>
      </c>
      <c r="L1656" s="81">
        <v>9778811.3999999948</v>
      </c>
      <c r="M1656" s="80">
        <v>5733.4999999999991</v>
      </c>
      <c r="N1656" s="80">
        <v>8054.5</v>
      </c>
      <c r="O1656" s="82">
        <v>0.93171519026631078</v>
      </c>
      <c r="P1656" s="82">
        <v>6.7043267738531254E-2</v>
      </c>
      <c r="Q1656" s="82">
        <v>1.2415419951579863E-3</v>
      </c>
    </row>
    <row r="1657" spans="1:17">
      <c r="A1657" s="76" t="str">
        <f t="shared" si="61"/>
        <v>21030055</v>
      </c>
      <c r="C1657" s="76" t="s">
        <v>979</v>
      </c>
      <c r="D1657" s="76">
        <f t="shared" si="60"/>
        <v>1</v>
      </c>
      <c r="E1657" s="76" t="s">
        <v>980</v>
      </c>
      <c r="F1657" s="79"/>
      <c r="G1657" s="79"/>
      <c r="H1657" s="80">
        <v>0</v>
      </c>
      <c r="I1657" s="80">
        <v>501</v>
      </c>
      <c r="J1657" s="80">
        <v>0</v>
      </c>
      <c r="K1657" s="81">
        <v>3321290.4999999995</v>
      </c>
      <c r="L1657" s="81">
        <v>2476409.6399999959</v>
      </c>
      <c r="M1657" s="80">
        <v>10999</v>
      </c>
      <c r="N1657" s="80">
        <v>5880.45</v>
      </c>
      <c r="O1657" s="82">
        <v>0.73360882245406389</v>
      </c>
      <c r="P1657" s="82">
        <v>0.26316013230279994</v>
      </c>
      <c r="Q1657" s="82">
        <v>3.2310452431361545E-3</v>
      </c>
    </row>
    <row r="1658" spans="1:17">
      <c r="A1658" s="76" t="str">
        <f t="shared" si="61"/>
        <v>21030056</v>
      </c>
      <c r="C1658" s="76" t="s">
        <v>981</v>
      </c>
      <c r="D1658" s="76">
        <f t="shared" si="60"/>
        <v>1</v>
      </c>
      <c r="E1658" s="76" t="s">
        <v>982</v>
      </c>
      <c r="F1658" s="79"/>
      <c r="G1658" s="79"/>
      <c r="H1658" s="80">
        <v>0</v>
      </c>
      <c r="I1658" s="80">
        <v>37</v>
      </c>
      <c r="J1658" s="80">
        <v>0</v>
      </c>
      <c r="K1658" s="81">
        <v>1300502</v>
      </c>
      <c r="L1658" s="81">
        <v>985084.50000000023</v>
      </c>
      <c r="M1658" s="80">
        <v>580</v>
      </c>
      <c r="N1658" s="80">
        <v>4436.05</v>
      </c>
      <c r="O1658" s="82">
        <v>0.72768566630222831</v>
      </c>
      <c r="P1658" s="82">
        <v>0.27231433369777164</v>
      </c>
      <c r="Q1658" s="82">
        <v>0</v>
      </c>
    </row>
    <row r="1659" spans="1:17">
      <c r="A1659" s="76" t="str">
        <f t="shared" si="61"/>
        <v>21036</v>
      </c>
      <c r="C1659" s="76" t="s">
        <v>983</v>
      </c>
      <c r="D1659" s="76">
        <f t="shared" si="60"/>
        <v>1</v>
      </c>
      <c r="E1659" s="76" t="s">
        <v>984</v>
      </c>
      <c r="F1659" s="79">
        <v>37560</v>
      </c>
      <c r="G1659" s="79"/>
      <c r="H1659" s="80">
        <v>0</v>
      </c>
      <c r="I1659" s="80">
        <v>0</v>
      </c>
      <c r="J1659" s="80">
        <v>0</v>
      </c>
      <c r="K1659" s="81">
        <v>0</v>
      </c>
      <c r="L1659" s="81">
        <v>3381</v>
      </c>
      <c r="M1659" s="80">
        <v>0</v>
      </c>
      <c r="N1659" s="80">
        <v>45</v>
      </c>
      <c r="O1659" s="82">
        <v>1</v>
      </c>
      <c r="P1659" s="82">
        <v>0</v>
      </c>
      <c r="Q1659" s="82">
        <v>0</v>
      </c>
    </row>
    <row r="1660" spans="1:17">
      <c r="A1660" s="76" t="str">
        <f t="shared" si="61"/>
        <v>21901</v>
      </c>
      <c r="C1660" s="76" t="s">
        <v>985</v>
      </c>
      <c r="D1660" s="76">
        <f t="shared" si="60"/>
        <v>1</v>
      </c>
      <c r="E1660" s="76" t="s">
        <v>986</v>
      </c>
      <c r="F1660" s="79">
        <v>37621</v>
      </c>
      <c r="G1660" s="79"/>
      <c r="H1660" s="80">
        <v>0</v>
      </c>
      <c r="I1660" s="80">
        <v>0</v>
      </c>
      <c r="J1660" s="80">
        <v>0</v>
      </c>
      <c r="K1660" s="81">
        <v>0</v>
      </c>
      <c r="L1660" s="81">
        <v>27568</v>
      </c>
      <c r="M1660" s="80">
        <v>0</v>
      </c>
      <c r="N1660" s="80">
        <v>0</v>
      </c>
      <c r="O1660" s="82">
        <v>0</v>
      </c>
      <c r="P1660" s="82">
        <v>0</v>
      </c>
      <c r="Q1660" s="82">
        <v>0</v>
      </c>
    </row>
    <row r="1661" spans="1:17">
      <c r="A1661" s="76" t="str">
        <f t="shared" si="61"/>
        <v>21999</v>
      </c>
      <c r="C1661" s="76" t="s">
        <v>987</v>
      </c>
      <c r="D1661" s="76">
        <f t="shared" si="60"/>
        <v>1</v>
      </c>
      <c r="E1661" s="76" t="s">
        <v>988</v>
      </c>
      <c r="F1661" s="79">
        <v>37621</v>
      </c>
      <c r="G1661" s="79"/>
      <c r="H1661" s="80">
        <v>0</v>
      </c>
      <c r="I1661" s="80">
        <v>0</v>
      </c>
      <c r="J1661" s="80">
        <v>0</v>
      </c>
      <c r="K1661" s="81">
        <v>0</v>
      </c>
      <c r="L1661" s="81">
        <v>195510</v>
      </c>
      <c r="M1661" s="80">
        <v>0</v>
      </c>
      <c r="N1661" s="80">
        <v>469</v>
      </c>
      <c r="O1661" s="82">
        <v>1</v>
      </c>
      <c r="P1661" s="82">
        <v>0</v>
      </c>
      <c r="Q1661" s="82">
        <v>0</v>
      </c>
    </row>
    <row r="1662" spans="1:17">
      <c r="A1662" s="76" t="str">
        <f t="shared" si="61"/>
        <v>21030013</v>
      </c>
      <c r="C1662" s="76" t="s">
        <v>989</v>
      </c>
      <c r="D1662" s="76">
        <f t="shared" si="60"/>
        <v>1</v>
      </c>
      <c r="E1662" s="76" t="s">
        <v>990</v>
      </c>
      <c r="F1662" s="79"/>
      <c r="G1662" s="79"/>
      <c r="H1662" s="80">
        <v>500</v>
      </c>
      <c r="I1662" s="80">
        <v>180</v>
      </c>
      <c r="J1662" s="80">
        <v>0</v>
      </c>
      <c r="K1662" s="81">
        <v>98644.47</v>
      </c>
      <c r="L1662" s="81">
        <v>85401.91</v>
      </c>
      <c r="M1662" s="80">
        <v>265</v>
      </c>
      <c r="N1662" s="80">
        <v>267</v>
      </c>
      <c r="O1662" s="82">
        <v>1</v>
      </c>
      <c r="P1662" s="82">
        <v>0</v>
      </c>
      <c r="Q1662" s="82">
        <v>0</v>
      </c>
    </row>
    <row r="1663" spans="1:17">
      <c r="A1663" s="76" t="str">
        <f t="shared" si="61"/>
        <v>21031</v>
      </c>
      <c r="C1663" s="76" t="s">
        <v>991</v>
      </c>
      <c r="D1663" s="76">
        <f t="shared" si="60"/>
        <v>1</v>
      </c>
      <c r="E1663" s="76" t="s">
        <v>992</v>
      </c>
      <c r="F1663" s="79">
        <v>37529</v>
      </c>
      <c r="G1663" s="79"/>
      <c r="H1663" s="80">
        <v>550</v>
      </c>
      <c r="I1663" s="80">
        <v>0</v>
      </c>
      <c r="J1663" s="80">
        <v>0</v>
      </c>
      <c r="K1663" s="81">
        <v>10393</v>
      </c>
      <c r="L1663" s="81">
        <v>10967</v>
      </c>
      <c r="M1663" s="80">
        <v>0</v>
      </c>
      <c r="N1663" s="80">
        <v>48</v>
      </c>
      <c r="O1663" s="82">
        <v>1</v>
      </c>
      <c r="P1663" s="82">
        <v>0</v>
      </c>
      <c r="Q1663" s="82">
        <v>0</v>
      </c>
    </row>
    <row r="1664" spans="1:17">
      <c r="A1664" s="76" t="str">
        <f t="shared" si="61"/>
        <v>21041</v>
      </c>
      <c r="C1664" s="76" t="s">
        <v>993</v>
      </c>
      <c r="D1664" s="76">
        <f t="shared" si="60"/>
        <v>1</v>
      </c>
      <c r="E1664" s="76" t="s">
        <v>994</v>
      </c>
      <c r="F1664" s="79">
        <v>37631</v>
      </c>
      <c r="G1664" s="79"/>
      <c r="H1664" s="80">
        <v>775</v>
      </c>
      <c r="I1664" s="80">
        <v>1424</v>
      </c>
      <c r="J1664" s="80">
        <v>1116</v>
      </c>
      <c r="K1664" s="81">
        <v>135234</v>
      </c>
      <c r="L1664" s="81">
        <v>136601</v>
      </c>
      <c r="M1664" s="80">
        <v>0</v>
      </c>
      <c r="N1664" s="80">
        <v>1118</v>
      </c>
      <c r="O1664" s="82">
        <v>1</v>
      </c>
      <c r="P1664" s="82">
        <v>0</v>
      </c>
      <c r="Q1664" s="82">
        <v>0</v>
      </c>
    </row>
    <row r="1665" spans="1:17">
      <c r="A1665" s="76" t="str">
        <f t="shared" si="61"/>
        <v>21017</v>
      </c>
      <c r="C1665" s="76" t="s">
        <v>995</v>
      </c>
      <c r="D1665" s="76">
        <f t="shared" si="60"/>
        <v>1</v>
      </c>
      <c r="E1665" s="76" t="s">
        <v>996</v>
      </c>
      <c r="F1665" s="79">
        <v>37376</v>
      </c>
      <c r="G1665" s="79"/>
      <c r="H1665" s="80">
        <v>895</v>
      </c>
      <c r="I1665" s="80">
        <v>0</v>
      </c>
      <c r="J1665" s="80">
        <v>0</v>
      </c>
      <c r="K1665" s="81">
        <v>21460</v>
      </c>
      <c r="L1665" s="81">
        <v>21478</v>
      </c>
      <c r="M1665" s="80">
        <v>0</v>
      </c>
      <c r="N1665" s="80">
        <v>142</v>
      </c>
      <c r="O1665" s="82">
        <v>1</v>
      </c>
      <c r="P1665" s="82">
        <v>0</v>
      </c>
      <c r="Q1665" s="82">
        <v>0</v>
      </c>
    </row>
    <row r="1666" spans="1:17">
      <c r="A1666" s="76" t="str">
        <f t="shared" si="61"/>
        <v>21030005</v>
      </c>
      <c r="C1666" s="76" t="s">
        <v>997</v>
      </c>
      <c r="D1666" s="76">
        <f t="shared" si="60"/>
        <v>1</v>
      </c>
      <c r="E1666" s="76" t="s">
        <v>998</v>
      </c>
      <c r="F1666" s="79"/>
      <c r="G1666" s="79"/>
      <c r="H1666" s="80">
        <v>1000</v>
      </c>
      <c r="I1666" s="80">
        <v>1</v>
      </c>
      <c r="J1666" s="80">
        <v>0</v>
      </c>
      <c r="K1666" s="81">
        <v>447196</v>
      </c>
      <c r="L1666" s="81">
        <v>430408.85</v>
      </c>
      <c r="M1666" s="80">
        <v>898</v>
      </c>
      <c r="N1666" s="80">
        <v>1515.55</v>
      </c>
      <c r="O1666" s="82">
        <v>1</v>
      </c>
      <c r="P1666" s="82">
        <v>0</v>
      </c>
      <c r="Q1666" s="82">
        <v>0</v>
      </c>
    </row>
    <row r="1667" spans="1:17">
      <c r="A1667" s="76" t="str">
        <f t="shared" si="61"/>
        <v>21012</v>
      </c>
      <c r="C1667" s="76" t="s">
        <v>999</v>
      </c>
      <c r="D1667" s="76">
        <f t="shared" ref="D1667:D1730" si="62">FIND(C1667,A1667)</f>
        <v>1</v>
      </c>
      <c r="E1667" s="76" t="s">
        <v>1000</v>
      </c>
      <c r="F1667" s="79">
        <v>37345</v>
      </c>
      <c r="G1667" s="79"/>
      <c r="H1667" s="80">
        <v>1200</v>
      </c>
      <c r="I1667" s="80">
        <v>2043</v>
      </c>
      <c r="J1667" s="80">
        <v>0</v>
      </c>
      <c r="K1667" s="81">
        <v>25839</v>
      </c>
      <c r="L1667" s="81">
        <v>128585</v>
      </c>
      <c r="M1667" s="80">
        <v>0</v>
      </c>
      <c r="N1667" s="80">
        <v>157</v>
      </c>
      <c r="O1667" s="82">
        <v>1</v>
      </c>
      <c r="P1667" s="82">
        <v>0</v>
      </c>
      <c r="Q1667" s="82">
        <v>0</v>
      </c>
    </row>
    <row r="1668" spans="1:17">
      <c r="A1668" s="76" t="str">
        <f t="shared" si="61"/>
        <v>21030046</v>
      </c>
      <c r="C1668" s="76" t="s">
        <v>1001</v>
      </c>
      <c r="D1668" s="76">
        <f t="shared" si="62"/>
        <v>1</v>
      </c>
      <c r="E1668" s="76" t="s">
        <v>1002</v>
      </c>
      <c r="F1668" s="79"/>
      <c r="G1668" s="79"/>
      <c r="H1668" s="80">
        <v>1500</v>
      </c>
      <c r="I1668" s="80">
        <v>5</v>
      </c>
      <c r="J1668" s="80">
        <v>0</v>
      </c>
      <c r="K1668" s="81">
        <v>513483.73</v>
      </c>
      <c r="L1668" s="81">
        <v>504081.06999999995</v>
      </c>
      <c r="M1668" s="80">
        <v>1028</v>
      </c>
      <c r="N1668" s="80">
        <v>999</v>
      </c>
      <c r="O1668" s="82">
        <v>0.76576576576576572</v>
      </c>
      <c r="P1668" s="82">
        <v>0.23223223223223224</v>
      </c>
      <c r="Q1668" s="82">
        <v>2.002002002002002E-3</v>
      </c>
    </row>
    <row r="1669" spans="1:17">
      <c r="A1669" s="76" t="str">
        <f t="shared" si="61"/>
        <v>21030007</v>
      </c>
      <c r="C1669" s="76" t="s">
        <v>1003</v>
      </c>
      <c r="D1669" s="76">
        <f t="shared" si="62"/>
        <v>1</v>
      </c>
      <c r="E1669" s="76" t="s">
        <v>1004</v>
      </c>
      <c r="F1669" s="79"/>
      <c r="G1669" s="79"/>
      <c r="H1669" s="80">
        <v>1630</v>
      </c>
      <c r="I1669" s="80">
        <v>7381</v>
      </c>
      <c r="J1669" s="80">
        <v>0</v>
      </c>
      <c r="K1669" s="81">
        <v>774283.82000000007</v>
      </c>
      <c r="L1669" s="81">
        <v>1179589.1000000003</v>
      </c>
      <c r="M1669" s="80">
        <v>1123.8000000000002</v>
      </c>
      <c r="N1669" s="80">
        <v>2520</v>
      </c>
      <c r="O1669" s="82">
        <v>0.97499999999999998</v>
      </c>
      <c r="P1669" s="82">
        <v>2.5000000000000001E-2</v>
      </c>
      <c r="Q1669" s="82">
        <v>0</v>
      </c>
    </row>
    <row r="1670" spans="1:17">
      <c r="A1670" s="76" t="str">
        <f t="shared" si="61"/>
        <v>21030042</v>
      </c>
      <c r="C1670" s="76" t="s">
        <v>1005</v>
      </c>
      <c r="D1670" s="76">
        <f t="shared" si="62"/>
        <v>1</v>
      </c>
      <c r="E1670" s="76" t="s">
        <v>1006</v>
      </c>
      <c r="F1670" s="79"/>
      <c r="G1670" s="79"/>
      <c r="H1670" s="80">
        <v>1630</v>
      </c>
      <c r="I1670" s="80">
        <v>0</v>
      </c>
      <c r="J1670" s="80">
        <v>0</v>
      </c>
      <c r="K1670" s="81">
        <v>136659</v>
      </c>
      <c r="L1670" s="81">
        <v>127978.38999999998</v>
      </c>
      <c r="M1670" s="80">
        <v>280</v>
      </c>
      <c r="N1670" s="80">
        <v>269.5</v>
      </c>
      <c r="O1670" s="82">
        <v>1</v>
      </c>
      <c r="P1670" s="82">
        <v>0</v>
      </c>
      <c r="Q1670" s="82">
        <v>0</v>
      </c>
    </row>
    <row r="1671" spans="1:17">
      <c r="A1671" s="76" t="str">
        <f t="shared" si="61"/>
        <v>21030038</v>
      </c>
      <c r="C1671" s="76" t="s">
        <v>1007</v>
      </c>
      <c r="D1671" s="76">
        <f t="shared" si="62"/>
        <v>1</v>
      </c>
      <c r="E1671" s="76" t="s">
        <v>1008</v>
      </c>
      <c r="F1671" s="79"/>
      <c r="G1671" s="79"/>
      <c r="H1671" s="80">
        <v>1700</v>
      </c>
      <c r="I1671" s="80">
        <v>256</v>
      </c>
      <c r="J1671" s="80">
        <v>0</v>
      </c>
      <c r="K1671" s="81">
        <v>158745.1</v>
      </c>
      <c r="L1671" s="81">
        <v>127788.35999999999</v>
      </c>
      <c r="M1671" s="80">
        <v>132</v>
      </c>
      <c r="N1671" s="80">
        <v>101</v>
      </c>
      <c r="O1671" s="82">
        <v>0.96039603960396036</v>
      </c>
      <c r="P1671" s="82">
        <v>3.9603960396039604E-2</v>
      </c>
      <c r="Q1671" s="82">
        <v>0</v>
      </c>
    </row>
    <row r="1672" spans="1:17">
      <c r="A1672" s="76" t="str">
        <f t="shared" si="61"/>
        <v>21030052</v>
      </c>
      <c r="C1672" s="76" t="s">
        <v>1009</v>
      </c>
      <c r="D1672" s="76">
        <f t="shared" si="62"/>
        <v>1</v>
      </c>
      <c r="E1672" s="76" t="s">
        <v>1010</v>
      </c>
      <c r="F1672" s="79"/>
      <c r="G1672" s="79"/>
      <c r="H1672" s="80">
        <v>2000</v>
      </c>
      <c r="I1672" s="80">
        <v>6</v>
      </c>
      <c r="J1672" s="80">
        <v>0</v>
      </c>
      <c r="K1672" s="81">
        <v>305010.95</v>
      </c>
      <c r="L1672" s="81">
        <v>305229.35000000003</v>
      </c>
      <c r="M1672" s="80">
        <v>1123</v>
      </c>
      <c r="N1672" s="80">
        <v>973.5</v>
      </c>
      <c r="O1672" s="82">
        <v>0.93271700051361073</v>
      </c>
      <c r="P1672" s="82">
        <v>6.7282999486389314E-2</v>
      </c>
      <c r="Q1672" s="82">
        <v>0</v>
      </c>
    </row>
    <row r="1673" spans="1:17">
      <c r="A1673" s="76" t="str">
        <f t="shared" si="61"/>
        <v>21030009</v>
      </c>
      <c r="C1673" s="76" t="s">
        <v>1011</v>
      </c>
      <c r="D1673" s="76">
        <f t="shared" si="62"/>
        <v>1</v>
      </c>
      <c r="E1673" s="76" t="s">
        <v>1012</v>
      </c>
      <c r="F1673" s="79"/>
      <c r="G1673" s="79"/>
      <c r="H1673" s="80">
        <v>2200</v>
      </c>
      <c r="I1673" s="80">
        <v>938</v>
      </c>
      <c r="J1673" s="80">
        <v>0</v>
      </c>
      <c r="K1673" s="81">
        <v>292820.15999999992</v>
      </c>
      <c r="L1673" s="81">
        <v>284531.69999999984</v>
      </c>
      <c r="M1673" s="80">
        <v>905</v>
      </c>
      <c r="N1673" s="80">
        <v>619</v>
      </c>
      <c r="O1673" s="82">
        <v>0.85702746365105009</v>
      </c>
      <c r="P1673" s="82">
        <v>0.13489499192245558</v>
      </c>
      <c r="Q1673" s="82">
        <v>8.0775444264943458E-3</v>
      </c>
    </row>
    <row r="1674" spans="1:17">
      <c r="A1674" s="76" t="str">
        <f t="shared" si="61"/>
        <v>21030051</v>
      </c>
      <c r="C1674" s="76" t="s">
        <v>1013</v>
      </c>
      <c r="D1674" s="76">
        <f t="shared" si="62"/>
        <v>1</v>
      </c>
      <c r="E1674" s="76" t="s">
        <v>1014</v>
      </c>
      <c r="F1674" s="79"/>
      <c r="G1674" s="79"/>
      <c r="H1674" s="80">
        <v>5000</v>
      </c>
      <c r="I1674" s="80">
        <v>23800</v>
      </c>
      <c r="J1674" s="80">
        <v>0</v>
      </c>
      <c r="K1674" s="81">
        <v>985434.57999999984</v>
      </c>
      <c r="L1674" s="81">
        <v>992366.20999999985</v>
      </c>
      <c r="M1674" s="80">
        <v>1321.8</v>
      </c>
      <c r="N1674" s="80">
        <v>1001.5</v>
      </c>
      <c r="O1674" s="82">
        <v>0.97154268597104343</v>
      </c>
      <c r="P1674" s="82">
        <v>2.8457314028956564E-2</v>
      </c>
      <c r="Q1674" s="82">
        <v>0</v>
      </c>
    </row>
    <row r="1675" spans="1:17">
      <c r="A1675" s="76" t="str">
        <f t="shared" si="61"/>
        <v>21030040</v>
      </c>
      <c r="C1675" s="76" t="s">
        <v>1015</v>
      </c>
      <c r="D1675" s="76">
        <f t="shared" si="62"/>
        <v>1</v>
      </c>
      <c r="E1675" s="76" t="s">
        <v>1016</v>
      </c>
      <c r="F1675" s="79"/>
      <c r="G1675" s="79"/>
      <c r="H1675" s="80">
        <v>8500</v>
      </c>
      <c r="I1675" s="80">
        <v>26</v>
      </c>
      <c r="J1675" s="80">
        <v>0</v>
      </c>
      <c r="K1675" s="81">
        <v>1250860.8999999997</v>
      </c>
      <c r="L1675" s="81">
        <v>1212289.4799999997</v>
      </c>
      <c r="M1675" s="80">
        <v>5495</v>
      </c>
      <c r="N1675" s="80">
        <v>4881.2</v>
      </c>
      <c r="O1675" s="82">
        <v>0.95437597312136369</v>
      </c>
      <c r="P1675" s="82">
        <v>3.9477997213799881E-2</v>
      </c>
      <c r="Q1675" s="82">
        <v>6.1460296648365156E-3</v>
      </c>
    </row>
    <row r="1676" spans="1:17">
      <c r="A1676" s="76" t="str">
        <f t="shared" si="61"/>
        <v>21030028</v>
      </c>
      <c r="C1676" s="76" t="s">
        <v>1017</v>
      </c>
      <c r="D1676" s="76">
        <f t="shared" si="62"/>
        <v>1</v>
      </c>
      <c r="E1676" s="76" t="s">
        <v>1018</v>
      </c>
      <c r="F1676" s="79"/>
      <c r="G1676" s="79"/>
      <c r="H1676" s="80">
        <v>9000</v>
      </c>
      <c r="I1676" s="80">
        <v>1</v>
      </c>
      <c r="J1676" s="80">
        <v>0</v>
      </c>
      <c r="K1676" s="81">
        <v>73669</v>
      </c>
      <c r="L1676" s="81">
        <v>66655.960000000006</v>
      </c>
      <c r="M1676" s="80">
        <v>15</v>
      </c>
      <c r="N1676" s="80">
        <v>0</v>
      </c>
      <c r="O1676" s="82">
        <v>0</v>
      </c>
      <c r="P1676" s="82">
        <v>0</v>
      </c>
      <c r="Q1676" s="82">
        <v>0</v>
      </c>
    </row>
    <row r="1677" spans="1:17">
      <c r="A1677" s="76" t="str">
        <f t="shared" si="61"/>
        <v>21030036</v>
      </c>
      <c r="C1677" s="76" t="s">
        <v>1019</v>
      </c>
      <c r="D1677" s="76">
        <f t="shared" si="62"/>
        <v>1</v>
      </c>
      <c r="E1677" s="76" t="s">
        <v>1020</v>
      </c>
      <c r="F1677" s="79"/>
      <c r="G1677" s="79"/>
      <c r="H1677" s="80">
        <v>11200</v>
      </c>
      <c r="I1677" s="80">
        <v>4</v>
      </c>
      <c r="J1677" s="80">
        <v>0</v>
      </c>
      <c r="K1677" s="81">
        <v>401560.28</v>
      </c>
      <c r="L1677" s="81">
        <v>172409.76</v>
      </c>
      <c r="M1677" s="80">
        <v>727</v>
      </c>
      <c r="N1677" s="80">
        <v>865</v>
      </c>
      <c r="O1677" s="82">
        <v>0.99710982658959535</v>
      </c>
      <c r="P1677" s="82">
        <v>2.8901734104046241E-3</v>
      </c>
      <c r="Q1677" s="82">
        <v>0</v>
      </c>
    </row>
    <row r="1678" spans="1:17">
      <c r="A1678" s="76" t="str">
        <f t="shared" si="61"/>
        <v>21030031</v>
      </c>
      <c r="C1678" s="76" t="s">
        <v>1021</v>
      </c>
      <c r="D1678" s="76">
        <f t="shared" si="62"/>
        <v>1</v>
      </c>
      <c r="E1678" s="76" t="s">
        <v>1022</v>
      </c>
      <c r="F1678" s="79"/>
      <c r="G1678" s="79"/>
      <c r="H1678" s="80">
        <v>11437</v>
      </c>
      <c r="I1678" s="80">
        <v>35191.72</v>
      </c>
      <c r="J1678" s="80">
        <v>12457</v>
      </c>
      <c r="K1678" s="81">
        <v>830924.87999999977</v>
      </c>
      <c r="L1678" s="81">
        <v>977395.62999999977</v>
      </c>
      <c r="M1678" s="80">
        <v>1711.3999999999999</v>
      </c>
      <c r="N1678" s="80">
        <v>1706</v>
      </c>
      <c r="O1678" s="82">
        <v>0.83909730363423207</v>
      </c>
      <c r="P1678" s="82">
        <v>0.15181711606096132</v>
      </c>
      <c r="Q1678" s="82">
        <v>9.0855803048065648E-3</v>
      </c>
    </row>
    <row r="1679" spans="1:17">
      <c r="A1679" s="76" t="str">
        <f t="shared" si="61"/>
        <v>21013</v>
      </c>
      <c r="C1679" s="76" t="s">
        <v>1023</v>
      </c>
      <c r="D1679" s="76">
        <f t="shared" si="62"/>
        <v>1</v>
      </c>
      <c r="E1679" s="76" t="s">
        <v>1024</v>
      </c>
      <c r="F1679" s="79">
        <v>37510</v>
      </c>
      <c r="G1679" s="79"/>
      <c r="H1679" s="80">
        <v>20000</v>
      </c>
      <c r="I1679" s="80">
        <v>113224</v>
      </c>
      <c r="J1679" s="80">
        <v>113315</v>
      </c>
      <c r="K1679" s="81">
        <v>2078379</v>
      </c>
      <c r="L1679" s="81">
        <v>2224771</v>
      </c>
      <c r="M1679" s="80">
        <v>0</v>
      </c>
      <c r="N1679" s="80">
        <v>11470</v>
      </c>
      <c r="O1679" s="82">
        <v>1</v>
      </c>
      <c r="P1679" s="82">
        <v>0</v>
      </c>
      <c r="Q1679" s="82">
        <v>0</v>
      </c>
    </row>
    <row r="1680" spans="1:17">
      <c r="A1680" s="76" t="str">
        <f t="shared" si="61"/>
        <v>21030041</v>
      </c>
      <c r="C1680" s="76" t="s">
        <v>1025</v>
      </c>
      <c r="D1680" s="76">
        <f t="shared" si="62"/>
        <v>1</v>
      </c>
      <c r="E1680" s="76" t="s">
        <v>1026</v>
      </c>
      <c r="F1680" s="79"/>
      <c r="G1680" s="79"/>
      <c r="H1680" s="80">
        <v>25677</v>
      </c>
      <c r="I1680" s="80">
        <v>36815</v>
      </c>
      <c r="J1680" s="80">
        <v>14763</v>
      </c>
      <c r="K1680" s="81">
        <v>6842499.8499999978</v>
      </c>
      <c r="L1680" s="81">
        <v>6833947.9500000011</v>
      </c>
      <c r="M1680" s="80">
        <v>7018.0999999999995</v>
      </c>
      <c r="N1680" s="80">
        <v>8351.9499999999989</v>
      </c>
      <c r="O1680" s="82">
        <v>0.84985542298505135</v>
      </c>
      <c r="P1680" s="82">
        <v>0.14260142840893447</v>
      </c>
      <c r="Q1680" s="82">
        <v>7.5431486060141655E-3</v>
      </c>
    </row>
    <row r="1681" spans="1:17">
      <c r="A1681" s="76" t="str">
        <f t="shared" si="61"/>
        <v>21030011</v>
      </c>
      <c r="C1681" s="76" t="s">
        <v>1027</v>
      </c>
      <c r="D1681" s="76">
        <f t="shared" si="62"/>
        <v>1</v>
      </c>
      <c r="E1681" s="76" t="s">
        <v>1028</v>
      </c>
      <c r="F1681" s="79"/>
      <c r="G1681" s="79"/>
      <c r="H1681" s="80">
        <v>30000</v>
      </c>
      <c r="I1681" s="80">
        <v>69</v>
      </c>
      <c r="J1681" s="80">
        <v>0</v>
      </c>
      <c r="K1681" s="81">
        <v>1445541.71</v>
      </c>
      <c r="L1681" s="81">
        <v>1432009.85</v>
      </c>
      <c r="M1681" s="80">
        <v>3646</v>
      </c>
      <c r="N1681" s="80">
        <v>3192.5</v>
      </c>
      <c r="O1681" s="82">
        <v>0.98104933437744712</v>
      </c>
      <c r="P1681" s="82">
        <v>1.8950665622552858E-2</v>
      </c>
      <c r="Q1681" s="82">
        <v>0</v>
      </c>
    </row>
    <row r="1682" spans="1:17">
      <c r="A1682" s="76" t="str">
        <f t="shared" si="61"/>
        <v>21030027</v>
      </c>
      <c r="C1682" s="76" t="s">
        <v>1029</v>
      </c>
      <c r="D1682" s="76">
        <f t="shared" si="62"/>
        <v>1</v>
      </c>
      <c r="E1682" s="76" t="s">
        <v>1030</v>
      </c>
      <c r="F1682" s="79"/>
      <c r="G1682" s="79"/>
      <c r="H1682" s="80">
        <v>31216</v>
      </c>
      <c r="I1682" s="80">
        <v>614</v>
      </c>
      <c r="J1682" s="80">
        <v>24</v>
      </c>
      <c r="K1682" s="81">
        <v>1002360.9600000001</v>
      </c>
      <c r="L1682" s="81">
        <v>988431.84999999986</v>
      </c>
      <c r="M1682" s="80">
        <v>905</v>
      </c>
      <c r="N1682" s="80">
        <v>1424</v>
      </c>
      <c r="O1682" s="82">
        <v>0.96875</v>
      </c>
      <c r="P1682" s="82">
        <v>3.125E-2</v>
      </c>
      <c r="Q1682" s="82">
        <v>0</v>
      </c>
    </row>
    <row r="1683" spans="1:17">
      <c r="A1683" s="76" t="str">
        <f t="shared" si="61"/>
        <v>21030048</v>
      </c>
      <c r="C1683" s="76" t="s">
        <v>1031</v>
      </c>
      <c r="D1683" s="76">
        <f t="shared" si="62"/>
        <v>1</v>
      </c>
      <c r="E1683" s="76" t="s">
        <v>1032</v>
      </c>
      <c r="F1683" s="79"/>
      <c r="G1683" s="79"/>
      <c r="H1683" s="80">
        <v>33250</v>
      </c>
      <c r="I1683" s="80">
        <v>615453.40999999992</v>
      </c>
      <c r="J1683" s="80">
        <v>120498</v>
      </c>
      <c r="K1683" s="81">
        <v>15244392.059999999</v>
      </c>
      <c r="L1683" s="81">
        <v>6441676.8499999894</v>
      </c>
      <c r="M1683" s="80">
        <v>36070.120000000003</v>
      </c>
      <c r="N1683" s="80">
        <v>20553.5</v>
      </c>
      <c r="O1683" s="82">
        <v>0.96859415671296856</v>
      </c>
      <c r="P1683" s="82">
        <v>3.1405843287031408E-2</v>
      </c>
      <c r="Q1683" s="82">
        <v>0</v>
      </c>
    </row>
    <row r="1684" spans="1:17">
      <c r="A1684" s="76" t="str">
        <f t="shared" si="61"/>
        <v>21030043</v>
      </c>
      <c r="C1684" s="76" t="s">
        <v>1033</v>
      </c>
      <c r="D1684" s="76">
        <f t="shared" si="62"/>
        <v>1</v>
      </c>
      <c r="E1684" s="76" t="s">
        <v>1034</v>
      </c>
      <c r="F1684" s="79"/>
      <c r="G1684" s="79"/>
      <c r="H1684" s="80">
        <v>34980</v>
      </c>
      <c r="I1684" s="80">
        <v>74034.78</v>
      </c>
      <c r="J1684" s="80">
        <v>0</v>
      </c>
      <c r="K1684" s="81">
        <v>6134762.8139999993</v>
      </c>
      <c r="L1684" s="81">
        <v>6038545.8100000015</v>
      </c>
      <c r="M1684" s="80">
        <v>5997.7999999999993</v>
      </c>
      <c r="N1684" s="80">
        <v>8474.6</v>
      </c>
      <c r="O1684" s="82">
        <v>0.97368607367899374</v>
      </c>
      <c r="P1684" s="82">
        <v>2.5369928964198898E-2</v>
      </c>
      <c r="Q1684" s="82">
        <v>9.4399735680740092E-4</v>
      </c>
    </row>
    <row r="1685" spans="1:17">
      <c r="A1685" s="76" t="str">
        <f t="shared" si="61"/>
        <v>21030012</v>
      </c>
      <c r="C1685" s="76" t="s">
        <v>1035</v>
      </c>
      <c r="D1685" s="76">
        <f t="shared" si="62"/>
        <v>1</v>
      </c>
      <c r="E1685" s="76" t="s">
        <v>1036</v>
      </c>
      <c r="F1685" s="79"/>
      <c r="G1685" s="79"/>
      <c r="H1685" s="80">
        <v>42994</v>
      </c>
      <c r="I1685" s="80">
        <v>12</v>
      </c>
      <c r="J1685" s="80">
        <v>0</v>
      </c>
      <c r="K1685" s="81">
        <v>1327210.1100000001</v>
      </c>
      <c r="L1685" s="81">
        <v>1124630.3500000003</v>
      </c>
      <c r="M1685" s="80">
        <v>1912</v>
      </c>
      <c r="N1685" s="80">
        <v>1510</v>
      </c>
      <c r="O1685" s="82">
        <v>0.98874172185430464</v>
      </c>
      <c r="P1685" s="82">
        <v>1.1258278145695364E-2</v>
      </c>
      <c r="Q1685" s="82">
        <v>0</v>
      </c>
    </row>
    <row r="1686" spans="1:17">
      <c r="A1686" s="76" t="str">
        <f t="shared" si="61"/>
        <v>21030039</v>
      </c>
      <c r="C1686" s="76" t="s">
        <v>1037</v>
      </c>
      <c r="D1686" s="76">
        <f t="shared" si="62"/>
        <v>1</v>
      </c>
      <c r="E1686" s="76" t="s">
        <v>1038</v>
      </c>
      <c r="F1686" s="79"/>
      <c r="G1686" s="79"/>
      <c r="H1686" s="80">
        <v>54020</v>
      </c>
      <c r="I1686" s="80">
        <v>406802.9599999999</v>
      </c>
      <c r="J1686" s="80">
        <v>0</v>
      </c>
      <c r="K1686" s="81">
        <v>20059851.270000007</v>
      </c>
      <c r="L1686" s="81">
        <v>967701.2699999999</v>
      </c>
      <c r="M1686" s="80">
        <v>18665.09</v>
      </c>
      <c r="N1686" s="80">
        <v>0</v>
      </c>
      <c r="O1686" s="82">
        <v>0</v>
      </c>
      <c r="P1686" s="82">
        <v>0</v>
      </c>
      <c r="Q1686" s="82">
        <v>0</v>
      </c>
    </row>
    <row r="1687" spans="1:17">
      <c r="A1687" s="76" t="str">
        <f t="shared" si="61"/>
        <v>21030021</v>
      </c>
      <c r="C1687" s="76" t="s">
        <v>1039</v>
      </c>
      <c r="D1687" s="76">
        <f t="shared" si="62"/>
        <v>1</v>
      </c>
      <c r="E1687" s="76" t="s">
        <v>1040</v>
      </c>
      <c r="F1687" s="79"/>
      <c r="G1687" s="79"/>
      <c r="H1687" s="80">
        <v>55000</v>
      </c>
      <c r="I1687" s="80">
        <v>8</v>
      </c>
      <c r="J1687" s="80">
        <v>0</v>
      </c>
      <c r="K1687" s="81">
        <v>934569.71</v>
      </c>
      <c r="L1687" s="81">
        <v>960615.66999999993</v>
      </c>
      <c r="M1687" s="80">
        <v>3028</v>
      </c>
      <c r="N1687" s="80">
        <v>1631.5</v>
      </c>
      <c r="O1687" s="82">
        <v>0.84339564817652468</v>
      </c>
      <c r="P1687" s="82">
        <v>0.15660435182347532</v>
      </c>
      <c r="Q1687" s="82">
        <v>0</v>
      </c>
    </row>
    <row r="1688" spans="1:17">
      <c r="A1688" s="76" t="str">
        <f t="shared" si="61"/>
        <v>21030022</v>
      </c>
      <c r="C1688" s="76" t="s">
        <v>1041</v>
      </c>
      <c r="D1688" s="76">
        <f t="shared" si="62"/>
        <v>1</v>
      </c>
      <c r="E1688" s="76" t="s">
        <v>1042</v>
      </c>
      <c r="F1688" s="79"/>
      <c r="G1688" s="79"/>
      <c r="H1688" s="80">
        <v>55000</v>
      </c>
      <c r="I1688" s="80">
        <v>5</v>
      </c>
      <c r="J1688" s="80">
        <v>0</v>
      </c>
      <c r="K1688" s="81">
        <v>768602.65250000008</v>
      </c>
      <c r="L1688" s="81">
        <v>818833.35999999987</v>
      </c>
      <c r="M1688" s="80">
        <v>2347</v>
      </c>
      <c r="N1688" s="80">
        <v>2284.15</v>
      </c>
      <c r="O1688" s="82">
        <v>0.99649760304708535</v>
      </c>
      <c r="P1688" s="82">
        <v>3.5023969529146509E-3</v>
      </c>
      <c r="Q1688" s="82">
        <v>0</v>
      </c>
    </row>
    <row r="1689" spans="1:17">
      <c r="A1689" s="76" t="str">
        <f t="shared" si="61"/>
        <v>21030024</v>
      </c>
      <c r="C1689" s="76" t="s">
        <v>1043</v>
      </c>
      <c r="D1689" s="76">
        <f t="shared" si="62"/>
        <v>1</v>
      </c>
      <c r="E1689" s="76" t="s">
        <v>1044</v>
      </c>
      <c r="F1689" s="79"/>
      <c r="G1689" s="79"/>
      <c r="H1689" s="80">
        <v>55000</v>
      </c>
      <c r="I1689" s="80">
        <v>246</v>
      </c>
      <c r="J1689" s="80">
        <v>0</v>
      </c>
      <c r="K1689" s="81">
        <v>1069174.4714000002</v>
      </c>
      <c r="L1689" s="81">
        <v>1096508.5499999998</v>
      </c>
      <c r="M1689" s="80">
        <v>2613.64</v>
      </c>
      <c r="N1689" s="80">
        <v>2076.33</v>
      </c>
      <c r="O1689" s="82">
        <v>0.95159728944820909</v>
      </c>
      <c r="P1689" s="82">
        <v>4.8402710551790899E-2</v>
      </c>
      <c r="Q1689" s="82">
        <v>0</v>
      </c>
    </row>
    <row r="1690" spans="1:17">
      <c r="A1690" s="76" t="str">
        <f t="shared" si="61"/>
        <v>21030050</v>
      </c>
      <c r="C1690" s="76" t="s">
        <v>1045</v>
      </c>
      <c r="D1690" s="76">
        <f t="shared" si="62"/>
        <v>1</v>
      </c>
      <c r="E1690" s="76" t="s">
        <v>1046</v>
      </c>
      <c r="F1690" s="79"/>
      <c r="G1690" s="79"/>
      <c r="H1690" s="80">
        <v>56938</v>
      </c>
      <c r="I1690" s="80">
        <v>91931.32</v>
      </c>
      <c r="J1690" s="80">
        <v>39579</v>
      </c>
      <c r="K1690" s="81">
        <v>8116026.8399999989</v>
      </c>
      <c r="L1690" s="81">
        <v>4256853.6700000009</v>
      </c>
      <c r="M1690" s="80">
        <v>3783.3</v>
      </c>
      <c r="N1690" s="80">
        <v>4698.5</v>
      </c>
      <c r="O1690" s="82">
        <v>0.84878152601894219</v>
      </c>
      <c r="P1690" s="82">
        <v>0.15121847398105778</v>
      </c>
      <c r="Q1690" s="82">
        <v>0</v>
      </c>
    </row>
    <row r="1691" spans="1:17">
      <c r="A1691" s="76" t="str">
        <f t="shared" si="61"/>
        <v>21030035</v>
      </c>
      <c r="C1691" s="76" t="s">
        <v>1047</v>
      </c>
      <c r="D1691" s="76">
        <f t="shared" si="62"/>
        <v>1</v>
      </c>
      <c r="E1691" s="76" t="s">
        <v>1048</v>
      </c>
      <c r="F1691" s="79"/>
      <c r="G1691" s="79"/>
      <c r="H1691" s="80">
        <v>74000</v>
      </c>
      <c r="I1691" s="80">
        <v>214260</v>
      </c>
      <c r="J1691" s="80">
        <v>56837.97</v>
      </c>
      <c r="K1691" s="81">
        <v>46921894.090000004</v>
      </c>
      <c r="L1691" s="81">
        <v>48330684.459999993</v>
      </c>
      <c r="M1691" s="80">
        <v>9969.2999999999993</v>
      </c>
      <c r="N1691" s="80">
        <v>19686</v>
      </c>
      <c r="O1691" s="82">
        <v>0.94798333841308546</v>
      </c>
      <c r="P1691" s="82">
        <v>5.0187950827999595E-2</v>
      </c>
      <c r="Q1691" s="82">
        <v>1.828710758914965E-3</v>
      </c>
    </row>
    <row r="1692" spans="1:17">
      <c r="A1692" s="76" t="str">
        <f t="shared" si="61"/>
        <v>21030023</v>
      </c>
      <c r="C1692" s="76" t="s">
        <v>1049</v>
      </c>
      <c r="D1692" s="76">
        <f t="shared" si="62"/>
        <v>1</v>
      </c>
      <c r="E1692" s="76" t="s">
        <v>1050</v>
      </c>
      <c r="F1692" s="79"/>
      <c r="G1692" s="79"/>
      <c r="H1692" s="80">
        <v>100000</v>
      </c>
      <c r="I1692" s="80">
        <v>503.28</v>
      </c>
      <c r="J1692" s="80">
        <v>8</v>
      </c>
      <c r="K1692" s="81">
        <v>3617880.2955</v>
      </c>
      <c r="L1692" s="81">
        <v>3645156.89</v>
      </c>
      <c r="M1692" s="80">
        <v>5507.16</v>
      </c>
      <c r="N1692" s="80">
        <v>5118.5</v>
      </c>
      <c r="O1692" s="82">
        <v>0.8584546253785289</v>
      </c>
      <c r="P1692" s="82">
        <v>0.14154537462147113</v>
      </c>
      <c r="Q1692" s="82">
        <v>0</v>
      </c>
    </row>
    <row r="1693" spans="1:17">
      <c r="A1693" s="76" t="str">
        <f t="shared" si="61"/>
        <v>21030019</v>
      </c>
      <c r="C1693" s="76" t="s">
        <v>1051</v>
      </c>
      <c r="D1693" s="76">
        <f t="shared" si="62"/>
        <v>1</v>
      </c>
      <c r="E1693" s="76" t="s">
        <v>1052</v>
      </c>
      <c r="F1693" s="79"/>
      <c r="G1693" s="79"/>
      <c r="H1693" s="80">
        <v>120000</v>
      </c>
      <c r="I1693" s="80">
        <v>145139</v>
      </c>
      <c r="J1693" s="80">
        <v>14113</v>
      </c>
      <c r="K1693" s="81">
        <v>16661900.17</v>
      </c>
      <c r="L1693" s="81">
        <v>16510642.660000002</v>
      </c>
      <c r="M1693" s="80">
        <v>5889</v>
      </c>
      <c r="N1693" s="80">
        <v>4040.22</v>
      </c>
      <c r="O1693" s="82">
        <v>0.81084693407784725</v>
      </c>
      <c r="P1693" s="82">
        <v>0.18841053209973715</v>
      </c>
      <c r="Q1693" s="82">
        <v>7.4253382241561106E-4</v>
      </c>
    </row>
    <row r="1694" spans="1:17">
      <c r="A1694" s="76" t="str">
        <f t="shared" si="61"/>
        <v>21030016</v>
      </c>
      <c r="C1694" s="76" t="s">
        <v>1053</v>
      </c>
      <c r="D1694" s="76">
        <f t="shared" si="62"/>
        <v>1</v>
      </c>
      <c r="E1694" s="76" t="s">
        <v>1054</v>
      </c>
      <c r="F1694" s="79"/>
      <c r="G1694" s="79"/>
      <c r="H1694" s="80">
        <v>126000</v>
      </c>
      <c r="I1694" s="80">
        <v>186189</v>
      </c>
      <c r="J1694" s="80">
        <v>61920</v>
      </c>
      <c r="K1694" s="81">
        <v>29973964.513</v>
      </c>
      <c r="L1694" s="81">
        <v>27754637.269999988</v>
      </c>
      <c r="M1694" s="80">
        <v>32659.3</v>
      </c>
      <c r="N1694" s="80">
        <v>31054.5</v>
      </c>
      <c r="O1694" s="82">
        <v>0.92129965061424268</v>
      </c>
      <c r="P1694" s="82">
        <v>7.8700349385757304E-2</v>
      </c>
      <c r="Q1694" s="82">
        <v>0</v>
      </c>
    </row>
    <row r="1695" spans="1:17">
      <c r="A1695" s="76" t="str">
        <f t="shared" si="61"/>
        <v>21028</v>
      </c>
      <c r="C1695" s="76" t="s">
        <v>1055</v>
      </c>
      <c r="D1695" s="76">
        <f t="shared" si="62"/>
        <v>1</v>
      </c>
      <c r="E1695" s="76" t="s">
        <v>1056</v>
      </c>
      <c r="F1695" s="79"/>
      <c r="G1695" s="79"/>
      <c r="H1695" s="80">
        <v>129858</v>
      </c>
      <c r="I1695" s="80">
        <v>1650494</v>
      </c>
      <c r="J1695" s="80">
        <v>1431854</v>
      </c>
      <c r="K1695" s="81">
        <v>34807648</v>
      </c>
      <c r="L1695" s="81">
        <v>32809650</v>
      </c>
      <c r="M1695" s="80">
        <v>0</v>
      </c>
      <c r="N1695" s="80">
        <v>84166</v>
      </c>
      <c r="O1695" s="82">
        <v>1</v>
      </c>
      <c r="P1695" s="82">
        <v>0</v>
      </c>
      <c r="Q1695" s="82">
        <v>0</v>
      </c>
    </row>
    <row r="1696" spans="1:17">
      <c r="A1696" s="76" t="str">
        <f t="shared" si="61"/>
        <v>21030006</v>
      </c>
      <c r="C1696" s="76" t="s">
        <v>1057</v>
      </c>
      <c r="D1696" s="76">
        <f t="shared" si="62"/>
        <v>1</v>
      </c>
      <c r="E1696" s="76" t="s">
        <v>1058</v>
      </c>
      <c r="F1696" s="79"/>
      <c r="G1696" s="79"/>
      <c r="H1696" s="80">
        <v>150000</v>
      </c>
      <c r="I1696" s="80">
        <v>714</v>
      </c>
      <c r="J1696" s="80">
        <v>0</v>
      </c>
      <c r="K1696" s="81">
        <v>3033497.35</v>
      </c>
      <c r="L1696" s="81">
        <v>3014841.02</v>
      </c>
      <c r="M1696" s="80">
        <v>789</v>
      </c>
      <c r="N1696" s="80">
        <v>1090.5</v>
      </c>
      <c r="O1696" s="82">
        <v>0.55937643282897753</v>
      </c>
      <c r="P1696" s="82">
        <v>0.35167354424575881</v>
      </c>
      <c r="Q1696" s="82">
        <v>8.8950022925263647E-2</v>
      </c>
    </row>
    <row r="1697" spans="1:17">
      <c r="A1697" s="76" t="str">
        <f t="shared" si="61"/>
        <v>21030047</v>
      </c>
      <c r="C1697" s="76" t="s">
        <v>1059</v>
      </c>
      <c r="D1697" s="76">
        <f t="shared" si="62"/>
        <v>1</v>
      </c>
      <c r="E1697" s="76" t="s">
        <v>1060</v>
      </c>
      <c r="F1697" s="79"/>
      <c r="G1697" s="79"/>
      <c r="H1697" s="80">
        <v>207481</v>
      </c>
      <c r="I1697" s="80">
        <v>0</v>
      </c>
      <c r="J1697" s="80">
        <v>0</v>
      </c>
      <c r="K1697" s="81">
        <v>1326110.21</v>
      </c>
      <c r="L1697" s="81">
        <v>396790.00000000012</v>
      </c>
      <c r="M1697" s="80">
        <v>4488</v>
      </c>
      <c r="N1697" s="80">
        <v>1532</v>
      </c>
      <c r="O1697" s="82">
        <v>0.96409921671018273</v>
      </c>
      <c r="P1697" s="82">
        <v>3.0026109660574413E-2</v>
      </c>
      <c r="Q1697" s="82">
        <v>5.8746736292428197E-3</v>
      </c>
    </row>
    <row r="1698" spans="1:17">
      <c r="A1698" s="76" t="str">
        <f t="shared" si="61"/>
        <v>21030020</v>
      </c>
      <c r="C1698" s="76" t="s">
        <v>1061</v>
      </c>
      <c r="D1698" s="76">
        <f t="shared" si="62"/>
        <v>1</v>
      </c>
      <c r="E1698" s="76" t="s">
        <v>1062</v>
      </c>
      <c r="F1698" s="79"/>
      <c r="G1698" s="79"/>
      <c r="H1698" s="80">
        <v>238660</v>
      </c>
      <c r="I1698" s="80">
        <v>71843.5</v>
      </c>
      <c r="J1698" s="80">
        <v>0</v>
      </c>
      <c r="K1698" s="81">
        <v>89533047.329200029</v>
      </c>
      <c r="L1698" s="81">
        <v>59123786.049999975</v>
      </c>
      <c r="M1698" s="80">
        <v>13223</v>
      </c>
      <c r="N1698" s="80">
        <v>15830.25</v>
      </c>
      <c r="O1698" s="82">
        <v>0.76991835252128049</v>
      </c>
      <c r="P1698" s="82">
        <v>0.22325926627816997</v>
      </c>
      <c r="Q1698" s="82">
        <v>6.822381200549581E-3</v>
      </c>
    </row>
    <row r="1699" spans="1:17">
      <c r="A1699" s="76" t="str">
        <f t="shared" si="61"/>
        <v>21004</v>
      </c>
      <c r="C1699" s="76" t="s">
        <v>1063</v>
      </c>
      <c r="D1699" s="76">
        <f t="shared" si="62"/>
        <v>1</v>
      </c>
      <c r="E1699" s="76" t="s">
        <v>1064</v>
      </c>
      <c r="F1699" s="79">
        <v>37975</v>
      </c>
      <c r="G1699" s="79"/>
      <c r="H1699" s="80">
        <v>250000</v>
      </c>
      <c r="I1699" s="80">
        <v>0</v>
      </c>
      <c r="J1699" s="80">
        <v>0</v>
      </c>
      <c r="K1699" s="81">
        <v>699038</v>
      </c>
      <c r="L1699" s="81">
        <v>685608</v>
      </c>
      <c r="M1699" s="80">
        <v>0</v>
      </c>
      <c r="N1699" s="80">
        <v>358</v>
      </c>
      <c r="O1699" s="82">
        <v>1</v>
      </c>
      <c r="P1699" s="82">
        <v>0</v>
      </c>
      <c r="Q1699" s="82">
        <v>0</v>
      </c>
    </row>
    <row r="1700" spans="1:17">
      <c r="A1700" s="76" t="str">
        <f t="shared" si="61"/>
        <v>21035</v>
      </c>
      <c r="C1700" s="76" t="s">
        <v>1065</v>
      </c>
      <c r="D1700" s="76">
        <f t="shared" si="62"/>
        <v>1</v>
      </c>
      <c r="E1700" s="76" t="s">
        <v>1066</v>
      </c>
      <c r="F1700" s="79">
        <v>38261</v>
      </c>
      <c r="G1700" s="79"/>
      <c r="H1700" s="80">
        <v>250000</v>
      </c>
      <c r="I1700" s="80">
        <v>3406282</v>
      </c>
      <c r="J1700" s="80">
        <v>2271715</v>
      </c>
      <c r="K1700" s="81">
        <v>43636884</v>
      </c>
      <c r="L1700" s="81">
        <v>43635397</v>
      </c>
      <c r="M1700" s="80">
        <v>0</v>
      </c>
      <c r="N1700" s="80">
        <v>94425</v>
      </c>
      <c r="O1700" s="82">
        <v>1</v>
      </c>
      <c r="P1700" s="82">
        <v>0</v>
      </c>
      <c r="Q1700" s="82">
        <v>0</v>
      </c>
    </row>
    <row r="1701" spans="1:17">
      <c r="A1701" s="76" t="str">
        <f t="shared" ref="A1701:A1764" si="63">C1701</f>
        <v>21030017</v>
      </c>
      <c r="C1701" s="76" t="s">
        <v>1067</v>
      </c>
      <c r="D1701" s="76">
        <f t="shared" si="62"/>
        <v>1</v>
      </c>
      <c r="E1701" s="76" t="s">
        <v>1068</v>
      </c>
      <c r="F1701" s="79"/>
      <c r="G1701" s="79"/>
      <c r="H1701" s="80">
        <v>270000</v>
      </c>
      <c r="I1701" s="80">
        <v>6</v>
      </c>
      <c r="J1701" s="80">
        <v>0</v>
      </c>
      <c r="K1701" s="81">
        <v>4156040.3268999998</v>
      </c>
      <c r="L1701" s="81">
        <v>4096181.84</v>
      </c>
      <c r="M1701" s="80">
        <v>1810.1799999999998</v>
      </c>
      <c r="N1701" s="80">
        <v>2161</v>
      </c>
      <c r="O1701" s="82">
        <v>0.78852383155946326</v>
      </c>
      <c r="P1701" s="82">
        <v>0.21147616844053679</v>
      </c>
      <c r="Q1701" s="82">
        <v>0</v>
      </c>
    </row>
    <row r="1702" spans="1:17">
      <c r="A1702" s="76" t="str">
        <f t="shared" si="63"/>
        <v>21030004</v>
      </c>
      <c r="C1702" s="76" t="s">
        <v>1069</v>
      </c>
      <c r="D1702" s="76">
        <f t="shared" si="62"/>
        <v>1</v>
      </c>
      <c r="E1702" s="76" t="s">
        <v>1070</v>
      </c>
      <c r="F1702" s="79"/>
      <c r="G1702" s="79"/>
      <c r="H1702" s="80">
        <v>280000</v>
      </c>
      <c r="I1702" s="80">
        <v>0</v>
      </c>
      <c r="J1702" s="80">
        <v>0</v>
      </c>
      <c r="K1702" s="81">
        <v>965658.26000000013</v>
      </c>
      <c r="L1702" s="81">
        <v>54536.870000000032</v>
      </c>
      <c r="M1702" s="80"/>
      <c r="N1702" s="80"/>
      <c r="O1702" s="82"/>
      <c r="P1702" s="82"/>
      <c r="Q1702" s="82"/>
    </row>
    <row r="1703" spans="1:17">
      <c r="A1703" s="76" t="str">
        <f t="shared" si="63"/>
        <v>21030010</v>
      </c>
      <c r="C1703" s="76" t="s">
        <v>1071</v>
      </c>
      <c r="D1703" s="76">
        <f t="shared" si="62"/>
        <v>1</v>
      </c>
      <c r="E1703" s="76" t="s">
        <v>1072</v>
      </c>
      <c r="F1703" s="79"/>
      <c r="G1703" s="79"/>
      <c r="H1703" s="80">
        <v>500000</v>
      </c>
      <c r="I1703" s="80">
        <v>0</v>
      </c>
      <c r="J1703" s="80">
        <v>0</v>
      </c>
      <c r="K1703" s="81">
        <v>261226</v>
      </c>
      <c r="L1703" s="81">
        <v>214711.47999999998</v>
      </c>
      <c r="M1703" s="80">
        <v>100</v>
      </c>
      <c r="N1703" s="80">
        <v>0</v>
      </c>
      <c r="O1703" s="82">
        <v>0</v>
      </c>
      <c r="P1703" s="82">
        <v>0</v>
      </c>
      <c r="Q1703" s="82">
        <v>0</v>
      </c>
    </row>
    <row r="1704" spans="1:17">
      <c r="A1704" s="76" t="str">
        <f t="shared" si="63"/>
        <v>21157001</v>
      </c>
      <c r="C1704" s="76" t="s">
        <v>1074</v>
      </c>
      <c r="D1704" s="76">
        <f t="shared" si="62"/>
        <v>1</v>
      </c>
      <c r="E1704" s="76" t="s">
        <v>1075</v>
      </c>
      <c r="F1704" s="79"/>
      <c r="G1704" s="79"/>
      <c r="H1704" s="80">
        <v>0</v>
      </c>
      <c r="I1704" s="80">
        <v>0</v>
      </c>
      <c r="J1704" s="80">
        <v>0</v>
      </c>
      <c r="K1704" s="81">
        <v>0</v>
      </c>
      <c r="L1704" s="81">
        <v>331870.93</v>
      </c>
      <c r="M1704" s="80">
        <v>0</v>
      </c>
      <c r="N1704" s="80">
        <v>6437.46</v>
      </c>
      <c r="O1704" s="82">
        <v>0.78345962538019653</v>
      </c>
      <c r="P1704" s="82">
        <v>0.21654037461980347</v>
      </c>
      <c r="Q1704" s="82">
        <v>0</v>
      </c>
    </row>
    <row r="1705" spans="1:17">
      <c r="A1705" s="76" t="str">
        <f t="shared" si="63"/>
        <v>21157002</v>
      </c>
      <c r="C1705" s="76" t="s">
        <v>1076</v>
      </c>
      <c r="D1705" s="76">
        <f t="shared" si="62"/>
        <v>1</v>
      </c>
      <c r="E1705" s="76" t="s">
        <v>1077</v>
      </c>
      <c r="F1705" s="79"/>
      <c r="G1705" s="79"/>
      <c r="H1705" s="80">
        <v>0</v>
      </c>
      <c r="I1705" s="80">
        <v>0</v>
      </c>
      <c r="J1705" s="80">
        <v>0</v>
      </c>
      <c r="K1705" s="81">
        <v>0</v>
      </c>
      <c r="L1705" s="81">
        <v>4772.97</v>
      </c>
      <c r="M1705" s="80">
        <v>0</v>
      </c>
      <c r="N1705" s="80">
        <v>90.5</v>
      </c>
      <c r="O1705" s="82">
        <v>0.91160220994475138</v>
      </c>
      <c r="P1705" s="82">
        <v>8.8397790055248615E-2</v>
      </c>
      <c r="Q1705" s="82">
        <v>0</v>
      </c>
    </row>
    <row r="1706" spans="1:17">
      <c r="A1706" s="76" t="str">
        <f t="shared" si="63"/>
        <v>21157003</v>
      </c>
      <c r="C1706" s="76" t="s">
        <v>1078</v>
      </c>
      <c r="D1706" s="76">
        <f t="shared" si="62"/>
        <v>1</v>
      </c>
      <c r="E1706" s="76" t="s">
        <v>1079</v>
      </c>
      <c r="F1706" s="79"/>
      <c r="G1706" s="79"/>
      <c r="H1706" s="80">
        <v>0</v>
      </c>
      <c r="I1706" s="80">
        <v>0</v>
      </c>
      <c r="J1706" s="80">
        <v>0</v>
      </c>
      <c r="K1706" s="81">
        <v>0</v>
      </c>
      <c r="L1706" s="81">
        <v>288046.56</v>
      </c>
      <c r="M1706" s="80">
        <v>0</v>
      </c>
      <c r="N1706" s="80">
        <v>1594</v>
      </c>
      <c r="O1706" s="82">
        <v>0.92346298619824341</v>
      </c>
      <c r="P1706" s="82">
        <v>7.6537013801756593E-2</v>
      </c>
      <c r="Q1706" s="82">
        <v>0</v>
      </c>
    </row>
    <row r="1707" spans="1:17">
      <c r="A1707" s="76" t="str">
        <f t="shared" si="63"/>
        <v>21157004</v>
      </c>
      <c r="C1707" s="76" t="s">
        <v>1080</v>
      </c>
      <c r="D1707" s="76">
        <f t="shared" si="62"/>
        <v>1</v>
      </c>
      <c r="E1707" s="76" t="s">
        <v>1081</v>
      </c>
      <c r="F1707" s="79"/>
      <c r="G1707" s="79"/>
      <c r="H1707" s="80">
        <v>0</v>
      </c>
      <c r="I1707" s="80">
        <v>0</v>
      </c>
      <c r="J1707" s="80">
        <v>0</v>
      </c>
      <c r="K1707" s="81">
        <v>0</v>
      </c>
      <c r="L1707" s="81">
        <v>803782.75</v>
      </c>
      <c r="M1707" s="80">
        <v>0</v>
      </c>
      <c r="N1707" s="80">
        <v>2531</v>
      </c>
      <c r="O1707" s="82">
        <v>0.79869616752271833</v>
      </c>
      <c r="P1707" s="82">
        <v>0.2013038324772817</v>
      </c>
      <c r="Q1707" s="82">
        <v>0</v>
      </c>
    </row>
    <row r="1708" spans="1:17">
      <c r="A1708" s="76" t="str">
        <f t="shared" si="63"/>
        <v>21157005</v>
      </c>
      <c r="C1708" s="76" t="s">
        <v>1082</v>
      </c>
      <c r="D1708" s="76">
        <f t="shared" si="62"/>
        <v>1</v>
      </c>
      <c r="E1708" s="76" t="s">
        <v>1083</v>
      </c>
      <c r="F1708" s="79"/>
      <c r="G1708" s="79"/>
      <c r="H1708" s="80">
        <v>0</v>
      </c>
      <c r="I1708" s="80">
        <v>0</v>
      </c>
      <c r="J1708" s="80">
        <v>0</v>
      </c>
      <c r="K1708" s="81">
        <v>0</v>
      </c>
      <c r="L1708" s="81">
        <v>11293.340000000002</v>
      </c>
      <c r="M1708" s="80">
        <v>0</v>
      </c>
      <c r="N1708" s="80">
        <v>133.5</v>
      </c>
      <c r="O1708" s="82">
        <v>0.97003745318352064</v>
      </c>
      <c r="P1708" s="82">
        <v>2.9962546816479401E-2</v>
      </c>
      <c r="Q1708" s="82">
        <v>0</v>
      </c>
    </row>
    <row r="1709" spans="1:17">
      <c r="A1709" s="76" t="str">
        <f t="shared" si="63"/>
        <v>21157006</v>
      </c>
      <c r="C1709" s="76" t="s">
        <v>1084</v>
      </c>
      <c r="D1709" s="76">
        <f t="shared" si="62"/>
        <v>1</v>
      </c>
      <c r="E1709" s="76" t="s">
        <v>1085</v>
      </c>
      <c r="F1709" s="79"/>
      <c r="G1709" s="79"/>
      <c r="H1709" s="80">
        <v>0</v>
      </c>
      <c r="I1709" s="80">
        <v>0</v>
      </c>
      <c r="J1709" s="80">
        <v>0</v>
      </c>
      <c r="K1709" s="81">
        <v>0</v>
      </c>
      <c r="L1709" s="81">
        <v>68025.899999999994</v>
      </c>
      <c r="M1709" s="80">
        <v>0</v>
      </c>
      <c r="N1709" s="80">
        <v>995</v>
      </c>
      <c r="O1709" s="82">
        <v>0.93919597989949744</v>
      </c>
      <c r="P1709" s="82">
        <v>6.0804020100502509E-2</v>
      </c>
      <c r="Q1709" s="82">
        <v>0</v>
      </c>
    </row>
    <row r="1710" spans="1:17">
      <c r="A1710" s="76" t="str">
        <f t="shared" si="63"/>
        <v>21157007</v>
      </c>
      <c r="C1710" s="76" t="s">
        <v>1086</v>
      </c>
      <c r="D1710" s="76">
        <f t="shared" si="62"/>
        <v>1</v>
      </c>
      <c r="E1710" s="76" t="s">
        <v>1087</v>
      </c>
      <c r="F1710" s="79"/>
      <c r="G1710" s="79"/>
      <c r="H1710" s="80">
        <v>0</v>
      </c>
      <c r="I1710" s="80">
        <v>0</v>
      </c>
      <c r="J1710" s="80">
        <v>0</v>
      </c>
      <c r="K1710" s="81">
        <v>0</v>
      </c>
      <c r="L1710" s="81">
        <v>13635.830000000002</v>
      </c>
      <c r="M1710" s="80">
        <v>0</v>
      </c>
      <c r="N1710" s="80">
        <v>301</v>
      </c>
      <c r="O1710" s="82">
        <v>0.61461794019933558</v>
      </c>
      <c r="P1710" s="82">
        <v>0.38538205980066448</v>
      </c>
      <c r="Q1710" s="82">
        <v>0</v>
      </c>
    </row>
    <row r="1711" spans="1:17">
      <c r="A1711" s="76" t="str">
        <f t="shared" si="63"/>
        <v>21157008</v>
      </c>
      <c r="C1711" s="76" t="s">
        <v>1088</v>
      </c>
      <c r="D1711" s="76">
        <f t="shared" si="62"/>
        <v>1</v>
      </c>
      <c r="E1711" s="76" t="s">
        <v>1089</v>
      </c>
      <c r="F1711" s="79"/>
      <c r="G1711" s="79"/>
      <c r="H1711" s="80">
        <v>0</v>
      </c>
      <c r="I1711" s="80">
        <v>0</v>
      </c>
      <c r="J1711" s="80">
        <v>0</v>
      </c>
      <c r="K1711" s="81">
        <v>0</v>
      </c>
      <c r="L1711" s="81">
        <v>70987.89</v>
      </c>
      <c r="M1711" s="80"/>
      <c r="N1711" s="80"/>
      <c r="O1711" s="82"/>
      <c r="P1711" s="82"/>
      <c r="Q1711" s="82"/>
    </row>
    <row r="1712" spans="1:17">
      <c r="A1712" s="76" t="str">
        <f t="shared" si="63"/>
        <v>21157009</v>
      </c>
      <c r="C1712" s="76" t="s">
        <v>1090</v>
      </c>
      <c r="D1712" s="76">
        <f t="shared" si="62"/>
        <v>1</v>
      </c>
      <c r="E1712" s="76" t="s">
        <v>1091</v>
      </c>
      <c r="F1712" s="79"/>
      <c r="G1712" s="79"/>
      <c r="H1712" s="80">
        <v>0</v>
      </c>
      <c r="I1712" s="80">
        <v>0</v>
      </c>
      <c r="J1712" s="80">
        <v>0</v>
      </c>
      <c r="K1712" s="81">
        <v>0</v>
      </c>
      <c r="L1712" s="81">
        <v>53619.82</v>
      </c>
      <c r="M1712" s="80"/>
      <c r="N1712" s="80"/>
      <c r="O1712" s="82"/>
      <c r="P1712" s="82"/>
      <c r="Q1712" s="82"/>
    </row>
    <row r="1713" spans="1:17">
      <c r="A1713" s="76" t="str">
        <f t="shared" si="63"/>
        <v>21080018-063</v>
      </c>
      <c r="C1713" s="76" t="s">
        <v>1092</v>
      </c>
      <c r="D1713" s="76">
        <f t="shared" si="62"/>
        <v>1</v>
      </c>
      <c r="E1713" s="76" t="s">
        <v>1093</v>
      </c>
      <c r="F1713" s="79"/>
      <c r="G1713" s="79"/>
      <c r="H1713" s="80">
        <v>0</v>
      </c>
      <c r="I1713" s="80">
        <v>2</v>
      </c>
      <c r="J1713" s="80">
        <v>0</v>
      </c>
      <c r="K1713" s="81">
        <v>265979.94999999995</v>
      </c>
      <c r="L1713" s="81">
        <v>201103.95</v>
      </c>
      <c r="M1713" s="80"/>
      <c r="N1713" s="80"/>
      <c r="O1713" s="82"/>
      <c r="P1713" s="82"/>
      <c r="Q1713" s="82"/>
    </row>
    <row r="1714" spans="1:17">
      <c r="A1714" s="76" t="str">
        <f t="shared" si="63"/>
        <v>21018</v>
      </c>
      <c r="C1714" s="76" t="s">
        <v>1095</v>
      </c>
      <c r="D1714" s="76">
        <f t="shared" si="62"/>
        <v>1</v>
      </c>
      <c r="E1714" s="76" t="s">
        <v>1096</v>
      </c>
      <c r="F1714" s="79">
        <v>38200</v>
      </c>
      <c r="G1714" s="79"/>
      <c r="H1714" s="80">
        <v>1444385</v>
      </c>
      <c r="I1714" s="80">
        <v>1000715</v>
      </c>
      <c r="J1714" s="80">
        <v>2360430</v>
      </c>
      <c r="K1714" s="81">
        <v>174430351</v>
      </c>
      <c r="L1714" s="81">
        <v>174516331</v>
      </c>
      <c r="M1714" s="80">
        <v>0</v>
      </c>
      <c r="N1714" s="80">
        <v>203716</v>
      </c>
      <c r="O1714" s="82">
        <v>1</v>
      </c>
      <c r="P1714" s="82">
        <v>0</v>
      </c>
      <c r="Q1714" s="82">
        <v>0</v>
      </c>
    </row>
    <row r="1715" spans="1:17">
      <c r="A1715" s="76" t="str">
        <f t="shared" si="63"/>
        <v>21040001</v>
      </c>
      <c r="C1715" s="76" t="s">
        <v>1097</v>
      </c>
      <c r="D1715" s="76">
        <f t="shared" si="62"/>
        <v>1</v>
      </c>
      <c r="E1715" s="76" t="s">
        <v>1098</v>
      </c>
      <c r="F1715" s="79"/>
      <c r="G1715" s="79"/>
      <c r="H1715" s="80">
        <v>0</v>
      </c>
      <c r="I1715" s="80">
        <v>1</v>
      </c>
      <c r="J1715" s="80">
        <v>0</v>
      </c>
      <c r="K1715" s="81">
        <v>35311.990000000005</v>
      </c>
      <c r="L1715" s="81">
        <v>17199.63</v>
      </c>
      <c r="M1715" s="80">
        <v>0</v>
      </c>
      <c r="N1715" s="80">
        <v>166.5</v>
      </c>
      <c r="O1715" s="82">
        <v>0.91891891891891897</v>
      </c>
      <c r="P1715" s="82">
        <v>8.1081081081081086E-2</v>
      </c>
      <c r="Q1715" s="82">
        <v>0</v>
      </c>
    </row>
    <row r="1716" spans="1:17">
      <c r="A1716" s="76" t="str">
        <f t="shared" si="63"/>
        <v>21040004</v>
      </c>
      <c r="C1716" s="76" t="s">
        <v>1099</v>
      </c>
      <c r="D1716" s="76">
        <f t="shared" si="62"/>
        <v>1</v>
      </c>
      <c r="E1716" s="76" t="s">
        <v>1100</v>
      </c>
      <c r="F1716" s="79"/>
      <c r="G1716" s="79"/>
      <c r="H1716" s="80">
        <v>0</v>
      </c>
      <c r="I1716" s="80">
        <v>7</v>
      </c>
      <c r="J1716" s="80">
        <v>0</v>
      </c>
      <c r="K1716" s="81">
        <v>47890.489999999983</v>
      </c>
      <c r="L1716" s="81">
        <v>45265.740000000005</v>
      </c>
      <c r="M1716" s="80">
        <v>21</v>
      </c>
      <c r="N1716" s="80">
        <v>0</v>
      </c>
      <c r="O1716" s="82">
        <v>0</v>
      </c>
      <c r="P1716" s="82">
        <v>0</v>
      </c>
      <c r="Q1716" s="82">
        <v>0</v>
      </c>
    </row>
    <row r="1717" spans="1:17">
      <c r="A1717" s="76" t="str">
        <f t="shared" si="63"/>
        <v>21040011</v>
      </c>
      <c r="C1717" s="76" t="s">
        <v>1101</v>
      </c>
      <c r="D1717" s="76">
        <f t="shared" si="62"/>
        <v>1</v>
      </c>
      <c r="E1717" s="76" t="s">
        <v>1102</v>
      </c>
      <c r="F1717" s="79"/>
      <c r="G1717" s="79"/>
      <c r="H1717" s="80">
        <v>0</v>
      </c>
      <c r="I1717" s="80">
        <v>1545</v>
      </c>
      <c r="J1717" s="80">
        <v>0</v>
      </c>
      <c r="K1717" s="81">
        <v>26693.389999999996</v>
      </c>
      <c r="L1717" s="81">
        <v>15487.890000000001</v>
      </c>
      <c r="M1717" s="80">
        <v>147.4</v>
      </c>
      <c r="N1717" s="80">
        <v>66</v>
      </c>
      <c r="O1717" s="82">
        <v>0.35606060606060608</v>
      </c>
      <c r="P1717" s="82">
        <v>0.64393939393939392</v>
      </c>
      <c r="Q1717" s="82">
        <v>0</v>
      </c>
    </row>
    <row r="1718" spans="1:17">
      <c r="A1718" s="76" t="str">
        <f t="shared" si="63"/>
        <v>21040008</v>
      </c>
      <c r="C1718" s="76" t="s">
        <v>1103</v>
      </c>
      <c r="D1718" s="76">
        <f t="shared" si="62"/>
        <v>1</v>
      </c>
      <c r="E1718" s="76" t="s">
        <v>1104</v>
      </c>
      <c r="F1718" s="79"/>
      <c r="G1718" s="79"/>
      <c r="H1718" s="80">
        <v>1100</v>
      </c>
      <c r="I1718" s="80">
        <v>1956</v>
      </c>
      <c r="J1718" s="80">
        <v>0</v>
      </c>
      <c r="K1718" s="81">
        <v>90075.5</v>
      </c>
      <c r="L1718" s="81">
        <v>68132.66</v>
      </c>
      <c r="M1718" s="80">
        <v>347.8</v>
      </c>
      <c r="N1718" s="80">
        <v>303</v>
      </c>
      <c r="O1718" s="82">
        <v>0.8547854785478548</v>
      </c>
      <c r="P1718" s="82">
        <v>0.14521452145214522</v>
      </c>
      <c r="Q1718" s="82">
        <v>0</v>
      </c>
    </row>
    <row r="1719" spans="1:17">
      <c r="A1719" s="76" t="str">
        <f t="shared" si="63"/>
        <v>21040006</v>
      </c>
      <c r="C1719" s="76" t="s">
        <v>1105</v>
      </c>
      <c r="D1719" s="76">
        <f t="shared" si="62"/>
        <v>1</v>
      </c>
      <c r="E1719" s="76" t="s">
        <v>1106</v>
      </c>
      <c r="F1719" s="79"/>
      <c r="G1719" s="79"/>
      <c r="H1719" s="80">
        <v>2000</v>
      </c>
      <c r="I1719" s="80">
        <v>220</v>
      </c>
      <c r="J1719" s="80">
        <v>784</v>
      </c>
      <c r="K1719" s="81">
        <v>545634.27</v>
      </c>
      <c r="L1719" s="81">
        <v>519784.86999999994</v>
      </c>
      <c r="M1719" s="80">
        <v>285.3</v>
      </c>
      <c r="N1719" s="80">
        <v>232.75</v>
      </c>
      <c r="O1719" s="82">
        <v>0.98711063372717511</v>
      </c>
      <c r="P1719" s="82">
        <v>1.288936627282492E-2</v>
      </c>
      <c r="Q1719" s="82">
        <v>0</v>
      </c>
    </row>
    <row r="1720" spans="1:17">
      <c r="A1720" s="76" t="str">
        <f t="shared" si="63"/>
        <v>21040009</v>
      </c>
      <c r="C1720" s="76" t="s">
        <v>1107</v>
      </c>
      <c r="D1720" s="76">
        <f t="shared" si="62"/>
        <v>1</v>
      </c>
      <c r="E1720" s="76" t="s">
        <v>1108</v>
      </c>
      <c r="F1720" s="79"/>
      <c r="G1720" s="79"/>
      <c r="H1720" s="80">
        <v>2147</v>
      </c>
      <c r="I1720" s="80">
        <v>206</v>
      </c>
      <c r="J1720" s="80">
        <v>1241</v>
      </c>
      <c r="K1720" s="81">
        <v>567943.42000000004</v>
      </c>
      <c r="L1720" s="81">
        <v>542285.17999999993</v>
      </c>
      <c r="M1720" s="80">
        <v>299.89999999999998</v>
      </c>
      <c r="N1720" s="80">
        <v>226.5</v>
      </c>
      <c r="O1720" s="82">
        <v>0.93156732891832228</v>
      </c>
      <c r="P1720" s="82">
        <v>6.8432671081677707E-2</v>
      </c>
      <c r="Q1720" s="82">
        <v>0</v>
      </c>
    </row>
    <row r="1721" spans="1:17">
      <c r="A1721" s="76" t="str">
        <f t="shared" si="63"/>
        <v>21040002</v>
      </c>
      <c r="C1721" s="76" t="s">
        <v>1109</v>
      </c>
      <c r="D1721" s="76">
        <f t="shared" si="62"/>
        <v>1</v>
      </c>
      <c r="E1721" s="76" t="s">
        <v>1110</v>
      </c>
      <c r="F1721" s="79"/>
      <c r="G1721" s="79"/>
      <c r="H1721" s="80">
        <v>2700</v>
      </c>
      <c r="I1721" s="80">
        <v>220</v>
      </c>
      <c r="J1721" s="80">
        <v>7</v>
      </c>
      <c r="K1721" s="81">
        <v>540688.15</v>
      </c>
      <c r="L1721" s="81">
        <v>528122.30000000005</v>
      </c>
      <c r="M1721" s="80">
        <v>247.6</v>
      </c>
      <c r="N1721" s="80">
        <v>209.75</v>
      </c>
      <c r="O1721" s="82">
        <v>0.94278903456495833</v>
      </c>
      <c r="P1721" s="82">
        <v>5.7210965435041714E-2</v>
      </c>
      <c r="Q1721" s="82">
        <v>0</v>
      </c>
    </row>
    <row r="1722" spans="1:17">
      <c r="A1722" s="76" t="str">
        <f t="shared" si="63"/>
        <v>21040005</v>
      </c>
      <c r="C1722" s="76" t="s">
        <v>1111</v>
      </c>
      <c r="D1722" s="76">
        <f t="shared" si="62"/>
        <v>1</v>
      </c>
      <c r="E1722" s="76" t="s">
        <v>1112</v>
      </c>
      <c r="F1722" s="79"/>
      <c r="G1722" s="79"/>
      <c r="H1722" s="80">
        <v>5000</v>
      </c>
      <c r="I1722" s="80">
        <v>349.5</v>
      </c>
      <c r="J1722" s="80">
        <v>0</v>
      </c>
      <c r="K1722" s="81">
        <v>79819.170000000013</v>
      </c>
      <c r="L1722" s="81">
        <v>78285.97</v>
      </c>
      <c r="M1722" s="80">
        <v>307.3</v>
      </c>
      <c r="N1722" s="80">
        <v>322.5</v>
      </c>
      <c r="O1722" s="82">
        <v>0.75658914728682169</v>
      </c>
      <c r="P1722" s="82">
        <v>0.24341085271317831</v>
      </c>
      <c r="Q1722" s="82">
        <v>0</v>
      </c>
    </row>
    <row r="1723" spans="1:17">
      <c r="A1723" s="76" t="str">
        <f t="shared" si="63"/>
        <v>21040010</v>
      </c>
      <c r="C1723" s="76" t="s">
        <v>1113</v>
      </c>
      <c r="D1723" s="76">
        <f t="shared" si="62"/>
        <v>1</v>
      </c>
      <c r="E1723" s="76" t="s">
        <v>1114</v>
      </c>
      <c r="F1723" s="79"/>
      <c r="G1723" s="79"/>
      <c r="H1723" s="80">
        <v>15527</v>
      </c>
      <c r="I1723" s="80">
        <v>21433.399999999998</v>
      </c>
      <c r="J1723" s="80">
        <v>0</v>
      </c>
      <c r="K1723" s="81">
        <v>4353344.6800000006</v>
      </c>
      <c r="L1723" s="81">
        <v>287106.12999999971</v>
      </c>
      <c r="M1723" s="80">
        <v>829.29999999999984</v>
      </c>
      <c r="N1723" s="80">
        <v>2051</v>
      </c>
      <c r="O1723" s="82">
        <v>0.85202340321794245</v>
      </c>
      <c r="P1723" s="82">
        <v>0.14797659678205755</v>
      </c>
      <c r="Q1723" s="82">
        <v>0</v>
      </c>
    </row>
    <row r="1724" spans="1:17">
      <c r="A1724" s="76" t="str">
        <f t="shared" si="63"/>
        <v>21040012</v>
      </c>
      <c r="C1724" s="76" t="s">
        <v>1115</v>
      </c>
      <c r="D1724" s="76">
        <f t="shared" si="62"/>
        <v>1</v>
      </c>
      <c r="E1724" s="76" t="s">
        <v>1116</v>
      </c>
      <c r="F1724" s="79"/>
      <c r="G1724" s="79"/>
      <c r="H1724" s="80">
        <v>40000</v>
      </c>
      <c r="I1724" s="80">
        <v>18</v>
      </c>
      <c r="J1724" s="80">
        <v>0</v>
      </c>
      <c r="K1724" s="81">
        <v>834577.23</v>
      </c>
      <c r="L1724" s="81">
        <v>263570.58</v>
      </c>
      <c r="M1724" s="80"/>
      <c r="N1724" s="80"/>
      <c r="O1724" s="82"/>
      <c r="P1724" s="82"/>
      <c r="Q1724" s="82"/>
    </row>
    <row r="1725" spans="1:17">
      <c r="A1725" s="76" t="str">
        <f t="shared" si="63"/>
        <v>21040003</v>
      </c>
      <c r="C1725" s="76" t="s">
        <v>1117</v>
      </c>
      <c r="D1725" s="76">
        <f t="shared" si="62"/>
        <v>1</v>
      </c>
      <c r="E1725" s="76" t="s">
        <v>1118</v>
      </c>
      <c r="F1725" s="79"/>
      <c r="G1725" s="79"/>
      <c r="H1725" s="80">
        <v>455000</v>
      </c>
      <c r="I1725" s="80">
        <v>191410</v>
      </c>
      <c r="J1725" s="80">
        <v>52756</v>
      </c>
      <c r="K1725" s="81">
        <v>257668584.47999996</v>
      </c>
      <c r="L1725" s="81">
        <v>121853471.54000004</v>
      </c>
      <c r="M1725" s="80">
        <v>37731</v>
      </c>
      <c r="N1725" s="80">
        <v>16920.5</v>
      </c>
      <c r="O1725" s="82">
        <v>0.85848526934783254</v>
      </c>
      <c r="P1725" s="82">
        <v>0.14151473065216749</v>
      </c>
      <c r="Q1725" s="82">
        <v>0</v>
      </c>
    </row>
    <row r="1726" spans="1:17">
      <c r="A1726" s="76" t="str">
        <f t="shared" si="63"/>
        <v>21040013</v>
      </c>
      <c r="C1726" s="76" t="s">
        <v>1119</v>
      </c>
      <c r="D1726" s="76">
        <f t="shared" si="62"/>
        <v>1</v>
      </c>
      <c r="E1726" s="76" t="s">
        <v>1120</v>
      </c>
      <c r="F1726" s="79"/>
      <c r="G1726" s="79"/>
      <c r="H1726" s="80">
        <v>896281</v>
      </c>
      <c r="I1726" s="80">
        <v>652195.43999999994</v>
      </c>
      <c r="J1726" s="80">
        <v>83</v>
      </c>
      <c r="K1726" s="81">
        <v>51806855.050000004</v>
      </c>
      <c r="L1726" s="81">
        <v>11299437.249999994</v>
      </c>
      <c r="M1726" s="80">
        <v>4849.6000000000013</v>
      </c>
      <c r="N1726" s="80">
        <v>112</v>
      </c>
      <c r="O1726" s="82">
        <v>1</v>
      </c>
      <c r="P1726" s="82">
        <v>0</v>
      </c>
      <c r="Q1726" s="82">
        <v>0</v>
      </c>
    </row>
    <row r="1727" spans="1:17">
      <c r="A1727" s="76" t="str">
        <f t="shared" si="63"/>
        <v>21055002</v>
      </c>
      <c r="C1727" s="76" t="s">
        <v>1121</v>
      </c>
      <c r="D1727" s="76">
        <f t="shared" si="62"/>
        <v>1</v>
      </c>
      <c r="E1727" s="76" t="s">
        <v>1122</v>
      </c>
      <c r="F1727" s="79"/>
      <c r="G1727" s="79"/>
      <c r="H1727" s="80">
        <v>0</v>
      </c>
      <c r="I1727" s="80">
        <v>27</v>
      </c>
      <c r="J1727" s="80">
        <v>0</v>
      </c>
      <c r="K1727" s="81">
        <v>143747.53000000003</v>
      </c>
      <c r="L1727" s="81">
        <v>133649.18</v>
      </c>
      <c r="M1727" s="80">
        <v>284</v>
      </c>
      <c r="N1727" s="80">
        <v>375.02</v>
      </c>
      <c r="O1727" s="82">
        <v>0.92533731534318164</v>
      </c>
      <c r="P1727" s="82">
        <v>5.8663537944642956E-2</v>
      </c>
      <c r="Q1727" s="82">
        <v>1.5999146712175352E-2</v>
      </c>
    </row>
    <row r="1728" spans="1:17">
      <c r="A1728" s="76" t="str">
        <f t="shared" si="63"/>
        <v>21055003</v>
      </c>
      <c r="C1728" s="76" t="s">
        <v>1123</v>
      </c>
      <c r="D1728" s="76">
        <f t="shared" si="62"/>
        <v>1</v>
      </c>
      <c r="E1728" s="76" t="s">
        <v>1124</v>
      </c>
      <c r="F1728" s="79"/>
      <c r="G1728" s="79"/>
      <c r="H1728" s="80">
        <v>0</v>
      </c>
      <c r="I1728" s="80">
        <v>237</v>
      </c>
      <c r="J1728" s="80">
        <v>8</v>
      </c>
      <c r="K1728" s="81">
        <v>143943</v>
      </c>
      <c r="L1728" s="81">
        <v>146872.27000000002</v>
      </c>
      <c r="M1728" s="80">
        <v>416</v>
      </c>
      <c r="N1728" s="80">
        <v>464</v>
      </c>
      <c r="O1728" s="82">
        <v>1</v>
      </c>
      <c r="P1728" s="82">
        <v>0</v>
      </c>
      <c r="Q1728" s="82">
        <v>0</v>
      </c>
    </row>
    <row r="1729" spans="1:17">
      <c r="A1729" s="76" t="str">
        <f t="shared" si="63"/>
        <v>21055005</v>
      </c>
      <c r="C1729" s="76" t="s">
        <v>1125</v>
      </c>
      <c r="D1729" s="76">
        <f t="shared" si="62"/>
        <v>1</v>
      </c>
      <c r="E1729" s="76" t="s">
        <v>1126</v>
      </c>
      <c r="F1729" s="79"/>
      <c r="G1729" s="79"/>
      <c r="H1729" s="80">
        <v>0</v>
      </c>
      <c r="I1729" s="80">
        <v>42</v>
      </c>
      <c r="J1729" s="80">
        <v>0</v>
      </c>
      <c r="K1729" s="81">
        <v>1824809.5300000003</v>
      </c>
      <c r="L1729" s="81">
        <v>1511108.64</v>
      </c>
      <c r="M1729" s="80"/>
      <c r="N1729" s="80"/>
      <c r="O1729" s="82"/>
      <c r="P1729" s="82"/>
      <c r="Q1729" s="82"/>
    </row>
    <row r="1730" spans="1:17">
      <c r="A1730" s="76" t="str">
        <f t="shared" si="63"/>
        <v>21055009</v>
      </c>
      <c r="C1730" s="76" t="s">
        <v>1127</v>
      </c>
      <c r="D1730" s="76">
        <f t="shared" si="62"/>
        <v>1</v>
      </c>
      <c r="E1730" s="76" t="s">
        <v>1128</v>
      </c>
      <c r="F1730" s="79"/>
      <c r="G1730" s="79"/>
      <c r="H1730" s="80">
        <v>0</v>
      </c>
      <c r="I1730" s="80">
        <v>7</v>
      </c>
      <c r="J1730" s="80">
        <v>0</v>
      </c>
      <c r="K1730" s="81">
        <v>2014.1799999999998</v>
      </c>
      <c r="L1730" s="81">
        <v>1289.92</v>
      </c>
      <c r="M1730" s="80">
        <v>0</v>
      </c>
      <c r="N1730" s="80">
        <v>5</v>
      </c>
      <c r="O1730" s="82">
        <v>1</v>
      </c>
      <c r="P1730" s="82">
        <v>0</v>
      </c>
      <c r="Q1730" s="82">
        <v>0</v>
      </c>
    </row>
    <row r="1731" spans="1:17">
      <c r="A1731" s="76" t="str">
        <f t="shared" si="63"/>
        <v>21055010</v>
      </c>
      <c r="C1731" s="76" t="s">
        <v>1129</v>
      </c>
      <c r="D1731" s="76">
        <f t="shared" ref="D1731:D1794" si="64">FIND(C1731,A1731)</f>
        <v>1</v>
      </c>
      <c r="E1731" s="76" t="s">
        <v>1130</v>
      </c>
      <c r="F1731" s="79"/>
      <c r="G1731" s="79"/>
      <c r="H1731" s="80">
        <v>0</v>
      </c>
      <c r="I1731" s="80">
        <v>8056.01</v>
      </c>
      <c r="J1731" s="80">
        <v>0</v>
      </c>
      <c r="K1731" s="81">
        <v>870579.82530000003</v>
      </c>
      <c r="L1731" s="81">
        <v>702481.64</v>
      </c>
      <c r="M1731" s="80">
        <v>438.29999999999995</v>
      </c>
      <c r="N1731" s="80">
        <v>734.3</v>
      </c>
      <c r="O1731" s="82">
        <v>0.98638158790685004</v>
      </c>
      <c r="P1731" s="82">
        <v>1.3618412093149939E-2</v>
      </c>
      <c r="Q1731" s="82">
        <v>0</v>
      </c>
    </row>
    <row r="1732" spans="1:17">
      <c r="A1732" s="76" t="str">
        <f t="shared" si="63"/>
        <v>21055011</v>
      </c>
      <c r="C1732" s="76" t="s">
        <v>1131</v>
      </c>
      <c r="D1732" s="76">
        <f t="shared" si="64"/>
        <v>1</v>
      </c>
      <c r="E1732" s="76" t="s">
        <v>1132</v>
      </c>
      <c r="F1732" s="79"/>
      <c r="G1732" s="79"/>
      <c r="H1732" s="80">
        <v>0</v>
      </c>
      <c r="I1732" s="80">
        <v>2872.98</v>
      </c>
      <c r="J1732" s="80">
        <v>0</v>
      </c>
      <c r="K1732" s="81">
        <v>677327.04999999993</v>
      </c>
      <c r="L1732" s="81">
        <v>627319.96</v>
      </c>
      <c r="M1732" s="80">
        <v>324.8</v>
      </c>
      <c r="N1732" s="80">
        <v>295</v>
      </c>
      <c r="O1732" s="82">
        <v>0.97627118644067801</v>
      </c>
      <c r="P1732" s="82">
        <v>2.3728813559322035E-2</v>
      </c>
      <c r="Q1732" s="82">
        <v>0</v>
      </c>
    </row>
    <row r="1733" spans="1:17">
      <c r="A1733" s="76" t="str">
        <f t="shared" si="63"/>
        <v>21055012</v>
      </c>
      <c r="C1733" s="76" t="s">
        <v>1133</v>
      </c>
      <c r="D1733" s="76">
        <f t="shared" si="64"/>
        <v>1</v>
      </c>
      <c r="E1733" s="76" t="s">
        <v>1134</v>
      </c>
      <c r="F1733" s="79"/>
      <c r="G1733" s="79"/>
      <c r="H1733" s="80">
        <v>0</v>
      </c>
      <c r="I1733" s="80">
        <v>9</v>
      </c>
      <c r="J1733" s="80">
        <v>0</v>
      </c>
      <c r="K1733" s="81">
        <v>6986.2600000000011</v>
      </c>
      <c r="L1733" s="81">
        <v>8132.07</v>
      </c>
      <c r="M1733" s="80">
        <v>12</v>
      </c>
      <c r="N1733" s="80">
        <v>21</v>
      </c>
      <c r="O1733" s="82">
        <v>1</v>
      </c>
      <c r="P1733" s="82">
        <v>0</v>
      </c>
      <c r="Q1733" s="82">
        <v>0</v>
      </c>
    </row>
    <row r="1734" spans="1:17">
      <c r="A1734" s="76" t="str">
        <f t="shared" si="63"/>
        <v>21055013</v>
      </c>
      <c r="C1734" s="76" t="s">
        <v>1135</v>
      </c>
      <c r="D1734" s="76">
        <f t="shared" si="64"/>
        <v>1</v>
      </c>
      <c r="E1734" s="76" t="s">
        <v>1136</v>
      </c>
      <c r="F1734" s="79"/>
      <c r="G1734" s="79"/>
      <c r="H1734" s="80">
        <v>0</v>
      </c>
      <c r="I1734" s="80">
        <v>-1039.52</v>
      </c>
      <c r="J1734" s="80">
        <v>0</v>
      </c>
      <c r="K1734" s="81">
        <v>329955.14</v>
      </c>
      <c r="L1734" s="81">
        <v>324700.93</v>
      </c>
      <c r="M1734" s="80">
        <v>446</v>
      </c>
      <c r="N1734" s="80">
        <v>79</v>
      </c>
      <c r="O1734" s="82">
        <v>0.73417721518987344</v>
      </c>
      <c r="P1734" s="82">
        <v>0.24050632911392406</v>
      </c>
      <c r="Q1734" s="82">
        <v>2.5316455696202531E-2</v>
      </c>
    </row>
    <row r="1735" spans="1:17">
      <c r="A1735" s="76" t="str">
        <f t="shared" si="63"/>
        <v>21055014</v>
      </c>
      <c r="C1735" s="76" t="s">
        <v>1137</v>
      </c>
      <c r="D1735" s="76">
        <f t="shared" si="64"/>
        <v>1</v>
      </c>
      <c r="E1735" s="76" t="s">
        <v>1138</v>
      </c>
      <c r="F1735" s="79"/>
      <c r="G1735" s="79"/>
      <c r="H1735" s="80">
        <v>0</v>
      </c>
      <c r="I1735" s="80">
        <v>24</v>
      </c>
      <c r="J1735" s="80">
        <v>0</v>
      </c>
      <c r="K1735" s="81">
        <v>17810.86</v>
      </c>
      <c r="L1735" s="81">
        <v>18899.21</v>
      </c>
      <c r="M1735" s="80">
        <v>36</v>
      </c>
      <c r="N1735" s="80">
        <v>48</v>
      </c>
      <c r="O1735" s="82">
        <v>1</v>
      </c>
      <c r="P1735" s="82">
        <v>0</v>
      </c>
      <c r="Q1735" s="82">
        <v>0</v>
      </c>
    </row>
    <row r="1736" spans="1:17">
      <c r="A1736" s="76" t="str">
        <f t="shared" si="63"/>
        <v>21055015</v>
      </c>
      <c r="C1736" s="76" t="s">
        <v>1139</v>
      </c>
      <c r="D1736" s="76">
        <f t="shared" si="64"/>
        <v>1</v>
      </c>
      <c r="E1736" s="76" t="s">
        <v>1140</v>
      </c>
      <c r="F1736" s="79"/>
      <c r="G1736" s="79"/>
      <c r="H1736" s="80">
        <v>0</v>
      </c>
      <c r="I1736" s="80">
        <v>14</v>
      </c>
      <c r="J1736" s="80">
        <v>0</v>
      </c>
      <c r="K1736" s="81">
        <v>5305.09</v>
      </c>
      <c r="L1736" s="81">
        <v>5519.49</v>
      </c>
      <c r="M1736" s="80">
        <v>6</v>
      </c>
      <c r="N1736" s="80">
        <v>32</v>
      </c>
      <c r="O1736" s="82">
        <v>1</v>
      </c>
      <c r="P1736" s="82">
        <v>0</v>
      </c>
      <c r="Q1736" s="82">
        <v>0</v>
      </c>
    </row>
    <row r="1737" spans="1:17">
      <c r="A1737" s="76" t="str">
        <f t="shared" si="63"/>
        <v>21055016</v>
      </c>
      <c r="C1737" s="76" t="s">
        <v>1141</v>
      </c>
      <c r="D1737" s="76">
        <f t="shared" si="64"/>
        <v>1</v>
      </c>
      <c r="E1737" s="76" t="s">
        <v>1142</v>
      </c>
      <c r="F1737" s="79"/>
      <c r="G1737" s="79"/>
      <c r="H1737" s="80">
        <v>0</v>
      </c>
      <c r="I1737" s="80">
        <v>33424.39</v>
      </c>
      <c r="J1737" s="80">
        <v>0</v>
      </c>
      <c r="K1737" s="81">
        <v>3898541.2500000005</v>
      </c>
      <c r="L1737" s="81">
        <v>3689631.2400000007</v>
      </c>
      <c r="M1737" s="80">
        <v>867</v>
      </c>
      <c r="N1737" s="80">
        <v>1075.8499999999999</v>
      </c>
      <c r="O1737" s="82">
        <v>0.97862155504949577</v>
      </c>
      <c r="P1737" s="82">
        <v>1.76604545243296E-2</v>
      </c>
      <c r="Q1737" s="82">
        <v>3.7179904261746529E-3</v>
      </c>
    </row>
    <row r="1738" spans="1:17">
      <c r="A1738" s="76" t="str">
        <f t="shared" si="63"/>
        <v>21055017</v>
      </c>
      <c r="C1738" s="76" t="s">
        <v>1143</v>
      </c>
      <c r="D1738" s="76">
        <f t="shared" si="64"/>
        <v>1</v>
      </c>
      <c r="E1738" s="76" t="s">
        <v>1144</v>
      </c>
      <c r="F1738" s="79"/>
      <c r="G1738" s="79"/>
      <c r="H1738" s="80">
        <v>0</v>
      </c>
      <c r="I1738" s="80">
        <v>23</v>
      </c>
      <c r="J1738" s="80">
        <v>0</v>
      </c>
      <c r="K1738" s="81">
        <v>75820.759999999995</v>
      </c>
      <c r="L1738" s="81">
        <v>76374.689999999988</v>
      </c>
      <c r="M1738" s="80">
        <v>136</v>
      </c>
      <c r="N1738" s="80">
        <v>155.97999999999999</v>
      </c>
      <c r="O1738" s="82">
        <v>0.910244903192717</v>
      </c>
      <c r="P1738" s="82">
        <v>1.9233235030132068E-2</v>
      </c>
      <c r="Q1738" s="82">
        <v>7.0521861777150918E-2</v>
      </c>
    </row>
    <row r="1739" spans="1:17">
      <c r="A1739" s="76" t="str">
        <f t="shared" si="63"/>
        <v>21055018</v>
      </c>
      <c r="C1739" s="76" t="s">
        <v>1145</v>
      </c>
      <c r="D1739" s="76">
        <f t="shared" si="64"/>
        <v>1</v>
      </c>
      <c r="E1739" s="76" t="s">
        <v>1146</v>
      </c>
      <c r="F1739" s="79"/>
      <c r="G1739" s="79"/>
      <c r="H1739" s="80">
        <v>0</v>
      </c>
      <c r="I1739" s="80">
        <v>9</v>
      </c>
      <c r="J1739" s="80">
        <v>0</v>
      </c>
      <c r="K1739" s="81">
        <v>839399.49</v>
      </c>
      <c r="L1739" s="81">
        <v>840670.83000000007</v>
      </c>
      <c r="M1739" s="80">
        <v>814</v>
      </c>
      <c r="N1739" s="80">
        <v>514</v>
      </c>
      <c r="O1739" s="82">
        <v>0.97276264591439687</v>
      </c>
      <c r="P1739" s="82">
        <v>2.3346303501945526E-2</v>
      </c>
      <c r="Q1739" s="82">
        <v>3.8910505836575876E-3</v>
      </c>
    </row>
    <row r="1740" spans="1:17">
      <c r="A1740" s="76" t="str">
        <f t="shared" si="63"/>
        <v>21055019</v>
      </c>
      <c r="C1740" s="76" t="s">
        <v>1147</v>
      </c>
      <c r="D1740" s="76">
        <f t="shared" si="64"/>
        <v>1</v>
      </c>
      <c r="E1740" s="76" t="s">
        <v>1148</v>
      </c>
      <c r="F1740" s="79"/>
      <c r="G1740" s="79"/>
      <c r="H1740" s="80">
        <v>0</v>
      </c>
      <c r="I1740" s="80">
        <v>13</v>
      </c>
      <c r="J1740" s="80">
        <v>0</v>
      </c>
      <c r="K1740" s="81">
        <v>11791.259999999998</v>
      </c>
      <c r="L1740" s="81">
        <v>10626.650000000001</v>
      </c>
      <c r="M1740" s="80">
        <v>16</v>
      </c>
      <c r="N1740" s="80">
        <v>0</v>
      </c>
      <c r="O1740" s="82">
        <v>0</v>
      </c>
      <c r="P1740" s="82">
        <v>0</v>
      </c>
      <c r="Q1740" s="82">
        <v>0</v>
      </c>
    </row>
    <row r="1741" spans="1:17">
      <c r="A1741" s="76" t="str">
        <f t="shared" si="63"/>
        <v>21055020</v>
      </c>
      <c r="C1741" s="76" t="s">
        <v>1149</v>
      </c>
      <c r="D1741" s="76">
        <f t="shared" si="64"/>
        <v>1</v>
      </c>
      <c r="E1741" s="76" t="s">
        <v>1150</v>
      </c>
      <c r="F1741" s="79"/>
      <c r="G1741" s="79"/>
      <c r="H1741" s="80">
        <v>0</v>
      </c>
      <c r="I1741" s="80">
        <v>13</v>
      </c>
      <c r="J1741" s="80">
        <v>0</v>
      </c>
      <c r="K1741" s="81">
        <v>62609.45</v>
      </c>
      <c r="L1741" s="81">
        <v>65925.17</v>
      </c>
      <c r="M1741" s="80">
        <v>100</v>
      </c>
      <c r="N1741" s="80">
        <v>48</v>
      </c>
      <c r="O1741" s="82">
        <v>1</v>
      </c>
      <c r="P1741" s="82">
        <v>0</v>
      </c>
      <c r="Q1741" s="82">
        <v>0</v>
      </c>
    </row>
    <row r="1742" spans="1:17">
      <c r="A1742" s="76" t="str">
        <f t="shared" si="63"/>
        <v>21055021</v>
      </c>
      <c r="C1742" s="76" t="s">
        <v>1151</v>
      </c>
      <c r="D1742" s="76">
        <f t="shared" si="64"/>
        <v>1</v>
      </c>
      <c r="E1742" s="76" t="s">
        <v>1152</v>
      </c>
      <c r="F1742" s="79"/>
      <c r="G1742" s="79"/>
      <c r="H1742" s="80">
        <v>0</v>
      </c>
      <c r="I1742" s="80">
        <v>0</v>
      </c>
      <c r="J1742" s="80">
        <v>0</v>
      </c>
      <c r="K1742" s="81">
        <v>0.01</v>
      </c>
      <c r="L1742" s="81">
        <v>0</v>
      </c>
      <c r="M1742" s="80"/>
      <c r="N1742" s="80"/>
      <c r="O1742" s="82"/>
      <c r="P1742" s="82"/>
      <c r="Q1742" s="82"/>
    </row>
    <row r="1743" spans="1:17">
      <c r="A1743" s="76" t="str">
        <f t="shared" si="63"/>
        <v>21055022</v>
      </c>
      <c r="C1743" s="76" t="s">
        <v>1153</v>
      </c>
      <c r="D1743" s="76">
        <f t="shared" si="64"/>
        <v>1</v>
      </c>
      <c r="E1743" s="76" t="s">
        <v>1154</v>
      </c>
      <c r="F1743" s="79"/>
      <c r="G1743" s="79"/>
      <c r="H1743" s="80">
        <v>0</v>
      </c>
      <c r="I1743" s="80">
        <v>29</v>
      </c>
      <c r="J1743" s="80">
        <v>0</v>
      </c>
      <c r="K1743" s="81">
        <v>332311.06</v>
      </c>
      <c r="L1743" s="81">
        <v>334737.92999999993</v>
      </c>
      <c r="M1743" s="80">
        <v>596</v>
      </c>
      <c r="N1743" s="80">
        <v>422</v>
      </c>
      <c r="O1743" s="82">
        <v>1</v>
      </c>
      <c r="P1743" s="82">
        <v>0</v>
      </c>
      <c r="Q1743" s="82">
        <v>0</v>
      </c>
    </row>
    <row r="1744" spans="1:17">
      <c r="A1744" s="76" t="str">
        <f t="shared" si="63"/>
        <v>21055023</v>
      </c>
      <c r="C1744" s="76" t="s">
        <v>1155</v>
      </c>
      <c r="D1744" s="76">
        <f t="shared" si="64"/>
        <v>1</v>
      </c>
      <c r="E1744" s="76" t="s">
        <v>1156</v>
      </c>
      <c r="F1744" s="79"/>
      <c r="G1744" s="79"/>
      <c r="H1744" s="80">
        <v>0</v>
      </c>
      <c r="I1744" s="80">
        <v>38.25</v>
      </c>
      <c r="J1744" s="80">
        <v>0</v>
      </c>
      <c r="K1744" s="81">
        <v>7438.55</v>
      </c>
      <c r="L1744" s="81">
        <v>7565.7100000000009</v>
      </c>
      <c r="M1744" s="80">
        <v>44</v>
      </c>
      <c r="N1744" s="80">
        <v>24</v>
      </c>
      <c r="O1744" s="82">
        <v>1</v>
      </c>
      <c r="P1744" s="82">
        <v>0</v>
      </c>
      <c r="Q1744" s="82">
        <v>0</v>
      </c>
    </row>
    <row r="1745" spans="1:17">
      <c r="A1745" s="76" t="str">
        <f t="shared" si="63"/>
        <v>21055024</v>
      </c>
      <c r="C1745" s="76" t="s">
        <v>1157</v>
      </c>
      <c r="D1745" s="76">
        <f t="shared" si="64"/>
        <v>1</v>
      </c>
      <c r="E1745" s="76" t="s">
        <v>1158</v>
      </c>
      <c r="F1745" s="79"/>
      <c r="G1745" s="79"/>
      <c r="H1745" s="80">
        <v>0</v>
      </c>
      <c r="I1745" s="80">
        <v>30</v>
      </c>
      <c r="J1745" s="80">
        <v>0</v>
      </c>
      <c r="K1745" s="81">
        <v>119688.87000000002</v>
      </c>
      <c r="L1745" s="81">
        <v>111601.40000000004</v>
      </c>
      <c r="M1745" s="80">
        <v>52</v>
      </c>
      <c r="N1745" s="80">
        <v>97</v>
      </c>
      <c r="O1745" s="82">
        <v>0.865979381443299</v>
      </c>
      <c r="P1745" s="82">
        <v>0.10309278350515463</v>
      </c>
      <c r="Q1745" s="82">
        <v>3.0927835051546393E-2</v>
      </c>
    </row>
    <row r="1746" spans="1:17">
      <c r="A1746" s="76" t="str">
        <f t="shared" si="63"/>
        <v>21055026</v>
      </c>
      <c r="C1746" s="76" t="s">
        <v>1159</v>
      </c>
      <c r="D1746" s="76">
        <f t="shared" si="64"/>
        <v>1</v>
      </c>
      <c r="E1746" s="76" t="s">
        <v>1160</v>
      </c>
      <c r="F1746" s="79"/>
      <c r="G1746" s="79"/>
      <c r="H1746" s="80">
        <v>0</v>
      </c>
      <c r="I1746" s="80">
        <v>9200.5</v>
      </c>
      <c r="J1746" s="80">
        <v>0</v>
      </c>
      <c r="K1746" s="81">
        <v>387480.30000000005</v>
      </c>
      <c r="L1746" s="81">
        <v>336730.90999999992</v>
      </c>
      <c r="M1746" s="80">
        <v>378.1</v>
      </c>
      <c r="N1746" s="80">
        <v>219</v>
      </c>
      <c r="O1746" s="82">
        <v>1</v>
      </c>
      <c r="P1746" s="82">
        <v>0</v>
      </c>
      <c r="Q1746" s="82">
        <v>0</v>
      </c>
    </row>
    <row r="1747" spans="1:17">
      <c r="A1747" s="76" t="str">
        <f t="shared" si="63"/>
        <v>21055027</v>
      </c>
      <c r="C1747" s="76" t="s">
        <v>1161</v>
      </c>
      <c r="D1747" s="76">
        <f t="shared" si="64"/>
        <v>1</v>
      </c>
      <c r="E1747" s="76" t="s">
        <v>1162</v>
      </c>
      <c r="F1747" s="79"/>
      <c r="G1747" s="79"/>
      <c r="H1747" s="80">
        <v>0</v>
      </c>
      <c r="I1747" s="80">
        <v>12</v>
      </c>
      <c r="J1747" s="80">
        <v>0</v>
      </c>
      <c r="K1747" s="81">
        <v>5541.2</v>
      </c>
      <c r="L1747" s="81">
        <v>5623.07</v>
      </c>
      <c r="M1747" s="80">
        <v>6</v>
      </c>
      <c r="N1747" s="80">
        <v>0</v>
      </c>
      <c r="O1747" s="82">
        <v>0</v>
      </c>
      <c r="P1747" s="82">
        <v>0</v>
      </c>
      <c r="Q1747" s="82">
        <v>0</v>
      </c>
    </row>
    <row r="1748" spans="1:17">
      <c r="A1748" s="76" t="str">
        <f t="shared" si="63"/>
        <v>21055028</v>
      </c>
      <c r="C1748" s="76" t="s">
        <v>1163</v>
      </c>
      <c r="D1748" s="76">
        <f t="shared" si="64"/>
        <v>1</v>
      </c>
      <c r="E1748" s="76" t="s">
        <v>1164</v>
      </c>
      <c r="F1748" s="79"/>
      <c r="G1748" s="79"/>
      <c r="H1748" s="80">
        <v>0</v>
      </c>
      <c r="I1748" s="80">
        <v>10</v>
      </c>
      <c r="J1748" s="80">
        <v>0</v>
      </c>
      <c r="K1748" s="81">
        <v>2283.71</v>
      </c>
      <c r="L1748" s="81">
        <v>2789.84</v>
      </c>
      <c r="M1748" s="80">
        <v>2</v>
      </c>
      <c r="N1748" s="80">
        <v>0</v>
      </c>
      <c r="O1748" s="82">
        <v>0</v>
      </c>
      <c r="P1748" s="82">
        <v>0</v>
      </c>
      <c r="Q1748" s="82">
        <v>0</v>
      </c>
    </row>
    <row r="1749" spans="1:17">
      <c r="A1749" s="76" t="str">
        <f t="shared" si="63"/>
        <v>21055029</v>
      </c>
      <c r="C1749" s="76" t="s">
        <v>1165</v>
      </c>
      <c r="D1749" s="76">
        <f t="shared" si="64"/>
        <v>1</v>
      </c>
      <c r="E1749" s="76" t="s">
        <v>1166</v>
      </c>
      <c r="F1749" s="79"/>
      <c r="G1749" s="79"/>
      <c r="H1749" s="80">
        <v>0</v>
      </c>
      <c r="I1749" s="80">
        <v>1</v>
      </c>
      <c r="J1749" s="80">
        <v>0</v>
      </c>
      <c r="K1749" s="81">
        <v>6476.86</v>
      </c>
      <c r="L1749" s="81">
        <v>6757.98</v>
      </c>
      <c r="M1749" s="80">
        <v>16</v>
      </c>
      <c r="N1749" s="80">
        <v>0</v>
      </c>
      <c r="O1749" s="82">
        <v>0</v>
      </c>
      <c r="P1749" s="82">
        <v>0</v>
      </c>
      <c r="Q1749" s="82">
        <v>0</v>
      </c>
    </row>
    <row r="1750" spans="1:17">
      <c r="A1750" s="76" t="str">
        <f t="shared" si="63"/>
        <v>21055030</v>
      </c>
      <c r="C1750" s="76" t="s">
        <v>1167</v>
      </c>
      <c r="D1750" s="76">
        <f t="shared" si="64"/>
        <v>1</v>
      </c>
      <c r="E1750" s="76" t="s">
        <v>1168</v>
      </c>
      <c r="F1750" s="79"/>
      <c r="G1750" s="79"/>
      <c r="H1750" s="80">
        <v>0</v>
      </c>
      <c r="I1750" s="80">
        <v>6472.59</v>
      </c>
      <c r="J1750" s="80">
        <v>0</v>
      </c>
      <c r="K1750" s="81">
        <v>1375843.2100000002</v>
      </c>
      <c r="L1750" s="81">
        <v>303080.92000000004</v>
      </c>
      <c r="M1750" s="80">
        <v>1294.74</v>
      </c>
      <c r="N1750" s="80">
        <v>739.1</v>
      </c>
      <c r="O1750" s="82">
        <v>0.99864700311189281</v>
      </c>
      <c r="P1750" s="82">
        <v>1.3529968881071572E-3</v>
      </c>
      <c r="Q1750" s="82">
        <v>0</v>
      </c>
    </row>
    <row r="1751" spans="1:17">
      <c r="A1751" s="76" t="str">
        <f t="shared" si="63"/>
        <v>21055031</v>
      </c>
      <c r="C1751" s="76" t="s">
        <v>1169</v>
      </c>
      <c r="D1751" s="76">
        <f t="shared" si="64"/>
        <v>1</v>
      </c>
      <c r="E1751" s="76" t="s">
        <v>1170</v>
      </c>
      <c r="F1751" s="79"/>
      <c r="G1751" s="79"/>
      <c r="H1751" s="80">
        <v>0</v>
      </c>
      <c r="I1751" s="80">
        <v>11</v>
      </c>
      <c r="J1751" s="80">
        <v>0</v>
      </c>
      <c r="K1751" s="81">
        <v>9206.69</v>
      </c>
      <c r="L1751" s="81">
        <v>9089.84</v>
      </c>
      <c r="M1751" s="80">
        <v>16</v>
      </c>
      <c r="N1751" s="80">
        <v>0</v>
      </c>
      <c r="O1751" s="82">
        <v>0</v>
      </c>
      <c r="P1751" s="82">
        <v>0</v>
      </c>
      <c r="Q1751" s="82">
        <v>0</v>
      </c>
    </row>
    <row r="1752" spans="1:17">
      <c r="A1752" s="76" t="str">
        <f t="shared" si="63"/>
        <v>21055032</v>
      </c>
      <c r="C1752" s="76" t="s">
        <v>1171</v>
      </c>
      <c r="D1752" s="76">
        <f t="shared" si="64"/>
        <v>1</v>
      </c>
      <c r="E1752" s="76" t="s">
        <v>1172</v>
      </c>
      <c r="F1752" s="79"/>
      <c r="G1752" s="79"/>
      <c r="H1752" s="80">
        <v>0</v>
      </c>
      <c r="I1752" s="80">
        <v>155</v>
      </c>
      <c r="J1752" s="80">
        <v>0</v>
      </c>
      <c r="K1752" s="81">
        <v>43873.35</v>
      </c>
      <c r="L1752" s="81">
        <v>40276.89</v>
      </c>
      <c r="M1752" s="80">
        <v>136</v>
      </c>
      <c r="N1752" s="80">
        <v>204</v>
      </c>
      <c r="O1752" s="82">
        <v>1</v>
      </c>
      <c r="P1752" s="82">
        <v>0</v>
      </c>
      <c r="Q1752" s="82">
        <v>0</v>
      </c>
    </row>
    <row r="1753" spans="1:17">
      <c r="A1753" s="76" t="str">
        <f t="shared" si="63"/>
        <v>21055034</v>
      </c>
      <c r="C1753" s="76" t="s">
        <v>1173</v>
      </c>
      <c r="D1753" s="76">
        <f t="shared" si="64"/>
        <v>1</v>
      </c>
      <c r="E1753" s="76" t="s">
        <v>1174</v>
      </c>
      <c r="F1753" s="79"/>
      <c r="G1753" s="79"/>
      <c r="H1753" s="80">
        <v>0</v>
      </c>
      <c r="I1753" s="80">
        <v>361</v>
      </c>
      <c r="J1753" s="80">
        <v>0</v>
      </c>
      <c r="K1753" s="81">
        <v>196474.46999999997</v>
      </c>
      <c r="L1753" s="81">
        <v>30764.61</v>
      </c>
      <c r="M1753" s="80">
        <v>440</v>
      </c>
      <c r="N1753" s="80">
        <v>36</v>
      </c>
      <c r="O1753" s="82">
        <v>1</v>
      </c>
      <c r="P1753" s="82">
        <v>0</v>
      </c>
      <c r="Q1753" s="82">
        <v>0</v>
      </c>
    </row>
    <row r="1754" spans="1:17">
      <c r="A1754" s="76" t="str">
        <f t="shared" si="63"/>
        <v>21055035</v>
      </c>
      <c r="C1754" s="76" t="s">
        <v>1175</v>
      </c>
      <c r="D1754" s="76">
        <f t="shared" si="64"/>
        <v>1</v>
      </c>
      <c r="E1754" s="76" t="s">
        <v>1176</v>
      </c>
      <c r="F1754" s="79"/>
      <c r="G1754" s="79"/>
      <c r="H1754" s="80">
        <v>0</v>
      </c>
      <c r="I1754" s="80">
        <v>37</v>
      </c>
      <c r="J1754" s="80">
        <v>0</v>
      </c>
      <c r="K1754" s="81">
        <v>14833.850000000002</v>
      </c>
      <c r="L1754" s="81">
        <v>16369.54</v>
      </c>
      <c r="M1754" s="80">
        <v>97</v>
      </c>
      <c r="N1754" s="80">
        <v>110</v>
      </c>
      <c r="O1754" s="82">
        <v>1</v>
      </c>
      <c r="P1754" s="82">
        <v>0</v>
      </c>
      <c r="Q1754" s="82">
        <v>0</v>
      </c>
    </row>
    <row r="1755" spans="1:17">
      <c r="A1755" s="76" t="str">
        <f t="shared" si="63"/>
        <v>21055036</v>
      </c>
      <c r="C1755" s="76" t="s">
        <v>1177</v>
      </c>
      <c r="D1755" s="76">
        <f t="shared" si="64"/>
        <v>1</v>
      </c>
      <c r="E1755" s="76" t="s">
        <v>1178</v>
      </c>
      <c r="F1755" s="79"/>
      <c r="G1755" s="79"/>
      <c r="H1755" s="80">
        <v>0</v>
      </c>
      <c r="I1755" s="80">
        <v>0</v>
      </c>
      <c r="J1755" s="80">
        <v>0</v>
      </c>
      <c r="K1755" s="81">
        <v>3862.26</v>
      </c>
      <c r="L1755" s="81">
        <v>3601.09</v>
      </c>
      <c r="M1755" s="80"/>
      <c r="N1755" s="80"/>
      <c r="O1755" s="82"/>
      <c r="P1755" s="82"/>
      <c r="Q1755" s="82"/>
    </row>
    <row r="1756" spans="1:17">
      <c r="A1756" s="76" t="str">
        <f t="shared" si="63"/>
        <v>21055037</v>
      </c>
      <c r="C1756" s="76" t="s">
        <v>1179</v>
      </c>
      <c r="D1756" s="76">
        <f t="shared" si="64"/>
        <v>1</v>
      </c>
      <c r="E1756" s="76" t="s">
        <v>1180</v>
      </c>
      <c r="F1756" s="79"/>
      <c r="G1756" s="79"/>
      <c r="H1756" s="80">
        <v>0</v>
      </c>
      <c r="I1756" s="80">
        <v>0</v>
      </c>
      <c r="J1756" s="80">
        <v>0</v>
      </c>
      <c r="K1756" s="81">
        <v>0.01</v>
      </c>
      <c r="L1756" s="81">
        <v>0</v>
      </c>
      <c r="M1756" s="80"/>
      <c r="N1756" s="80"/>
      <c r="O1756" s="82"/>
      <c r="P1756" s="82"/>
      <c r="Q1756" s="82"/>
    </row>
    <row r="1757" spans="1:17">
      <c r="A1757" s="76" t="str">
        <f t="shared" si="63"/>
        <v>21055038</v>
      </c>
      <c r="C1757" s="76" t="s">
        <v>1181</v>
      </c>
      <c r="D1757" s="76">
        <f t="shared" si="64"/>
        <v>1</v>
      </c>
      <c r="E1757" s="76" t="s">
        <v>1182</v>
      </c>
      <c r="F1757" s="79"/>
      <c r="G1757" s="79"/>
      <c r="H1757" s="80">
        <v>0</v>
      </c>
      <c r="I1757" s="80">
        <v>15</v>
      </c>
      <c r="J1757" s="80">
        <v>0</v>
      </c>
      <c r="K1757" s="81">
        <v>10382.699999999999</v>
      </c>
      <c r="L1757" s="81">
        <v>12044.95</v>
      </c>
      <c r="M1757" s="80"/>
      <c r="N1757" s="80"/>
      <c r="O1757" s="82"/>
      <c r="P1757" s="82"/>
      <c r="Q1757" s="82"/>
    </row>
    <row r="1758" spans="1:17">
      <c r="A1758" s="76" t="str">
        <f t="shared" si="63"/>
        <v>21055039</v>
      </c>
      <c r="C1758" s="76" t="s">
        <v>1183</v>
      </c>
      <c r="D1758" s="76">
        <f t="shared" si="64"/>
        <v>1</v>
      </c>
      <c r="E1758" s="76" t="s">
        <v>1184</v>
      </c>
      <c r="F1758" s="79"/>
      <c r="G1758" s="79"/>
      <c r="H1758" s="80">
        <v>0</v>
      </c>
      <c r="I1758" s="80">
        <v>5031.1799999999994</v>
      </c>
      <c r="J1758" s="80">
        <v>0</v>
      </c>
      <c r="K1758" s="81">
        <v>1342685.48</v>
      </c>
      <c r="L1758" s="81">
        <v>1169011.5199999993</v>
      </c>
      <c r="M1758" s="80">
        <v>526.79999999999995</v>
      </c>
      <c r="N1758" s="80">
        <v>1071.5</v>
      </c>
      <c r="O1758" s="82">
        <v>0.92813812412505836</v>
      </c>
      <c r="P1758" s="82">
        <v>5.6929538030797949E-2</v>
      </c>
      <c r="Q1758" s="82">
        <v>1.4932337844143724E-2</v>
      </c>
    </row>
    <row r="1759" spans="1:17">
      <c r="A1759" s="76" t="str">
        <f t="shared" si="63"/>
        <v>21055040</v>
      </c>
      <c r="C1759" s="76" t="s">
        <v>1185</v>
      </c>
      <c r="D1759" s="76">
        <f t="shared" si="64"/>
        <v>1</v>
      </c>
      <c r="E1759" s="76" t="s">
        <v>1186</v>
      </c>
      <c r="F1759" s="79"/>
      <c r="G1759" s="79"/>
      <c r="H1759" s="80">
        <v>0</v>
      </c>
      <c r="I1759" s="80">
        <v>12</v>
      </c>
      <c r="J1759" s="80">
        <v>0</v>
      </c>
      <c r="K1759" s="81">
        <v>3527.61</v>
      </c>
      <c r="L1759" s="81">
        <v>4279.6399999999994</v>
      </c>
      <c r="M1759" s="80">
        <v>12</v>
      </c>
      <c r="N1759" s="80">
        <v>0</v>
      </c>
      <c r="O1759" s="82">
        <v>0</v>
      </c>
      <c r="P1759" s="82">
        <v>0</v>
      </c>
      <c r="Q1759" s="82">
        <v>0</v>
      </c>
    </row>
    <row r="1760" spans="1:17">
      <c r="A1760" s="76" t="str">
        <f t="shared" si="63"/>
        <v>21055044</v>
      </c>
      <c r="C1760" s="76" t="s">
        <v>1187</v>
      </c>
      <c r="D1760" s="76">
        <f t="shared" si="64"/>
        <v>1</v>
      </c>
      <c r="E1760" s="76" t="s">
        <v>1188</v>
      </c>
      <c r="F1760" s="79"/>
      <c r="G1760" s="79"/>
      <c r="H1760" s="80">
        <v>0</v>
      </c>
      <c r="I1760" s="80">
        <v>0</v>
      </c>
      <c r="J1760" s="80">
        <v>0</v>
      </c>
      <c r="K1760" s="81">
        <v>636100.01</v>
      </c>
      <c r="L1760" s="81">
        <v>578587.79</v>
      </c>
      <c r="M1760" s="80"/>
      <c r="N1760" s="80"/>
      <c r="O1760" s="82"/>
      <c r="P1760" s="82"/>
      <c r="Q1760" s="82"/>
    </row>
    <row r="1761" spans="1:17">
      <c r="A1761" s="76" t="str">
        <f t="shared" si="63"/>
        <v>21055045</v>
      </c>
      <c r="C1761" s="76" t="s">
        <v>1189</v>
      </c>
      <c r="D1761" s="76">
        <f t="shared" si="64"/>
        <v>1</v>
      </c>
      <c r="E1761" s="76" t="s">
        <v>1190</v>
      </c>
      <c r="F1761" s="79"/>
      <c r="G1761" s="79"/>
      <c r="H1761" s="80">
        <v>0</v>
      </c>
      <c r="I1761" s="80">
        <v>19</v>
      </c>
      <c r="J1761" s="80">
        <v>0</v>
      </c>
      <c r="K1761" s="81">
        <v>217710.11</v>
      </c>
      <c r="L1761" s="81">
        <v>230077.87</v>
      </c>
      <c r="M1761" s="80">
        <v>196</v>
      </c>
      <c r="N1761" s="80">
        <v>304</v>
      </c>
      <c r="O1761" s="82">
        <v>1</v>
      </c>
      <c r="P1761" s="82">
        <v>0</v>
      </c>
      <c r="Q1761" s="82">
        <v>0</v>
      </c>
    </row>
    <row r="1762" spans="1:17">
      <c r="A1762" s="76" t="str">
        <f t="shared" si="63"/>
        <v>21055046</v>
      </c>
      <c r="C1762" s="76" t="s">
        <v>1191</v>
      </c>
      <c r="D1762" s="76">
        <f t="shared" si="64"/>
        <v>1</v>
      </c>
      <c r="E1762" s="76" t="s">
        <v>1192</v>
      </c>
      <c r="F1762" s="79"/>
      <c r="G1762" s="79"/>
      <c r="H1762" s="80">
        <v>0</v>
      </c>
      <c r="I1762" s="80">
        <v>6</v>
      </c>
      <c r="J1762" s="80">
        <v>0</v>
      </c>
      <c r="K1762" s="81">
        <v>59910.78</v>
      </c>
      <c r="L1762" s="81">
        <v>61557.83</v>
      </c>
      <c r="M1762" s="80"/>
      <c r="N1762" s="80"/>
      <c r="O1762" s="82"/>
      <c r="P1762" s="82"/>
      <c r="Q1762" s="82"/>
    </row>
    <row r="1763" spans="1:17">
      <c r="A1763" s="76" t="str">
        <f t="shared" si="63"/>
        <v>21055047</v>
      </c>
      <c r="C1763" s="76" t="s">
        <v>1193</v>
      </c>
      <c r="D1763" s="76">
        <f t="shared" si="64"/>
        <v>1</v>
      </c>
      <c r="E1763" s="76" t="s">
        <v>1194</v>
      </c>
      <c r="F1763" s="79"/>
      <c r="G1763" s="79"/>
      <c r="H1763" s="80">
        <v>0</v>
      </c>
      <c r="I1763" s="80">
        <v>14</v>
      </c>
      <c r="J1763" s="80">
        <v>0</v>
      </c>
      <c r="K1763" s="81">
        <v>309780.77999999997</v>
      </c>
      <c r="L1763" s="81">
        <v>344336.4</v>
      </c>
      <c r="M1763" s="80"/>
      <c r="N1763" s="80"/>
      <c r="O1763" s="82"/>
      <c r="P1763" s="82"/>
      <c r="Q1763" s="82"/>
    </row>
    <row r="1764" spans="1:17">
      <c r="A1764" s="76" t="str">
        <f t="shared" si="63"/>
        <v>21055048</v>
      </c>
      <c r="C1764" s="76" t="s">
        <v>1195</v>
      </c>
      <c r="D1764" s="76">
        <f t="shared" si="64"/>
        <v>1</v>
      </c>
      <c r="E1764" s="76" t="s">
        <v>1196</v>
      </c>
      <c r="F1764" s="79"/>
      <c r="G1764" s="79"/>
      <c r="H1764" s="80">
        <v>0</v>
      </c>
      <c r="I1764" s="80">
        <v>4</v>
      </c>
      <c r="J1764" s="80">
        <v>0</v>
      </c>
      <c r="K1764" s="81">
        <v>156606.07</v>
      </c>
      <c r="L1764" s="81">
        <v>153956.66999999998</v>
      </c>
      <c r="M1764" s="80"/>
      <c r="N1764" s="80"/>
      <c r="O1764" s="82"/>
      <c r="P1764" s="82"/>
      <c r="Q1764" s="82"/>
    </row>
    <row r="1765" spans="1:17">
      <c r="A1765" s="76" t="str">
        <f t="shared" ref="A1765:A1828" si="65">C1765</f>
        <v>21055049</v>
      </c>
      <c r="C1765" s="76" t="s">
        <v>1197</v>
      </c>
      <c r="D1765" s="76">
        <f t="shared" si="64"/>
        <v>1</v>
      </c>
      <c r="E1765" s="76" t="s">
        <v>1198</v>
      </c>
      <c r="F1765" s="79"/>
      <c r="G1765" s="79"/>
      <c r="H1765" s="80">
        <v>0</v>
      </c>
      <c r="I1765" s="80">
        <v>11</v>
      </c>
      <c r="J1765" s="80">
        <v>0</v>
      </c>
      <c r="K1765" s="81">
        <v>48738.09</v>
      </c>
      <c r="L1765" s="81">
        <v>814.68</v>
      </c>
      <c r="M1765" s="80"/>
      <c r="N1765" s="80"/>
      <c r="O1765" s="82"/>
      <c r="P1765" s="82"/>
      <c r="Q1765" s="82"/>
    </row>
    <row r="1766" spans="1:17">
      <c r="A1766" s="76" t="str">
        <f t="shared" si="65"/>
        <v>21055050</v>
      </c>
      <c r="C1766" s="76" t="s">
        <v>1199</v>
      </c>
      <c r="D1766" s="76">
        <f t="shared" si="64"/>
        <v>1</v>
      </c>
      <c r="E1766" s="76" t="s">
        <v>1200</v>
      </c>
      <c r="F1766" s="79"/>
      <c r="G1766" s="79"/>
      <c r="H1766" s="80">
        <v>0</v>
      </c>
      <c r="I1766" s="80">
        <v>17</v>
      </c>
      <c r="J1766" s="80">
        <v>0</v>
      </c>
      <c r="K1766" s="81">
        <v>13069.630000000001</v>
      </c>
      <c r="L1766" s="81">
        <v>13605.69</v>
      </c>
      <c r="M1766" s="80"/>
      <c r="N1766" s="80"/>
      <c r="O1766" s="82"/>
      <c r="P1766" s="82"/>
      <c r="Q1766" s="82"/>
    </row>
    <row r="1767" spans="1:17">
      <c r="A1767" s="76" t="str">
        <f t="shared" si="65"/>
        <v>21055051</v>
      </c>
      <c r="C1767" s="76" t="s">
        <v>1201</v>
      </c>
      <c r="D1767" s="76">
        <f t="shared" si="64"/>
        <v>1</v>
      </c>
      <c r="E1767" s="76" t="s">
        <v>1202</v>
      </c>
      <c r="F1767" s="79"/>
      <c r="G1767" s="79"/>
      <c r="H1767" s="80">
        <v>0</v>
      </c>
      <c r="I1767" s="80">
        <v>6484.0399999999991</v>
      </c>
      <c r="J1767" s="80">
        <v>0</v>
      </c>
      <c r="K1767" s="81">
        <v>455541.46</v>
      </c>
      <c r="L1767" s="81">
        <v>402860.35000000009</v>
      </c>
      <c r="M1767" s="80">
        <v>928.2</v>
      </c>
      <c r="N1767" s="80">
        <v>1076.5999999999999</v>
      </c>
      <c r="O1767" s="82">
        <v>0.994426899498421</v>
      </c>
      <c r="P1767" s="82">
        <v>5.5731005015790458E-3</v>
      </c>
      <c r="Q1767" s="82">
        <v>0</v>
      </c>
    </row>
    <row r="1768" spans="1:17">
      <c r="A1768" s="76" t="str">
        <f t="shared" si="65"/>
        <v>21055052</v>
      </c>
      <c r="C1768" s="76" t="s">
        <v>1203</v>
      </c>
      <c r="D1768" s="76">
        <f t="shared" si="64"/>
        <v>1</v>
      </c>
      <c r="E1768" s="76" t="s">
        <v>1204</v>
      </c>
      <c r="F1768" s="79"/>
      <c r="G1768" s="79"/>
      <c r="H1768" s="80">
        <v>0</v>
      </c>
      <c r="I1768" s="80">
        <v>12</v>
      </c>
      <c r="J1768" s="80">
        <v>0</v>
      </c>
      <c r="K1768" s="81">
        <v>4217.29</v>
      </c>
      <c r="L1768" s="81">
        <v>4874.9400000000005</v>
      </c>
      <c r="M1768" s="80">
        <v>4</v>
      </c>
      <c r="N1768" s="80">
        <v>0</v>
      </c>
      <c r="O1768" s="82">
        <v>0</v>
      </c>
      <c r="P1768" s="82">
        <v>0</v>
      </c>
      <c r="Q1768" s="82">
        <v>0</v>
      </c>
    </row>
    <row r="1769" spans="1:17">
      <c r="A1769" s="76" t="str">
        <f t="shared" si="65"/>
        <v>21055043</v>
      </c>
      <c r="C1769" s="76" t="s">
        <v>1205</v>
      </c>
      <c r="D1769" s="76">
        <f t="shared" si="64"/>
        <v>1</v>
      </c>
      <c r="E1769" s="76" t="s">
        <v>1206</v>
      </c>
      <c r="F1769" s="79"/>
      <c r="G1769" s="79"/>
      <c r="H1769" s="80">
        <v>4500</v>
      </c>
      <c r="I1769" s="80">
        <v>-308</v>
      </c>
      <c r="J1769" s="80">
        <v>0</v>
      </c>
      <c r="K1769" s="81">
        <v>156771.31599999996</v>
      </c>
      <c r="L1769" s="81">
        <v>149426.70000000001</v>
      </c>
      <c r="M1769" s="80">
        <v>962</v>
      </c>
      <c r="N1769" s="80">
        <v>805.95999999999992</v>
      </c>
      <c r="O1769" s="82">
        <v>1</v>
      </c>
      <c r="P1769" s="82">
        <v>0</v>
      </c>
      <c r="Q1769" s="82">
        <v>0</v>
      </c>
    </row>
    <row r="1770" spans="1:17">
      <c r="A1770" s="76" t="str">
        <f t="shared" si="65"/>
        <v>21055033</v>
      </c>
      <c r="C1770" s="76" t="s">
        <v>1207</v>
      </c>
      <c r="D1770" s="76">
        <f t="shared" si="64"/>
        <v>1</v>
      </c>
      <c r="E1770" s="76" t="s">
        <v>1208</v>
      </c>
      <c r="F1770" s="79"/>
      <c r="G1770" s="79"/>
      <c r="H1770" s="80">
        <v>9000</v>
      </c>
      <c r="I1770" s="80">
        <v>75631.13</v>
      </c>
      <c r="J1770" s="80">
        <v>7785</v>
      </c>
      <c r="K1770" s="81">
        <v>11852266.4</v>
      </c>
      <c r="L1770" s="81">
        <v>11637698.620000001</v>
      </c>
      <c r="M1770" s="80">
        <v>5300.2000000000007</v>
      </c>
      <c r="N1770" s="80">
        <v>4280.6499999999996</v>
      </c>
      <c r="O1770" s="82">
        <v>0.96098723324728719</v>
      </c>
      <c r="P1770" s="82">
        <v>3.5742235408173999E-2</v>
      </c>
      <c r="Q1770" s="82">
        <v>3.2705313445387969E-3</v>
      </c>
    </row>
    <row r="1771" spans="1:17">
      <c r="A1771" s="76" t="str">
        <f t="shared" si="65"/>
        <v>21055025</v>
      </c>
      <c r="C1771" s="76" t="s">
        <v>1209</v>
      </c>
      <c r="D1771" s="76">
        <f t="shared" si="64"/>
        <v>1</v>
      </c>
      <c r="E1771" s="76" t="s">
        <v>1210</v>
      </c>
      <c r="F1771" s="79"/>
      <c r="G1771" s="79"/>
      <c r="H1771" s="80">
        <v>40000</v>
      </c>
      <c r="I1771" s="80">
        <v>19</v>
      </c>
      <c r="J1771" s="80">
        <v>0</v>
      </c>
      <c r="K1771" s="81">
        <v>34032.720000000001</v>
      </c>
      <c r="L1771" s="81">
        <v>48473.149999999994</v>
      </c>
      <c r="M1771" s="80">
        <v>0</v>
      </c>
      <c r="N1771" s="80">
        <v>0</v>
      </c>
      <c r="O1771" s="82">
        <v>0</v>
      </c>
      <c r="P1771" s="82">
        <v>0</v>
      </c>
      <c r="Q1771" s="82">
        <v>0</v>
      </c>
    </row>
    <row r="1772" spans="1:17">
      <c r="A1772" s="76" t="str">
        <f t="shared" si="65"/>
        <v>21055001</v>
      </c>
      <c r="C1772" s="76" t="s">
        <v>1211</v>
      </c>
      <c r="D1772" s="76">
        <f t="shared" si="64"/>
        <v>1</v>
      </c>
      <c r="E1772" s="76" t="s">
        <v>1212</v>
      </c>
      <c r="F1772" s="79"/>
      <c r="G1772" s="79"/>
      <c r="H1772" s="80">
        <v>60000</v>
      </c>
      <c r="I1772" s="80">
        <v>294429.64</v>
      </c>
      <c r="J1772" s="80">
        <v>185616.5</v>
      </c>
      <c r="K1772" s="81">
        <v>59415006.795600004</v>
      </c>
      <c r="L1772" s="81">
        <v>41333333.689999983</v>
      </c>
      <c r="M1772" s="80">
        <v>15998.000000000004</v>
      </c>
      <c r="N1772" s="80">
        <v>10279.25</v>
      </c>
      <c r="O1772" s="82">
        <v>0.93158547559403648</v>
      </c>
      <c r="P1772" s="82">
        <v>6.7247124060607538E-2</v>
      </c>
      <c r="Q1772" s="82">
        <v>1.1674003453559356E-3</v>
      </c>
    </row>
    <row r="1773" spans="1:17">
      <c r="A1773" s="76" t="str">
        <f t="shared" si="65"/>
        <v>21055004</v>
      </c>
      <c r="C1773" s="76" t="s">
        <v>1213</v>
      </c>
      <c r="D1773" s="76">
        <f t="shared" si="64"/>
        <v>1</v>
      </c>
      <c r="E1773" s="76" t="s">
        <v>1214</v>
      </c>
      <c r="F1773" s="79"/>
      <c r="G1773" s="79"/>
      <c r="H1773" s="80">
        <v>150000</v>
      </c>
      <c r="I1773" s="80">
        <v>294</v>
      </c>
      <c r="J1773" s="80">
        <v>0</v>
      </c>
      <c r="K1773" s="81">
        <v>71631164.89000003</v>
      </c>
      <c r="L1773" s="81">
        <v>11871938.129999997</v>
      </c>
      <c r="M1773" s="80"/>
      <c r="N1773" s="80"/>
      <c r="O1773" s="82"/>
      <c r="P1773" s="82"/>
      <c r="Q1773" s="82"/>
    </row>
    <row r="1774" spans="1:17">
      <c r="A1774" s="76" t="str">
        <f t="shared" si="65"/>
        <v>21055008</v>
      </c>
      <c r="C1774" s="76" t="s">
        <v>1215</v>
      </c>
      <c r="D1774" s="76">
        <f t="shared" si="64"/>
        <v>1</v>
      </c>
      <c r="E1774" s="76" t="s">
        <v>1216</v>
      </c>
      <c r="F1774" s="79"/>
      <c r="G1774" s="79"/>
      <c r="H1774" s="80">
        <v>200000</v>
      </c>
      <c r="I1774" s="80">
        <v>3</v>
      </c>
      <c r="J1774" s="80">
        <v>0</v>
      </c>
      <c r="K1774" s="81">
        <v>62939.360000000001</v>
      </c>
      <c r="L1774" s="81">
        <v>62501.68</v>
      </c>
      <c r="M1774" s="80">
        <v>23</v>
      </c>
      <c r="N1774" s="80">
        <v>260.62</v>
      </c>
      <c r="O1774" s="82">
        <v>0.91942291458828951</v>
      </c>
      <c r="P1774" s="82">
        <v>8.0577085411710533E-2</v>
      </c>
      <c r="Q1774" s="82">
        <v>0</v>
      </c>
    </row>
    <row r="1775" spans="1:17">
      <c r="A1775" s="76" t="str">
        <f t="shared" si="65"/>
        <v>21146002</v>
      </c>
      <c r="C1775" s="76" t="s">
        <v>1217</v>
      </c>
      <c r="D1775" s="76">
        <f t="shared" si="64"/>
        <v>1</v>
      </c>
      <c r="E1775" s="76" t="s">
        <v>1218</v>
      </c>
      <c r="F1775" s="79"/>
      <c r="G1775" s="79"/>
      <c r="H1775" s="80">
        <v>0</v>
      </c>
      <c r="I1775" s="80">
        <v>242762.4</v>
      </c>
      <c r="J1775" s="80">
        <v>193052</v>
      </c>
      <c r="K1775" s="81">
        <v>12841360.039999995</v>
      </c>
      <c r="L1775" s="81">
        <v>13790645.269999998</v>
      </c>
      <c r="M1775" s="80">
        <v>8787.739999999998</v>
      </c>
      <c r="N1775" s="80">
        <v>27933</v>
      </c>
      <c r="O1775" s="82">
        <v>0.77589123975226426</v>
      </c>
      <c r="P1775" s="82">
        <v>0.22410876024773568</v>
      </c>
      <c r="Q1775" s="82">
        <v>0</v>
      </c>
    </row>
    <row r="1776" spans="1:17">
      <c r="A1776" s="76" t="str">
        <f t="shared" si="65"/>
        <v>21146003</v>
      </c>
      <c r="C1776" s="76" t="s">
        <v>1219</v>
      </c>
      <c r="D1776" s="76">
        <f t="shared" si="64"/>
        <v>1</v>
      </c>
      <c r="E1776" s="76" t="s">
        <v>1220</v>
      </c>
      <c r="F1776" s="79"/>
      <c r="G1776" s="79"/>
      <c r="H1776" s="80">
        <v>0</v>
      </c>
      <c r="I1776" s="80">
        <v>47</v>
      </c>
      <c r="J1776" s="80">
        <v>0</v>
      </c>
      <c r="K1776" s="81">
        <v>17486.68</v>
      </c>
      <c r="L1776" s="81">
        <v>10597.34</v>
      </c>
      <c r="M1776" s="80">
        <v>76</v>
      </c>
      <c r="N1776" s="80">
        <v>40</v>
      </c>
      <c r="O1776" s="82">
        <v>1</v>
      </c>
      <c r="P1776" s="82">
        <v>0</v>
      </c>
      <c r="Q1776" s="82">
        <v>0</v>
      </c>
    </row>
    <row r="1777" spans="1:17">
      <c r="A1777" s="76" t="str">
        <f t="shared" si="65"/>
        <v>21146004</v>
      </c>
      <c r="C1777" s="76" t="s">
        <v>1221</v>
      </c>
      <c r="D1777" s="76">
        <f t="shared" si="64"/>
        <v>1</v>
      </c>
      <c r="E1777" s="76" t="s">
        <v>1222</v>
      </c>
      <c r="F1777" s="79"/>
      <c r="G1777" s="79"/>
      <c r="H1777" s="80">
        <v>0</v>
      </c>
      <c r="I1777" s="80">
        <v>49</v>
      </c>
      <c r="J1777" s="80">
        <v>0</v>
      </c>
      <c r="K1777" s="81">
        <v>31739.97</v>
      </c>
      <c r="L1777" s="81">
        <v>18614.32</v>
      </c>
      <c r="M1777" s="80">
        <v>60</v>
      </c>
      <c r="N1777" s="80">
        <v>80</v>
      </c>
      <c r="O1777" s="82">
        <v>0.875</v>
      </c>
      <c r="P1777" s="82">
        <v>0.125</v>
      </c>
      <c r="Q1777" s="82">
        <v>0</v>
      </c>
    </row>
    <row r="1778" spans="1:17">
      <c r="A1778" s="76" t="str">
        <f t="shared" si="65"/>
        <v>21146005</v>
      </c>
      <c r="C1778" s="76" t="s">
        <v>1223</v>
      </c>
      <c r="D1778" s="76">
        <f t="shared" si="64"/>
        <v>1</v>
      </c>
      <c r="E1778" s="76" t="s">
        <v>1224</v>
      </c>
      <c r="F1778" s="79"/>
      <c r="G1778" s="79"/>
      <c r="H1778" s="80">
        <v>0</v>
      </c>
      <c r="I1778" s="80">
        <v>482351.1</v>
      </c>
      <c r="J1778" s="80">
        <v>281886.44</v>
      </c>
      <c r="K1778" s="81">
        <v>23654245.289999999</v>
      </c>
      <c r="L1778" s="81">
        <v>21379265.370000008</v>
      </c>
      <c r="M1778" s="80">
        <v>17920.03</v>
      </c>
      <c r="N1778" s="80">
        <v>23133</v>
      </c>
      <c r="O1778" s="82">
        <v>0.87094194440842088</v>
      </c>
      <c r="P1778" s="82">
        <v>0.12905805559157912</v>
      </c>
      <c r="Q1778" s="82">
        <v>0</v>
      </c>
    </row>
    <row r="1779" spans="1:17">
      <c r="A1779" s="76" t="str">
        <f t="shared" si="65"/>
        <v>21146006</v>
      </c>
      <c r="C1779" s="76" t="s">
        <v>1225</v>
      </c>
      <c r="D1779" s="76">
        <f t="shared" si="64"/>
        <v>1</v>
      </c>
      <c r="E1779" s="76" t="s">
        <v>1226</v>
      </c>
      <c r="F1779" s="79"/>
      <c r="G1779" s="79"/>
      <c r="H1779" s="80">
        <v>0</v>
      </c>
      <c r="I1779" s="80">
        <v>133697.45000000001</v>
      </c>
      <c r="J1779" s="80">
        <v>108517</v>
      </c>
      <c r="K1779" s="81">
        <v>14927046.770000009</v>
      </c>
      <c r="L1779" s="81">
        <v>12605004.160000002</v>
      </c>
      <c r="M1779" s="80">
        <v>5643.23</v>
      </c>
      <c r="N1779" s="80">
        <v>5465</v>
      </c>
      <c r="O1779" s="82">
        <v>0.86939615736505027</v>
      </c>
      <c r="P1779" s="82">
        <v>0.12987191216834401</v>
      </c>
      <c r="Q1779" s="82">
        <v>7.319304666056725E-4</v>
      </c>
    </row>
    <row r="1780" spans="1:17">
      <c r="A1780" s="76" t="str">
        <f t="shared" si="65"/>
        <v>21146007</v>
      </c>
      <c r="C1780" s="76" t="s">
        <v>1227</v>
      </c>
      <c r="D1780" s="76">
        <f t="shared" si="64"/>
        <v>1</v>
      </c>
      <c r="E1780" s="76" t="s">
        <v>1228</v>
      </c>
      <c r="F1780" s="79"/>
      <c r="G1780" s="79"/>
      <c r="H1780" s="80">
        <v>0</v>
      </c>
      <c r="I1780" s="80">
        <v>893</v>
      </c>
      <c r="J1780" s="80">
        <v>0</v>
      </c>
      <c r="K1780" s="81">
        <v>6812447.5599999996</v>
      </c>
      <c r="L1780" s="81">
        <v>930490.27000000014</v>
      </c>
      <c r="M1780" s="80"/>
      <c r="N1780" s="80"/>
      <c r="O1780" s="82"/>
      <c r="P1780" s="82"/>
      <c r="Q1780" s="82"/>
    </row>
    <row r="1781" spans="1:17">
      <c r="A1781" s="76" t="str">
        <f t="shared" si="65"/>
        <v>21146008</v>
      </c>
      <c r="C1781" s="76" t="s">
        <v>1229</v>
      </c>
      <c r="D1781" s="76">
        <f t="shared" si="64"/>
        <v>1</v>
      </c>
      <c r="E1781" s="76" t="s">
        <v>1230</v>
      </c>
      <c r="F1781" s="79"/>
      <c r="G1781" s="79"/>
      <c r="H1781" s="80">
        <v>0</v>
      </c>
      <c r="I1781" s="80">
        <v>0</v>
      </c>
      <c r="J1781" s="80">
        <v>0</v>
      </c>
      <c r="K1781" s="81">
        <v>213750</v>
      </c>
      <c r="L1781" s="81">
        <v>150387.26</v>
      </c>
      <c r="M1781" s="80"/>
      <c r="N1781" s="80"/>
      <c r="O1781" s="82"/>
      <c r="P1781" s="82"/>
      <c r="Q1781" s="82"/>
    </row>
    <row r="1782" spans="1:17">
      <c r="A1782" s="76" t="str">
        <f t="shared" si="65"/>
        <v>21146009</v>
      </c>
      <c r="C1782" s="76" t="s">
        <v>1231</v>
      </c>
      <c r="D1782" s="76">
        <f t="shared" si="64"/>
        <v>1</v>
      </c>
      <c r="E1782" s="76" t="s">
        <v>1232</v>
      </c>
      <c r="F1782" s="79"/>
      <c r="G1782" s="79"/>
      <c r="H1782" s="80">
        <v>0</v>
      </c>
      <c r="I1782" s="80">
        <v>0</v>
      </c>
      <c r="J1782" s="80">
        <v>0</v>
      </c>
      <c r="K1782" s="81">
        <v>180805</v>
      </c>
      <c r="L1782" s="81">
        <v>125327</v>
      </c>
      <c r="M1782" s="80"/>
      <c r="N1782" s="80"/>
      <c r="O1782" s="82"/>
      <c r="P1782" s="82"/>
      <c r="Q1782" s="82"/>
    </row>
    <row r="1783" spans="1:17">
      <c r="A1783" s="76" t="str">
        <f t="shared" si="65"/>
        <v>21146010</v>
      </c>
      <c r="C1783" s="76" t="s">
        <v>1233</v>
      </c>
      <c r="D1783" s="76">
        <f t="shared" si="64"/>
        <v>1</v>
      </c>
      <c r="E1783" s="76" t="s">
        <v>1234</v>
      </c>
      <c r="F1783" s="79"/>
      <c r="G1783" s="79"/>
      <c r="H1783" s="80">
        <v>0</v>
      </c>
      <c r="I1783" s="80">
        <v>0</v>
      </c>
      <c r="J1783" s="80">
        <v>0</v>
      </c>
      <c r="K1783" s="81">
        <v>148598.04</v>
      </c>
      <c r="L1783" s="81">
        <v>121435.63000000002</v>
      </c>
      <c r="M1783" s="80">
        <v>48</v>
      </c>
      <c r="N1783" s="80">
        <v>374</v>
      </c>
      <c r="O1783" s="82">
        <v>0.95588235294117652</v>
      </c>
      <c r="P1783" s="82">
        <v>4.4117647058823532E-2</v>
      </c>
      <c r="Q1783" s="82">
        <v>0</v>
      </c>
    </row>
    <row r="1784" spans="1:17">
      <c r="A1784" s="76" t="str">
        <f t="shared" si="65"/>
        <v>21146011</v>
      </c>
      <c r="C1784" s="76" t="s">
        <v>1235</v>
      </c>
      <c r="D1784" s="76">
        <f t="shared" si="64"/>
        <v>1</v>
      </c>
      <c r="E1784" s="76" t="s">
        <v>1236</v>
      </c>
      <c r="F1784" s="79"/>
      <c r="G1784" s="79"/>
      <c r="H1784" s="80">
        <v>0</v>
      </c>
      <c r="I1784" s="80">
        <v>148</v>
      </c>
      <c r="J1784" s="80">
        <v>0</v>
      </c>
      <c r="K1784" s="81">
        <v>12767998.57</v>
      </c>
      <c r="L1784" s="81">
        <v>8233352.2400000012</v>
      </c>
      <c r="M1784" s="80">
        <v>0</v>
      </c>
      <c r="N1784" s="80">
        <v>308.5</v>
      </c>
      <c r="O1784" s="82">
        <v>0.90761750405186381</v>
      </c>
      <c r="P1784" s="82">
        <v>9.2382495948136148E-2</v>
      </c>
      <c r="Q1784" s="82">
        <v>0</v>
      </c>
    </row>
    <row r="1785" spans="1:17">
      <c r="A1785" s="76" t="str">
        <f t="shared" si="65"/>
        <v>21146012</v>
      </c>
      <c r="C1785" s="76" t="s">
        <v>1237</v>
      </c>
      <c r="D1785" s="76">
        <f t="shared" si="64"/>
        <v>1</v>
      </c>
      <c r="E1785" s="76" t="s">
        <v>1238</v>
      </c>
      <c r="F1785" s="79"/>
      <c r="G1785" s="79"/>
      <c r="H1785" s="80">
        <v>0</v>
      </c>
      <c r="I1785" s="80">
        <v>69437.23</v>
      </c>
      <c r="J1785" s="80">
        <v>0</v>
      </c>
      <c r="K1785" s="81">
        <v>3678908.7600000021</v>
      </c>
      <c r="L1785" s="81">
        <v>3513138.7999999989</v>
      </c>
      <c r="M1785" s="80">
        <v>3192.2400000000002</v>
      </c>
      <c r="N1785" s="80">
        <v>4083.5</v>
      </c>
      <c r="O1785" s="82">
        <v>0.96742990082037472</v>
      </c>
      <c r="P1785" s="82">
        <v>3.257009917962532E-2</v>
      </c>
      <c r="Q1785" s="82">
        <v>0</v>
      </c>
    </row>
    <row r="1786" spans="1:17">
      <c r="A1786" s="76" t="str">
        <f t="shared" si="65"/>
        <v>21146013</v>
      </c>
      <c r="C1786" s="76" t="s">
        <v>1239</v>
      </c>
      <c r="D1786" s="76">
        <f t="shared" si="64"/>
        <v>1</v>
      </c>
      <c r="E1786" s="76" t="s">
        <v>1240</v>
      </c>
      <c r="F1786" s="79"/>
      <c r="G1786" s="79"/>
      <c r="H1786" s="80">
        <v>0</v>
      </c>
      <c r="I1786" s="80">
        <v>202521.91</v>
      </c>
      <c r="J1786" s="80">
        <v>180328</v>
      </c>
      <c r="K1786" s="81">
        <v>14998579.640000002</v>
      </c>
      <c r="L1786" s="81">
        <v>14083754.440000005</v>
      </c>
      <c r="M1786" s="80">
        <v>7774.76</v>
      </c>
      <c r="N1786" s="80">
        <v>6856.5</v>
      </c>
      <c r="O1786" s="82">
        <v>0.75381025304455629</v>
      </c>
      <c r="P1786" s="82">
        <v>0.24618974695544374</v>
      </c>
      <c r="Q1786" s="82">
        <v>0</v>
      </c>
    </row>
    <row r="1787" spans="1:17">
      <c r="A1787" s="76" t="str">
        <f t="shared" si="65"/>
        <v>21146014</v>
      </c>
      <c r="C1787" s="76" t="s">
        <v>1241</v>
      </c>
      <c r="D1787" s="76">
        <f t="shared" si="64"/>
        <v>1</v>
      </c>
      <c r="E1787" s="76" t="s">
        <v>1242</v>
      </c>
      <c r="F1787" s="79"/>
      <c r="G1787" s="79"/>
      <c r="H1787" s="80">
        <v>0</v>
      </c>
      <c r="I1787" s="80">
        <v>0</v>
      </c>
      <c r="J1787" s="80">
        <v>0</v>
      </c>
      <c r="K1787" s="81">
        <v>113210</v>
      </c>
      <c r="L1787" s="81">
        <v>93432.78</v>
      </c>
      <c r="M1787" s="80">
        <v>0</v>
      </c>
      <c r="N1787" s="80">
        <v>16</v>
      </c>
      <c r="O1787" s="82">
        <v>1</v>
      </c>
      <c r="P1787" s="82">
        <v>0</v>
      </c>
      <c r="Q1787" s="82">
        <v>0</v>
      </c>
    </row>
    <row r="1788" spans="1:17">
      <c r="A1788" s="76" t="str">
        <f t="shared" si="65"/>
        <v>21146015</v>
      </c>
      <c r="C1788" s="76" t="s">
        <v>1243</v>
      </c>
      <c r="D1788" s="76">
        <f t="shared" si="64"/>
        <v>1</v>
      </c>
      <c r="E1788" s="76" t="s">
        <v>1244</v>
      </c>
      <c r="F1788" s="79"/>
      <c r="G1788" s="79"/>
      <c r="H1788" s="80">
        <v>0</v>
      </c>
      <c r="I1788" s="80">
        <v>4986.46</v>
      </c>
      <c r="J1788" s="80">
        <v>0</v>
      </c>
      <c r="K1788" s="81">
        <v>3885513.93</v>
      </c>
      <c r="L1788" s="81">
        <v>3418734.8199999984</v>
      </c>
      <c r="M1788" s="80"/>
      <c r="N1788" s="80"/>
      <c r="O1788" s="82"/>
      <c r="P1788" s="82"/>
      <c r="Q1788" s="82"/>
    </row>
    <row r="1789" spans="1:17">
      <c r="A1789" s="76" t="str">
        <f t="shared" si="65"/>
        <v>21146016</v>
      </c>
      <c r="C1789" s="76" t="s">
        <v>1245</v>
      </c>
      <c r="D1789" s="76">
        <f t="shared" si="64"/>
        <v>1</v>
      </c>
      <c r="E1789" s="76" t="s">
        <v>1246</v>
      </c>
      <c r="F1789" s="79"/>
      <c r="G1789" s="79"/>
      <c r="H1789" s="80">
        <v>0</v>
      </c>
      <c r="I1789" s="80">
        <v>439018.72</v>
      </c>
      <c r="J1789" s="80">
        <v>84100</v>
      </c>
      <c r="K1789" s="81">
        <v>16866588.6175</v>
      </c>
      <c r="L1789" s="81">
        <v>15497017.570000006</v>
      </c>
      <c r="M1789" s="80">
        <v>27379.759999999998</v>
      </c>
      <c r="N1789" s="80">
        <v>36011</v>
      </c>
      <c r="O1789" s="82">
        <v>0.7828441309599844</v>
      </c>
      <c r="P1789" s="82">
        <v>0.21715586904001555</v>
      </c>
      <c r="Q1789" s="82">
        <v>0</v>
      </c>
    </row>
    <row r="1790" spans="1:17">
      <c r="A1790" s="76" t="str">
        <f t="shared" si="65"/>
        <v>21146017</v>
      </c>
      <c r="C1790" s="76" t="s">
        <v>1247</v>
      </c>
      <c r="D1790" s="76">
        <f t="shared" si="64"/>
        <v>1</v>
      </c>
      <c r="E1790" s="76" t="s">
        <v>1248</v>
      </c>
      <c r="F1790" s="79"/>
      <c r="G1790" s="79"/>
      <c r="H1790" s="80">
        <v>0</v>
      </c>
      <c r="I1790" s="80">
        <v>55761.599999999999</v>
      </c>
      <c r="J1790" s="80">
        <v>0</v>
      </c>
      <c r="K1790" s="81">
        <v>2475236.1799999997</v>
      </c>
      <c r="L1790" s="81">
        <v>2559581.6600000011</v>
      </c>
      <c r="M1790" s="80">
        <v>4022.08</v>
      </c>
      <c r="N1790" s="80">
        <v>7756.09</v>
      </c>
      <c r="O1790" s="82">
        <v>0.84159673237417321</v>
      </c>
      <c r="P1790" s="82">
        <v>0.1584032676258269</v>
      </c>
      <c r="Q1790" s="82">
        <v>0</v>
      </c>
    </row>
    <row r="1791" spans="1:17">
      <c r="A1791" s="76" t="str">
        <f t="shared" si="65"/>
        <v>21146018</v>
      </c>
      <c r="C1791" s="76" t="s">
        <v>1249</v>
      </c>
      <c r="D1791" s="76">
        <f t="shared" si="64"/>
        <v>1</v>
      </c>
      <c r="E1791" s="76" t="s">
        <v>1250</v>
      </c>
      <c r="F1791" s="79"/>
      <c r="G1791" s="79"/>
      <c r="H1791" s="80">
        <v>0</v>
      </c>
      <c r="I1791" s="80">
        <v>0</v>
      </c>
      <c r="J1791" s="80">
        <v>0</v>
      </c>
      <c r="K1791" s="81">
        <v>934804</v>
      </c>
      <c r="L1791" s="81">
        <v>847115.21000000008</v>
      </c>
      <c r="M1791" s="80"/>
      <c r="N1791" s="80"/>
      <c r="O1791" s="82"/>
      <c r="P1791" s="82"/>
      <c r="Q1791" s="82"/>
    </row>
    <row r="1792" spans="1:17">
      <c r="A1792" s="76" t="str">
        <f t="shared" si="65"/>
        <v>21146019</v>
      </c>
      <c r="C1792" s="76" t="s">
        <v>1251</v>
      </c>
      <c r="D1792" s="76">
        <f t="shared" si="64"/>
        <v>1</v>
      </c>
      <c r="E1792" s="76" t="s">
        <v>1252</v>
      </c>
      <c r="F1792" s="79"/>
      <c r="G1792" s="79"/>
      <c r="H1792" s="80">
        <v>0</v>
      </c>
      <c r="I1792" s="80">
        <v>612933.38</v>
      </c>
      <c r="J1792" s="80">
        <v>174705</v>
      </c>
      <c r="K1792" s="81">
        <v>30232878.889999986</v>
      </c>
      <c r="L1792" s="81">
        <v>27469416.250000011</v>
      </c>
      <c r="M1792" s="80">
        <v>79722.119999999981</v>
      </c>
      <c r="N1792" s="80">
        <v>81763.77</v>
      </c>
      <c r="O1792" s="82">
        <v>0.80961897916399883</v>
      </c>
      <c r="P1792" s="82">
        <v>0.19038102083600109</v>
      </c>
      <c r="Q1792" s="82">
        <v>0</v>
      </c>
    </row>
    <row r="1793" spans="1:17">
      <c r="A1793" s="76" t="str">
        <f t="shared" si="65"/>
        <v>21146020</v>
      </c>
      <c r="C1793" s="76" t="s">
        <v>1253</v>
      </c>
      <c r="D1793" s="76">
        <f t="shared" si="64"/>
        <v>1</v>
      </c>
      <c r="E1793" s="76" t="s">
        <v>1254</v>
      </c>
      <c r="F1793" s="79"/>
      <c r="G1793" s="79"/>
      <c r="H1793" s="80">
        <v>0</v>
      </c>
      <c r="I1793" s="80">
        <v>88164.03</v>
      </c>
      <c r="J1793" s="80">
        <v>0</v>
      </c>
      <c r="K1793" s="81">
        <v>14788148.339999989</v>
      </c>
      <c r="L1793" s="81">
        <v>627886.52</v>
      </c>
      <c r="M1793" s="80">
        <v>26106.48</v>
      </c>
      <c r="N1793" s="80">
        <v>0</v>
      </c>
      <c r="O1793" s="82">
        <v>0</v>
      </c>
      <c r="P1793" s="82">
        <v>0</v>
      </c>
      <c r="Q1793" s="82">
        <v>0</v>
      </c>
    </row>
    <row r="1794" spans="1:17">
      <c r="A1794" s="76" t="str">
        <f t="shared" si="65"/>
        <v>21146021</v>
      </c>
      <c r="C1794" s="76" t="s">
        <v>1255</v>
      </c>
      <c r="D1794" s="76">
        <f t="shared" si="64"/>
        <v>1</v>
      </c>
      <c r="E1794" s="76" t="s">
        <v>1256</v>
      </c>
      <c r="F1794" s="79"/>
      <c r="G1794" s="79"/>
      <c r="H1794" s="80">
        <v>0</v>
      </c>
      <c r="I1794" s="80">
        <v>569177.61</v>
      </c>
      <c r="J1794" s="80">
        <v>538803</v>
      </c>
      <c r="K1794" s="81">
        <v>32565763.870000012</v>
      </c>
      <c r="L1794" s="81">
        <v>29748069.830000002</v>
      </c>
      <c r="M1794" s="80">
        <v>16642.09</v>
      </c>
      <c r="N1794" s="80">
        <v>25726.5</v>
      </c>
      <c r="O1794" s="82">
        <v>0.78384156414591954</v>
      </c>
      <c r="P1794" s="82">
        <v>0.21615843585408043</v>
      </c>
      <c r="Q1794" s="82">
        <v>0</v>
      </c>
    </row>
    <row r="1795" spans="1:17">
      <c r="A1795" s="76" t="str">
        <f t="shared" si="65"/>
        <v>21146022</v>
      </c>
      <c r="C1795" s="76" t="s">
        <v>1257</v>
      </c>
      <c r="D1795" s="76">
        <f t="shared" ref="D1795:D1858" si="66">FIND(C1795,A1795)</f>
        <v>1</v>
      </c>
      <c r="E1795" s="76" t="s">
        <v>1258</v>
      </c>
      <c r="F1795" s="79"/>
      <c r="G1795" s="79"/>
      <c r="H1795" s="80">
        <v>0</v>
      </c>
      <c r="I1795" s="80">
        <v>198064.16999999998</v>
      </c>
      <c r="J1795" s="80">
        <v>97362</v>
      </c>
      <c r="K1795" s="81">
        <v>6666937.3300000038</v>
      </c>
      <c r="L1795" s="81">
        <v>4602138.8699999992</v>
      </c>
      <c r="M1795" s="80">
        <v>6187.92</v>
      </c>
      <c r="N1795" s="80">
        <v>3960</v>
      </c>
      <c r="O1795" s="82">
        <v>0.9351010101010101</v>
      </c>
      <c r="P1795" s="82">
        <v>6.4898989898989901E-2</v>
      </c>
      <c r="Q1795" s="82">
        <v>0</v>
      </c>
    </row>
    <row r="1796" spans="1:17">
      <c r="A1796" s="76" t="str">
        <f t="shared" si="65"/>
        <v>21146023</v>
      </c>
      <c r="C1796" s="76" t="s">
        <v>1259</v>
      </c>
      <c r="D1796" s="76">
        <f t="shared" si="66"/>
        <v>1</v>
      </c>
      <c r="E1796" s="76" t="s">
        <v>1260</v>
      </c>
      <c r="F1796" s="79"/>
      <c r="G1796" s="79"/>
      <c r="H1796" s="80">
        <v>0</v>
      </c>
      <c r="I1796" s="80">
        <v>103429.26000000001</v>
      </c>
      <c r="J1796" s="80">
        <v>41591</v>
      </c>
      <c r="K1796" s="81">
        <v>5135474.8900000015</v>
      </c>
      <c r="L1796" s="81">
        <v>2050589.9699999997</v>
      </c>
      <c r="M1796" s="80">
        <v>3916.33</v>
      </c>
      <c r="N1796" s="80">
        <v>1092</v>
      </c>
      <c r="O1796" s="82">
        <v>0.84020146520146521</v>
      </c>
      <c r="P1796" s="82">
        <v>0.15979853479853479</v>
      </c>
      <c r="Q1796" s="82">
        <v>0</v>
      </c>
    </row>
    <row r="1797" spans="1:17">
      <c r="A1797" s="76" t="str">
        <f t="shared" si="65"/>
        <v>21146024</v>
      </c>
      <c r="C1797" s="76" t="s">
        <v>1261</v>
      </c>
      <c r="D1797" s="76">
        <f t="shared" si="66"/>
        <v>1</v>
      </c>
      <c r="E1797" s="76" t="s">
        <v>1262</v>
      </c>
      <c r="F1797" s="79"/>
      <c r="G1797" s="79"/>
      <c r="H1797" s="80">
        <v>0</v>
      </c>
      <c r="I1797" s="80">
        <v>490358.86</v>
      </c>
      <c r="J1797" s="80">
        <v>4</v>
      </c>
      <c r="K1797" s="81">
        <v>26369995.999999993</v>
      </c>
      <c r="L1797" s="81">
        <v>23387280.969999995</v>
      </c>
      <c r="M1797" s="80">
        <v>78890.84</v>
      </c>
      <c r="N1797" s="80">
        <v>78380.799999999988</v>
      </c>
      <c r="O1797" s="82">
        <v>0.75681799624397827</v>
      </c>
      <c r="P1797" s="82">
        <v>0.24318200375602192</v>
      </c>
      <c r="Q1797" s="82">
        <v>0</v>
      </c>
    </row>
    <row r="1798" spans="1:17">
      <c r="A1798" s="76" t="str">
        <f t="shared" si="65"/>
        <v>21146025</v>
      </c>
      <c r="C1798" s="76" t="s">
        <v>1263</v>
      </c>
      <c r="D1798" s="76">
        <f t="shared" si="66"/>
        <v>1</v>
      </c>
      <c r="E1798" s="76" t="s">
        <v>1264</v>
      </c>
      <c r="F1798" s="79"/>
      <c r="G1798" s="79"/>
      <c r="H1798" s="80">
        <v>0</v>
      </c>
      <c r="I1798" s="80">
        <v>0</v>
      </c>
      <c r="J1798" s="80">
        <v>0</v>
      </c>
      <c r="K1798" s="81">
        <v>180805</v>
      </c>
      <c r="L1798" s="81">
        <v>140432.85999999999</v>
      </c>
      <c r="M1798" s="80"/>
      <c r="N1798" s="80"/>
      <c r="O1798" s="82"/>
      <c r="P1798" s="82"/>
      <c r="Q1798" s="82"/>
    </row>
    <row r="1799" spans="1:17">
      <c r="A1799" s="76" t="str">
        <f t="shared" si="65"/>
        <v>21146026</v>
      </c>
      <c r="C1799" s="76" t="s">
        <v>1265</v>
      </c>
      <c r="D1799" s="76">
        <f t="shared" si="66"/>
        <v>1</v>
      </c>
      <c r="E1799" s="76" t="s">
        <v>1266</v>
      </c>
      <c r="F1799" s="79"/>
      <c r="G1799" s="79"/>
      <c r="H1799" s="80">
        <v>0</v>
      </c>
      <c r="I1799" s="80">
        <v>0</v>
      </c>
      <c r="J1799" s="80">
        <v>0</v>
      </c>
      <c r="K1799" s="81">
        <v>58995</v>
      </c>
      <c r="L1799" s="81">
        <v>46716.130000000005</v>
      </c>
      <c r="M1799" s="80"/>
      <c r="N1799" s="80"/>
      <c r="O1799" s="82"/>
      <c r="P1799" s="82"/>
      <c r="Q1799" s="82"/>
    </row>
    <row r="1800" spans="1:17">
      <c r="A1800" s="76" t="str">
        <f t="shared" si="65"/>
        <v>21060014</v>
      </c>
      <c r="C1800" s="76" t="s">
        <v>1267</v>
      </c>
      <c r="D1800" s="76">
        <f t="shared" si="66"/>
        <v>1</v>
      </c>
      <c r="E1800" s="76" t="s">
        <v>1268</v>
      </c>
      <c r="F1800" s="79"/>
      <c r="G1800" s="79"/>
      <c r="H1800" s="80">
        <v>0</v>
      </c>
      <c r="I1800" s="80">
        <v>1</v>
      </c>
      <c r="J1800" s="80">
        <v>7</v>
      </c>
      <c r="K1800" s="81">
        <v>1676423.8499999999</v>
      </c>
      <c r="L1800" s="81">
        <v>693573.00999999978</v>
      </c>
      <c r="M1800" s="80">
        <v>230</v>
      </c>
      <c r="N1800" s="80">
        <v>295</v>
      </c>
      <c r="O1800" s="82">
        <v>0.81355932203389836</v>
      </c>
      <c r="P1800" s="82">
        <v>0.1864406779661017</v>
      </c>
      <c r="Q1800" s="82">
        <v>0</v>
      </c>
    </row>
    <row r="1801" spans="1:17">
      <c r="A1801" s="76" t="str">
        <f t="shared" si="65"/>
        <v>21060067</v>
      </c>
      <c r="C1801" s="76" t="s">
        <v>1269</v>
      </c>
      <c r="D1801" s="76">
        <f t="shared" si="66"/>
        <v>1</v>
      </c>
      <c r="E1801" s="76" t="s">
        <v>1270</v>
      </c>
      <c r="F1801" s="79"/>
      <c r="G1801" s="79"/>
      <c r="H1801" s="80">
        <v>0</v>
      </c>
      <c r="I1801" s="80">
        <v>480868</v>
      </c>
      <c r="J1801" s="80">
        <v>0</v>
      </c>
      <c r="K1801" s="81">
        <v>36502649.61999999</v>
      </c>
      <c r="L1801" s="81">
        <v>33221964.329999998</v>
      </c>
      <c r="M1801" s="80">
        <v>737</v>
      </c>
      <c r="N1801" s="80">
        <v>1508.25</v>
      </c>
      <c r="O1801" s="82">
        <v>0.93485827946295375</v>
      </c>
      <c r="P1801" s="82">
        <v>6.5141720537046241E-2</v>
      </c>
      <c r="Q1801" s="82">
        <v>0</v>
      </c>
    </row>
    <row r="1802" spans="1:17">
      <c r="A1802" s="76" t="str">
        <f t="shared" si="65"/>
        <v>21050001</v>
      </c>
      <c r="C1802" s="76" t="s">
        <v>1271</v>
      </c>
      <c r="D1802" s="76">
        <f t="shared" si="66"/>
        <v>1</v>
      </c>
      <c r="E1802" s="76" t="s">
        <v>1272</v>
      </c>
      <c r="F1802" s="79"/>
      <c r="G1802" s="79"/>
      <c r="H1802" s="80">
        <v>0</v>
      </c>
      <c r="I1802" s="80">
        <v>0</v>
      </c>
      <c r="J1802" s="80">
        <v>0</v>
      </c>
      <c r="K1802" s="81">
        <v>0.06</v>
      </c>
      <c r="L1802" s="81">
        <v>16519.009999999922</v>
      </c>
      <c r="M1802" s="80"/>
      <c r="N1802" s="80"/>
      <c r="O1802" s="82"/>
      <c r="P1802" s="82"/>
      <c r="Q1802" s="82"/>
    </row>
    <row r="1803" spans="1:17">
      <c r="A1803" s="76" t="str">
        <f t="shared" si="65"/>
        <v>21050002</v>
      </c>
      <c r="C1803" s="76" t="s">
        <v>1273</v>
      </c>
      <c r="D1803" s="76">
        <f t="shared" si="66"/>
        <v>1</v>
      </c>
      <c r="E1803" s="76" t="s">
        <v>1274</v>
      </c>
      <c r="F1803" s="79"/>
      <c r="G1803" s="79"/>
      <c r="H1803" s="80">
        <v>0</v>
      </c>
      <c r="I1803" s="80">
        <v>0</v>
      </c>
      <c r="J1803" s="80">
        <v>1364</v>
      </c>
      <c r="K1803" s="81">
        <v>3190657.83</v>
      </c>
      <c r="L1803" s="81">
        <v>1592637.2899999998</v>
      </c>
      <c r="M1803" s="80">
        <v>0</v>
      </c>
      <c r="N1803" s="80">
        <v>2744.29</v>
      </c>
      <c r="O1803" s="82">
        <v>0.96447168484380297</v>
      </c>
      <c r="P1803" s="82">
        <v>2.9880224028801621E-2</v>
      </c>
      <c r="Q1803" s="82">
        <v>5.6480911273954285E-3</v>
      </c>
    </row>
    <row r="1804" spans="1:17">
      <c r="A1804" s="76" t="str">
        <f t="shared" si="65"/>
        <v>21050003</v>
      </c>
      <c r="C1804" s="76" t="s">
        <v>1275</v>
      </c>
      <c r="D1804" s="76">
        <f t="shared" si="66"/>
        <v>1</v>
      </c>
      <c r="E1804" s="76" t="s">
        <v>1276</v>
      </c>
      <c r="F1804" s="79"/>
      <c r="G1804" s="79"/>
      <c r="H1804" s="80">
        <v>0</v>
      </c>
      <c r="I1804" s="80">
        <v>0</v>
      </c>
      <c r="J1804" s="80">
        <v>208</v>
      </c>
      <c r="K1804" s="81">
        <v>440492.76</v>
      </c>
      <c r="L1804" s="81">
        <v>440441.58999999997</v>
      </c>
      <c r="M1804" s="80">
        <v>0</v>
      </c>
      <c r="N1804" s="80">
        <v>397.89</v>
      </c>
      <c r="O1804" s="82">
        <v>0.83161175199175652</v>
      </c>
      <c r="P1804" s="82">
        <v>0.14074241624569606</v>
      </c>
      <c r="Q1804" s="82">
        <v>2.7645831762547438E-2</v>
      </c>
    </row>
    <row r="1805" spans="1:17">
      <c r="A1805" s="76" t="str">
        <f t="shared" si="65"/>
        <v>21050004</v>
      </c>
      <c r="C1805" s="76" t="s">
        <v>1277</v>
      </c>
      <c r="D1805" s="76">
        <f t="shared" si="66"/>
        <v>1</v>
      </c>
      <c r="E1805" s="76" t="s">
        <v>1278</v>
      </c>
      <c r="F1805" s="79"/>
      <c r="G1805" s="79"/>
      <c r="H1805" s="80">
        <v>0</v>
      </c>
      <c r="I1805" s="80">
        <v>469.9</v>
      </c>
      <c r="J1805" s="80">
        <v>221</v>
      </c>
      <c r="K1805" s="81">
        <v>439146.56750000012</v>
      </c>
      <c r="L1805" s="81">
        <v>426083.10999999993</v>
      </c>
      <c r="M1805" s="80">
        <v>924.5</v>
      </c>
      <c r="N1805" s="80">
        <v>1102</v>
      </c>
      <c r="O1805" s="82">
        <v>0.96823956442831216</v>
      </c>
      <c r="P1805" s="82">
        <v>2.8130671506352088E-2</v>
      </c>
      <c r="Q1805" s="82">
        <v>3.629764065335753E-3</v>
      </c>
    </row>
    <row r="1806" spans="1:17">
      <c r="A1806" s="76" t="str">
        <f t="shared" si="65"/>
        <v>21050005</v>
      </c>
      <c r="C1806" s="76" t="s">
        <v>1279</v>
      </c>
      <c r="D1806" s="76">
        <f t="shared" si="66"/>
        <v>1</v>
      </c>
      <c r="E1806" s="76" t="s">
        <v>1280</v>
      </c>
      <c r="F1806" s="79"/>
      <c r="G1806" s="79"/>
      <c r="H1806" s="80">
        <v>0</v>
      </c>
      <c r="I1806" s="80">
        <v>4178.8</v>
      </c>
      <c r="J1806" s="80">
        <v>2994.5</v>
      </c>
      <c r="K1806" s="81">
        <v>10312545.27</v>
      </c>
      <c r="L1806" s="81">
        <v>9459826.8799999952</v>
      </c>
      <c r="M1806" s="80">
        <v>4168.3</v>
      </c>
      <c r="N1806" s="80">
        <v>9278.77</v>
      </c>
      <c r="O1806" s="82">
        <v>0.95872297729117117</v>
      </c>
      <c r="P1806" s="82">
        <v>3.4110124510037428E-2</v>
      </c>
      <c r="Q1806" s="82">
        <v>7.1668981987914344E-3</v>
      </c>
    </row>
    <row r="1807" spans="1:17">
      <c r="A1807" s="76" t="str">
        <f t="shared" si="65"/>
        <v>21050006</v>
      </c>
      <c r="C1807" s="76" t="s">
        <v>1281</v>
      </c>
      <c r="D1807" s="76">
        <f t="shared" si="66"/>
        <v>1</v>
      </c>
      <c r="E1807" s="76" t="s">
        <v>1282</v>
      </c>
      <c r="F1807" s="79"/>
      <c r="G1807" s="79"/>
      <c r="H1807" s="80">
        <v>0</v>
      </c>
      <c r="I1807" s="80">
        <v>833</v>
      </c>
      <c r="J1807" s="80">
        <v>6737</v>
      </c>
      <c r="K1807" s="81">
        <v>188278.3</v>
      </c>
      <c r="L1807" s="81">
        <v>190011.81</v>
      </c>
      <c r="M1807" s="80">
        <v>400.83</v>
      </c>
      <c r="N1807" s="80">
        <v>487</v>
      </c>
      <c r="O1807" s="82">
        <v>0.98870636550308011</v>
      </c>
      <c r="P1807" s="82">
        <v>1.1293634496919919E-2</v>
      </c>
      <c r="Q1807" s="82">
        <v>0</v>
      </c>
    </row>
    <row r="1808" spans="1:17">
      <c r="A1808" s="76" t="str">
        <f t="shared" si="65"/>
        <v>21050007</v>
      </c>
      <c r="C1808" s="76" t="s">
        <v>1283</v>
      </c>
      <c r="D1808" s="76">
        <f t="shared" si="66"/>
        <v>1</v>
      </c>
      <c r="E1808" s="76" t="s">
        <v>1284</v>
      </c>
      <c r="F1808" s="79"/>
      <c r="G1808" s="79"/>
      <c r="H1808" s="80">
        <v>0</v>
      </c>
      <c r="I1808" s="80">
        <v>973</v>
      </c>
      <c r="J1808" s="80">
        <v>44</v>
      </c>
      <c r="K1808" s="81">
        <v>5028016.49</v>
      </c>
      <c r="L1808" s="81">
        <v>1968980.1599999997</v>
      </c>
      <c r="M1808" s="80">
        <v>2.1</v>
      </c>
      <c r="N1808" s="80">
        <v>51.5</v>
      </c>
      <c r="O1808" s="82">
        <v>0.82524271844660191</v>
      </c>
      <c r="P1808" s="82">
        <v>0.1650485436893204</v>
      </c>
      <c r="Q1808" s="82">
        <v>9.7087378640776691E-3</v>
      </c>
    </row>
    <row r="1809" spans="1:17">
      <c r="A1809" s="76" t="str">
        <f t="shared" si="65"/>
        <v>21050008</v>
      </c>
      <c r="C1809" s="76" t="s">
        <v>1285</v>
      </c>
      <c r="D1809" s="76">
        <f t="shared" si="66"/>
        <v>1</v>
      </c>
      <c r="E1809" s="76" t="s">
        <v>1286</v>
      </c>
      <c r="F1809" s="79"/>
      <c r="G1809" s="79"/>
      <c r="H1809" s="80">
        <v>0</v>
      </c>
      <c r="I1809" s="80">
        <v>0</v>
      </c>
      <c r="J1809" s="80">
        <v>0</v>
      </c>
      <c r="K1809" s="81">
        <v>1352.12</v>
      </c>
      <c r="L1809" s="81">
        <v>1500.07</v>
      </c>
      <c r="M1809" s="80"/>
      <c r="N1809" s="80"/>
      <c r="O1809" s="82"/>
      <c r="P1809" s="82"/>
      <c r="Q1809" s="82"/>
    </row>
    <row r="1810" spans="1:17">
      <c r="A1810" s="76" t="str">
        <f t="shared" si="65"/>
        <v>21050009</v>
      </c>
      <c r="C1810" s="76" t="s">
        <v>1287</v>
      </c>
      <c r="D1810" s="76">
        <f t="shared" si="66"/>
        <v>1</v>
      </c>
      <c r="E1810" s="76" t="s">
        <v>1288</v>
      </c>
      <c r="F1810" s="79"/>
      <c r="G1810" s="79"/>
      <c r="H1810" s="80">
        <v>0</v>
      </c>
      <c r="I1810" s="80">
        <v>5326.3</v>
      </c>
      <c r="J1810" s="80">
        <v>0</v>
      </c>
      <c r="K1810" s="81">
        <v>5866842.8400000017</v>
      </c>
      <c r="L1810" s="81">
        <v>2095822.1</v>
      </c>
      <c r="M1810" s="80">
        <v>299.89999999999998</v>
      </c>
      <c r="N1810" s="80">
        <v>185</v>
      </c>
      <c r="O1810" s="82">
        <v>0.97297297297297303</v>
      </c>
      <c r="P1810" s="82">
        <v>2.7027027027027029E-2</v>
      </c>
      <c r="Q1810" s="82">
        <v>0</v>
      </c>
    </row>
    <row r="1811" spans="1:17">
      <c r="A1811" s="76" t="str">
        <f t="shared" si="65"/>
        <v>21050010</v>
      </c>
      <c r="C1811" s="76" t="s">
        <v>1289</v>
      </c>
      <c r="D1811" s="76">
        <f t="shared" si="66"/>
        <v>1</v>
      </c>
      <c r="E1811" s="76" t="s">
        <v>1290</v>
      </c>
      <c r="F1811" s="79"/>
      <c r="G1811" s="79"/>
      <c r="H1811" s="80">
        <v>0</v>
      </c>
      <c r="I1811" s="80">
        <v>0</v>
      </c>
      <c r="J1811" s="80">
        <v>0</v>
      </c>
      <c r="K1811" s="81">
        <v>2385533.3200000003</v>
      </c>
      <c r="L1811" s="81">
        <v>2186010.8900000006</v>
      </c>
      <c r="M1811" s="80">
        <v>40</v>
      </c>
      <c r="N1811" s="80">
        <v>40</v>
      </c>
      <c r="O1811" s="82">
        <v>1</v>
      </c>
      <c r="P1811" s="82">
        <v>0</v>
      </c>
      <c r="Q1811" s="82">
        <v>0</v>
      </c>
    </row>
    <row r="1812" spans="1:17">
      <c r="A1812" s="76" t="str">
        <f t="shared" si="65"/>
        <v>21050011</v>
      </c>
      <c r="C1812" s="76" t="s">
        <v>1291</v>
      </c>
      <c r="D1812" s="76">
        <f t="shared" si="66"/>
        <v>1</v>
      </c>
      <c r="E1812" s="76" t="s">
        <v>1292</v>
      </c>
      <c r="F1812" s="79"/>
      <c r="G1812" s="79"/>
      <c r="H1812" s="80">
        <v>0</v>
      </c>
      <c r="I1812" s="80">
        <v>98</v>
      </c>
      <c r="J1812" s="80">
        <v>0</v>
      </c>
      <c r="K1812" s="81">
        <v>13964630.579999998</v>
      </c>
      <c r="L1812" s="81">
        <v>4698820.62</v>
      </c>
      <c r="M1812" s="80"/>
      <c r="N1812" s="80"/>
      <c r="O1812" s="82"/>
      <c r="P1812" s="82"/>
      <c r="Q1812" s="82"/>
    </row>
    <row r="1813" spans="1:17">
      <c r="A1813" s="76" t="str">
        <f t="shared" si="65"/>
        <v>21050012</v>
      </c>
      <c r="C1813" s="76" t="s">
        <v>1293</v>
      </c>
      <c r="D1813" s="76">
        <f t="shared" si="66"/>
        <v>1</v>
      </c>
      <c r="E1813" s="76" t="s">
        <v>1294</v>
      </c>
      <c r="F1813" s="79"/>
      <c r="G1813" s="79"/>
      <c r="H1813" s="80">
        <v>0</v>
      </c>
      <c r="I1813" s="80">
        <v>5428785.7500000009</v>
      </c>
      <c r="J1813" s="80">
        <v>1578</v>
      </c>
      <c r="K1813" s="81">
        <v>211971447.0099999</v>
      </c>
      <c r="L1813" s="81">
        <v>16428527.120000003</v>
      </c>
      <c r="M1813" s="80">
        <v>132886.63</v>
      </c>
      <c r="N1813" s="80">
        <v>3283</v>
      </c>
      <c r="O1813" s="82">
        <v>0.9550715808711544</v>
      </c>
      <c r="P1813" s="82">
        <v>3.9141029546146816E-2</v>
      </c>
      <c r="Q1813" s="82">
        <v>5.7873895826987508E-3</v>
      </c>
    </row>
    <row r="1814" spans="1:17">
      <c r="A1814" s="76" t="str">
        <f t="shared" si="65"/>
        <v>21050013</v>
      </c>
      <c r="C1814" s="76" t="s">
        <v>1295</v>
      </c>
      <c r="D1814" s="76">
        <f t="shared" si="66"/>
        <v>1</v>
      </c>
      <c r="E1814" s="76" t="s">
        <v>1296</v>
      </c>
      <c r="F1814" s="79"/>
      <c r="G1814" s="79"/>
      <c r="H1814" s="80">
        <v>0</v>
      </c>
      <c r="I1814" s="80">
        <v>0</v>
      </c>
      <c r="J1814" s="80">
        <v>0</v>
      </c>
      <c r="K1814" s="81">
        <v>4378661.24</v>
      </c>
      <c r="L1814" s="81">
        <v>2615068.11</v>
      </c>
      <c r="M1814" s="80"/>
      <c r="N1814" s="80"/>
      <c r="O1814" s="82"/>
      <c r="P1814" s="82"/>
      <c r="Q1814" s="82"/>
    </row>
    <row r="1815" spans="1:17">
      <c r="A1815" s="76" t="str">
        <f t="shared" si="65"/>
        <v>21050050</v>
      </c>
      <c r="C1815" s="76" t="s">
        <v>1297</v>
      </c>
      <c r="D1815" s="76">
        <f t="shared" si="66"/>
        <v>1</v>
      </c>
      <c r="E1815" s="76" t="s">
        <v>1298</v>
      </c>
      <c r="F1815" s="79"/>
      <c r="G1815" s="79"/>
      <c r="H1815" s="80">
        <v>0</v>
      </c>
      <c r="I1815" s="80">
        <v>12.5</v>
      </c>
      <c r="J1815" s="80">
        <v>0</v>
      </c>
      <c r="K1815" s="81">
        <v>60220.15</v>
      </c>
      <c r="L1815" s="81">
        <v>70591.839999999997</v>
      </c>
      <c r="M1815" s="80">
        <v>13</v>
      </c>
      <c r="N1815" s="80">
        <v>158</v>
      </c>
      <c r="O1815" s="82">
        <v>0.90822784810126578</v>
      </c>
      <c r="P1815" s="82">
        <v>9.1772151898734181E-2</v>
      </c>
      <c r="Q1815" s="82">
        <v>0</v>
      </c>
    </row>
    <row r="1816" spans="1:17">
      <c r="A1816" s="76" t="str">
        <f t="shared" si="65"/>
        <v>21050051</v>
      </c>
      <c r="C1816" s="76" t="s">
        <v>1299</v>
      </c>
      <c r="D1816" s="76">
        <f t="shared" si="66"/>
        <v>1</v>
      </c>
      <c r="E1816" s="76" t="s">
        <v>1300</v>
      </c>
      <c r="F1816" s="79"/>
      <c r="G1816" s="79"/>
      <c r="H1816" s="80">
        <v>0</v>
      </c>
      <c r="I1816" s="80">
        <v>311</v>
      </c>
      <c r="J1816" s="80">
        <v>16</v>
      </c>
      <c r="K1816" s="81">
        <v>2626368.4916999997</v>
      </c>
      <c r="L1816" s="81">
        <v>1752850.14</v>
      </c>
      <c r="M1816" s="80">
        <v>341</v>
      </c>
      <c r="N1816" s="80">
        <v>400</v>
      </c>
      <c r="O1816" s="82">
        <v>0.89875000000000005</v>
      </c>
      <c r="P1816" s="82">
        <v>0.10125000000000001</v>
      </c>
      <c r="Q1816" s="82">
        <v>0</v>
      </c>
    </row>
    <row r="1817" spans="1:17">
      <c r="A1817" s="76" t="str">
        <f t="shared" si="65"/>
        <v>21145003</v>
      </c>
      <c r="C1817" s="76" t="s">
        <v>1301</v>
      </c>
      <c r="D1817" s="76">
        <f t="shared" si="66"/>
        <v>1</v>
      </c>
      <c r="E1817" s="76" t="s">
        <v>1302</v>
      </c>
      <c r="F1817" s="79"/>
      <c r="G1817" s="79"/>
      <c r="H1817" s="80">
        <v>0</v>
      </c>
      <c r="I1817" s="80">
        <v>46</v>
      </c>
      <c r="J1817" s="80">
        <v>0</v>
      </c>
      <c r="K1817" s="81">
        <v>137694</v>
      </c>
      <c r="L1817" s="81">
        <v>137603.75</v>
      </c>
      <c r="M1817" s="80">
        <v>40</v>
      </c>
      <c r="N1817" s="80">
        <v>390</v>
      </c>
      <c r="O1817" s="82">
        <v>0.82820512820512826</v>
      </c>
      <c r="P1817" s="82">
        <v>0.1717948717948718</v>
      </c>
      <c r="Q1817" s="82">
        <v>0</v>
      </c>
    </row>
    <row r="1818" spans="1:17">
      <c r="A1818" s="76" t="str">
        <f t="shared" si="65"/>
        <v>21145005</v>
      </c>
      <c r="C1818" s="76" t="s">
        <v>1303</v>
      </c>
      <c r="D1818" s="76">
        <f t="shared" si="66"/>
        <v>1</v>
      </c>
      <c r="E1818" s="76" t="s">
        <v>1304</v>
      </c>
      <c r="F1818" s="79"/>
      <c r="G1818" s="79"/>
      <c r="H1818" s="80">
        <v>0</v>
      </c>
      <c r="I1818" s="80">
        <v>5596</v>
      </c>
      <c r="J1818" s="80">
        <v>0</v>
      </c>
      <c r="K1818" s="81">
        <v>227722.5</v>
      </c>
      <c r="L1818" s="81">
        <v>235446.51</v>
      </c>
      <c r="M1818" s="80">
        <v>2632</v>
      </c>
      <c r="N1818" s="80">
        <v>3613</v>
      </c>
      <c r="O1818" s="82">
        <v>0.65250484362026018</v>
      </c>
      <c r="P1818" s="82">
        <v>0.34749515637973982</v>
      </c>
      <c r="Q1818" s="82">
        <v>0</v>
      </c>
    </row>
    <row r="1819" spans="1:17">
      <c r="A1819" s="76" t="str">
        <f t="shared" si="65"/>
        <v>21145006</v>
      </c>
      <c r="C1819" s="76" t="s">
        <v>1305</v>
      </c>
      <c r="D1819" s="76">
        <f t="shared" si="66"/>
        <v>1</v>
      </c>
      <c r="E1819" s="76" t="s">
        <v>1306</v>
      </c>
      <c r="F1819" s="79"/>
      <c r="G1819" s="79"/>
      <c r="H1819" s="80">
        <v>0</v>
      </c>
      <c r="I1819" s="80">
        <v>6545913.7200000007</v>
      </c>
      <c r="J1819" s="80">
        <v>708656.5</v>
      </c>
      <c r="K1819" s="81">
        <v>160412656.74000007</v>
      </c>
      <c r="L1819" s="81">
        <v>104588729.51000001</v>
      </c>
      <c r="M1819" s="80">
        <v>436141.84</v>
      </c>
      <c r="N1819" s="80">
        <v>132974</v>
      </c>
      <c r="O1819" s="82">
        <v>0.9002361363875645</v>
      </c>
      <c r="P1819" s="82">
        <v>9.9763863612435513E-2</v>
      </c>
      <c r="Q1819" s="82">
        <v>0</v>
      </c>
    </row>
    <row r="1820" spans="1:17">
      <c r="A1820" s="76" t="str">
        <f t="shared" si="65"/>
        <v>21145007</v>
      </c>
      <c r="C1820" s="76" t="s">
        <v>1307</v>
      </c>
      <c r="D1820" s="76">
        <f t="shared" si="66"/>
        <v>1</v>
      </c>
      <c r="E1820" s="76" t="s">
        <v>1308</v>
      </c>
      <c r="F1820" s="79"/>
      <c r="G1820" s="79"/>
      <c r="H1820" s="80">
        <v>0</v>
      </c>
      <c r="I1820" s="80">
        <v>8191324.1099999994</v>
      </c>
      <c r="J1820" s="80">
        <v>0</v>
      </c>
      <c r="K1820" s="81">
        <v>123728184.94000004</v>
      </c>
      <c r="L1820" s="81">
        <v>15132961.650000002</v>
      </c>
      <c r="M1820" s="80">
        <v>368094.35000000009</v>
      </c>
      <c r="N1820" s="80">
        <v>302.5</v>
      </c>
      <c r="O1820" s="82">
        <v>0.80991735537190079</v>
      </c>
      <c r="P1820" s="82">
        <v>0.19008264462809918</v>
      </c>
      <c r="Q1820" s="82">
        <v>0</v>
      </c>
    </row>
    <row r="1821" spans="1:17">
      <c r="A1821" s="76" t="str">
        <f t="shared" si="65"/>
        <v>21145008</v>
      </c>
      <c r="C1821" s="76" t="s">
        <v>1309</v>
      </c>
      <c r="D1821" s="76">
        <f t="shared" si="66"/>
        <v>1</v>
      </c>
      <c r="E1821" s="76" t="s">
        <v>1310</v>
      </c>
      <c r="F1821" s="79"/>
      <c r="G1821" s="79"/>
      <c r="H1821" s="80">
        <v>154</v>
      </c>
      <c r="I1821" s="80">
        <v>93</v>
      </c>
      <c r="J1821" s="80">
        <v>0</v>
      </c>
      <c r="K1821" s="81">
        <v>819067.02</v>
      </c>
      <c r="L1821" s="81">
        <v>825418.62000000023</v>
      </c>
      <c r="M1821" s="80">
        <v>520</v>
      </c>
      <c r="N1821" s="80">
        <v>1327.5</v>
      </c>
      <c r="O1821" s="82">
        <v>0.70847457627118648</v>
      </c>
      <c r="P1821" s="82">
        <v>0.29152542372881357</v>
      </c>
      <c r="Q1821" s="82">
        <v>0</v>
      </c>
    </row>
    <row r="1822" spans="1:17">
      <c r="A1822" s="76" t="str">
        <f t="shared" si="65"/>
        <v>21145001</v>
      </c>
      <c r="C1822" s="76" t="s">
        <v>1311</v>
      </c>
      <c r="D1822" s="76">
        <f t="shared" si="66"/>
        <v>1</v>
      </c>
      <c r="E1822" s="76" t="s">
        <v>1312</v>
      </c>
      <c r="F1822" s="79"/>
      <c r="G1822" s="79"/>
      <c r="H1822" s="80">
        <v>260</v>
      </c>
      <c r="I1822" s="80">
        <v>172</v>
      </c>
      <c r="J1822" s="80">
        <v>0</v>
      </c>
      <c r="K1822" s="81">
        <v>1551545</v>
      </c>
      <c r="L1822" s="81">
        <v>918416.3400000002</v>
      </c>
      <c r="M1822" s="80">
        <v>500</v>
      </c>
      <c r="N1822" s="80">
        <v>836.5</v>
      </c>
      <c r="O1822" s="82">
        <v>0.82679019725044833</v>
      </c>
      <c r="P1822" s="82">
        <v>0.17320980274955169</v>
      </c>
      <c r="Q1822" s="82">
        <v>0</v>
      </c>
    </row>
    <row r="1823" spans="1:17">
      <c r="A1823" s="76" t="str">
        <f t="shared" si="65"/>
        <v>21145002</v>
      </c>
      <c r="C1823" s="76" t="s">
        <v>1313</v>
      </c>
      <c r="D1823" s="76">
        <f t="shared" si="66"/>
        <v>1</v>
      </c>
      <c r="E1823" s="76" t="s">
        <v>1314</v>
      </c>
      <c r="F1823" s="79"/>
      <c r="G1823" s="79"/>
      <c r="H1823" s="80">
        <v>260</v>
      </c>
      <c r="I1823" s="80">
        <v>88</v>
      </c>
      <c r="J1823" s="80">
        <v>0</v>
      </c>
      <c r="K1823" s="81">
        <v>1464672</v>
      </c>
      <c r="L1823" s="81">
        <v>851672.85</v>
      </c>
      <c r="M1823" s="80">
        <v>500</v>
      </c>
      <c r="N1823" s="80">
        <v>937</v>
      </c>
      <c r="O1823" s="82">
        <v>0.87081109925293498</v>
      </c>
      <c r="P1823" s="82">
        <v>0.12918890074706507</v>
      </c>
      <c r="Q1823" s="82">
        <v>0</v>
      </c>
    </row>
    <row r="1824" spans="1:17">
      <c r="A1824" s="76" t="str">
        <f t="shared" si="65"/>
        <v>21145004</v>
      </c>
      <c r="C1824" s="76" t="s">
        <v>1315</v>
      </c>
      <c r="D1824" s="76">
        <f t="shared" si="66"/>
        <v>1</v>
      </c>
      <c r="E1824" s="76" t="s">
        <v>1316</v>
      </c>
      <c r="F1824" s="79"/>
      <c r="G1824" s="79"/>
      <c r="H1824" s="80">
        <v>106606800</v>
      </c>
      <c r="I1824" s="80">
        <v>3178185.6300000004</v>
      </c>
      <c r="J1824" s="80">
        <v>1960390</v>
      </c>
      <c r="K1824" s="81">
        <v>59979283.030000024</v>
      </c>
      <c r="L1824" s="81">
        <v>57272031.30999998</v>
      </c>
      <c r="M1824" s="80">
        <v>184310.59000000008</v>
      </c>
      <c r="N1824" s="80">
        <v>137300.02000000002</v>
      </c>
      <c r="O1824" s="82">
        <v>0.83700643306534106</v>
      </c>
      <c r="P1824" s="82">
        <v>0.16298628361452527</v>
      </c>
      <c r="Q1824" s="82">
        <v>7.2833201335294772E-6</v>
      </c>
    </row>
    <row r="1825" spans="1:17">
      <c r="A1825" s="76" t="str">
        <f t="shared" si="65"/>
        <v>21150001</v>
      </c>
      <c r="C1825" s="76" t="s">
        <v>1317</v>
      </c>
      <c r="D1825" s="76">
        <f t="shared" si="66"/>
        <v>1</v>
      </c>
      <c r="E1825" s="76" t="s">
        <v>1318</v>
      </c>
      <c r="F1825" s="79"/>
      <c r="G1825" s="79"/>
      <c r="H1825" s="80">
        <v>0</v>
      </c>
      <c r="I1825" s="80">
        <v>0</v>
      </c>
      <c r="J1825" s="80">
        <v>0</v>
      </c>
      <c r="K1825" s="81">
        <v>15000</v>
      </c>
      <c r="L1825" s="81">
        <v>2001.4699999999998</v>
      </c>
      <c r="M1825" s="80"/>
      <c r="N1825" s="80"/>
      <c r="O1825" s="82"/>
      <c r="P1825" s="82"/>
      <c r="Q1825" s="82"/>
    </row>
    <row r="1826" spans="1:17">
      <c r="A1826" s="76" t="str">
        <f t="shared" si="65"/>
        <v>21150002</v>
      </c>
      <c r="C1826" s="76" t="s">
        <v>1319</v>
      </c>
      <c r="D1826" s="76">
        <f t="shared" si="66"/>
        <v>1</v>
      </c>
      <c r="E1826" s="76" t="s">
        <v>1320</v>
      </c>
      <c r="F1826" s="79"/>
      <c r="G1826" s="79"/>
      <c r="H1826" s="80">
        <v>0</v>
      </c>
      <c r="I1826" s="80">
        <v>0</v>
      </c>
      <c r="J1826" s="80">
        <v>0</v>
      </c>
      <c r="K1826" s="81">
        <v>9380.01</v>
      </c>
      <c r="L1826" s="81">
        <v>9166.7200000000012</v>
      </c>
      <c r="M1826" s="80"/>
      <c r="N1826" s="80"/>
      <c r="O1826" s="82"/>
      <c r="P1826" s="82"/>
      <c r="Q1826" s="82"/>
    </row>
    <row r="1827" spans="1:17">
      <c r="A1827" s="76" t="str">
        <f t="shared" si="65"/>
        <v>21150004</v>
      </c>
      <c r="C1827" s="76" t="s">
        <v>1321</v>
      </c>
      <c r="D1827" s="76">
        <f t="shared" si="66"/>
        <v>1</v>
      </c>
      <c r="E1827" s="76" t="s">
        <v>1322</v>
      </c>
      <c r="F1827" s="79"/>
      <c r="G1827" s="79"/>
      <c r="H1827" s="80">
        <v>0</v>
      </c>
      <c r="I1827" s="80">
        <v>0</v>
      </c>
      <c r="J1827" s="80">
        <v>0</v>
      </c>
      <c r="K1827" s="81">
        <v>342145</v>
      </c>
      <c r="L1827" s="81">
        <v>311937.07999999996</v>
      </c>
      <c r="M1827" s="80"/>
      <c r="N1827" s="80"/>
      <c r="O1827" s="82"/>
      <c r="P1827" s="82"/>
      <c r="Q1827" s="82"/>
    </row>
    <row r="1828" spans="1:17">
      <c r="A1828" s="76" t="str">
        <f t="shared" si="65"/>
        <v>21150004-164</v>
      </c>
      <c r="C1828" s="76" t="s">
        <v>1323</v>
      </c>
      <c r="D1828" s="76">
        <f t="shared" si="66"/>
        <v>1</v>
      </c>
      <c r="E1828" s="76" t="s">
        <v>1324</v>
      </c>
      <c r="F1828" s="79"/>
      <c r="G1828" s="79"/>
      <c r="H1828" s="80">
        <v>0</v>
      </c>
      <c r="I1828" s="80">
        <v>0</v>
      </c>
      <c r="J1828" s="80">
        <v>0</v>
      </c>
      <c r="K1828" s="81">
        <v>803780</v>
      </c>
      <c r="L1828" s="81">
        <v>519825.2</v>
      </c>
      <c r="M1828" s="80"/>
      <c r="N1828" s="80"/>
      <c r="O1828" s="82"/>
      <c r="P1828" s="82"/>
      <c r="Q1828" s="82"/>
    </row>
    <row r="1829" spans="1:17">
      <c r="A1829" s="76" t="str">
        <f t="shared" ref="A1829:A1832" si="67">C1829</f>
        <v>21150006</v>
      </c>
      <c r="C1829" s="76" t="s">
        <v>1325</v>
      </c>
      <c r="D1829" s="76">
        <f t="shared" si="66"/>
        <v>1</v>
      </c>
      <c r="E1829" s="76" t="s">
        <v>1326</v>
      </c>
      <c r="F1829" s="79"/>
      <c r="G1829" s="79"/>
      <c r="H1829" s="80">
        <v>0</v>
      </c>
      <c r="I1829" s="80">
        <v>0</v>
      </c>
      <c r="J1829" s="80">
        <v>0</v>
      </c>
      <c r="K1829" s="81">
        <v>0.01</v>
      </c>
      <c r="L1829" s="81">
        <v>0</v>
      </c>
      <c r="M1829" s="80"/>
      <c r="N1829" s="80"/>
      <c r="O1829" s="82"/>
      <c r="P1829" s="82"/>
      <c r="Q1829" s="82"/>
    </row>
    <row r="1830" spans="1:17">
      <c r="A1830" s="76" t="str">
        <f t="shared" si="67"/>
        <v>21150007</v>
      </c>
      <c r="C1830" s="76" t="s">
        <v>1327</v>
      </c>
      <c r="D1830" s="76">
        <f t="shared" si="66"/>
        <v>1</v>
      </c>
      <c r="E1830" s="76" t="s">
        <v>1328</v>
      </c>
      <c r="F1830" s="79"/>
      <c r="G1830" s="79"/>
      <c r="H1830" s="80">
        <v>0</v>
      </c>
      <c r="I1830" s="80">
        <v>0</v>
      </c>
      <c r="J1830" s="80">
        <v>0</v>
      </c>
      <c r="K1830" s="81">
        <v>52285134.530000001</v>
      </c>
      <c r="L1830" s="81">
        <v>30009661.280000005</v>
      </c>
      <c r="M1830" s="80">
        <v>0</v>
      </c>
      <c r="N1830" s="80">
        <v>607.5</v>
      </c>
      <c r="O1830" s="82">
        <v>0.65843621399176955</v>
      </c>
      <c r="P1830" s="82">
        <v>0.34156378600823045</v>
      </c>
      <c r="Q1830" s="82">
        <v>0</v>
      </c>
    </row>
    <row r="1831" spans="1:17">
      <c r="A1831" s="76" t="str">
        <f t="shared" si="67"/>
        <v>21150005</v>
      </c>
      <c r="C1831" s="76" t="s">
        <v>1329</v>
      </c>
      <c r="D1831" s="76">
        <f t="shared" si="66"/>
        <v>1</v>
      </c>
      <c r="E1831" s="76" t="s">
        <v>1330</v>
      </c>
      <c r="F1831" s="79"/>
      <c r="G1831" s="79"/>
      <c r="H1831" s="80">
        <v>1000</v>
      </c>
      <c r="I1831" s="80">
        <v>0</v>
      </c>
      <c r="J1831" s="80">
        <v>0</v>
      </c>
      <c r="K1831" s="81">
        <v>1504402</v>
      </c>
      <c r="L1831" s="81">
        <v>1253909.74</v>
      </c>
      <c r="M1831" s="80"/>
      <c r="N1831" s="80"/>
      <c r="O1831" s="82"/>
      <c r="P1831" s="82"/>
      <c r="Q1831" s="82"/>
    </row>
    <row r="1832" spans="1:17">
      <c r="A1832" s="76" t="str">
        <f t="shared" si="67"/>
        <v>21150003</v>
      </c>
      <c r="C1832" s="76" t="s">
        <v>1331</v>
      </c>
      <c r="D1832" s="76">
        <f t="shared" si="66"/>
        <v>1</v>
      </c>
      <c r="E1832" s="76" t="s">
        <v>1332</v>
      </c>
      <c r="F1832" s="79"/>
      <c r="G1832" s="79"/>
      <c r="H1832" s="80">
        <v>690000</v>
      </c>
      <c r="I1832" s="80">
        <v>0</v>
      </c>
      <c r="J1832" s="80">
        <v>0</v>
      </c>
      <c r="K1832" s="81">
        <v>103378.54</v>
      </c>
      <c r="L1832" s="81">
        <v>66448.55</v>
      </c>
      <c r="M1832" s="80"/>
      <c r="N1832" s="80"/>
      <c r="O1832" s="82"/>
      <c r="P1832" s="82"/>
      <c r="Q1832" s="82"/>
    </row>
    <row r="1833" spans="1:17">
      <c r="A1833" s="88" t="s">
        <v>5960</v>
      </c>
      <c r="C1833" s="76" t="s">
        <v>1333</v>
      </c>
      <c r="D1833" s="76">
        <f t="shared" si="66"/>
        <v>1</v>
      </c>
      <c r="E1833" s="76" t="s">
        <v>1334</v>
      </c>
      <c r="F1833" s="79"/>
      <c r="G1833" s="79"/>
      <c r="H1833" s="80">
        <v>0</v>
      </c>
      <c r="I1833" s="80">
        <v>10438.02</v>
      </c>
      <c r="J1833" s="80">
        <v>745</v>
      </c>
      <c r="K1833" s="81">
        <v>16687154.830000002</v>
      </c>
      <c r="L1833" s="81">
        <v>15725114.599999998</v>
      </c>
      <c r="M1833" s="80">
        <v>51509</v>
      </c>
      <c r="N1833" s="80">
        <v>48709.5</v>
      </c>
      <c r="O1833" s="82">
        <v>0.72974471099066918</v>
      </c>
      <c r="P1833" s="82">
        <v>0.26209466325870723</v>
      </c>
      <c r="Q1833" s="82">
        <v>8.1606257506235957E-3</v>
      </c>
    </row>
    <row r="1834" spans="1:17">
      <c r="A1834" s="76" t="str">
        <f t="shared" ref="A1834:A1865" si="68">C1834</f>
        <v>21141002</v>
      </c>
      <c r="C1834" s="76" t="s">
        <v>1335</v>
      </c>
      <c r="D1834" s="76">
        <f t="shared" si="66"/>
        <v>1</v>
      </c>
      <c r="E1834" s="76" t="s">
        <v>1336</v>
      </c>
      <c r="F1834" s="79"/>
      <c r="G1834" s="79"/>
      <c r="H1834" s="80">
        <v>0</v>
      </c>
      <c r="I1834" s="80">
        <v>7139.2000000000007</v>
      </c>
      <c r="J1834" s="80">
        <v>2518</v>
      </c>
      <c r="K1834" s="81">
        <v>94772963.300499946</v>
      </c>
      <c r="L1834" s="81">
        <v>90024634.330000028</v>
      </c>
      <c r="M1834" s="80">
        <v>125801</v>
      </c>
      <c r="N1834" s="80">
        <v>98243.36</v>
      </c>
      <c r="O1834" s="82">
        <v>0.7347926618144982</v>
      </c>
      <c r="P1834" s="82">
        <v>0.23907193320749615</v>
      </c>
      <c r="Q1834" s="82">
        <v>2.6135404978005639E-2</v>
      </c>
    </row>
    <row r="1835" spans="1:17">
      <c r="A1835" s="76" t="str">
        <f t="shared" si="68"/>
        <v>21141003</v>
      </c>
      <c r="C1835" s="76" t="s">
        <v>1337</v>
      </c>
      <c r="D1835" s="76">
        <f t="shared" si="66"/>
        <v>1</v>
      </c>
      <c r="E1835" s="76" t="s">
        <v>1338</v>
      </c>
      <c r="F1835" s="79"/>
      <c r="G1835" s="79"/>
      <c r="H1835" s="80">
        <v>0</v>
      </c>
      <c r="I1835" s="80">
        <v>13177.59</v>
      </c>
      <c r="J1835" s="80">
        <v>1000</v>
      </c>
      <c r="K1835" s="81">
        <v>32408252.640000008</v>
      </c>
      <c r="L1835" s="81">
        <v>34044809.749999985</v>
      </c>
      <c r="M1835" s="80">
        <v>82767</v>
      </c>
      <c r="N1835" s="80">
        <v>135903.69999999998</v>
      </c>
      <c r="O1835" s="82">
        <v>0.66334294062634069</v>
      </c>
      <c r="P1835" s="82">
        <v>0.24967635171080704</v>
      </c>
      <c r="Q1835" s="82">
        <v>8.6980707662852458E-2</v>
      </c>
    </row>
    <row r="1836" spans="1:17">
      <c r="A1836" s="76" t="str">
        <f t="shared" si="68"/>
        <v>21141004</v>
      </c>
      <c r="C1836" s="76" t="s">
        <v>1339</v>
      </c>
      <c r="D1836" s="76">
        <f t="shared" si="66"/>
        <v>1</v>
      </c>
      <c r="E1836" s="76" t="s">
        <v>1340</v>
      </c>
      <c r="F1836" s="79"/>
      <c r="G1836" s="79"/>
      <c r="H1836" s="80">
        <v>0</v>
      </c>
      <c r="I1836" s="80">
        <v>9993.65</v>
      </c>
      <c r="J1836" s="80">
        <v>1247</v>
      </c>
      <c r="K1836" s="81">
        <v>27559923.622999996</v>
      </c>
      <c r="L1836" s="81">
        <v>27843531.389999986</v>
      </c>
      <c r="M1836" s="80">
        <v>37526</v>
      </c>
      <c r="N1836" s="80">
        <v>38317.4</v>
      </c>
      <c r="O1836" s="82">
        <v>0.66520692948895277</v>
      </c>
      <c r="P1836" s="82">
        <v>0.30985661866410558</v>
      </c>
      <c r="Q1836" s="82">
        <v>2.4936451846941599E-2</v>
      </c>
    </row>
    <row r="1837" spans="1:17">
      <c r="A1837" s="76" t="str">
        <f t="shared" si="68"/>
        <v>21141005</v>
      </c>
      <c r="C1837" s="76" t="s">
        <v>1341</v>
      </c>
      <c r="D1837" s="76">
        <f t="shared" si="66"/>
        <v>1</v>
      </c>
      <c r="E1837" s="76" t="s">
        <v>1342</v>
      </c>
      <c r="F1837" s="79"/>
      <c r="G1837" s="79"/>
      <c r="H1837" s="80">
        <v>0</v>
      </c>
      <c r="I1837" s="80">
        <v>0</v>
      </c>
      <c r="J1837" s="80">
        <v>0</v>
      </c>
      <c r="K1837" s="81">
        <v>110235.65999999999</v>
      </c>
      <c r="L1837" s="81">
        <v>65378.78</v>
      </c>
      <c r="M1837" s="80"/>
      <c r="N1837" s="80"/>
      <c r="O1837" s="82"/>
      <c r="P1837" s="82"/>
      <c r="Q1837" s="82"/>
    </row>
    <row r="1838" spans="1:17">
      <c r="A1838" s="76" t="str">
        <f t="shared" si="68"/>
        <v>21141006</v>
      </c>
      <c r="C1838" s="76" t="s">
        <v>1343</v>
      </c>
      <c r="D1838" s="76">
        <f t="shared" si="66"/>
        <v>1</v>
      </c>
      <c r="E1838" s="76" t="s">
        <v>1344</v>
      </c>
      <c r="F1838" s="79"/>
      <c r="G1838" s="79"/>
      <c r="H1838" s="80">
        <v>0</v>
      </c>
      <c r="I1838" s="80">
        <v>4551.82</v>
      </c>
      <c r="J1838" s="80">
        <v>2440</v>
      </c>
      <c r="K1838" s="81">
        <v>56511014.59959998</v>
      </c>
      <c r="L1838" s="81">
        <v>55422028.510000028</v>
      </c>
      <c r="M1838" s="80">
        <v>75386</v>
      </c>
      <c r="N1838" s="80">
        <v>79370.720000000001</v>
      </c>
      <c r="O1838" s="82">
        <v>0.67318187361787818</v>
      </c>
      <c r="P1838" s="82">
        <v>0.31591990094080036</v>
      </c>
      <c r="Q1838" s="82">
        <v>1.0898225441321433E-2</v>
      </c>
    </row>
    <row r="1839" spans="1:17">
      <c r="A1839" s="76" t="str">
        <f t="shared" si="68"/>
        <v>21141007</v>
      </c>
      <c r="C1839" s="76" t="s">
        <v>1345</v>
      </c>
      <c r="D1839" s="76">
        <f t="shared" si="66"/>
        <v>1</v>
      </c>
      <c r="E1839" s="76" t="s">
        <v>1346</v>
      </c>
      <c r="F1839" s="79"/>
      <c r="G1839" s="79"/>
      <c r="H1839" s="80">
        <v>0</v>
      </c>
      <c r="I1839" s="80">
        <v>1906</v>
      </c>
      <c r="J1839" s="80">
        <v>1124</v>
      </c>
      <c r="K1839" s="81">
        <v>30554240.831400003</v>
      </c>
      <c r="L1839" s="81">
        <v>31855389.709999993</v>
      </c>
      <c r="M1839" s="80">
        <v>76459</v>
      </c>
      <c r="N1839" s="80">
        <v>129251.65</v>
      </c>
      <c r="O1839" s="82">
        <v>0.64434357317682212</v>
      </c>
      <c r="P1839" s="82">
        <v>0.29693384958721997</v>
      </c>
      <c r="Q1839" s="82">
        <v>5.8722577235957918E-2</v>
      </c>
    </row>
    <row r="1840" spans="1:17">
      <c r="A1840" s="76" t="str">
        <f t="shared" si="68"/>
        <v>21141008</v>
      </c>
      <c r="C1840" s="76" t="s">
        <v>1347</v>
      </c>
      <c r="D1840" s="76">
        <f t="shared" si="66"/>
        <v>1</v>
      </c>
      <c r="E1840" s="76" t="s">
        <v>1348</v>
      </c>
      <c r="F1840" s="79"/>
      <c r="G1840" s="79"/>
      <c r="H1840" s="80">
        <v>0</v>
      </c>
      <c r="I1840" s="80">
        <v>1455</v>
      </c>
      <c r="J1840" s="80">
        <v>1129</v>
      </c>
      <c r="K1840" s="81">
        <v>29310464.8895</v>
      </c>
      <c r="L1840" s="81">
        <v>30212099.209999993</v>
      </c>
      <c r="M1840" s="80">
        <v>79185</v>
      </c>
      <c r="N1840" s="80">
        <v>124274</v>
      </c>
      <c r="O1840" s="82">
        <v>0.67119228479006066</v>
      </c>
      <c r="P1840" s="82">
        <v>0.3029294140367253</v>
      </c>
      <c r="Q1840" s="82">
        <v>2.5878301173214026E-2</v>
      </c>
    </row>
    <row r="1841" spans="1:17">
      <c r="A1841" s="76" t="str">
        <f t="shared" si="68"/>
        <v>21141009</v>
      </c>
      <c r="C1841" s="76" t="s">
        <v>1349</v>
      </c>
      <c r="D1841" s="76">
        <f t="shared" si="66"/>
        <v>1</v>
      </c>
      <c r="E1841" s="76" t="s">
        <v>1350</v>
      </c>
      <c r="F1841" s="79"/>
      <c r="G1841" s="79"/>
      <c r="H1841" s="80">
        <v>0</v>
      </c>
      <c r="I1841" s="80">
        <v>4373.7299999999996</v>
      </c>
      <c r="J1841" s="80">
        <v>1460</v>
      </c>
      <c r="K1841" s="81">
        <v>39950179.909999989</v>
      </c>
      <c r="L1841" s="81">
        <v>35314338.690000013</v>
      </c>
      <c r="M1841" s="80">
        <v>46555</v>
      </c>
      <c r="N1841" s="80">
        <v>39241.599999999999</v>
      </c>
      <c r="O1841" s="82">
        <v>0.77980637894479332</v>
      </c>
      <c r="P1841" s="82">
        <v>0.20401818478349507</v>
      </c>
      <c r="Q1841" s="82">
        <v>1.6175436271711655E-2</v>
      </c>
    </row>
    <row r="1842" spans="1:17">
      <c r="A1842" s="76" t="str">
        <f t="shared" si="68"/>
        <v>21141010</v>
      </c>
      <c r="C1842" s="76" t="s">
        <v>1351</v>
      </c>
      <c r="D1842" s="76">
        <f t="shared" si="66"/>
        <v>1</v>
      </c>
      <c r="E1842" s="76" t="s">
        <v>1352</v>
      </c>
      <c r="F1842" s="79"/>
      <c r="G1842" s="79"/>
      <c r="H1842" s="80">
        <v>0</v>
      </c>
      <c r="I1842" s="80">
        <v>21153.09</v>
      </c>
      <c r="J1842" s="80">
        <v>5178</v>
      </c>
      <c r="K1842" s="81">
        <v>89634628.309999958</v>
      </c>
      <c r="L1842" s="81">
        <v>80195025.729999989</v>
      </c>
      <c r="M1842" s="80">
        <v>119062</v>
      </c>
      <c r="N1842" s="80">
        <v>113317.5</v>
      </c>
      <c r="O1842" s="82">
        <v>0.82740088688860947</v>
      </c>
      <c r="P1842" s="82">
        <v>0.17259911311139056</v>
      </c>
      <c r="Q1842" s="82">
        <v>0</v>
      </c>
    </row>
    <row r="1843" spans="1:17">
      <c r="A1843" s="76" t="str">
        <f t="shared" si="68"/>
        <v>21141011</v>
      </c>
      <c r="C1843" s="76" t="s">
        <v>1353</v>
      </c>
      <c r="D1843" s="76">
        <f t="shared" si="66"/>
        <v>1</v>
      </c>
      <c r="E1843" s="76" t="s">
        <v>1354</v>
      </c>
      <c r="F1843" s="79"/>
      <c r="G1843" s="79"/>
      <c r="H1843" s="80">
        <v>0</v>
      </c>
      <c r="I1843" s="80">
        <v>17528.86</v>
      </c>
      <c r="J1843" s="80">
        <v>923</v>
      </c>
      <c r="K1843" s="81">
        <v>41101725.521399997</v>
      </c>
      <c r="L1843" s="81">
        <v>31882276.570000011</v>
      </c>
      <c r="M1843" s="80">
        <v>88655.5</v>
      </c>
      <c r="N1843" s="80">
        <v>75951.5</v>
      </c>
      <c r="O1843" s="82">
        <v>0.76347866730742642</v>
      </c>
      <c r="P1843" s="82">
        <v>0.23652133269257358</v>
      </c>
      <c r="Q1843" s="82">
        <v>0</v>
      </c>
    </row>
    <row r="1844" spans="1:17">
      <c r="A1844" s="76" t="str">
        <f t="shared" si="68"/>
        <v>21141012</v>
      </c>
      <c r="C1844" s="76" t="s">
        <v>1355</v>
      </c>
      <c r="D1844" s="76">
        <f t="shared" si="66"/>
        <v>1</v>
      </c>
      <c r="E1844" s="76" t="s">
        <v>1356</v>
      </c>
      <c r="F1844" s="79"/>
      <c r="G1844" s="79"/>
      <c r="H1844" s="80">
        <v>0</v>
      </c>
      <c r="I1844" s="80">
        <v>3583.4</v>
      </c>
      <c r="J1844" s="80">
        <v>2538</v>
      </c>
      <c r="K1844" s="81">
        <v>53152898.059999965</v>
      </c>
      <c r="L1844" s="81">
        <v>47808476.960000023</v>
      </c>
      <c r="M1844" s="80">
        <v>56703</v>
      </c>
      <c r="N1844" s="80">
        <v>49428.5</v>
      </c>
      <c r="O1844" s="82">
        <v>0.73795482363413822</v>
      </c>
      <c r="P1844" s="82">
        <v>0.26107407669664262</v>
      </c>
      <c r="Q1844" s="82">
        <v>9.710996692191752E-4</v>
      </c>
    </row>
    <row r="1845" spans="1:17">
      <c r="A1845" s="76" t="str">
        <f t="shared" si="68"/>
        <v>21141013</v>
      </c>
      <c r="C1845" s="76" t="s">
        <v>1357</v>
      </c>
      <c r="D1845" s="76">
        <f t="shared" si="66"/>
        <v>1</v>
      </c>
      <c r="E1845" s="76" t="s">
        <v>1358</v>
      </c>
      <c r="F1845" s="79"/>
      <c r="G1845" s="79"/>
      <c r="H1845" s="80">
        <v>0</v>
      </c>
      <c r="I1845" s="80">
        <v>0</v>
      </c>
      <c r="J1845" s="80">
        <v>0</v>
      </c>
      <c r="K1845" s="81">
        <v>659490</v>
      </c>
      <c r="L1845" s="81">
        <v>529372.09000000008</v>
      </c>
      <c r="M1845" s="80"/>
      <c r="N1845" s="80"/>
      <c r="O1845" s="82"/>
      <c r="P1845" s="82"/>
      <c r="Q1845" s="82"/>
    </row>
    <row r="1846" spans="1:17">
      <c r="A1846" s="76" t="str">
        <f t="shared" si="68"/>
        <v>21141014</v>
      </c>
      <c r="C1846" s="76" t="s">
        <v>1359</v>
      </c>
      <c r="D1846" s="76">
        <f t="shared" si="66"/>
        <v>1</v>
      </c>
      <c r="E1846" s="76" t="s">
        <v>1360</v>
      </c>
      <c r="F1846" s="79"/>
      <c r="G1846" s="79"/>
      <c r="H1846" s="80">
        <v>0</v>
      </c>
      <c r="I1846" s="80">
        <v>18550.900000000001</v>
      </c>
      <c r="J1846" s="80">
        <v>2420.5</v>
      </c>
      <c r="K1846" s="81">
        <v>99886068.562399954</v>
      </c>
      <c r="L1846" s="81">
        <v>87379423.330000028</v>
      </c>
      <c r="M1846" s="80">
        <v>138084</v>
      </c>
      <c r="N1846" s="80">
        <v>74026.25</v>
      </c>
      <c r="O1846" s="82">
        <v>0.88943449114334439</v>
      </c>
      <c r="P1846" s="82">
        <v>0.11056550885665557</v>
      </c>
      <c r="Q1846" s="82">
        <v>0</v>
      </c>
    </row>
    <row r="1847" spans="1:17">
      <c r="A1847" s="76" t="str">
        <f t="shared" si="68"/>
        <v>21141015</v>
      </c>
      <c r="C1847" s="76" t="s">
        <v>1361</v>
      </c>
      <c r="D1847" s="76">
        <f t="shared" si="66"/>
        <v>1</v>
      </c>
      <c r="E1847" s="76" t="s">
        <v>1362</v>
      </c>
      <c r="F1847" s="79"/>
      <c r="G1847" s="79"/>
      <c r="H1847" s="80">
        <v>0</v>
      </c>
      <c r="I1847" s="80">
        <v>0</v>
      </c>
      <c r="J1847" s="80">
        <v>0</v>
      </c>
      <c r="K1847" s="81">
        <v>5242221</v>
      </c>
      <c r="L1847" s="81">
        <v>4379108.2699999986</v>
      </c>
      <c r="M1847" s="80"/>
      <c r="N1847" s="80"/>
      <c r="O1847" s="82"/>
      <c r="P1847" s="82"/>
      <c r="Q1847" s="82"/>
    </row>
    <row r="1848" spans="1:17">
      <c r="A1848" s="76" t="str">
        <f t="shared" si="68"/>
        <v>21141016</v>
      </c>
      <c r="C1848" s="76" t="s">
        <v>1363</v>
      </c>
      <c r="D1848" s="76">
        <f t="shared" si="66"/>
        <v>1</v>
      </c>
      <c r="E1848" s="76" t="s">
        <v>1364</v>
      </c>
      <c r="F1848" s="79"/>
      <c r="G1848" s="79"/>
      <c r="H1848" s="80">
        <v>0</v>
      </c>
      <c r="I1848" s="80">
        <v>2628.3199999999997</v>
      </c>
      <c r="J1848" s="80">
        <v>1318</v>
      </c>
      <c r="K1848" s="81">
        <v>28468629</v>
      </c>
      <c r="L1848" s="81">
        <v>18600726.479999997</v>
      </c>
      <c r="M1848" s="80">
        <v>63006</v>
      </c>
      <c r="N1848" s="80">
        <v>115200.34</v>
      </c>
      <c r="O1848" s="82">
        <v>0.82721292315630313</v>
      </c>
      <c r="P1848" s="82">
        <v>0.13752763229691856</v>
      </c>
      <c r="Q1848" s="82">
        <v>3.5259444546778249E-2</v>
      </c>
    </row>
    <row r="1849" spans="1:17">
      <c r="A1849" s="76" t="str">
        <f t="shared" si="68"/>
        <v>21141017</v>
      </c>
      <c r="C1849" s="76" t="s">
        <v>1365</v>
      </c>
      <c r="D1849" s="76">
        <f t="shared" si="66"/>
        <v>1</v>
      </c>
      <c r="E1849" s="76" t="s">
        <v>1366</v>
      </c>
      <c r="F1849" s="79"/>
      <c r="G1849" s="79"/>
      <c r="H1849" s="80">
        <v>0</v>
      </c>
      <c r="I1849" s="80">
        <v>18317.150000000001</v>
      </c>
      <c r="J1849" s="80">
        <v>3210</v>
      </c>
      <c r="K1849" s="81">
        <v>41512364.250000007</v>
      </c>
      <c r="L1849" s="81">
        <v>40574956.179999992</v>
      </c>
      <c r="M1849" s="80">
        <v>68272</v>
      </c>
      <c r="N1849" s="80">
        <v>62092.920000000006</v>
      </c>
      <c r="O1849" s="82">
        <v>0.75064918834546668</v>
      </c>
      <c r="P1849" s="82">
        <v>0.24931860186314311</v>
      </c>
      <c r="Q1849" s="82">
        <v>3.2209791390065082E-5</v>
      </c>
    </row>
    <row r="1850" spans="1:17">
      <c r="A1850" s="76" t="str">
        <f t="shared" si="68"/>
        <v>21141018</v>
      </c>
      <c r="C1850" s="76" t="s">
        <v>1367</v>
      </c>
      <c r="D1850" s="76">
        <f t="shared" si="66"/>
        <v>1</v>
      </c>
      <c r="E1850" s="76" t="s">
        <v>1368</v>
      </c>
      <c r="F1850" s="79"/>
      <c r="G1850" s="79"/>
      <c r="H1850" s="80">
        <v>0</v>
      </c>
      <c r="I1850" s="80">
        <v>22460.1</v>
      </c>
      <c r="J1850" s="80">
        <v>4927.5</v>
      </c>
      <c r="K1850" s="81">
        <v>76615614.294</v>
      </c>
      <c r="L1850" s="81">
        <v>75483978.229999974</v>
      </c>
      <c r="M1850" s="80">
        <v>115720</v>
      </c>
      <c r="N1850" s="80">
        <v>110115.93</v>
      </c>
      <c r="O1850" s="82">
        <v>0.7534332226045769</v>
      </c>
      <c r="P1850" s="82">
        <v>0.24656677739542318</v>
      </c>
      <c r="Q1850" s="82">
        <v>0</v>
      </c>
    </row>
    <row r="1851" spans="1:17">
      <c r="A1851" s="76" t="str">
        <f t="shared" si="68"/>
        <v>21141019</v>
      </c>
      <c r="C1851" s="76" t="s">
        <v>1369</v>
      </c>
      <c r="D1851" s="76">
        <f t="shared" si="66"/>
        <v>1</v>
      </c>
      <c r="E1851" s="76" t="s">
        <v>1370</v>
      </c>
      <c r="F1851" s="79"/>
      <c r="G1851" s="79"/>
      <c r="H1851" s="80">
        <v>0</v>
      </c>
      <c r="I1851" s="80">
        <v>4805.7299999999996</v>
      </c>
      <c r="J1851" s="80">
        <v>1790</v>
      </c>
      <c r="K1851" s="81">
        <v>43128440.079999983</v>
      </c>
      <c r="L1851" s="81">
        <v>40660102.369999982</v>
      </c>
      <c r="M1851" s="80">
        <v>109745</v>
      </c>
      <c r="N1851" s="80">
        <v>139882.79999999999</v>
      </c>
      <c r="O1851" s="82">
        <v>0.63133866350973822</v>
      </c>
      <c r="P1851" s="82">
        <v>0.31974359964198601</v>
      </c>
      <c r="Q1851" s="82">
        <v>4.8917736848275849E-2</v>
      </c>
    </row>
    <row r="1852" spans="1:17">
      <c r="A1852" s="76" t="str">
        <f t="shared" si="68"/>
        <v>21141020</v>
      </c>
      <c r="C1852" s="76" t="s">
        <v>1371</v>
      </c>
      <c r="D1852" s="76">
        <f t="shared" si="66"/>
        <v>1</v>
      </c>
      <c r="E1852" s="76" t="s">
        <v>1372</v>
      </c>
      <c r="F1852" s="79"/>
      <c r="G1852" s="79"/>
      <c r="H1852" s="80">
        <v>0</v>
      </c>
      <c r="I1852" s="80">
        <v>4</v>
      </c>
      <c r="J1852" s="80">
        <v>4</v>
      </c>
      <c r="K1852" s="81">
        <v>42490.679999999993</v>
      </c>
      <c r="L1852" s="81">
        <v>22706.32</v>
      </c>
      <c r="M1852" s="80">
        <v>152</v>
      </c>
      <c r="N1852" s="80">
        <v>168</v>
      </c>
      <c r="O1852" s="82">
        <v>0.61904761904761907</v>
      </c>
      <c r="P1852" s="82">
        <v>0.38095238095238093</v>
      </c>
      <c r="Q1852" s="82">
        <v>0</v>
      </c>
    </row>
    <row r="1853" spans="1:17">
      <c r="A1853" s="76" t="str">
        <f t="shared" si="68"/>
        <v>21141021</v>
      </c>
      <c r="C1853" s="76" t="s">
        <v>1373</v>
      </c>
      <c r="D1853" s="76">
        <f t="shared" si="66"/>
        <v>1</v>
      </c>
      <c r="E1853" s="76" t="s">
        <v>1374</v>
      </c>
      <c r="F1853" s="79"/>
      <c r="G1853" s="79"/>
      <c r="H1853" s="80">
        <v>0</v>
      </c>
      <c r="I1853" s="80">
        <v>4001.2100000000005</v>
      </c>
      <c r="J1853" s="80">
        <v>0</v>
      </c>
      <c r="K1853" s="81">
        <v>114748898.68000002</v>
      </c>
      <c r="L1853" s="81">
        <v>20810726.899999995</v>
      </c>
      <c r="M1853" s="80">
        <v>171070</v>
      </c>
      <c r="N1853" s="80">
        <v>2715.5</v>
      </c>
      <c r="O1853" s="82">
        <v>0.86300865402320015</v>
      </c>
      <c r="P1853" s="82">
        <v>0.13699134597679985</v>
      </c>
      <c r="Q1853" s="82">
        <v>0</v>
      </c>
    </row>
    <row r="1854" spans="1:17">
      <c r="A1854" s="76" t="str">
        <f t="shared" si="68"/>
        <v>21141022</v>
      </c>
      <c r="C1854" s="76" t="s">
        <v>1375</v>
      </c>
      <c r="D1854" s="76">
        <f t="shared" si="66"/>
        <v>1</v>
      </c>
      <c r="E1854" s="76" t="s">
        <v>1376</v>
      </c>
      <c r="F1854" s="79"/>
      <c r="G1854" s="79"/>
      <c r="H1854" s="80">
        <v>0</v>
      </c>
      <c r="I1854" s="80">
        <v>0</v>
      </c>
      <c r="J1854" s="80">
        <v>0</v>
      </c>
      <c r="K1854" s="81">
        <v>0</v>
      </c>
      <c r="L1854" s="81">
        <v>0</v>
      </c>
      <c r="M1854" s="80">
        <v>0</v>
      </c>
      <c r="N1854" s="80">
        <v>-65565.84</v>
      </c>
      <c r="O1854" s="82">
        <v>0.92861175880611002</v>
      </c>
      <c r="P1854" s="82">
        <v>5.2767264172929075E-2</v>
      </c>
      <c r="Q1854" s="82">
        <v>1.8620977020960917E-2</v>
      </c>
    </row>
    <row r="1855" spans="1:17">
      <c r="A1855" s="76" t="str">
        <f t="shared" si="68"/>
        <v>20090005</v>
      </c>
      <c r="C1855" s="76" t="s">
        <v>1377</v>
      </c>
      <c r="D1855" s="76">
        <f t="shared" si="66"/>
        <v>1</v>
      </c>
      <c r="E1855" s="76" t="s">
        <v>1378</v>
      </c>
      <c r="F1855" s="76"/>
      <c r="G1855" s="76"/>
      <c r="H1855" s="80">
        <v>0</v>
      </c>
      <c r="I1855" s="80">
        <v>48</v>
      </c>
      <c r="J1855" s="80">
        <v>146.5</v>
      </c>
      <c r="K1855" s="81">
        <v>2763551</v>
      </c>
      <c r="L1855" s="81">
        <v>2578027.4900000007</v>
      </c>
      <c r="M1855" s="80">
        <v>329.5</v>
      </c>
      <c r="N1855" s="80">
        <v>602.5</v>
      </c>
      <c r="O1855" s="82">
        <v>0.89294605809128635</v>
      </c>
      <c r="P1855" s="82">
        <v>0.10705394190871369</v>
      </c>
      <c r="Q1855" s="82">
        <v>0</v>
      </c>
    </row>
    <row r="1856" spans="1:17">
      <c r="A1856" s="76" t="str">
        <f t="shared" si="68"/>
        <v>20090009</v>
      </c>
      <c r="C1856" s="76" t="s">
        <v>1379</v>
      </c>
      <c r="D1856" s="76">
        <f t="shared" si="66"/>
        <v>1</v>
      </c>
      <c r="E1856" s="76" t="s">
        <v>1380</v>
      </c>
      <c r="F1856" s="76"/>
      <c r="G1856" s="76"/>
      <c r="H1856" s="80">
        <v>0</v>
      </c>
      <c r="I1856" s="80">
        <v>3028</v>
      </c>
      <c r="J1856" s="80">
        <v>156</v>
      </c>
      <c r="K1856" s="81">
        <v>22769795.329999994</v>
      </c>
      <c r="L1856" s="81">
        <v>22485966.480000004</v>
      </c>
      <c r="M1856" s="80">
        <v>1384.1</v>
      </c>
      <c r="N1856" s="80">
        <v>4360.5</v>
      </c>
      <c r="O1856" s="82">
        <v>0.94610709780988422</v>
      </c>
      <c r="P1856" s="82">
        <v>5.2631578947368418E-2</v>
      </c>
      <c r="Q1856" s="82">
        <v>1.2613232427473914E-3</v>
      </c>
    </row>
    <row r="1857" spans="1:17">
      <c r="A1857" s="76" t="str">
        <f t="shared" si="68"/>
        <v>20090991</v>
      </c>
      <c r="C1857" s="76" t="s">
        <v>1381</v>
      </c>
      <c r="D1857" s="76">
        <f t="shared" si="66"/>
        <v>1</v>
      </c>
      <c r="E1857" s="76" t="s">
        <v>1382</v>
      </c>
      <c r="F1857" s="76"/>
      <c r="G1857" s="76"/>
      <c r="H1857" s="80">
        <v>0</v>
      </c>
      <c r="I1857" s="80">
        <v>121</v>
      </c>
      <c r="J1857" s="80">
        <v>52</v>
      </c>
      <c r="K1857" s="81">
        <v>0</v>
      </c>
      <c r="L1857" s="81">
        <v>129499.29</v>
      </c>
      <c r="M1857" s="80">
        <v>212</v>
      </c>
      <c r="N1857" s="80">
        <v>1421.8600000000001</v>
      </c>
      <c r="O1857" s="82">
        <v>0.99331861083369666</v>
      </c>
      <c r="P1857" s="82">
        <v>3.5165206138438381E-3</v>
      </c>
      <c r="Q1857" s="82">
        <v>3.1648685524594544E-3</v>
      </c>
    </row>
    <row r="1858" spans="1:17">
      <c r="A1858" s="76" t="str">
        <f t="shared" si="68"/>
        <v>20090992</v>
      </c>
      <c r="C1858" s="76" t="s">
        <v>1383</v>
      </c>
      <c r="D1858" s="76">
        <f t="shared" si="66"/>
        <v>1</v>
      </c>
      <c r="E1858" s="76" t="s">
        <v>1384</v>
      </c>
      <c r="F1858" s="76"/>
      <c r="G1858" s="76"/>
      <c r="H1858" s="80">
        <v>0</v>
      </c>
      <c r="I1858" s="80">
        <v>0</v>
      </c>
      <c r="J1858" s="80">
        <v>0</v>
      </c>
      <c r="K1858" s="81">
        <v>0</v>
      </c>
      <c r="L1858" s="81">
        <v>68859.640000000014</v>
      </c>
      <c r="M1858" s="80">
        <v>0</v>
      </c>
      <c r="N1858" s="80">
        <v>237</v>
      </c>
      <c r="O1858" s="82">
        <v>0.86075949367088611</v>
      </c>
      <c r="P1858" s="82">
        <v>0.13924050632911392</v>
      </c>
      <c r="Q1858" s="82">
        <v>0</v>
      </c>
    </row>
    <row r="1859" spans="1:17">
      <c r="A1859" s="76" t="str">
        <f t="shared" si="68"/>
        <v>20090006</v>
      </c>
      <c r="C1859" s="76" t="s">
        <v>1385</v>
      </c>
      <c r="D1859" s="76">
        <f t="shared" ref="D1859:D1922" si="69">FIND(C1859,A1859)</f>
        <v>1</v>
      </c>
      <c r="E1859" s="76" t="s">
        <v>1386</v>
      </c>
      <c r="F1859" s="76"/>
      <c r="G1859" s="76"/>
      <c r="H1859" s="80">
        <v>20000</v>
      </c>
      <c r="I1859" s="80">
        <v>479.5</v>
      </c>
      <c r="J1859" s="80">
        <v>0</v>
      </c>
      <c r="K1859" s="81">
        <v>421068.05</v>
      </c>
      <c r="L1859" s="81">
        <v>422158.47</v>
      </c>
      <c r="M1859" s="80">
        <v>294</v>
      </c>
      <c r="N1859" s="80">
        <v>167</v>
      </c>
      <c r="O1859" s="82">
        <v>0.91017964071856283</v>
      </c>
      <c r="P1859" s="82">
        <v>5.3892215568862277E-2</v>
      </c>
      <c r="Q1859" s="82">
        <v>3.5928143712574849E-2</v>
      </c>
    </row>
    <row r="1860" spans="1:17">
      <c r="A1860" s="76" t="str">
        <f t="shared" si="68"/>
        <v>20090004</v>
      </c>
      <c r="C1860" s="76" t="s">
        <v>1387</v>
      </c>
      <c r="D1860" s="76">
        <f t="shared" si="69"/>
        <v>1</v>
      </c>
      <c r="E1860" s="76" t="s">
        <v>1388</v>
      </c>
      <c r="F1860" s="76"/>
      <c r="G1860" s="76"/>
      <c r="H1860" s="80">
        <v>39899</v>
      </c>
      <c r="I1860" s="80">
        <v>5682.8</v>
      </c>
      <c r="J1860" s="80">
        <v>209</v>
      </c>
      <c r="K1860" s="81">
        <v>17247458.929999996</v>
      </c>
      <c r="L1860" s="81">
        <v>17081202.25</v>
      </c>
      <c r="M1860" s="80">
        <v>4224</v>
      </c>
      <c r="N1860" s="80">
        <v>4615.5</v>
      </c>
      <c r="O1860" s="82">
        <v>0.83295417614559641</v>
      </c>
      <c r="P1860" s="82">
        <v>0.14635467446647168</v>
      </c>
      <c r="Q1860" s="82">
        <v>2.0691149387931967E-2</v>
      </c>
    </row>
    <row r="1861" spans="1:17">
      <c r="A1861" s="76" t="str">
        <f t="shared" si="68"/>
        <v>20090008</v>
      </c>
      <c r="C1861" s="76" t="s">
        <v>1389</v>
      </c>
      <c r="D1861" s="76">
        <f t="shared" si="69"/>
        <v>1</v>
      </c>
      <c r="E1861" s="76" t="s">
        <v>1390</v>
      </c>
      <c r="F1861" s="76"/>
      <c r="G1861" s="76"/>
      <c r="H1861" s="80">
        <v>65000</v>
      </c>
      <c r="I1861" s="80">
        <v>570.5</v>
      </c>
      <c r="J1861" s="80">
        <v>0</v>
      </c>
      <c r="K1861" s="81">
        <v>7307027.9999999991</v>
      </c>
      <c r="L1861" s="81">
        <v>2240576.0599999991</v>
      </c>
      <c r="M1861" s="80">
        <v>10460</v>
      </c>
      <c r="N1861" s="80">
        <v>3</v>
      </c>
      <c r="O1861" s="82">
        <v>1</v>
      </c>
      <c r="P1861" s="82">
        <v>0</v>
      </c>
      <c r="Q1861" s="82">
        <v>0</v>
      </c>
    </row>
    <row r="1862" spans="1:17">
      <c r="A1862" s="76" t="str">
        <f t="shared" si="68"/>
        <v>20090003</v>
      </c>
      <c r="C1862" s="76" t="s">
        <v>1391</v>
      </c>
      <c r="D1862" s="76">
        <f t="shared" si="69"/>
        <v>1</v>
      </c>
      <c r="E1862" s="76" t="s">
        <v>1392</v>
      </c>
      <c r="F1862" s="76"/>
      <c r="G1862" s="76"/>
      <c r="H1862" s="80">
        <v>70000</v>
      </c>
      <c r="I1862" s="80">
        <v>155637.57</v>
      </c>
      <c r="J1862" s="80">
        <v>8.5</v>
      </c>
      <c r="K1862" s="81">
        <v>9050509.7500000019</v>
      </c>
      <c r="L1862" s="81">
        <v>8907815.5699999984</v>
      </c>
      <c r="M1862" s="80">
        <v>2767.8</v>
      </c>
      <c r="N1862" s="80">
        <v>3289</v>
      </c>
      <c r="O1862" s="82">
        <v>0.82532684706597748</v>
      </c>
      <c r="P1862" s="82">
        <v>0.15369413195500153</v>
      </c>
      <c r="Q1862" s="82">
        <v>2.097902097902098E-2</v>
      </c>
    </row>
    <row r="1863" spans="1:17">
      <c r="A1863" s="76" t="str">
        <f t="shared" si="68"/>
        <v>20090007</v>
      </c>
      <c r="C1863" s="76" t="s">
        <v>1393</v>
      </c>
      <c r="D1863" s="76">
        <f t="shared" si="69"/>
        <v>1</v>
      </c>
      <c r="E1863" s="76" t="s">
        <v>1394</v>
      </c>
      <c r="F1863" s="76"/>
      <c r="G1863" s="76"/>
      <c r="H1863" s="80">
        <v>105000</v>
      </c>
      <c r="I1863" s="80">
        <v>16670</v>
      </c>
      <c r="J1863" s="80">
        <v>209</v>
      </c>
      <c r="K1863" s="81">
        <v>17787126.069999997</v>
      </c>
      <c r="L1863" s="81">
        <v>16246289.589999998</v>
      </c>
      <c r="M1863" s="80">
        <v>8204</v>
      </c>
      <c r="N1863" s="80">
        <v>7058</v>
      </c>
      <c r="O1863" s="82">
        <v>0.8087985264947577</v>
      </c>
      <c r="P1863" s="82">
        <v>0.11625106262397279</v>
      </c>
      <c r="Q1863" s="82">
        <v>7.4950410881269483E-2</v>
      </c>
    </row>
    <row r="1864" spans="1:17">
      <c r="A1864" s="76" t="str">
        <f t="shared" si="68"/>
        <v>20090002</v>
      </c>
      <c r="C1864" s="76" t="s">
        <v>1395</v>
      </c>
      <c r="D1864" s="76">
        <f t="shared" si="69"/>
        <v>1</v>
      </c>
      <c r="E1864" s="76" t="s">
        <v>1396</v>
      </c>
      <c r="F1864" s="76"/>
      <c r="G1864" s="76"/>
      <c r="H1864" s="80">
        <v>160000</v>
      </c>
      <c r="I1864" s="80">
        <v>304</v>
      </c>
      <c r="J1864" s="80">
        <v>0</v>
      </c>
      <c r="K1864" s="81">
        <v>201236</v>
      </c>
      <c r="L1864" s="81">
        <v>204431.18</v>
      </c>
      <c r="M1864" s="80">
        <v>0</v>
      </c>
      <c r="N1864" s="80">
        <v>20</v>
      </c>
      <c r="O1864" s="82">
        <v>1</v>
      </c>
      <c r="P1864" s="82">
        <v>0</v>
      </c>
      <c r="Q1864" s="82">
        <v>0</v>
      </c>
    </row>
    <row r="1865" spans="1:17">
      <c r="A1865" s="76" t="str">
        <f t="shared" si="68"/>
        <v>20090001</v>
      </c>
      <c r="C1865" s="76" t="s">
        <v>1397</v>
      </c>
      <c r="D1865" s="76">
        <f t="shared" si="69"/>
        <v>1</v>
      </c>
      <c r="E1865" s="76" t="s">
        <v>1398</v>
      </c>
      <c r="F1865" s="76"/>
      <c r="G1865" s="76"/>
      <c r="H1865" s="80">
        <v>980000</v>
      </c>
      <c r="I1865" s="80">
        <v>0</v>
      </c>
      <c r="J1865" s="80">
        <v>20</v>
      </c>
      <c r="K1865" s="81">
        <v>0</v>
      </c>
      <c r="L1865" s="81">
        <v>55.49</v>
      </c>
      <c r="M1865" s="80">
        <v>0</v>
      </c>
      <c r="N1865" s="80">
        <v>0</v>
      </c>
      <c r="O1865" s="82">
        <v>0</v>
      </c>
      <c r="P1865" s="82">
        <v>0</v>
      </c>
      <c r="Q1865" s="82">
        <v>0</v>
      </c>
    </row>
    <row r="1866" spans="1:17">
      <c r="A1866" s="88" t="s">
        <v>5954</v>
      </c>
      <c r="C1866" s="76" t="s">
        <v>1399</v>
      </c>
      <c r="D1866" s="76">
        <f t="shared" si="69"/>
        <v>1</v>
      </c>
      <c r="E1866" s="76" t="s">
        <v>1400</v>
      </c>
      <c r="F1866" s="76"/>
      <c r="G1866" s="76"/>
      <c r="H1866" s="80">
        <v>0</v>
      </c>
      <c r="I1866" s="80">
        <v>14396148</v>
      </c>
      <c r="J1866" s="80">
        <v>840261</v>
      </c>
      <c r="K1866" s="81">
        <v>18289500.000000004</v>
      </c>
      <c r="L1866" s="81">
        <v>14749088.149999999</v>
      </c>
      <c r="M1866" s="80">
        <v>54323.17</v>
      </c>
      <c r="N1866" s="80">
        <v>54183.7</v>
      </c>
      <c r="O1866" s="82">
        <v>0.81055741855945607</v>
      </c>
      <c r="P1866" s="82">
        <v>0.18944258144054396</v>
      </c>
      <c r="Q1866" s="82">
        <v>0</v>
      </c>
    </row>
    <row r="1867" spans="1:17">
      <c r="A1867" s="76" t="str">
        <f t="shared" ref="A1867:A1869" si="70">C1867</f>
        <v>20148002</v>
      </c>
      <c r="C1867" s="76" t="s">
        <v>1401</v>
      </c>
      <c r="D1867" s="76">
        <f t="shared" si="69"/>
        <v>1</v>
      </c>
      <c r="E1867" s="76" t="s">
        <v>1402</v>
      </c>
      <c r="F1867" s="76"/>
      <c r="G1867" s="76"/>
      <c r="H1867" s="80">
        <v>0</v>
      </c>
      <c r="I1867" s="80">
        <v>2820797.62</v>
      </c>
      <c r="J1867" s="80">
        <v>168415</v>
      </c>
      <c r="K1867" s="81">
        <v>2714599.4000000004</v>
      </c>
      <c r="L1867" s="81">
        <v>2545533.419999999</v>
      </c>
      <c r="M1867" s="80">
        <v>5346.2400000000007</v>
      </c>
      <c r="N1867" s="80">
        <v>3740</v>
      </c>
      <c r="O1867" s="82">
        <v>0.82128342245989294</v>
      </c>
      <c r="P1867" s="82">
        <v>0.17871657754010695</v>
      </c>
      <c r="Q1867" s="82">
        <v>0</v>
      </c>
    </row>
    <row r="1868" spans="1:17">
      <c r="A1868" s="76" t="str">
        <f t="shared" si="70"/>
        <v>20148003</v>
      </c>
      <c r="C1868" s="76" t="s">
        <v>1403</v>
      </c>
      <c r="D1868" s="76">
        <f t="shared" si="69"/>
        <v>1</v>
      </c>
      <c r="E1868" s="76" t="s">
        <v>1404</v>
      </c>
      <c r="F1868" s="76"/>
      <c r="G1868" s="76"/>
      <c r="H1868" s="80">
        <v>0</v>
      </c>
      <c r="I1868" s="80">
        <v>20407680.840000004</v>
      </c>
      <c r="J1868" s="80">
        <v>820131</v>
      </c>
      <c r="K1868" s="81">
        <v>17455480.409999996</v>
      </c>
      <c r="L1868" s="81">
        <v>15635223.410000002</v>
      </c>
      <c r="M1868" s="80">
        <v>62797.969999999994</v>
      </c>
      <c r="N1868" s="80">
        <v>61934</v>
      </c>
      <c r="O1868" s="82">
        <v>0.8213420738205186</v>
      </c>
      <c r="P1868" s="82">
        <v>0.17506539219168793</v>
      </c>
      <c r="Q1868" s="82">
        <v>3.5925339877934575E-3</v>
      </c>
    </row>
    <row r="1869" spans="1:17">
      <c r="A1869" s="76" t="str">
        <f t="shared" si="70"/>
        <v>20148004</v>
      </c>
      <c r="C1869" s="76" t="s">
        <v>1405</v>
      </c>
      <c r="D1869" s="76">
        <f t="shared" si="69"/>
        <v>1</v>
      </c>
      <c r="E1869" s="76" t="s">
        <v>1406</v>
      </c>
      <c r="F1869" s="76"/>
      <c r="G1869" s="76"/>
      <c r="H1869" s="80">
        <v>0</v>
      </c>
      <c r="I1869" s="80">
        <v>3218196.04</v>
      </c>
      <c r="J1869" s="80">
        <v>110</v>
      </c>
      <c r="K1869" s="81">
        <v>3626246.6300000008</v>
      </c>
      <c r="L1869" s="81">
        <v>2859388.13</v>
      </c>
      <c r="M1869" s="80">
        <v>10617.97</v>
      </c>
      <c r="N1869" s="80">
        <v>4493</v>
      </c>
      <c r="O1869" s="82">
        <v>0.78511017137769867</v>
      </c>
      <c r="P1869" s="82">
        <v>0.21488982862230135</v>
      </c>
      <c r="Q1869" s="82">
        <v>0</v>
      </c>
    </row>
    <row r="1870" spans="1:17">
      <c r="A1870" s="88" t="s">
        <v>5955</v>
      </c>
      <c r="C1870" s="76" t="s">
        <v>1407</v>
      </c>
      <c r="D1870" s="76">
        <f t="shared" si="69"/>
        <v>1</v>
      </c>
      <c r="E1870" s="76" t="s">
        <v>1408</v>
      </c>
      <c r="F1870" s="76"/>
      <c r="G1870" s="76"/>
      <c r="H1870" s="80">
        <v>0</v>
      </c>
      <c r="I1870" s="80">
        <v>2214265.7200000002</v>
      </c>
      <c r="J1870" s="80">
        <v>82461</v>
      </c>
      <c r="K1870" s="81">
        <v>3418141.2902000006</v>
      </c>
      <c r="L1870" s="81">
        <v>2718910.1699999995</v>
      </c>
      <c r="M1870" s="80">
        <v>11379.819999999998</v>
      </c>
      <c r="N1870" s="80">
        <v>8766.5</v>
      </c>
      <c r="O1870" s="82">
        <v>0.84446472366394798</v>
      </c>
      <c r="P1870" s="82">
        <v>0.15068727542348714</v>
      </c>
      <c r="Q1870" s="82">
        <v>4.8480009125648777E-3</v>
      </c>
    </row>
    <row r="1871" spans="1:17">
      <c r="A1871" s="88" t="s">
        <v>5956</v>
      </c>
      <c r="C1871" s="76" t="s">
        <v>1409</v>
      </c>
      <c r="D1871" s="76">
        <f t="shared" si="69"/>
        <v>1</v>
      </c>
      <c r="E1871" s="76" t="s">
        <v>1410</v>
      </c>
      <c r="F1871" s="76"/>
      <c r="G1871" s="76"/>
      <c r="H1871" s="80">
        <v>0</v>
      </c>
      <c r="I1871" s="80">
        <v>3722575.02</v>
      </c>
      <c r="J1871" s="80">
        <v>160667</v>
      </c>
      <c r="K1871" s="81">
        <v>2865587.3232000014</v>
      </c>
      <c r="L1871" s="81">
        <v>2145765.5300000007</v>
      </c>
      <c r="M1871" s="80">
        <v>11509.259999999998</v>
      </c>
      <c r="N1871" s="80">
        <v>6288.42</v>
      </c>
      <c r="O1871" s="82">
        <v>0.79842631376402973</v>
      </c>
      <c r="P1871" s="82">
        <v>0.20157368623597022</v>
      </c>
      <c r="Q1871" s="82">
        <v>0</v>
      </c>
    </row>
    <row r="1872" spans="1:17">
      <c r="A1872" s="43" t="s">
        <v>5939</v>
      </c>
      <c r="C1872" s="76" t="s">
        <v>1411</v>
      </c>
      <c r="D1872" s="76">
        <f t="shared" si="69"/>
        <v>21</v>
      </c>
      <c r="E1872" s="76" t="s">
        <v>1412</v>
      </c>
      <c r="F1872" s="76"/>
      <c r="G1872" s="76"/>
      <c r="H1872" s="80">
        <v>0</v>
      </c>
      <c r="I1872" s="80">
        <v>4011675.47</v>
      </c>
      <c r="J1872" s="80">
        <v>229034</v>
      </c>
      <c r="K1872" s="81">
        <v>3974819.4499999997</v>
      </c>
      <c r="L1872" s="81">
        <v>3995743.1199999996</v>
      </c>
      <c r="M1872" s="80">
        <v>13149.09</v>
      </c>
      <c r="N1872" s="80">
        <v>18469.5</v>
      </c>
      <c r="O1872" s="82">
        <v>0.85448983459216543</v>
      </c>
      <c r="P1872" s="82">
        <v>0.14551016540783454</v>
      </c>
      <c r="Q1872" s="82">
        <v>0</v>
      </c>
    </row>
    <row r="1873" spans="1:17">
      <c r="A1873" s="76" t="str">
        <f t="shared" ref="A1873" si="71">C1873</f>
        <v>20148008</v>
      </c>
      <c r="C1873" s="76" t="s">
        <v>1413</v>
      </c>
      <c r="D1873" s="76">
        <f t="shared" si="69"/>
        <v>1</v>
      </c>
      <c r="E1873" s="76" t="s">
        <v>1414</v>
      </c>
      <c r="F1873" s="76"/>
      <c r="G1873" s="76"/>
      <c r="H1873" s="80">
        <v>0</v>
      </c>
      <c r="I1873" s="80">
        <v>3160519.77</v>
      </c>
      <c r="J1873" s="80">
        <v>55484</v>
      </c>
      <c r="K1873" s="81">
        <v>3733933.2905000001</v>
      </c>
      <c r="L1873" s="81">
        <v>2443741.1299999994</v>
      </c>
      <c r="M1873" s="80">
        <v>16314.26</v>
      </c>
      <c r="N1873" s="80">
        <v>10327</v>
      </c>
      <c r="O1873" s="82">
        <v>0.79592330783383369</v>
      </c>
      <c r="P1873" s="82">
        <v>0.20407669216616636</v>
      </c>
      <c r="Q1873" s="82">
        <v>0</v>
      </c>
    </row>
    <row r="1874" spans="1:17">
      <c r="A1874" s="43" t="s">
        <v>5941</v>
      </c>
      <c r="C1874" s="76" t="s">
        <v>1415</v>
      </c>
      <c r="D1874" s="76">
        <f t="shared" si="69"/>
        <v>11</v>
      </c>
      <c r="E1874" s="76" t="s">
        <v>1416</v>
      </c>
      <c r="F1874" s="76"/>
      <c r="G1874" s="76"/>
      <c r="H1874" s="80">
        <v>0</v>
      </c>
      <c r="I1874" s="80">
        <v>2019442</v>
      </c>
      <c r="J1874" s="80">
        <v>59765</v>
      </c>
      <c r="K1874" s="81">
        <v>1755947.71</v>
      </c>
      <c r="L1874" s="81">
        <v>1816312.9999999995</v>
      </c>
      <c r="M1874" s="80">
        <v>5516.92</v>
      </c>
      <c r="N1874" s="80">
        <v>6171</v>
      </c>
      <c r="O1874" s="82">
        <v>0.86703937773456485</v>
      </c>
      <c r="P1874" s="82">
        <v>0.13296062226543509</v>
      </c>
      <c r="Q1874" s="82">
        <v>0</v>
      </c>
    </row>
    <row r="1875" spans="1:17">
      <c r="A1875" s="76" t="str">
        <f t="shared" ref="A1875:A1878" si="72">C1875</f>
        <v>20148010</v>
      </c>
      <c r="C1875" s="76" t="s">
        <v>1417</v>
      </c>
      <c r="D1875" s="76">
        <f t="shared" si="69"/>
        <v>1</v>
      </c>
      <c r="E1875" s="76" t="s">
        <v>1418</v>
      </c>
      <c r="F1875" s="76"/>
      <c r="G1875" s="76"/>
      <c r="H1875" s="80">
        <v>0</v>
      </c>
      <c r="I1875" s="80">
        <v>0</v>
      </c>
      <c r="J1875" s="80">
        <v>0</v>
      </c>
      <c r="K1875" s="81">
        <v>510659.81</v>
      </c>
      <c r="L1875" s="81">
        <v>308318.12</v>
      </c>
      <c r="M1875" s="80">
        <v>0</v>
      </c>
      <c r="N1875" s="80">
        <v>1442.5</v>
      </c>
      <c r="O1875" s="82">
        <v>0.8010398613518197</v>
      </c>
      <c r="P1875" s="82">
        <v>0.19896013864818024</v>
      </c>
      <c r="Q1875" s="82">
        <v>0</v>
      </c>
    </row>
    <row r="1876" spans="1:17">
      <c r="A1876" s="76" t="str">
        <f t="shared" si="72"/>
        <v>20148011</v>
      </c>
      <c r="C1876" s="76" t="s">
        <v>1419</v>
      </c>
      <c r="D1876" s="76">
        <f t="shared" si="69"/>
        <v>1</v>
      </c>
      <c r="E1876" s="76" t="s">
        <v>1420</v>
      </c>
      <c r="F1876" s="76"/>
      <c r="G1876" s="76"/>
      <c r="H1876" s="80">
        <v>0</v>
      </c>
      <c r="I1876" s="80">
        <v>12169845.689999999</v>
      </c>
      <c r="J1876" s="80">
        <v>285334</v>
      </c>
      <c r="K1876" s="81">
        <v>10141490.149999999</v>
      </c>
      <c r="L1876" s="81">
        <v>9559503.6199999955</v>
      </c>
      <c r="M1876" s="80">
        <v>19988.650000000001</v>
      </c>
      <c r="N1876" s="80">
        <v>21607</v>
      </c>
      <c r="O1876" s="82">
        <v>0.85220576664969672</v>
      </c>
      <c r="P1876" s="82">
        <v>0.14779423335030312</v>
      </c>
      <c r="Q1876" s="82">
        <v>0</v>
      </c>
    </row>
    <row r="1877" spans="1:17">
      <c r="A1877" s="76" t="str">
        <f t="shared" si="72"/>
        <v>20148012</v>
      </c>
      <c r="C1877" s="76" t="s">
        <v>1421</v>
      </c>
      <c r="D1877" s="76">
        <f t="shared" si="69"/>
        <v>1</v>
      </c>
      <c r="E1877" s="76" t="s">
        <v>1422</v>
      </c>
      <c r="F1877" s="76"/>
      <c r="G1877" s="76"/>
      <c r="H1877" s="80">
        <v>0</v>
      </c>
      <c r="I1877" s="80">
        <v>2</v>
      </c>
      <c r="J1877" s="80">
        <v>0</v>
      </c>
      <c r="K1877" s="81">
        <v>416689.61</v>
      </c>
      <c r="L1877" s="81">
        <v>334037.05000000005</v>
      </c>
      <c r="M1877" s="80">
        <v>0</v>
      </c>
      <c r="N1877" s="80">
        <v>891</v>
      </c>
      <c r="O1877" s="82">
        <v>0.86531986531986527</v>
      </c>
      <c r="P1877" s="82">
        <v>0.13468013468013468</v>
      </c>
      <c r="Q1877" s="82">
        <v>0</v>
      </c>
    </row>
    <row r="1878" spans="1:17">
      <c r="A1878" s="76" t="str">
        <f t="shared" si="72"/>
        <v>20148013</v>
      </c>
      <c r="C1878" s="76" t="s">
        <v>1423</v>
      </c>
      <c r="D1878" s="76">
        <f t="shared" si="69"/>
        <v>1</v>
      </c>
      <c r="E1878" s="76" t="s">
        <v>1424</v>
      </c>
      <c r="F1878" s="76"/>
      <c r="G1878" s="76"/>
      <c r="H1878" s="80">
        <v>0</v>
      </c>
      <c r="I1878" s="80">
        <v>2725795.59</v>
      </c>
      <c r="J1878" s="80">
        <v>140509</v>
      </c>
      <c r="K1878" s="81">
        <v>4449524.5600000005</v>
      </c>
      <c r="L1878" s="81">
        <v>3018492.52</v>
      </c>
      <c r="M1878" s="80">
        <v>17135.169999999998</v>
      </c>
      <c r="N1878" s="80">
        <v>12312.27</v>
      </c>
      <c r="O1878" s="82">
        <v>0.80011809357657038</v>
      </c>
      <c r="P1878" s="82">
        <v>0.19988190642342962</v>
      </c>
      <c r="Q1878" s="82">
        <v>0</v>
      </c>
    </row>
    <row r="1879" spans="1:17">
      <c r="A1879" s="88" t="s">
        <v>5957</v>
      </c>
      <c r="C1879" s="76" t="s">
        <v>1425</v>
      </c>
      <c r="D1879" s="76">
        <f t="shared" si="69"/>
        <v>1</v>
      </c>
      <c r="E1879" s="76" t="s">
        <v>1426</v>
      </c>
      <c r="F1879" s="76"/>
      <c r="G1879" s="76"/>
      <c r="H1879" s="80">
        <v>0</v>
      </c>
      <c r="I1879" s="80">
        <v>740130.62</v>
      </c>
      <c r="J1879" s="80">
        <v>437134</v>
      </c>
      <c r="K1879" s="81">
        <v>16252070.379999999</v>
      </c>
      <c r="L1879" s="81">
        <v>15037743.199999996</v>
      </c>
      <c r="M1879" s="80">
        <v>46829.149999999987</v>
      </c>
      <c r="N1879" s="80">
        <v>49803.75</v>
      </c>
      <c r="O1879" s="82">
        <v>0.77107647516502276</v>
      </c>
      <c r="P1879" s="82">
        <v>0.2289235248349773</v>
      </c>
      <c r="Q1879" s="82">
        <v>0</v>
      </c>
    </row>
    <row r="1880" spans="1:17">
      <c r="A1880" s="76" t="str">
        <f t="shared" ref="A1880:A1889" si="73">C1880</f>
        <v>20120001</v>
      </c>
      <c r="C1880" s="76" t="s">
        <v>1427</v>
      </c>
      <c r="D1880" s="76">
        <f t="shared" si="69"/>
        <v>1</v>
      </c>
      <c r="E1880" s="76" t="s">
        <v>1428</v>
      </c>
      <c r="F1880" s="76"/>
      <c r="G1880" s="76"/>
      <c r="H1880" s="80">
        <v>0</v>
      </c>
      <c r="I1880" s="80">
        <v>11</v>
      </c>
      <c r="J1880" s="80">
        <v>0</v>
      </c>
      <c r="K1880" s="81">
        <v>1351814</v>
      </c>
      <c r="L1880" s="81">
        <v>1349206.0499999998</v>
      </c>
      <c r="M1880" s="80"/>
      <c r="N1880" s="80"/>
      <c r="O1880" s="82"/>
      <c r="P1880" s="82"/>
      <c r="Q1880" s="82"/>
    </row>
    <row r="1881" spans="1:17">
      <c r="A1881" s="76" t="str">
        <f t="shared" si="73"/>
        <v>20120002</v>
      </c>
      <c r="C1881" s="76" t="s">
        <v>1429</v>
      </c>
      <c r="D1881" s="76">
        <f t="shared" si="69"/>
        <v>1</v>
      </c>
      <c r="E1881" s="76" t="s">
        <v>1430</v>
      </c>
      <c r="F1881" s="76"/>
      <c r="G1881" s="76"/>
      <c r="H1881" s="80">
        <v>0</v>
      </c>
      <c r="I1881" s="80">
        <v>1122</v>
      </c>
      <c r="J1881" s="80">
        <v>0</v>
      </c>
      <c r="K1881" s="81">
        <v>267542</v>
      </c>
      <c r="L1881" s="81">
        <v>198978.44999999998</v>
      </c>
      <c r="M1881" s="80"/>
      <c r="N1881" s="80"/>
      <c r="O1881" s="82"/>
      <c r="P1881" s="82"/>
      <c r="Q1881" s="82"/>
    </row>
    <row r="1882" spans="1:17">
      <c r="A1882" s="76" t="str">
        <f t="shared" si="73"/>
        <v>20120003</v>
      </c>
      <c r="C1882" s="76" t="s">
        <v>1431</v>
      </c>
      <c r="D1882" s="76">
        <f t="shared" si="69"/>
        <v>1</v>
      </c>
      <c r="E1882" s="76" t="s">
        <v>1432</v>
      </c>
      <c r="F1882" s="76"/>
      <c r="G1882" s="76"/>
      <c r="H1882" s="80">
        <v>0</v>
      </c>
      <c r="I1882" s="80">
        <v>0</v>
      </c>
      <c r="J1882" s="80">
        <v>0</v>
      </c>
      <c r="K1882" s="81">
        <v>421834</v>
      </c>
      <c r="L1882" s="81">
        <v>315955.88</v>
      </c>
      <c r="M1882" s="80"/>
      <c r="N1882" s="80"/>
      <c r="O1882" s="82"/>
      <c r="P1882" s="82"/>
      <c r="Q1882" s="82"/>
    </row>
    <row r="1883" spans="1:17">
      <c r="A1883" s="76" t="str">
        <f t="shared" si="73"/>
        <v>20126002</v>
      </c>
      <c r="C1883" s="76" t="s">
        <v>1433</v>
      </c>
      <c r="D1883" s="76">
        <f t="shared" si="69"/>
        <v>1</v>
      </c>
      <c r="E1883" s="76" t="s">
        <v>1434</v>
      </c>
      <c r="F1883" s="76"/>
      <c r="G1883" s="76"/>
      <c r="H1883" s="80">
        <v>0</v>
      </c>
      <c r="I1883" s="80">
        <v>3002553.1999999997</v>
      </c>
      <c r="J1883" s="80">
        <v>458745.62</v>
      </c>
      <c r="K1883" s="81">
        <v>642714803.66859972</v>
      </c>
      <c r="L1883" s="81">
        <v>555767799.29000044</v>
      </c>
      <c r="M1883" s="80">
        <v>253676.23000000013</v>
      </c>
      <c r="N1883" s="80">
        <v>261130.37</v>
      </c>
      <c r="O1883" s="82">
        <v>0.82335153126769589</v>
      </c>
      <c r="P1883" s="82">
        <v>0.17664846873230411</v>
      </c>
      <c r="Q1883" s="82">
        <v>0</v>
      </c>
    </row>
    <row r="1884" spans="1:17">
      <c r="A1884" s="76" t="str">
        <f t="shared" si="73"/>
        <v>20126001</v>
      </c>
      <c r="C1884" s="76" t="s">
        <v>1435</v>
      </c>
      <c r="D1884" s="76">
        <f t="shared" si="69"/>
        <v>1</v>
      </c>
      <c r="E1884" s="76" t="s">
        <v>1436</v>
      </c>
      <c r="F1884" s="76"/>
      <c r="G1884" s="76"/>
      <c r="H1884" s="80">
        <v>30000</v>
      </c>
      <c r="I1884" s="80">
        <v>557</v>
      </c>
      <c r="J1884" s="80">
        <v>160</v>
      </c>
      <c r="K1884" s="81">
        <v>9902581.8200000022</v>
      </c>
      <c r="L1884" s="81">
        <v>10070523.770000001</v>
      </c>
      <c r="M1884" s="80">
        <v>144</v>
      </c>
      <c r="N1884" s="80">
        <v>1320.5</v>
      </c>
      <c r="O1884" s="82">
        <v>0.84854221885649372</v>
      </c>
      <c r="P1884" s="82">
        <v>0.15145778114350625</v>
      </c>
      <c r="Q1884" s="82">
        <v>0</v>
      </c>
    </row>
    <row r="1885" spans="1:17">
      <c r="A1885" s="76" t="str">
        <f t="shared" si="73"/>
        <v>20030079</v>
      </c>
      <c r="C1885" s="76" t="s">
        <v>1437</v>
      </c>
      <c r="D1885" s="76">
        <f t="shared" si="69"/>
        <v>1</v>
      </c>
      <c r="E1885" s="76" t="s">
        <v>1438</v>
      </c>
      <c r="F1885" s="76"/>
      <c r="G1885" s="76"/>
      <c r="H1885" s="80">
        <v>350000</v>
      </c>
      <c r="I1885" s="80">
        <v>0</v>
      </c>
      <c r="J1885" s="80">
        <v>0</v>
      </c>
      <c r="K1885" s="81">
        <v>545094</v>
      </c>
      <c r="L1885" s="81">
        <v>582649.18000000005</v>
      </c>
      <c r="M1885" s="80"/>
      <c r="N1885" s="80"/>
      <c r="O1885" s="82"/>
      <c r="P1885" s="82"/>
      <c r="Q1885" s="82"/>
    </row>
    <row r="1886" spans="1:17">
      <c r="A1886" s="76" t="str">
        <f t="shared" si="73"/>
        <v>20126004</v>
      </c>
      <c r="C1886" s="76" t="s">
        <v>1439</v>
      </c>
      <c r="D1886" s="76">
        <f t="shared" si="69"/>
        <v>1</v>
      </c>
      <c r="E1886" s="76" t="s">
        <v>1440</v>
      </c>
      <c r="F1886" s="76"/>
      <c r="G1886" s="76"/>
      <c r="H1886" s="80">
        <v>998280</v>
      </c>
      <c r="I1886" s="80">
        <v>1192210.03</v>
      </c>
      <c r="J1886" s="80">
        <v>827920</v>
      </c>
      <c r="K1886" s="81">
        <v>722631143.17650092</v>
      </c>
      <c r="L1886" s="81">
        <v>705265919.49000037</v>
      </c>
      <c r="M1886" s="80">
        <v>216228</v>
      </c>
      <c r="N1886" s="80">
        <v>212599.05000000002</v>
      </c>
      <c r="O1886" s="82">
        <v>0.83122906711013056</v>
      </c>
      <c r="P1886" s="82">
        <v>0.12411880485825312</v>
      </c>
      <c r="Q1886" s="82">
        <v>4.465212803161632E-2</v>
      </c>
    </row>
    <row r="1887" spans="1:17">
      <c r="A1887" s="76" t="str">
        <f t="shared" si="73"/>
        <v>20060035</v>
      </c>
      <c r="C1887" s="76" t="s">
        <v>1441</v>
      </c>
      <c r="D1887" s="76">
        <f t="shared" si="69"/>
        <v>1</v>
      </c>
      <c r="E1887" s="76" t="s">
        <v>1442</v>
      </c>
      <c r="F1887" s="76"/>
      <c r="G1887" s="76"/>
      <c r="H1887" s="80">
        <v>1000000</v>
      </c>
      <c r="I1887" s="80">
        <v>0</v>
      </c>
      <c r="J1887" s="80">
        <v>0</v>
      </c>
      <c r="K1887" s="81">
        <v>0.01</v>
      </c>
      <c r="L1887" s="81">
        <v>0</v>
      </c>
      <c r="M1887" s="80"/>
      <c r="N1887" s="80"/>
      <c r="O1887" s="82"/>
      <c r="P1887" s="82"/>
      <c r="Q1887" s="82"/>
    </row>
    <row r="1888" spans="1:17">
      <c r="A1888" s="76" t="str">
        <f t="shared" si="73"/>
        <v>20060008</v>
      </c>
      <c r="C1888" s="76" t="s">
        <v>1443</v>
      </c>
      <c r="D1888" s="76">
        <f t="shared" si="69"/>
        <v>1</v>
      </c>
      <c r="E1888" s="76" t="s">
        <v>1444</v>
      </c>
      <c r="F1888" s="76"/>
      <c r="G1888" s="76"/>
      <c r="H1888" s="80">
        <v>0</v>
      </c>
      <c r="I1888" s="80">
        <v>0</v>
      </c>
      <c r="J1888" s="80">
        <v>0</v>
      </c>
      <c r="K1888" s="81">
        <v>0.01</v>
      </c>
      <c r="L1888" s="81">
        <v>1106.5100000000011</v>
      </c>
      <c r="M1888" s="80"/>
      <c r="N1888" s="80"/>
      <c r="O1888" s="82"/>
      <c r="P1888" s="82"/>
      <c r="Q1888" s="82"/>
    </row>
    <row r="1889" spans="1:17">
      <c r="A1889" s="76" t="str">
        <f t="shared" si="73"/>
        <v>20060017</v>
      </c>
      <c r="C1889" s="76" t="s">
        <v>1445</v>
      </c>
      <c r="D1889" s="76">
        <f t="shared" si="69"/>
        <v>1</v>
      </c>
      <c r="E1889" s="76" t="s">
        <v>1446</v>
      </c>
      <c r="F1889" s="76"/>
      <c r="G1889" s="76"/>
      <c r="H1889" s="80">
        <v>0</v>
      </c>
      <c r="I1889" s="80">
        <v>797</v>
      </c>
      <c r="J1889" s="80">
        <v>0</v>
      </c>
      <c r="K1889" s="81">
        <v>65187.397000000004</v>
      </c>
      <c r="L1889" s="81">
        <v>59164.399999999994</v>
      </c>
      <c r="M1889" s="80">
        <v>6</v>
      </c>
      <c r="N1889" s="80">
        <v>0</v>
      </c>
      <c r="O1889" s="82">
        <v>0</v>
      </c>
      <c r="P1889" s="82">
        <v>0</v>
      </c>
      <c r="Q1889" s="82">
        <v>0</v>
      </c>
    </row>
    <row r="1890" spans="1:17">
      <c r="A1890" s="88" t="s">
        <v>5958</v>
      </c>
      <c r="C1890" s="76" t="s">
        <v>1447</v>
      </c>
      <c r="D1890" s="76">
        <f t="shared" si="69"/>
        <v>71</v>
      </c>
      <c r="E1890" s="76" t="s">
        <v>1448</v>
      </c>
      <c r="F1890" s="76"/>
      <c r="G1890" s="76"/>
      <c r="H1890" s="80">
        <v>0</v>
      </c>
      <c r="I1890" s="80">
        <v>0</v>
      </c>
      <c r="J1890" s="80">
        <v>0</v>
      </c>
      <c r="K1890" s="81">
        <v>124525.68</v>
      </c>
      <c r="L1890" s="81">
        <v>125892.03</v>
      </c>
      <c r="M1890" s="80"/>
      <c r="N1890" s="80"/>
      <c r="O1890" s="82"/>
      <c r="P1890" s="82"/>
      <c r="Q1890" s="82"/>
    </row>
    <row r="1891" spans="1:17">
      <c r="A1891" s="76" t="str">
        <f t="shared" ref="A1891:A1924" si="74">C1891</f>
        <v>20060019</v>
      </c>
      <c r="C1891" s="76" t="s">
        <v>1449</v>
      </c>
      <c r="D1891" s="76">
        <f t="shared" si="69"/>
        <v>1</v>
      </c>
      <c r="E1891" s="76" t="s">
        <v>1450</v>
      </c>
      <c r="F1891" s="76"/>
      <c r="G1891" s="76"/>
      <c r="H1891" s="80">
        <v>0</v>
      </c>
      <c r="I1891" s="80">
        <v>12</v>
      </c>
      <c r="J1891" s="80">
        <v>90</v>
      </c>
      <c r="K1891" s="81">
        <v>183753.99</v>
      </c>
      <c r="L1891" s="81">
        <v>187170.90000000002</v>
      </c>
      <c r="M1891" s="80">
        <v>258</v>
      </c>
      <c r="N1891" s="80">
        <v>106</v>
      </c>
      <c r="O1891" s="82">
        <v>1</v>
      </c>
      <c r="P1891" s="82">
        <v>0</v>
      </c>
      <c r="Q1891" s="82">
        <v>0</v>
      </c>
    </row>
    <row r="1892" spans="1:17">
      <c r="A1892" s="76" t="str">
        <f t="shared" si="74"/>
        <v>20060020</v>
      </c>
      <c r="C1892" s="76" t="s">
        <v>1451</v>
      </c>
      <c r="D1892" s="76">
        <f t="shared" si="69"/>
        <v>1</v>
      </c>
      <c r="E1892" s="76" t="s">
        <v>1452</v>
      </c>
      <c r="F1892" s="76"/>
      <c r="G1892" s="76"/>
      <c r="H1892" s="80">
        <v>0</v>
      </c>
      <c r="I1892" s="80">
        <v>14496.5</v>
      </c>
      <c r="J1892" s="80">
        <v>61</v>
      </c>
      <c r="K1892" s="81">
        <v>1656074.1300000004</v>
      </c>
      <c r="L1892" s="81">
        <v>1674504.8699999999</v>
      </c>
      <c r="M1892" s="80">
        <v>2462.6999999999998</v>
      </c>
      <c r="N1892" s="80">
        <v>710.5</v>
      </c>
      <c r="O1892" s="82">
        <v>0.90147783251231528</v>
      </c>
      <c r="P1892" s="82">
        <v>9.8522167487684734E-2</v>
      </c>
      <c r="Q1892" s="82">
        <v>0</v>
      </c>
    </row>
    <row r="1893" spans="1:17">
      <c r="A1893" s="76" t="str">
        <f t="shared" si="74"/>
        <v>20060022</v>
      </c>
      <c r="C1893" s="76" t="s">
        <v>1453</v>
      </c>
      <c r="D1893" s="76">
        <f t="shared" si="69"/>
        <v>1</v>
      </c>
      <c r="E1893" s="76" t="s">
        <v>1454</v>
      </c>
      <c r="F1893" s="76"/>
      <c r="G1893" s="76"/>
      <c r="H1893" s="80">
        <v>0</v>
      </c>
      <c r="I1893" s="80">
        <v>937373.48</v>
      </c>
      <c r="J1893" s="80">
        <v>733186.35000000009</v>
      </c>
      <c r="K1893" s="81">
        <v>39356686.586499989</v>
      </c>
      <c r="L1893" s="81">
        <v>38749934.57</v>
      </c>
      <c r="M1893" s="80">
        <v>59365.599999999991</v>
      </c>
      <c r="N1893" s="80">
        <v>31197.25</v>
      </c>
      <c r="O1893" s="82">
        <v>0.83748567582078548</v>
      </c>
      <c r="P1893" s="82">
        <v>0.16251432417921452</v>
      </c>
      <c r="Q1893" s="82">
        <v>0</v>
      </c>
    </row>
    <row r="1894" spans="1:17">
      <c r="A1894" s="76" t="str">
        <f t="shared" si="74"/>
        <v>20060023</v>
      </c>
      <c r="C1894" s="76" t="s">
        <v>1455</v>
      </c>
      <c r="D1894" s="76">
        <f t="shared" si="69"/>
        <v>1</v>
      </c>
      <c r="E1894" s="76" t="s">
        <v>1456</v>
      </c>
      <c r="F1894" s="76"/>
      <c r="G1894" s="76"/>
      <c r="H1894" s="80">
        <v>0</v>
      </c>
      <c r="I1894" s="80">
        <v>3</v>
      </c>
      <c r="J1894" s="80">
        <v>0</v>
      </c>
      <c r="K1894" s="81">
        <v>228785.56000000003</v>
      </c>
      <c r="L1894" s="81">
        <v>299510.95</v>
      </c>
      <c r="M1894" s="80"/>
      <c r="N1894" s="80"/>
      <c r="O1894" s="82"/>
      <c r="P1894" s="82"/>
      <c r="Q1894" s="82"/>
    </row>
    <row r="1895" spans="1:17">
      <c r="A1895" s="76" t="str">
        <f t="shared" si="74"/>
        <v>20060027</v>
      </c>
      <c r="C1895" s="76" t="s">
        <v>1457</v>
      </c>
      <c r="D1895" s="76">
        <f t="shared" si="69"/>
        <v>1</v>
      </c>
      <c r="E1895" s="76" t="s">
        <v>1458</v>
      </c>
      <c r="F1895" s="76"/>
      <c r="G1895" s="76"/>
      <c r="H1895" s="80">
        <v>0</v>
      </c>
      <c r="I1895" s="80">
        <v>5811.02</v>
      </c>
      <c r="J1895" s="80">
        <v>3492</v>
      </c>
      <c r="K1895" s="81">
        <v>1132548.4499999995</v>
      </c>
      <c r="L1895" s="81">
        <v>1047772.1400000001</v>
      </c>
      <c r="M1895" s="80">
        <v>3095.85</v>
      </c>
      <c r="N1895" s="80">
        <v>2414.25</v>
      </c>
      <c r="O1895" s="82">
        <v>0.8093610852231542</v>
      </c>
      <c r="P1895" s="82">
        <v>0.1906389147768458</v>
      </c>
      <c r="Q1895" s="82">
        <v>0</v>
      </c>
    </row>
    <row r="1896" spans="1:17">
      <c r="A1896" s="76" t="str">
        <f t="shared" si="74"/>
        <v>20060031</v>
      </c>
      <c r="C1896" s="76" t="s">
        <v>1459</v>
      </c>
      <c r="D1896" s="76">
        <f t="shared" si="69"/>
        <v>1</v>
      </c>
      <c r="E1896" s="76" t="s">
        <v>1460</v>
      </c>
      <c r="F1896" s="76"/>
      <c r="G1896" s="76"/>
      <c r="H1896" s="80">
        <v>0</v>
      </c>
      <c r="I1896" s="80">
        <v>0</v>
      </c>
      <c r="J1896" s="80">
        <v>0</v>
      </c>
      <c r="K1896" s="81">
        <v>39361.199999999997</v>
      </c>
      <c r="L1896" s="81">
        <v>39404.47</v>
      </c>
      <c r="M1896" s="80"/>
      <c r="N1896" s="80"/>
      <c r="O1896" s="82"/>
      <c r="P1896" s="82"/>
      <c r="Q1896" s="82"/>
    </row>
    <row r="1897" spans="1:17">
      <c r="A1897" s="76" t="str">
        <f t="shared" si="74"/>
        <v>20060033</v>
      </c>
      <c r="C1897" s="76" t="s">
        <v>1461</v>
      </c>
      <c r="D1897" s="76">
        <f t="shared" si="69"/>
        <v>1</v>
      </c>
      <c r="E1897" s="76" t="s">
        <v>1462</v>
      </c>
      <c r="F1897" s="76"/>
      <c r="G1897" s="76"/>
      <c r="H1897" s="80">
        <v>0</v>
      </c>
      <c r="I1897" s="80">
        <v>1298.7</v>
      </c>
      <c r="J1897" s="80">
        <v>858</v>
      </c>
      <c r="K1897" s="81">
        <v>543962.72</v>
      </c>
      <c r="L1897" s="81">
        <v>557841.03999999992</v>
      </c>
      <c r="M1897" s="80">
        <v>790.6</v>
      </c>
      <c r="N1897" s="80">
        <v>901</v>
      </c>
      <c r="O1897" s="82">
        <v>0.91675915649278583</v>
      </c>
      <c r="P1897" s="82">
        <v>8.324084350721421E-2</v>
      </c>
      <c r="Q1897" s="82">
        <v>0</v>
      </c>
    </row>
    <row r="1898" spans="1:17">
      <c r="A1898" s="76" t="str">
        <f t="shared" si="74"/>
        <v>20060034</v>
      </c>
      <c r="C1898" s="76" t="s">
        <v>1463</v>
      </c>
      <c r="D1898" s="76">
        <f t="shared" si="69"/>
        <v>1</v>
      </c>
      <c r="E1898" s="76" t="s">
        <v>1464</v>
      </c>
      <c r="F1898" s="76"/>
      <c r="G1898" s="76"/>
      <c r="H1898" s="80">
        <v>0</v>
      </c>
      <c r="I1898" s="80">
        <v>0</v>
      </c>
      <c r="J1898" s="80">
        <v>0</v>
      </c>
      <c r="K1898" s="81">
        <v>34000</v>
      </c>
      <c r="L1898" s="81">
        <v>38384.719999999994</v>
      </c>
      <c r="M1898" s="80"/>
      <c r="N1898" s="80"/>
      <c r="O1898" s="82"/>
      <c r="P1898" s="82"/>
      <c r="Q1898" s="82"/>
    </row>
    <row r="1899" spans="1:17">
      <c r="A1899" s="76" t="str">
        <f t="shared" si="74"/>
        <v>20060037</v>
      </c>
      <c r="C1899" s="76" t="s">
        <v>1465</v>
      </c>
      <c r="D1899" s="76">
        <f t="shared" si="69"/>
        <v>1</v>
      </c>
      <c r="E1899" s="76" t="s">
        <v>1466</v>
      </c>
      <c r="F1899" s="76"/>
      <c r="G1899" s="76"/>
      <c r="H1899" s="80">
        <v>0</v>
      </c>
      <c r="I1899" s="80">
        <v>3291.56</v>
      </c>
      <c r="J1899" s="80">
        <v>365</v>
      </c>
      <c r="K1899" s="81">
        <v>187035.04</v>
      </c>
      <c r="L1899" s="81">
        <v>193610.83000000005</v>
      </c>
      <c r="M1899" s="80">
        <v>348.96000000000004</v>
      </c>
      <c r="N1899" s="80">
        <v>745</v>
      </c>
      <c r="O1899" s="82">
        <v>0.9557046979865772</v>
      </c>
      <c r="P1899" s="82">
        <v>4.429530201342282E-2</v>
      </c>
      <c r="Q1899" s="82">
        <v>0</v>
      </c>
    </row>
    <row r="1900" spans="1:17">
      <c r="A1900" s="76" t="str">
        <f t="shared" si="74"/>
        <v>20060038</v>
      </c>
      <c r="C1900" s="76" t="s">
        <v>1467</v>
      </c>
      <c r="D1900" s="76">
        <f t="shared" si="69"/>
        <v>1</v>
      </c>
      <c r="E1900" s="76" t="s">
        <v>1468</v>
      </c>
      <c r="F1900" s="76"/>
      <c r="G1900" s="76"/>
      <c r="H1900" s="80">
        <v>0</v>
      </c>
      <c r="I1900" s="80">
        <v>695.64</v>
      </c>
      <c r="J1900" s="80">
        <v>351</v>
      </c>
      <c r="K1900" s="81">
        <v>366372.16750000004</v>
      </c>
      <c r="L1900" s="81">
        <v>448937.93000000005</v>
      </c>
      <c r="M1900" s="80">
        <v>589.20000000000005</v>
      </c>
      <c r="N1900" s="80">
        <v>512</v>
      </c>
      <c r="O1900" s="82">
        <v>0.8466796875</v>
      </c>
      <c r="P1900" s="82">
        <v>0.1533203125</v>
      </c>
      <c r="Q1900" s="82">
        <v>0</v>
      </c>
    </row>
    <row r="1901" spans="1:17">
      <c r="A1901" s="76" t="str">
        <f t="shared" si="74"/>
        <v>20060048</v>
      </c>
      <c r="C1901" s="76" t="s">
        <v>1469</v>
      </c>
      <c r="D1901" s="76">
        <f t="shared" si="69"/>
        <v>1</v>
      </c>
      <c r="E1901" s="76" t="s">
        <v>1470</v>
      </c>
      <c r="F1901" s="76"/>
      <c r="G1901" s="76"/>
      <c r="H1901" s="80">
        <v>0</v>
      </c>
      <c r="I1901" s="80">
        <v>126</v>
      </c>
      <c r="J1901" s="80">
        <v>30</v>
      </c>
      <c r="K1901" s="81">
        <v>234913.86999999997</v>
      </c>
      <c r="L1901" s="81">
        <v>231947.8</v>
      </c>
      <c r="M1901" s="80">
        <v>120</v>
      </c>
      <c r="N1901" s="80">
        <v>30</v>
      </c>
      <c r="O1901" s="82">
        <v>1</v>
      </c>
      <c r="P1901" s="82">
        <v>0</v>
      </c>
      <c r="Q1901" s="82">
        <v>0</v>
      </c>
    </row>
    <row r="1902" spans="1:17">
      <c r="A1902" s="76" t="str">
        <f t="shared" si="74"/>
        <v>20060049</v>
      </c>
      <c r="C1902" s="76" t="s">
        <v>1471</v>
      </c>
      <c r="D1902" s="76">
        <f t="shared" si="69"/>
        <v>1</v>
      </c>
      <c r="E1902" s="76" t="s">
        <v>1472</v>
      </c>
      <c r="F1902" s="76"/>
      <c r="G1902" s="76"/>
      <c r="H1902" s="80">
        <v>0</v>
      </c>
      <c r="I1902" s="80">
        <v>61477.229999999996</v>
      </c>
      <c r="J1902" s="80">
        <v>36693</v>
      </c>
      <c r="K1902" s="81">
        <v>1883646.8700000008</v>
      </c>
      <c r="L1902" s="81">
        <v>1868713.810000001</v>
      </c>
      <c r="M1902" s="80">
        <v>7641.4000000000005</v>
      </c>
      <c r="N1902" s="80">
        <v>7655</v>
      </c>
      <c r="O1902" s="82">
        <v>0.87158719790986283</v>
      </c>
      <c r="P1902" s="82">
        <v>0.12841280209013717</v>
      </c>
      <c r="Q1902" s="82">
        <v>0</v>
      </c>
    </row>
    <row r="1903" spans="1:17">
      <c r="A1903" s="76" t="str">
        <f t="shared" si="74"/>
        <v>20060003</v>
      </c>
      <c r="C1903" s="76" t="s">
        <v>1473</v>
      </c>
      <c r="D1903" s="76">
        <f t="shared" si="69"/>
        <v>1</v>
      </c>
      <c r="E1903" s="76" t="s">
        <v>1474</v>
      </c>
      <c r="F1903" s="76"/>
      <c r="G1903" s="76"/>
      <c r="H1903" s="80">
        <v>1</v>
      </c>
      <c r="I1903" s="80">
        <v>6</v>
      </c>
      <c r="J1903" s="80">
        <v>44</v>
      </c>
      <c r="K1903" s="81">
        <v>6443.27</v>
      </c>
      <c r="L1903" s="81">
        <v>6930.43</v>
      </c>
      <c r="M1903" s="80">
        <v>0</v>
      </c>
      <c r="N1903" s="80">
        <v>38</v>
      </c>
      <c r="O1903" s="82">
        <v>0.55263157894736847</v>
      </c>
      <c r="P1903" s="82">
        <v>0.44736842105263158</v>
      </c>
      <c r="Q1903" s="82">
        <v>0</v>
      </c>
    </row>
    <row r="1904" spans="1:17">
      <c r="A1904" s="76" t="str">
        <f t="shared" si="74"/>
        <v>20060005</v>
      </c>
      <c r="C1904" s="76" t="s">
        <v>1475</v>
      </c>
      <c r="D1904" s="76">
        <f t="shared" si="69"/>
        <v>1</v>
      </c>
      <c r="E1904" s="76" t="s">
        <v>1476</v>
      </c>
      <c r="F1904" s="76"/>
      <c r="G1904" s="76"/>
      <c r="H1904" s="80">
        <v>1</v>
      </c>
      <c r="I1904" s="80">
        <v>35984.5</v>
      </c>
      <c r="J1904" s="80">
        <v>1457</v>
      </c>
      <c r="K1904" s="81">
        <v>1035284.1000000001</v>
      </c>
      <c r="L1904" s="81">
        <v>1077176.3900000001</v>
      </c>
      <c r="M1904" s="80">
        <v>1145</v>
      </c>
      <c r="N1904" s="80">
        <v>1635.5</v>
      </c>
      <c r="O1904" s="82">
        <v>0.91562213390400493</v>
      </c>
      <c r="P1904" s="82">
        <v>8.437786609599511E-2</v>
      </c>
      <c r="Q1904" s="82">
        <v>0</v>
      </c>
    </row>
    <row r="1905" spans="1:17">
      <c r="A1905" s="76" t="str">
        <f t="shared" si="74"/>
        <v>20060026</v>
      </c>
      <c r="C1905" s="76" t="s">
        <v>1477</v>
      </c>
      <c r="D1905" s="76">
        <f t="shared" si="69"/>
        <v>1</v>
      </c>
      <c r="E1905" s="76" t="s">
        <v>1478</v>
      </c>
      <c r="F1905" s="76"/>
      <c r="G1905" s="76"/>
      <c r="H1905" s="80">
        <v>1</v>
      </c>
      <c r="I1905" s="80">
        <v>3179.23</v>
      </c>
      <c r="J1905" s="80">
        <v>455</v>
      </c>
      <c r="K1905" s="81">
        <v>141118.24000000002</v>
      </c>
      <c r="L1905" s="81">
        <v>143739.88999999998</v>
      </c>
      <c r="M1905" s="80">
        <v>294.7</v>
      </c>
      <c r="N1905" s="80">
        <v>472</v>
      </c>
      <c r="O1905" s="82">
        <v>0.94915254237288138</v>
      </c>
      <c r="P1905" s="82">
        <v>5.0847457627118647E-2</v>
      </c>
      <c r="Q1905" s="82">
        <v>0</v>
      </c>
    </row>
    <row r="1906" spans="1:17">
      <c r="A1906" s="76" t="str">
        <f t="shared" si="74"/>
        <v>20060030</v>
      </c>
      <c r="C1906" s="76" t="s">
        <v>1479</v>
      </c>
      <c r="D1906" s="76">
        <f t="shared" si="69"/>
        <v>1</v>
      </c>
      <c r="E1906" s="76" t="s">
        <v>1480</v>
      </c>
      <c r="F1906" s="76"/>
      <c r="G1906" s="76"/>
      <c r="H1906" s="80">
        <v>1</v>
      </c>
      <c r="I1906" s="80">
        <v>5752.96</v>
      </c>
      <c r="J1906" s="80">
        <v>1604</v>
      </c>
      <c r="K1906" s="81">
        <v>396591.02680000011</v>
      </c>
      <c r="L1906" s="81">
        <v>352310.64999999997</v>
      </c>
      <c r="M1906" s="80">
        <v>1498.28</v>
      </c>
      <c r="N1906" s="80">
        <v>703.5</v>
      </c>
      <c r="O1906" s="82">
        <v>0.8720682302771855</v>
      </c>
      <c r="P1906" s="82">
        <v>0.1279317697228145</v>
      </c>
      <c r="Q1906" s="82">
        <v>0</v>
      </c>
    </row>
    <row r="1907" spans="1:17">
      <c r="A1907" s="76" t="str">
        <f t="shared" si="74"/>
        <v>20060045</v>
      </c>
      <c r="C1907" s="76" t="s">
        <v>1481</v>
      </c>
      <c r="D1907" s="76">
        <f t="shared" si="69"/>
        <v>1</v>
      </c>
      <c r="E1907" s="76" t="s">
        <v>1482</v>
      </c>
      <c r="F1907" s="76"/>
      <c r="G1907" s="76"/>
      <c r="H1907" s="80">
        <v>1</v>
      </c>
      <c r="I1907" s="80">
        <v>28</v>
      </c>
      <c r="J1907" s="80">
        <v>28.01</v>
      </c>
      <c r="K1907" s="81">
        <v>75396.140000000014</v>
      </c>
      <c r="L1907" s="81">
        <v>56415.35</v>
      </c>
      <c r="M1907" s="80">
        <v>42</v>
      </c>
      <c r="N1907" s="80">
        <v>168</v>
      </c>
      <c r="O1907" s="82">
        <v>0.8214285714285714</v>
      </c>
      <c r="P1907" s="82">
        <v>0.17857142857142858</v>
      </c>
      <c r="Q1907" s="82">
        <v>0</v>
      </c>
    </row>
    <row r="1908" spans="1:17">
      <c r="A1908" s="76" t="str">
        <f t="shared" si="74"/>
        <v>20060046</v>
      </c>
      <c r="C1908" s="76" t="s">
        <v>1483</v>
      </c>
      <c r="D1908" s="76">
        <f t="shared" si="69"/>
        <v>1</v>
      </c>
      <c r="E1908" s="76" t="s">
        <v>1484</v>
      </c>
      <c r="F1908" s="76"/>
      <c r="G1908" s="76"/>
      <c r="H1908" s="80">
        <v>1</v>
      </c>
      <c r="I1908" s="80">
        <v>56</v>
      </c>
      <c r="J1908" s="80">
        <v>74</v>
      </c>
      <c r="K1908" s="81">
        <v>221970.03999999998</v>
      </c>
      <c r="L1908" s="81">
        <v>220389.62000000002</v>
      </c>
      <c r="M1908" s="80">
        <v>200</v>
      </c>
      <c r="N1908" s="80">
        <v>66</v>
      </c>
      <c r="O1908" s="82">
        <v>1</v>
      </c>
      <c r="P1908" s="82">
        <v>0</v>
      </c>
      <c r="Q1908" s="82">
        <v>0</v>
      </c>
    </row>
    <row r="1909" spans="1:17">
      <c r="A1909" s="76" t="str">
        <f t="shared" si="74"/>
        <v>20060053</v>
      </c>
      <c r="C1909" s="76" t="s">
        <v>1485</v>
      </c>
      <c r="D1909" s="76">
        <f t="shared" si="69"/>
        <v>1</v>
      </c>
      <c r="E1909" s="76" t="s">
        <v>1486</v>
      </c>
      <c r="F1909" s="76"/>
      <c r="G1909" s="76"/>
      <c r="H1909" s="80">
        <v>1</v>
      </c>
      <c r="I1909" s="80">
        <v>1190.25</v>
      </c>
      <c r="J1909" s="80">
        <v>515</v>
      </c>
      <c r="K1909" s="81">
        <v>156261.78999999998</v>
      </c>
      <c r="L1909" s="81">
        <v>208528.47</v>
      </c>
      <c r="M1909" s="80">
        <v>612.9</v>
      </c>
      <c r="N1909" s="80">
        <v>627.5</v>
      </c>
      <c r="O1909" s="82">
        <v>0.82390438247011955</v>
      </c>
      <c r="P1909" s="82">
        <v>0.17609561752988048</v>
      </c>
      <c r="Q1909" s="82">
        <v>0</v>
      </c>
    </row>
    <row r="1910" spans="1:17">
      <c r="A1910" s="76" t="str">
        <f t="shared" si="74"/>
        <v>20060054</v>
      </c>
      <c r="C1910" s="76" t="s">
        <v>1487</v>
      </c>
      <c r="D1910" s="76">
        <f t="shared" si="69"/>
        <v>1</v>
      </c>
      <c r="E1910" s="76" t="s">
        <v>1488</v>
      </c>
      <c r="F1910" s="76"/>
      <c r="G1910" s="76"/>
      <c r="H1910" s="80">
        <v>1</v>
      </c>
      <c r="I1910" s="80">
        <v>128.75</v>
      </c>
      <c r="J1910" s="80">
        <v>62</v>
      </c>
      <c r="K1910" s="81">
        <v>161713.74</v>
      </c>
      <c r="L1910" s="81">
        <v>160959.04999999999</v>
      </c>
      <c r="M1910" s="80">
        <v>108</v>
      </c>
      <c r="N1910" s="80">
        <v>108</v>
      </c>
      <c r="O1910" s="82">
        <v>1</v>
      </c>
      <c r="P1910" s="82">
        <v>0</v>
      </c>
      <c r="Q1910" s="82">
        <v>0</v>
      </c>
    </row>
    <row r="1911" spans="1:17">
      <c r="A1911" s="76" t="str">
        <f t="shared" si="74"/>
        <v>20060055</v>
      </c>
      <c r="C1911" s="76" t="s">
        <v>1489</v>
      </c>
      <c r="D1911" s="76">
        <f t="shared" si="69"/>
        <v>1</v>
      </c>
      <c r="E1911" s="76" t="s">
        <v>1490</v>
      </c>
      <c r="F1911" s="76"/>
      <c r="G1911" s="76"/>
      <c r="H1911" s="80">
        <v>1</v>
      </c>
      <c r="I1911" s="80">
        <v>58</v>
      </c>
      <c r="J1911" s="80">
        <v>0</v>
      </c>
      <c r="K1911" s="81">
        <v>17683.519999999997</v>
      </c>
      <c r="L1911" s="81">
        <v>10528.01</v>
      </c>
      <c r="M1911" s="80">
        <v>0</v>
      </c>
      <c r="N1911" s="80">
        <v>27</v>
      </c>
      <c r="O1911" s="82">
        <v>1</v>
      </c>
      <c r="P1911" s="82">
        <v>0</v>
      </c>
      <c r="Q1911" s="82">
        <v>0</v>
      </c>
    </row>
    <row r="1912" spans="1:17">
      <c r="A1912" s="76" t="str">
        <f t="shared" si="74"/>
        <v>20060057</v>
      </c>
      <c r="C1912" s="76" t="s">
        <v>1491</v>
      </c>
      <c r="D1912" s="76">
        <f t="shared" si="69"/>
        <v>1</v>
      </c>
      <c r="E1912" s="76" t="s">
        <v>1492</v>
      </c>
      <c r="F1912" s="76"/>
      <c r="G1912" s="76"/>
      <c r="H1912" s="80">
        <v>300</v>
      </c>
      <c r="I1912" s="80">
        <v>305</v>
      </c>
      <c r="J1912" s="80">
        <v>0</v>
      </c>
      <c r="K1912" s="81">
        <v>175506</v>
      </c>
      <c r="L1912" s="81">
        <v>190472.01</v>
      </c>
      <c r="M1912" s="80">
        <v>305</v>
      </c>
      <c r="N1912" s="80">
        <v>1236</v>
      </c>
      <c r="O1912" s="82">
        <v>0.92435275080906154</v>
      </c>
      <c r="P1912" s="82">
        <v>7.5647249190938515E-2</v>
      </c>
      <c r="Q1912" s="82">
        <v>0</v>
      </c>
    </row>
    <row r="1913" spans="1:17">
      <c r="A1913" s="76" t="str">
        <f t="shared" si="74"/>
        <v>20060043</v>
      </c>
      <c r="C1913" s="76" t="s">
        <v>1493</v>
      </c>
      <c r="D1913" s="76">
        <f t="shared" si="69"/>
        <v>1</v>
      </c>
      <c r="E1913" s="76" t="s">
        <v>1494</v>
      </c>
      <c r="F1913" s="76"/>
      <c r="G1913" s="76"/>
      <c r="H1913" s="80">
        <v>400</v>
      </c>
      <c r="I1913" s="80">
        <v>317</v>
      </c>
      <c r="J1913" s="80">
        <v>0</v>
      </c>
      <c r="K1913" s="81">
        <v>36453.83</v>
      </c>
      <c r="L1913" s="81">
        <v>48042.700000000004</v>
      </c>
      <c r="M1913" s="80">
        <v>308</v>
      </c>
      <c r="N1913" s="80">
        <v>356.5</v>
      </c>
      <c r="O1913" s="82">
        <v>0.89060308555399714</v>
      </c>
      <c r="P1913" s="82">
        <v>0.1093969144460028</v>
      </c>
      <c r="Q1913" s="82">
        <v>0</v>
      </c>
    </row>
    <row r="1914" spans="1:17">
      <c r="A1914" s="76" t="str">
        <f t="shared" si="74"/>
        <v>20060047</v>
      </c>
      <c r="C1914" s="76" t="s">
        <v>1495</v>
      </c>
      <c r="D1914" s="76">
        <f t="shared" si="69"/>
        <v>1</v>
      </c>
      <c r="E1914" s="76" t="s">
        <v>1496</v>
      </c>
      <c r="F1914" s="76"/>
      <c r="G1914" s="76"/>
      <c r="H1914" s="80">
        <v>400</v>
      </c>
      <c r="I1914" s="80">
        <v>108</v>
      </c>
      <c r="J1914" s="80">
        <v>26</v>
      </c>
      <c r="K1914" s="81">
        <v>73088.289999999994</v>
      </c>
      <c r="L1914" s="81">
        <v>72567.8</v>
      </c>
      <c r="M1914" s="80">
        <v>88</v>
      </c>
      <c r="N1914" s="80">
        <v>26</v>
      </c>
      <c r="O1914" s="82">
        <v>0.96153846153846156</v>
      </c>
      <c r="P1914" s="82">
        <v>3.8461538461538464E-2</v>
      </c>
      <c r="Q1914" s="82">
        <v>0</v>
      </c>
    </row>
    <row r="1915" spans="1:17">
      <c r="A1915" s="76" t="str">
        <f t="shared" si="74"/>
        <v>20060001</v>
      </c>
      <c r="C1915" s="76" t="s">
        <v>1497</v>
      </c>
      <c r="D1915" s="76">
        <f t="shared" si="69"/>
        <v>1</v>
      </c>
      <c r="E1915" s="76" t="s">
        <v>1498</v>
      </c>
      <c r="F1915" s="76"/>
      <c r="G1915" s="76"/>
      <c r="H1915" s="80">
        <v>500</v>
      </c>
      <c r="I1915" s="80">
        <v>82</v>
      </c>
      <c r="J1915" s="80">
        <v>26</v>
      </c>
      <c r="K1915" s="81">
        <v>13344.54</v>
      </c>
      <c r="L1915" s="81">
        <v>14634.470000000001</v>
      </c>
      <c r="M1915" s="80">
        <v>153.4</v>
      </c>
      <c r="N1915" s="80">
        <v>259.5</v>
      </c>
      <c r="O1915" s="82">
        <v>0.87090558766859349</v>
      </c>
      <c r="P1915" s="82">
        <v>0.12909441233140656</v>
      </c>
      <c r="Q1915" s="82">
        <v>0</v>
      </c>
    </row>
    <row r="1916" spans="1:17">
      <c r="A1916" s="76" t="str">
        <f t="shared" si="74"/>
        <v>20060040</v>
      </c>
      <c r="C1916" s="76" t="s">
        <v>1499</v>
      </c>
      <c r="D1916" s="76">
        <f t="shared" si="69"/>
        <v>1</v>
      </c>
      <c r="E1916" s="76" t="s">
        <v>1500</v>
      </c>
      <c r="F1916" s="76"/>
      <c r="G1916" s="76"/>
      <c r="H1916" s="80">
        <v>1000</v>
      </c>
      <c r="I1916" s="80">
        <v>975.17</v>
      </c>
      <c r="J1916" s="80">
        <v>0</v>
      </c>
      <c r="K1916" s="81">
        <v>127680.9</v>
      </c>
      <c r="L1916" s="81">
        <v>151744.85999999999</v>
      </c>
      <c r="M1916" s="80">
        <v>90</v>
      </c>
      <c r="N1916" s="80">
        <v>0</v>
      </c>
      <c r="O1916" s="82">
        <v>0</v>
      </c>
      <c r="P1916" s="82">
        <v>0</v>
      </c>
      <c r="Q1916" s="82">
        <v>0</v>
      </c>
    </row>
    <row r="1917" spans="1:17">
      <c r="A1917" s="76" t="str">
        <f t="shared" si="74"/>
        <v>20060041</v>
      </c>
      <c r="C1917" s="76" t="s">
        <v>1501</v>
      </c>
      <c r="D1917" s="76">
        <f t="shared" si="69"/>
        <v>1</v>
      </c>
      <c r="E1917" s="76" t="s">
        <v>1502</v>
      </c>
      <c r="F1917" s="76"/>
      <c r="G1917" s="76"/>
      <c r="H1917" s="80">
        <v>1000</v>
      </c>
      <c r="I1917" s="80">
        <v>33</v>
      </c>
      <c r="J1917" s="80">
        <v>0</v>
      </c>
      <c r="K1917" s="81">
        <v>117358.42</v>
      </c>
      <c r="L1917" s="81">
        <v>123176.29999999999</v>
      </c>
      <c r="M1917" s="80"/>
      <c r="N1917" s="80"/>
      <c r="O1917" s="82"/>
      <c r="P1917" s="82"/>
      <c r="Q1917" s="82"/>
    </row>
    <row r="1918" spans="1:17">
      <c r="A1918" s="76" t="str">
        <f t="shared" si="74"/>
        <v>20060059</v>
      </c>
      <c r="C1918" s="76" t="s">
        <v>1503</v>
      </c>
      <c r="D1918" s="76">
        <f t="shared" si="69"/>
        <v>1</v>
      </c>
      <c r="E1918" s="76" t="s">
        <v>1504</v>
      </c>
      <c r="F1918" s="76"/>
      <c r="G1918" s="76"/>
      <c r="H1918" s="80">
        <v>1000</v>
      </c>
      <c r="I1918" s="80">
        <v>133</v>
      </c>
      <c r="J1918" s="80">
        <v>8</v>
      </c>
      <c r="K1918" s="81">
        <v>384617.6650000001</v>
      </c>
      <c r="L1918" s="81">
        <v>403442.42</v>
      </c>
      <c r="M1918" s="80">
        <v>2247.1</v>
      </c>
      <c r="N1918" s="80">
        <v>2497</v>
      </c>
      <c r="O1918" s="82">
        <v>0.97316780136163394</v>
      </c>
      <c r="P1918" s="82">
        <v>2.6832198638366039E-2</v>
      </c>
      <c r="Q1918" s="82">
        <v>0</v>
      </c>
    </row>
    <row r="1919" spans="1:17">
      <c r="A1919" s="76" t="str">
        <f t="shared" si="74"/>
        <v>20060010</v>
      </c>
      <c r="C1919" s="76" t="s">
        <v>1505</v>
      </c>
      <c r="D1919" s="76">
        <f t="shared" si="69"/>
        <v>1</v>
      </c>
      <c r="E1919" s="76" t="s">
        <v>1506</v>
      </c>
      <c r="F1919" s="76"/>
      <c r="G1919" s="76"/>
      <c r="H1919" s="80">
        <v>2000</v>
      </c>
      <c r="I1919" s="80">
        <v>13438.7</v>
      </c>
      <c r="J1919" s="80">
        <v>4502</v>
      </c>
      <c r="K1919" s="81">
        <v>1051254.8700000001</v>
      </c>
      <c r="L1919" s="81">
        <v>376922.45</v>
      </c>
      <c r="M1919" s="80">
        <v>1221.77</v>
      </c>
      <c r="N1919" s="80">
        <v>1274</v>
      </c>
      <c r="O1919" s="82">
        <v>0.92268445839874413</v>
      </c>
      <c r="P1919" s="82">
        <v>7.7315541601255894E-2</v>
      </c>
      <c r="Q1919" s="82">
        <v>0</v>
      </c>
    </row>
    <row r="1920" spans="1:17">
      <c r="A1920" s="76" t="str">
        <f t="shared" si="74"/>
        <v>20060024</v>
      </c>
      <c r="C1920" s="76" t="s">
        <v>1507</v>
      </c>
      <c r="D1920" s="76">
        <f t="shared" si="69"/>
        <v>1</v>
      </c>
      <c r="E1920" s="76" t="s">
        <v>1508</v>
      </c>
      <c r="F1920" s="76"/>
      <c r="G1920" s="76"/>
      <c r="H1920" s="80">
        <v>2000</v>
      </c>
      <c r="I1920" s="80">
        <v>14</v>
      </c>
      <c r="J1920" s="80">
        <v>116</v>
      </c>
      <c r="K1920" s="81">
        <v>291357.59000000003</v>
      </c>
      <c r="L1920" s="81">
        <v>277406.44</v>
      </c>
      <c r="M1920" s="80">
        <v>1286</v>
      </c>
      <c r="N1920" s="80">
        <v>596</v>
      </c>
      <c r="O1920" s="82">
        <v>0.90016778523489938</v>
      </c>
      <c r="P1920" s="82">
        <v>9.9832214765100666E-2</v>
      </c>
      <c r="Q1920" s="82">
        <v>0</v>
      </c>
    </row>
    <row r="1921" spans="1:17">
      <c r="A1921" s="76" t="str">
        <f t="shared" si="74"/>
        <v>20060060</v>
      </c>
      <c r="C1921" s="76" t="s">
        <v>1509</v>
      </c>
      <c r="D1921" s="76">
        <f t="shared" si="69"/>
        <v>1</v>
      </c>
      <c r="E1921" s="76" t="s">
        <v>1510</v>
      </c>
      <c r="F1921" s="76"/>
      <c r="G1921" s="76"/>
      <c r="H1921" s="80">
        <v>2000</v>
      </c>
      <c r="I1921" s="80">
        <v>16</v>
      </c>
      <c r="J1921" s="80">
        <v>0</v>
      </c>
      <c r="K1921" s="81">
        <v>70935.199999999997</v>
      </c>
      <c r="L1921" s="81">
        <v>78106.289999999994</v>
      </c>
      <c r="M1921" s="80"/>
      <c r="N1921" s="80"/>
      <c r="O1921" s="82"/>
      <c r="P1921" s="82"/>
      <c r="Q1921" s="82"/>
    </row>
    <row r="1922" spans="1:17">
      <c r="A1922" s="76" t="str">
        <f t="shared" si="74"/>
        <v>20060036</v>
      </c>
      <c r="C1922" s="76" t="s">
        <v>1511</v>
      </c>
      <c r="D1922" s="76">
        <f t="shared" si="69"/>
        <v>1</v>
      </c>
      <c r="E1922" s="76" t="s">
        <v>1512</v>
      </c>
      <c r="F1922" s="76"/>
      <c r="G1922" s="76"/>
      <c r="H1922" s="80">
        <v>2212</v>
      </c>
      <c r="I1922" s="80">
        <v>849.5</v>
      </c>
      <c r="J1922" s="80">
        <v>0</v>
      </c>
      <c r="K1922" s="81">
        <v>99491.51</v>
      </c>
      <c r="L1922" s="81">
        <v>106414.21999999999</v>
      </c>
      <c r="M1922" s="80">
        <v>217.8</v>
      </c>
      <c r="N1922" s="80">
        <v>136</v>
      </c>
      <c r="O1922" s="82">
        <v>0.82720588235294112</v>
      </c>
      <c r="P1922" s="82">
        <v>0.17279411764705882</v>
      </c>
      <c r="Q1922" s="82">
        <v>0</v>
      </c>
    </row>
    <row r="1923" spans="1:17">
      <c r="A1923" s="76" t="str">
        <f t="shared" si="74"/>
        <v>20060025</v>
      </c>
      <c r="C1923" s="76" t="s">
        <v>1513</v>
      </c>
      <c r="D1923" s="76">
        <f t="shared" ref="D1923:D1986" si="75">FIND(C1923,A1923)</f>
        <v>1</v>
      </c>
      <c r="E1923" s="76" t="s">
        <v>1514</v>
      </c>
      <c r="F1923" s="76"/>
      <c r="G1923" s="76"/>
      <c r="H1923" s="80">
        <v>5000</v>
      </c>
      <c r="I1923" s="80">
        <v>378</v>
      </c>
      <c r="J1923" s="80">
        <v>164</v>
      </c>
      <c r="K1923" s="81">
        <v>641149</v>
      </c>
      <c r="L1923" s="81">
        <v>-1.6302692529279739E-10</v>
      </c>
      <c r="M1923" s="80">
        <v>1584</v>
      </c>
      <c r="N1923" s="80">
        <v>4416</v>
      </c>
      <c r="O1923" s="82">
        <v>0.98403532608695654</v>
      </c>
      <c r="P1923" s="82">
        <v>1.596467391304348E-2</v>
      </c>
      <c r="Q1923" s="82">
        <v>0</v>
      </c>
    </row>
    <row r="1924" spans="1:17">
      <c r="A1924" s="76" t="str">
        <f t="shared" si="74"/>
        <v>20060050</v>
      </c>
      <c r="C1924" s="76" t="s">
        <v>1515</v>
      </c>
      <c r="D1924" s="76">
        <f t="shared" si="75"/>
        <v>1</v>
      </c>
      <c r="E1924" s="76" t="s">
        <v>1516</v>
      </c>
      <c r="F1924" s="76"/>
      <c r="G1924" s="76"/>
      <c r="H1924" s="80">
        <v>5000</v>
      </c>
      <c r="I1924" s="80">
        <v>60074.89</v>
      </c>
      <c r="J1924" s="80">
        <v>19237</v>
      </c>
      <c r="K1924" s="81">
        <v>593609.74300000002</v>
      </c>
      <c r="L1924" s="81">
        <v>628873.04000000015</v>
      </c>
      <c r="M1924" s="80">
        <v>1931.3900000000003</v>
      </c>
      <c r="N1924" s="80">
        <v>2660.5</v>
      </c>
      <c r="O1924" s="82">
        <v>0.86261980830670926</v>
      </c>
      <c r="P1924" s="82">
        <v>0.13738019169329074</v>
      </c>
      <c r="Q1924" s="82">
        <v>0</v>
      </c>
    </row>
    <row r="1925" spans="1:17">
      <c r="A1925" s="88" t="s">
        <v>5958</v>
      </c>
      <c r="C1925" s="76" t="s">
        <v>1517</v>
      </c>
      <c r="D1925" s="76">
        <f t="shared" si="75"/>
        <v>21</v>
      </c>
      <c r="E1925" s="76" t="s">
        <v>1518</v>
      </c>
      <c r="F1925" s="76"/>
      <c r="G1925" s="76"/>
      <c r="H1925" s="80">
        <v>5000</v>
      </c>
      <c r="I1925" s="80">
        <v>11</v>
      </c>
      <c r="J1925" s="80">
        <v>0</v>
      </c>
      <c r="K1925" s="81">
        <v>43344.069999999992</v>
      </c>
      <c r="L1925" s="81">
        <v>45954.469999999994</v>
      </c>
      <c r="M1925" s="80">
        <v>0</v>
      </c>
      <c r="N1925" s="80">
        <v>0</v>
      </c>
      <c r="O1925" s="82">
        <v>0</v>
      </c>
      <c r="P1925" s="82">
        <v>0</v>
      </c>
      <c r="Q1925" s="82">
        <v>0</v>
      </c>
    </row>
    <row r="1926" spans="1:17">
      <c r="A1926" s="76" t="str">
        <f t="shared" ref="A1926:A1929" si="76">C1926</f>
        <v>20060062</v>
      </c>
      <c r="C1926" s="76" t="s">
        <v>1519</v>
      </c>
      <c r="D1926" s="76">
        <f t="shared" si="75"/>
        <v>1</v>
      </c>
      <c r="E1926" s="76" t="s">
        <v>1520</v>
      </c>
      <c r="F1926" s="76"/>
      <c r="G1926" s="76"/>
      <c r="H1926" s="80">
        <v>6000</v>
      </c>
      <c r="I1926" s="80">
        <v>15</v>
      </c>
      <c r="J1926" s="80">
        <v>397</v>
      </c>
      <c r="K1926" s="81">
        <v>151032.43</v>
      </c>
      <c r="L1926" s="81">
        <v>158010.17000000001</v>
      </c>
      <c r="M1926" s="80">
        <v>602</v>
      </c>
      <c r="N1926" s="80">
        <v>495</v>
      </c>
      <c r="O1926" s="82">
        <v>0.95151515151515154</v>
      </c>
      <c r="P1926" s="82">
        <v>4.8484848484848485E-2</v>
      </c>
      <c r="Q1926" s="82">
        <v>0</v>
      </c>
    </row>
    <row r="1927" spans="1:17">
      <c r="A1927" s="76" t="str">
        <f t="shared" si="76"/>
        <v>20060014</v>
      </c>
      <c r="C1927" s="76" t="s">
        <v>1521</v>
      </c>
      <c r="D1927" s="76">
        <f t="shared" si="75"/>
        <v>1</v>
      </c>
      <c r="E1927" s="76" t="s">
        <v>1522</v>
      </c>
      <c r="F1927" s="76"/>
      <c r="G1927" s="76"/>
      <c r="H1927" s="80">
        <v>7000</v>
      </c>
      <c r="I1927" s="80">
        <v>65346.95</v>
      </c>
      <c r="J1927" s="80">
        <v>28642</v>
      </c>
      <c r="K1927" s="81">
        <v>1883033.06</v>
      </c>
      <c r="L1927" s="81">
        <v>1894931.0799999996</v>
      </c>
      <c r="M1927" s="80">
        <v>2128.4299999999998</v>
      </c>
      <c r="N1927" s="80">
        <v>4602.5</v>
      </c>
      <c r="O1927" s="82">
        <v>0.9561108093427485</v>
      </c>
      <c r="P1927" s="82">
        <v>4.3889190657251491E-2</v>
      </c>
      <c r="Q1927" s="82">
        <v>0</v>
      </c>
    </row>
    <row r="1928" spans="1:17">
      <c r="A1928" s="76" t="str">
        <f t="shared" si="76"/>
        <v>20060012</v>
      </c>
      <c r="C1928" s="76" t="s">
        <v>1523</v>
      </c>
      <c r="D1928" s="76">
        <f t="shared" si="75"/>
        <v>1</v>
      </c>
      <c r="E1928" s="76" t="s">
        <v>1524</v>
      </c>
      <c r="F1928" s="76"/>
      <c r="G1928" s="76"/>
      <c r="H1928" s="80">
        <v>8500</v>
      </c>
      <c r="I1928" s="80">
        <v>0</v>
      </c>
      <c r="J1928" s="80">
        <v>0</v>
      </c>
      <c r="K1928" s="81">
        <v>0.01</v>
      </c>
      <c r="L1928" s="81">
        <v>41919.440000000002</v>
      </c>
      <c r="M1928" s="80"/>
      <c r="N1928" s="80"/>
      <c r="O1928" s="82"/>
      <c r="P1928" s="82"/>
      <c r="Q1928" s="82"/>
    </row>
    <row r="1929" spans="1:17">
      <c r="A1929" s="76" t="str">
        <f t="shared" si="76"/>
        <v>20060004</v>
      </c>
      <c r="C1929" s="76" t="s">
        <v>1525</v>
      </c>
      <c r="D1929" s="76">
        <f t="shared" si="75"/>
        <v>1</v>
      </c>
      <c r="E1929" s="76" t="s">
        <v>1526</v>
      </c>
      <c r="F1929" s="76"/>
      <c r="G1929" s="76"/>
      <c r="H1929" s="80">
        <v>8520</v>
      </c>
      <c r="I1929" s="80">
        <v>1454.5</v>
      </c>
      <c r="J1929" s="80">
        <v>556</v>
      </c>
      <c r="K1929" s="81">
        <v>2026435.57</v>
      </c>
      <c r="L1929" s="81">
        <v>2015753.8599999999</v>
      </c>
      <c r="M1929" s="80">
        <v>2821.7</v>
      </c>
      <c r="N1929" s="80">
        <v>2449</v>
      </c>
      <c r="O1929" s="82">
        <v>0.99040424663127802</v>
      </c>
      <c r="P1929" s="82">
        <v>9.5957533687219265E-3</v>
      </c>
      <c r="Q1929" s="82">
        <v>0</v>
      </c>
    </row>
    <row r="1930" spans="1:17">
      <c r="A1930" s="88" t="s">
        <v>5959</v>
      </c>
      <c r="C1930" s="76" t="s">
        <v>1527</v>
      </c>
      <c r="D1930" s="76">
        <f t="shared" si="75"/>
        <v>11</v>
      </c>
      <c r="E1930" s="76" t="s">
        <v>1528</v>
      </c>
      <c r="F1930" s="76"/>
      <c r="G1930" s="76"/>
      <c r="H1930" s="80">
        <v>9000</v>
      </c>
      <c r="I1930" s="80">
        <v>274</v>
      </c>
      <c r="J1930" s="80">
        <v>38</v>
      </c>
      <c r="K1930" s="81">
        <v>2010240.76</v>
      </c>
      <c r="L1930" s="81">
        <v>2011888.2899999991</v>
      </c>
      <c r="M1930" s="80">
        <v>272</v>
      </c>
      <c r="N1930" s="80">
        <v>396.5</v>
      </c>
      <c r="O1930" s="82">
        <v>0.96469104665825978</v>
      </c>
      <c r="P1930" s="82">
        <v>3.530895334174023E-2</v>
      </c>
      <c r="Q1930" s="82">
        <v>0</v>
      </c>
    </row>
    <row r="1931" spans="1:17">
      <c r="A1931" s="88" t="s">
        <v>5894</v>
      </c>
      <c r="C1931" s="76" t="s">
        <v>1529</v>
      </c>
      <c r="D1931" s="76">
        <f t="shared" si="75"/>
        <v>11</v>
      </c>
      <c r="E1931" s="76" t="s">
        <v>1530</v>
      </c>
      <c r="F1931" s="76"/>
      <c r="G1931" s="76"/>
      <c r="H1931" s="80">
        <v>10000</v>
      </c>
      <c r="I1931" s="80">
        <v>12954</v>
      </c>
      <c r="J1931" s="80">
        <v>23</v>
      </c>
      <c r="K1931" s="81">
        <v>900219.38650000002</v>
      </c>
      <c r="L1931" s="81">
        <v>917619.22999999986</v>
      </c>
      <c r="M1931" s="80">
        <v>261.3</v>
      </c>
      <c r="N1931" s="80">
        <v>369.5</v>
      </c>
      <c r="O1931" s="82">
        <v>0.99594046008119075</v>
      </c>
      <c r="P1931" s="82">
        <v>4.0595399188092015E-3</v>
      </c>
      <c r="Q1931" s="82">
        <v>0</v>
      </c>
    </row>
    <row r="1932" spans="1:17">
      <c r="A1932" s="76" t="str">
        <f t="shared" ref="A1932:A1933" si="77">C1932</f>
        <v>20060013</v>
      </c>
      <c r="C1932" s="76" t="s">
        <v>1531</v>
      </c>
      <c r="D1932" s="76">
        <f t="shared" si="75"/>
        <v>1</v>
      </c>
      <c r="E1932" s="76" t="s">
        <v>1532</v>
      </c>
      <c r="F1932" s="76"/>
      <c r="G1932" s="76"/>
      <c r="H1932" s="80">
        <v>11500</v>
      </c>
      <c r="I1932" s="80">
        <v>109413.85</v>
      </c>
      <c r="J1932" s="80">
        <v>56191</v>
      </c>
      <c r="K1932" s="81">
        <v>3398990.4079000005</v>
      </c>
      <c r="L1932" s="81">
        <v>3320578.4700000007</v>
      </c>
      <c r="M1932" s="80">
        <v>6789.9999999999991</v>
      </c>
      <c r="N1932" s="80">
        <v>7279.5</v>
      </c>
      <c r="O1932" s="82">
        <v>0.96751150491105153</v>
      </c>
      <c r="P1932" s="82">
        <v>3.2488495088948417E-2</v>
      </c>
      <c r="Q1932" s="82">
        <v>0</v>
      </c>
    </row>
    <row r="1933" spans="1:17">
      <c r="A1933" s="76" t="str">
        <f t="shared" si="77"/>
        <v>20060044</v>
      </c>
      <c r="C1933" s="76" t="s">
        <v>1533</v>
      </c>
      <c r="D1933" s="76">
        <f t="shared" si="75"/>
        <v>1</v>
      </c>
      <c r="E1933" s="76" t="s">
        <v>1534</v>
      </c>
      <c r="F1933" s="76"/>
      <c r="G1933" s="76"/>
      <c r="H1933" s="80">
        <v>15000</v>
      </c>
      <c r="I1933" s="80">
        <v>12898</v>
      </c>
      <c r="J1933" s="80">
        <v>1516</v>
      </c>
      <c r="K1933" s="81">
        <v>5941440.4839999992</v>
      </c>
      <c r="L1933" s="81">
        <v>6043227.450000003</v>
      </c>
      <c r="M1933" s="80">
        <v>2969.7</v>
      </c>
      <c r="N1933" s="80">
        <v>6336.5</v>
      </c>
      <c r="O1933" s="82">
        <v>0.80533417501775428</v>
      </c>
      <c r="P1933" s="82">
        <v>0.19466582498224572</v>
      </c>
      <c r="Q1933" s="82">
        <v>0</v>
      </c>
    </row>
    <row r="1934" spans="1:17">
      <c r="A1934" s="43" t="s">
        <v>5933</v>
      </c>
      <c r="C1934" s="76" t="s">
        <v>1535</v>
      </c>
      <c r="D1934" s="76">
        <f t="shared" si="75"/>
        <v>21</v>
      </c>
      <c r="E1934" s="76" t="s">
        <v>1536</v>
      </c>
      <c r="F1934" s="76"/>
      <c r="G1934" s="76"/>
      <c r="H1934" s="80">
        <v>20000</v>
      </c>
      <c r="I1934" s="80">
        <v>0</v>
      </c>
      <c r="J1934" s="80">
        <v>23414</v>
      </c>
      <c r="K1934" s="81">
        <v>0</v>
      </c>
      <c r="L1934" s="81">
        <v>-1296</v>
      </c>
      <c r="M1934" s="80">
        <v>0</v>
      </c>
      <c r="N1934" s="80">
        <v>0</v>
      </c>
      <c r="O1934" s="82">
        <v>0</v>
      </c>
      <c r="P1934" s="82">
        <v>0</v>
      </c>
      <c r="Q1934" s="82">
        <v>0</v>
      </c>
    </row>
    <row r="1935" spans="1:17">
      <c r="A1935" s="43" t="s">
        <v>5933</v>
      </c>
      <c r="C1935" s="76" t="s">
        <v>1537</v>
      </c>
      <c r="D1935" s="76">
        <f t="shared" si="75"/>
        <v>11</v>
      </c>
      <c r="E1935" s="76" t="s">
        <v>1538</v>
      </c>
      <c r="F1935" s="76"/>
      <c r="G1935" s="76"/>
      <c r="H1935" s="80">
        <v>20000</v>
      </c>
      <c r="I1935" s="80">
        <v>153331.10999999999</v>
      </c>
      <c r="J1935" s="80">
        <v>203565</v>
      </c>
      <c r="K1935" s="81">
        <v>1290035.7904000001</v>
      </c>
      <c r="L1935" s="81">
        <v>1561183.12</v>
      </c>
      <c r="M1935" s="80">
        <v>13670.899999999998</v>
      </c>
      <c r="N1935" s="80">
        <v>15082</v>
      </c>
      <c r="O1935" s="82">
        <v>0.93157406179551783</v>
      </c>
      <c r="P1935" s="82">
        <v>6.8425938204482159E-2</v>
      </c>
      <c r="Q1935" s="82">
        <v>0</v>
      </c>
    </row>
    <row r="1936" spans="1:17">
      <c r="A1936" s="76" t="str">
        <f t="shared" ref="A1936:A1938" si="78">C1936</f>
        <v>20060052</v>
      </c>
      <c r="C1936" s="76" t="s">
        <v>1539</v>
      </c>
      <c r="D1936" s="76">
        <f t="shared" si="75"/>
        <v>1</v>
      </c>
      <c r="E1936" s="76" t="s">
        <v>1540</v>
      </c>
      <c r="F1936" s="76"/>
      <c r="G1936" s="76"/>
      <c r="H1936" s="80">
        <v>20000</v>
      </c>
      <c r="I1936" s="80">
        <v>68131</v>
      </c>
      <c r="J1936" s="80">
        <v>49175.5</v>
      </c>
      <c r="K1936" s="81">
        <v>22826206.672400001</v>
      </c>
      <c r="L1936" s="81">
        <v>20110024.20999999</v>
      </c>
      <c r="M1936" s="80">
        <v>5620</v>
      </c>
      <c r="N1936" s="80">
        <v>17395.04</v>
      </c>
      <c r="O1936" s="82">
        <v>0.89728393841002951</v>
      </c>
      <c r="P1936" s="82">
        <v>0.10271606158997047</v>
      </c>
      <c r="Q1936" s="82">
        <v>0</v>
      </c>
    </row>
    <row r="1937" spans="1:17">
      <c r="A1937" s="76" t="str">
        <f t="shared" si="78"/>
        <v>20060029</v>
      </c>
      <c r="C1937" s="76" t="s">
        <v>1541</v>
      </c>
      <c r="D1937" s="76">
        <f t="shared" si="75"/>
        <v>1</v>
      </c>
      <c r="E1937" s="76" t="s">
        <v>1542</v>
      </c>
      <c r="F1937" s="76"/>
      <c r="G1937" s="76"/>
      <c r="H1937" s="80">
        <v>26000</v>
      </c>
      <c r="I1937" s="80">
        <v>0</v>
      </c>
      <c r="J1937" s="80">
        <v>0</v>
      </c>
      <c r="K1937" s="81">
        <v>32153</v>
      </c>
      <c r="L1937" s="81">
        <v>31102.510000000002</v>
      </c>
      <c r="M1937" s="80"/>
      <c r="N1937" s="80"/>
      <c r="O1937" s="82"/>
      <c r="P1937" s="82"/>
      <c r="Q1937" s="82"/>
    </row>
    <row r="1938" spans="1:17">
      <c r="A1938" s="76" t="str">
        <f t="shared" si="78"/>
        <v>20060011</v>
      </c>
      <c r="C1938" s="76" t="s">
        <v>1543</v>
      </c>
      <c r="D1938" s="76">
        <f t="shared" si="75"/>
        <v>1</v>
      </c>
      <c r="E1938" s="76" t="s">
        <v>1544</v>
      </c>
      <c r="F1938" s="76"/>
      <c r="G1938" s="76"/>
      <c r="H1938" s="80">
        <v>30000</v>
      </c>
      <c r="I1938" s="80">
        <v>0</v>
      </c>
      <c r="J1938" s="80">
        <v>0</v>
      </c>
      <c r="K1938" s="81">
        <v>0.01</v>
      </c>
      <c r="L1938" s="81">
        <v>0</v>
      </c>
      <c r="M1938" s="80"/>
      <c r="N1938" s="80"/>
      <c r="O1938" s="82"/>
      <c r="P1938" s="82"/>
      <c r="Q1938" s="82"/>
    </row>
    <row r="1939" spans="1:17">
      <c r="A1939" s="88" t="s">
        <v>5891</v>
      </c>
      <c r="C1939" s="76" t="s">
        <v>1545</v>
      </c>
      <c r="D1939" s="76">
        <f t="shared" si="75"/>
        <v>45</v>
      </c>
      <c r="E1939" s="76" t="s">
        <v>1546</v>
      </c>
      <c r="F1939" s="76"/>
      <c r="G1939" s="76"/>
      <c r="H1939" s="80">
        <v>50000</v>
      </c>
      <c r="I1939" s="80">
        <v>600</v>
      </c>
      <c r="J1939" s="80">
        <v>2113</v>
      </c>
      <c r="K1939" s="81">
        <v>91600</v>
      </c>
      <c r="L1939" s="81">
        <v>98795.53</v>
      </c>
      <c r="M1939" s="80">
        <v>600</v>
      </c>
      <c r="N1939" s="80">
        <v>1301</v>
      </c>
      <c r="O1939" s="82">
        <v>0.93312836279784783</v>
      </c>
      <c r="P1939" s="82">
        <v>6.6871637202152195E-2</v>
      </c>
      <c r="Q1939" s="82">
        <v>0</v>
      </c>
    </row>
    <row r="1940" spans="1:17">
      <c r="A1940" s="88" t="s">
        <v>5959</v>
      </c>
      <c r="C1940" s="76" t="s">
        <v>1547</v>
      </c>
      <c r="D1940" s="76">
        <f t="shared" si="75"/>
        <v>45</v>
      </c>
      <c r="E1940" s="76" t="s">
        <v>1548</v>
      </c>
      <c r="F1940" s="76"/>
      <c r="G1940" s="76"/>
      <c r="H1940" s="80">
        <v>50000</v>
      </c>
      <c r="I1940" s="80">
        <v>1029</v>
      </c>
      <c r="J1940" s="80">
        <v>965</v>
      </c>
      <c r="K1940" s="81">
        <v>125179.12</v>
      </c>
      <c r="L1940" s="81">
        <v>137165.24</v>
      </c>
      <c r="M1940" s="80">
        <v>616</v>
      </c>
      <c r="N1940" s="80">
        <v>632.5</v>
      </c>
      <c r="O1940" s="82">
        <v>0.9146245059288538</v>
      </c>
      <c r="P1940" s="82">
        <v>8.5375494071146252E-2</v>
      </c>
      <c r="Q1940" s="82">
        <v>0</v>
      </c>
    </row>
    <row r="1941" spans="1:17">
      <c r="A1941" s="76" t="str">
        <f t="shared" ref="A1941:A1953" si="79">C1941</f>
        <v>20060021</v>
      </c>
      <c r="C1941" s="76" t="s">
        <v>1549</v>
      </c>
      <c r="D1941" s="76">
        <f t="shared" si="75"/>
        <v>1</v>
      </c>
      <c r="E1941" s="76" t="s">
        <v>1550</v>
      </c>
      <c r="F1941" s="76"/>
      <c r="G1941" s="76"/>
      <c r="H1941" s="80">
        <v>80000</v>
      </c>
      <c r="I1941" s="80">
        <v>91319.71</v>
      </c>
      <c r="J1941" s="80">
        <v>0</v>
      </c>
      <c r="K1941" s="81">
        <v>6652916.1799999997</v>
      </c>
      <c r="L1941" s="81">
        <v>6720007.9899999993</v>
      </c>
      <c r="M1941" s="80">
        <v>3850.6</v>
      </c>
      <c r="N1941" s="80">
        <v>1444</v>
      </c>
      <c r="O1941" s="82">
        <v>0.76696675900277012</v>
      </c>
      <c r="P1941" s="82">
        <v>0.23303324099722991</v>
      </c>
      <c r="Q1941" s="82">
        <v>0</v>
      </c>
    </row>
    <row r="1942" spans="1:17">
      <c r="A1942" s="76" t="str">
        <f t="shared" si="79"/>
        <v>20060015</v>
      </c>
      <c r="C1942" s="76" t="s">
        <v>1551</v>
      </c>
      <c r="D1942" s="76">
        <f t="shared" si="75"/>
        <v>1</v>
      </c>
      <c r="E1942" s="76" t="s">
        <v>1552</v>
      </c>
      <c r="F1942" s="76"/>
      <c r="G1942" s="76"/>
      <c r="H1942" s="80">
        <v>98000</v>
      </c>
      <c r="I1942" s="80">
        <v>0</v>
      </c>
      <c r="J1942" s="80">
        <v>0</v>
      </c>
      <c r="K1942" s="81">
        <v>227128</v>
      </c>
      <c r="L1942" s="81">
        <v>223011.59000000003</v>
      </c>
      <c r="M1942" s="80"/>
      <c r="N1942" s="80"/>
      <c r="O1942" s="82"/>
      <c r="P1942" s="82"/>
      <c r="Q1942" s="82"/>
    </row>
    <row r="1943" spans="1:17">
      <c r="A1943" s="76" t="str">
        <f t="shared" si="79"/>
        <v>20060002</v>
      </c>
      <c r="C1943" s="76" t="s">
        <v>1553</v>
      </c>
      <c r="D1943" s="76">
        <f t="shared" si="75"/>
        <v>1</v>
      </c>
      <c r="E1943" s="76" t="s">
        <v>1554</v>
      </c>
      <c r="F1943" s="76"/>
      <c r="G1943" s="76"/>
      <c r="H1943" s="80">
        <v>98254</v>
      </c>
      <c r="I1943" s="80">
        <v>15</v>
      </c>
      <c r="J1943" s="80">
        <v>0</v>
      </c>
      <c r="K1943" s="81">
        <v>45768</v>
      </c>
      <c r="L1943" s="81">
        <v>45333.83</v>
      </c>
      <c r="M1943" s="80"/>
      <c r="N1943" s="80"/>
      <c r="O1943" s="82"/>
      <c r="P1943" s="82"/>
      <c r="Q1943" s="82"/>
    </row>
    <row r="1944" spans="1:17">
      <c r="A1944" s="76" t="str">
        <f t="shared" si="79"/>
        <v>20060039</v>
      </c>
      <c r="C1944" s="76" t="s">
        <v>1555</v>
      </c>
      <c r="D1944" s="76">
        <f t="shared" si="75"/>
        <v>1</v>
      </c>
      <c r="E1944" s="76" t="s">
        <v>1556</v>
      </c>
      <c r="F1944" s="76"/>
      <c r="G1944" s="76"/>
      <c r="H1944" s="80">
        <v>180000</v>
      </c>
      <c r="I1944" s="80">
        <v>111010.4</v>
      </c>
      <c r="J1944" s="80">
        <v>21</v>
      </c>
      <c r="K1944" s="81">
        <v>3825876.9900000007</v>
      </c>
      <c r="L1944" s="81">
        <v>3786891.65</v>
      </c>
      <c r="M1944" s="80">
        <v>3376.5</v>
      </c>
      <c r="N1944" s="80">
        <v>4658.5</v>
      </c>
      <c r="O1944" s="82">
        <v>0.91950198561768814</v>
      </c>
      <c r="P1944" s="82">
        <v>8.0498014382311897E-2</v>
      </c>
      <c r="Q1944" s="82">
        <v>0</v>
      </c>
    </row>
    <row r="1945" spans="1:17">
      <c r="A1945" s="76" t="str">
        <f t="shared" si="79"/>
        <v>20060061</v>
      </c>
      <c r="C1945" s="76" t="s">
        <v>1557</v>
      </c>
      <c r="D1945" s="76">
        <f t="shared" si="75"/>
        <v>1</v>
      </c>
      <c r="E1945" s="76" t="s">
        <v>1558</v>
      </c>
      <c r="F1945" s="76"/>
      <c r="G1945" s="76"/>
      <c r="H1945" s="80">
        <v>234156</v>
      </c>
      <c r="I1945" s="80">
        <v>0</v>
      </c>
      <c r="J1945" s="80">
        <v>16</v>
      </c>
      <c r="K1945" s="81">
        <v>60419545</v>
      </c>
      <c r="L1945" s="81">
        <v>2389825.52</v>
      </c>
      <c r="M1945" s="80">
        <v>0</v>
      </c>
      <c r="N1945" s="80">
        <v>24</v>
      </c>
      <c r="O1945" s="82">
        <v>1</v>
      </c>
      <c r="P1945" s="82">
        <v>0</v>
      </c>
      <c r="Q1945" s="82">
        <v>0</v>
      </c>
    </row>
    <row r="1946" spans="1:17">
      <c r="A1946" s="76" t="str">
        <f t="shared" si="79"/>
        <v>20060009</v>
      </c>
      <c r="C1946" s="76" t="s">
        <v>1559</v>
      </c>
      <c r="D1946" s="76">
        <f t="shared" si="75"/>
        <v>1</v>
      </c>
      <c r="E1946" s="76" t="s">
        <v>1560</v>
      </c>
      <c r="F1946" s="76"/>
      <c r="G1946" s="76"/>
      <c r="H1946" s="80">
        <v>400000</v>
      </c>
      <c r="I1946" s="80">
        <v>4</v>
      </c>
      <c r="J1946" s="80">
        <v>0</v>
      </c>
      <c r="K1946" s="81">
        <v>599664.84</v>
      </c>
      <c r="L1946" s="81">
        <v>575833.50000000012</v>
      </c>
      <c r="M1946" s="80">
        <v>3</v>
      </c>
      <c r="N1946" s="80">
        <v>165.5</v>
      </c>
      <c r="O1946" s="82">
        <v>0.89123867069486407</v>
      </c>
      <c r="P1946" s="82">
        <v>0.10876132930513595</v>
      </c>
      <c r="Q1946" s="82">
        <v>0</v>
      </c>
    </row>
    <row r="1947" spans="1:17">
      <c r="A1947" s="76" t="str">
        <f t="shared" si="79"/>
        <v>20060032</v>
      </c>
      <c r="C1947" s="76" t="s">
        <v>1561</v>
      </c>
      <c r="D1947" s="76">
        <f t="shared" si="75"/>
        <v>1</v>
      </c>
      <c r="E1947" s="76" t="s">
        <v>1562</v>
      </c>
      <c r="F1947" s="76"/>
      <c r="G1947" s="76"/>
      <c r="H1947" s="80">
        <v>546000</v>
      </c>
      <c r="I1947" s="80">
        <v>1703956.79</v>
      </c>
      <c r="J1947" s="80">
        <v>834323.61999999988</v>
      </c>
      <c r="K1947" s="81">
        <v>38239452.150000006</v>
      </c>
      <c r="L1947" s="81">
        <v>36528971.869999982</v>
      </c>
      <c r="M1947" s="80">
        <v>28691.970000000005</v>
      </c>
      <c r="N1947" s="80">
        <v>32855.78</v>
      </c>
      <c r="O1947" s="82">
        <v>0.82693973480465233</v>
      </c>
      <c r="P1947" s="82">
        <v>0.1730602651953477</v>
      </c>
      <c r="Q1947" s="82">
        <v>0</v>
      </c>
    </row>
    <row r="1948" spans="1:17">
      <c r="A1948" s="76" t="str">
        <f t="shared" si="79"/>
        <v>20149001</v>
      </c>
      <c r="C1948" s="76" t="s">
        <v>1563</v>
      </c>
      <c r="D1948" s="76">
        <f t="shared" si="75"/>
        <v>1</v>
      </c>
      <c r="E1948" s="76" t="s">
        <v>1564</v>
      </c>
      <c r="F1948" s="76"/>
      <c r="G1948" s="76"/>
      <c r="H1948" s="80">
        <v>0</v>
      </c>
      <c r="I1948" s="80">
        <v>242</v>
      </c>
      <c r="J1948" s="80">
        <v>0</v>
      </c>
      <c r="K1948" s="81">
        <v>228183</v>
      </c>
      <c r="L1948" s="81">
        <v>166861.37</v>
      </c>
      <c r="M1948" s="80"/>
      <c r="N1948" s="80"/>
      <c r="O1948" s="82"/>
      <c r="P1948" s="82"/>
      <c r="Q1948" s="82"/>
    </row>
    <row r="1949" spans="1:17">
      <c r="A1949" s="76" t="str">
        <f t="shared" si="79"/>
        <v>20149004</v>
      </c>
      <c r="C1949" s="76" t="s">
        <v>1565</v>
      </c>
      <c r="D1949" s="76">
        <f t="shared" si="75"/>
        <v>1</v>
      </c>
      <c r="E1949" s="76" t="s">
        <v>1566</v>
      </c>
      <c r="F1949" s="76"/>
      <c r="G1949" s="76"/>
      <c r="H1949" s="80">
        <v>0</v>
      </c>
      <c r="I1949" s="80">
        <v>235542</v>
      </c>
      <c r="J1949" s="80">
        <v>260391</v>
      </c>
      <c r="K1949" s="81">
        <v>54914777.355400003</v>
      </c>
      <c r="L1949" s="81">
        <v>63745201.610000007</v>
      </c>
      <c r="M1949" s="80">
        <v>31673.309999999994</v>
      </c>
      <c r="N1949" s="80">
        <v>103437.70999999999</v>
      </c>
      <c r="O1949" s="82">
        <v>0.71047647903264688</v>
      </c>
      <c r="P1949" s="82">
        <v>0.19522860666578951</v>
      </c>
      <c r="Q1949" s="82">
        <v>9.4294914301563712E-2</v>
      </c>
    </row>
    <row r="1950" spans="1:17">
      <c r="A1950" s="76" t="str">
        <f t="shared" si="79"/>
        <v>20149005</v>
      </c>
      <c r="C1950" s="76" t="s">
        <v>1567</v>
      </c>
      <c r="D1950" s="76">
        <f t="shared" si="75"/>
        <v>1</v>
      </c>
      <c r="E1950" s="76" t="s">
        <v>1568</v>
      </c>
      <c r="F1950" s="76"/>
      <c r="G1950" s="76"/>
      <c r="H1950" s="80">
        <v>0</v>
      </c>
      <c r="I1950" s="80">
        <v>399427.17</v>
      </c>
      <c r="J1950" s="80">
        <v>301645</v>
      </c>
      <c r="K1950" s="81">
        <v>15365690.859999998</v>
      </c>
      <c r="L1950" s="81">
        <v>15664912.049999995</v>
      </c>
      <c r="M1950" s="80">
        <v>33992.559999999998</v>
      </c>
      <c r="N1950" s="80">
        <v>43381.5</v>
      </c>
      <c r="O1950" s="82">
        <v>0.78419602826089463</v>
      </c>
      <c r="P1950" s="82">
        <v>0.21580397173910537</v>
      </c>
      <c r="Q1950" s="82">
        <v>0</v>
      </c>
    </row>
    <row r="1951" spans="1:17">
      <c r="A1951" s="76" t="str">
        <f t="shared" si="79"/>
        <v>20149006</v>
      </c>
      <c r="C1951" s="76" t="s">
        <v>1569</v>
      </c>
      <c r="D1951" s="76">
        <f t="shared" si="75"/>
        <v>1</v>
      </c>
      <c r="E1951" s="76" t="s">
        <v>1570</v>
      </c>
      <c r="F1951" s="76"/>
      <c r="G1951" s="76"/>
      <c r="H1951" s="80">
        <v>0</v>
      </c>
      <c r="I1951" s="80">
        <v>622662.68000000017</v>
      </c>
      <c r="J1951" s="80">
        <v>354518</v>
      </c>
      <c r="K1951" s="81">
        <v>27398591.310000006</v>
      </c>
      <c r="L1951" s="81">
        <v>26371911.31000001</v>
      </c>
      <c r="M1951" s="80">
        <v>46380.139999999985</v>
      </c>
      <c r="N1951" s="80">
        <v>43824.25</v>
      </c>
      <c r="O1951" s="82">
        <v>0.8599950940404002</v>
      </c>
      <c r="P1951" s="82">
        <v>0.14000490595960002</v>
      </c>
      <c r="Q1951" s="82">
        <v>0</v>
      </c>
    </row>
    <row r="1952" spans="1:17">
      <c r="A1952" s="76" t="str">
        <f t="shared" si="79"/>
        <v>20149007</v>
      </c>
      <c r="C1952" s="76" t="s">
        <v>1571</v>
      </c>
      <c r="D1952" s="76">
        <f t="shared" si="75"/>
        <v>1</v>
      </c>
      <c r="E1952" s="76" t="s">
        <v>1572</v>
      </c>
      <c r="F1952" s="76"/>
      <c r="G1952" s="76"/>
      <c r="H1952" s="80">
        <v>0</v>
      </c>
      <c r="I1952" s="80">
        <v>182272.28</v>
      </c>
      <c r="J1952" s="80">
        <v>25449</v>
      </c>
      <c r="K1952" s="81">
        <v>10778930.956800001</v>
      </c>
      <c r="L1952" s="81">
        <v>10230104.999999994</v>
      </c>
      <c r="M1952" s="80">
        <v>14131.960000000001</v>
      </c>
      <c r="N1952" s="80">
        <v>24237</v>
      </c>
      <c r="O1952" s="82">
        <v>0.76075834467962211</v>
      </c>
      <c r="P1952" s="82">
        <v>0.23924165532037789</v>
      </c>
      <c r="Q1952" s="82">
        <v>0</v>
      </c>
    </row>
    <row r="1953" spans="1:17">
      <c r="A1953" s="76" t="str">
        <f t="shared" si="79"/>
        <v>20110001</v>
      </c>
      <c r="C1953" s="76" t="s">
        <v>1573</v>
      </c>
      <c r="D1953" s="76">
        <f t="shared" si="75"/>
        <v>1</v>
      </c>
      <c r="E1953" s="76" t="s">
        <v>1574</v>
      </c>
      <c r="F1953" s="76"/>
      <c r="G1953" s="76"/>
      <c r="H1953" s="80">
        <v>0</v>
      </c>
      <c r="I1953" s="80">
        <v>3925</v>
      </c>
      <c r="J1953" s="80">
        <v>0</v>
      </c>
      <c r="K1953" s="81">
        <v>6985160.3679999979</v>
      </c>
      <c r="L1953" s="81">
        <v>6985490.1699999981</v>
      </c>
      <c r="M1953" s="80"/>
      <c r="N1953" s="80"/>
      <c r="O1953" s="82"/>
      <c r="P1953" s="82"/>
      <c r="Q1953" s="82"/>
    </row>
    <row r="1954" spans="1:17">
      <c r="A1954" s="88" t="s">
        <v>5880</v>
      </c>
      <c r="C1954" s="76" t="s">
        <v>1575</v>
      </c>
      <c r="D1954" s="76">
        <f t="shared" si="75"/>
        <v>25</v>
      </c>
      <c r="E1954" s="76" t="s">
        <v>1576</v>
      </c>
      <c r="F1954" s="76"/>
      <c r="G1954" s="76"/>
      <c r="H1954" s="80">
        <v>0</v>
      </c>
      <c r="I1954" s="80">
        <v>0</v>
      </c>
      <c r="J1954" s="80">
        <v>0</v>
      </c>
      <c r="K1954" s="81">
        <v>82102</v>
      </c>
      <c r="L1954" s="81">
        <v>131721.01</v>
      </c>
      <c r="M1954" s="80">
        <v>0</v>
      </c>
      <c r="N1954" s="80">
        <v>362</v>
      </c>
      <c r="O1954" s="82">
        <v>0.99447513812154698</v>
      </c>
      <c r="P1954" s="82">
        <v>5.5248618784530384E-3</v>
      </c>
      <c r="Q1954" s="82">
        <v>0</v>
      </c>
    </row>
    <row r="1955" spans="1:17">
      <c r="A1955" s="88" t="s">
        <v>5880</v>
      </c>
      <c r="C1955" s="76" t="s">
        <v>1577</v>
      </c>
      <c r="D1955" s="76">
        <f t="shared" si="75"/>
        <v>25</v>
      </c>
      <c r="E1955" s="76" t="s">
        <v>1578</v>
      </c>
      <c r="F1955" s="76"/>
      <c r="G1955" s="76"/>
      <c r="H1955" s="80">
        <v>0</v>
      </c>
      <c r="I1955" s="80">
        <v>0</v>
      </c>
      <c r="J1955" s="80">
        <v>0</v>
      </c>
      <c r="K1955" s="81">
        <v>181720.65000000002</v>
      </c>
      <c r="L1955" s="81">
        <v>199597</v>
      </c>
      <c r="M1955" s="80"/>
      <c r="N1955" s="80"/>
      <c r="O1955" s="82"/>
      <c r="P1955" s="82"/>
      <c r="Q1955" s="82"/>
    </row>
    <row r="1956" spans="1:17">
      <c r="A1956" s="76" t="str">
        <f t="shared" ref="A1956:A2019" si="80">C1956</f>
        <v>20110004-144</v>
      </c>
      <c r="C1956" s="76" t="s">
        <v>1579</v>
      </c>
      <c r="D1956" s="76">
        <f t="shared" si="75"/>
        <v>1</v>
      </c>
      <c r="E1956" s="76" t="s">
        <v>1580</v>
      </c>
      <c r="F1956" s="76"/>
      <c r="G1956" s="76"/>
      <c r="H1956" s="80">
        <v>0</v>
      </c>
      <c r="I1956" s="80">
        <v>0</v>
      </c>
      <c r="J1956" s="80">
        <v>0</v>
      </c>
      <c r="K1956" s="81">
        <v>536777413</v>
      </c>
      <c r="L1956" s="81">
        <v>0</v>
      </c>
      <c r="M1956" s="80"/>
      <c r="N1956" s="80"/>
      <c r="O1956" s="82"/>
      <c r="P1956" s="82"/>
      <c r="Q1956" s="82"/>
    </row>
    <row r="1957" spans="1:17">
      <c r="A1957" s="76" t="str">
        <f t="shared" si="80"/>
        <v>20110012</v>
      </c>
      <c r="C1957" s="76" t="s">
        <v>1581</v>
      </c>
      <c r="D1957" s="76">
        <f t="shared" si="75"/>
        <v>1</v>
      </c>
      <c r="E1957" s="76" t="s">
        <v>1582</v>
      </c>
      <c r="F1957" s="76"/>
      <c r="G1957" s="76"/>
      <c r="H1957" s="80">
        <v>0</v>
      </c>
      <c r="I1957" s="80">
        <v>12</v>
      </c>
      <c r="J1957" s="80">
        <v>0</v>
      </c>
      <c r="K1957" s="81">
        <v>1887827.9998999999</v>
      </c>
      <c r="L1957" s="81">
        <v>687052.62000000011</v>
      </c>
      <c r="M1957" s="80"/>
      <c r="N1957" s="80"/>
      <c r="O1957" s="82"/>
      <c r="P1957" s="82"/>
      <c r="Q1957" s="82"/>
    </row>
    <row r="1958" spans="1:17">
      <c r="A1958" s="76" t="str">
        <f t="shared" si="80"/>
        <v>20110014</v>
      </c>
      <c r="C1958" s="76" t="s">
        <v>1583</v>
      </c>
      <c r="D1958" s="76">
        <f t="shared" si="75"/>
        <v>1</v>
      </c>
      <c r="E1958" s="76" t="s">
        <v>1584</v>
      </c>
      <c r="F1958" s="76"/>
      <c r="G1958" s="76"/>
      <c r="H1958" s="80">
        <v>500</v>
      </c>
      <c r="I1958" s="80">
        <v>579</v>
      </c>
      <c r="J1958" s="80">
        <v>0</v>
      </c>
      <c r="K1958" s="81">
        <v>544692.29</v>
      </c>
      <c r="L1958" s="81">
        <v>471401.52999999997</v>
      </c>
      <c r="M1958" s="80"/>
      <c r="N1958" s="80"/>
      <c r="O1958" s="82"/>
      <c r="P1958" s="82"/>
      <c r="Q1958" s="82"/>
    </row>
    <row r="1959" spans="1:17">
      <c r="A1959" s="76" t="str">
        <f t="shared" si="80"/>
        <v>20110003</v>
      </c>
      <c r="C1959" s="76" t="s">
        <v>1585</v>
      </c>
      <c r="D1959" s="76">
        <f t="shared" si="75"/>
        <v>1</v>
      </c>
      <c r="E1959" s="76" t="s">
        <v>1586</v>
      </c>
      <c r="F1959" s="76"/>
      <c r="G1959" s="76"/>
      <c r="H1959" s="80">
        <v>1000</v>
      </c>
      <c r="I1959" s="80">
        <v>502</v>
      </c>
      <c r="J1959" s="80">
        <v>0</v>
      </c>
      <c r="K1959" s="81">
        <v>290930.02</v>
      </c>
      <c r="L1959" s="81">
        <v>225394.45000000004</v>
      </c>
      <c r="M1959" s="80"/>
      <c r="N1959" s="80"/>
      <c r="O1959" s="82"/>
      <c r="P1959" s="82"/>
      <c r="Q1959" s="82"/>
    </row>
    <row r="1960" spans="1:17">
      <c r="A1960" s="76" t="str">
        <f t="shared" si="80"/>
        <v>20110013</v>
      </c>
      <c r="C1960" s="76" t="s">
        <v>1587</v>
      </c>
      <c r="D1960" s="76">
        <f t="shared" si="75"/>
        <v>1</v>
      </c>
      <c r="E1960" s="76" t="s">
        <v>1588</v>
      </c>
      <c r="F1960" s="76"/>
      <c r="G1960" s="76"/>
      <c r="H1960" s="80">
        <v>1000</v>
      </c>
      <c r="I1960" s="80">
        <v>2069</v>
      </c>
      <c r="J1960" s="80">
        <v>0</v>
      </c>
      <c r="K1960" s="81">
        <v>788425.82000000007</v>
      </c>
      <c r="L1960" s="81">
        <v>775770.8200000003</v>
      </c>
      <c r="M1960" s="80">
        <v>0</v>
      </c>
      <c r="N1960" s="80">
        <v>525</v>
      </c>
      <c r="O1960" s="82">
        <v>0.99047619047619051</v>
      </c>
      <c r="P1960" s="82">
        <v>9.5238095238095247E-3</v>
      </c>
      <c r="Q1960" s="82">
        <v>0</v>
      </c>
    </row>
    <row r="1961" spans="1:17">
      <c r="A1961" s="76" t="str">
        <f t="shared" si="80"/>
        <v>20110005</v>
      </c>
      <c r="C1961" s="76" t="s">
        <v>1589</v>
      </c>
      <c r="D1961" s="76">
        <f t="shared" si="75"/>
        <v>1</v>
      </c>
      <c r="E1961" s="76" t="s">
        <v>1590</v>
      </c>
      <c r="F1961" s="76"/>
      <c r="G1961" s="76"/>
      <c r="H1961" s="80">
        <v>2000</v>
      </c>
      <c r="I1961" s="80">
        <v>0</v>
      </c>
      <c r="J1961" s="80">
        <v>0</v>
      </c>
      <c r="K1961" s="81">
        <v>35706</v>
      </c>
      <c r="L1961" s="81">
        <v>30670.13</v>
      </c>
      <c r="M1961" s="80"/>
      <c r="N1961" s="80"/>
      <c r="O1961" s="82"/>
      <c r="P1961" s="82"/>
      <c r="Q1961" s="82"/>
    </row>
    <row r="1962" spans="1:17">
      <c r="A1962" s="76" t="str">
        <f t="shared" si="80"/>
        <v>20110011</v>
      </c>
      <c r="C1962" s="76" t="s">
        <v>1591</v>
      </c>
      <c r="D1962" s="76">
        <f t="shared" si="75"/>
        <v>1</v>
      </c>
      <c r="E1962" s="76" t="s">
        <v>1592</v>
      </c>
      <c r="F1962" s="76"/>
      <c r="G1962" s="76"/>
      <c r="H1962" s="80">
        <v>15413</v>
      </c>
      <c r="I1962" s="80">
        <v>37</v>
      </c>
      <c r="J1962" s="80">
        <v>0</v>
      </c>
      <c r="K1962" s="81">
        <v>18650974.580000006</v>
      </c>
      <c r="L1962" s="81">
        <v>12624874.139999997</v>
      </c>
      <c r="M1962" s="80">
        <v>0</v>
      </c>
      <c r="N1962" s="80">
        <v>3380.89</v>
      </c>
      <c r="O1962" s="82">
        <v>0.9606612460032713</v>
      </c>
      <c r="P1962" s="82">
        <v>3.9338753996728676E-2</v>
      </c>
      <c r="Q1962" s="82">
        <v>0</v>
      </c>
    </row>
    <row r="1963" spans="1:17">
      <c r="A1963" s="76" t="str">
        <f t="shared" si="80"/>
        <v>20110009</v>
      </c>
      <c r="C1963" s="76" t="s">
        <v>1593</v>
      </c>
      <c r="D1963" s="76">
        <f t="shared" si="75"/>
        <v>1</v>
      </c>
      <c r="E1963" s="76" t="s">
        <v>1594</v>
      </c>
      <c r="F1963" s="76"/>
      <c r="G1963" s="76"/>
      <c r="H1963" s="80">
        <v>16611</v>
      </c>
      <c r="I1963" s="80">
        <v>17130</v>
      </c>
      <c r="J1963" s="80">
        <v>0</v>
      </c>
      <c r="K1963" s="81">
        <v>15423545.375800006</v>
      </c>
      <c r="L1963" s="81">
        <v>14474864.819999995</v>
      </c>
      <c r="M1963" s="80">
        <v>0</v>
      </c>
      <c r="N1963" s="80">
        <v>36</v>
      </c>
      <c r="O1963" s="82">
        <v>1</v>
      </c>
      <c r="P1963" s="82">
        <v>0</v>
      </c>
      <c r="Q1963" s="82">
        <v>0</v>
      </c>
    </row>
    <row r="1964" spans="1:17">
      <c r="A1964" s="76" t="str">
        <f t="shared" si="80"/>
        <v>20110004</v>
      </c>
      <c r="C1964" s="76" t="s">
        <v>1595</v>
      </c>
      <c r="D1964" s="76">
        <f t="shared" si="75"/>
        <v>1</v>
      </c>
      <c r="E1964" s="76" t="s">
        <v>1596</v>
      </c>
      <c r="F1964" s="76"/>
      <c r="G1964" s="76"/>
      <c r="H1964" s="80">
        <v>21373</v>
      </c>
      <c r="I1964" s="80">
        <v>0</v>
      </c>
      <c r="J1964" s="80">
        <v>8</v>
      </c>
      <c r="K1964" s="81">
        <v>27612978.77</v>
      </c>
      <c r="L1964" s="81">
        <v>25992933.450000003</v>
      </c>
      <c r="M1964" s="80">
        <v>0</v>
      </c>
      <c r="N1964" s="80">
        <v>23839.879999999997</v>
      </c>
      <c r="O1964" s="82">
        <v>0.75751220224262883</v>
      </c>
      <c r="P1964" s="82">
        <v>0.23170754215205785</v>
      </c>
      <c r="Q1964" s="82">
        <v>1.0780255605313451E-2</v>
      </c>
    </row>
    <row r="1965" spans="1:17">
      <c r="A1965" s="76" t="str">
        <f t="shared" si="80"/>
        <v>20110015</v>
      </c>
      <c r="C1965" s="76" t="s">
        <v>1597</v>
      </c>
      <c r="D1965" s="76">
        <f t="shared" si="75"/>
        <v>1</v>
      </c>
      <c r="E1965" s="76" t="s">
        <v>1598</v>
      </c>
      <c r="F1965" s="76"/>
      <c r="G1965" s="76"/>
      <c r="H1965" s="80">
        <v>22657</v>
      </c>
      <c r="I1965" s="80">
        <v>129</v>
      </c>
      <c r="J1965" s="80">
        <v>0</v>
      </c>
      <c r="K1965" s="81">
        <v>16338382.18</v>
      </c>
      <c r="L1965" s="81">
        <v>16054421.000000004</v>
      </c>
      <c r="M1965" s="80">
        <v>0</v>
      </c>
      <c r="N1965" s="80">
        <v>1050</v>
      </c>
      <c r="O1965" s="82">
        <v>0.98285714285714287</v>
      </c>
      <c r="P1965" s="82">
        <v>1.7142857142857144E-2</v>
      </c>
      <c r="Q1965" s="82">
        <v>0</v>
      </c>
    </row>
    <row r="1966" spans="1:17">
      <c r="A1966" s="76" t="str">
        <f t="shared" si="80"/>
        <v>20110010</v>
      </c>
      <c r="C1966" s="76" t="s">
        <v>1599</v>
      </c>
      <c r="D1966" s="76">
        <f t="shared" si="75"/>
        <v>1</v>
      </c>
      <c r="E1966" s="76" t="s">
        <v>1600</v>
      </c>
      <c r="F1966" s="76"/>
      <c r="G1966" s="76"/>
      <c r="H1966" s="80">
        <v>34306</v>
      </c>
      <c r="I1966" s="80">
        <v>46283</v>
      </c>
      <c r="J1966" s="80">
        <v>0</v>
      </c>
      <c r="K1966" s="81">
        <v>13363460.499999998</v>
      </c>
      <c r="L1966" s="81">
        <v>11974851.540000001</v>
      </c>
      <c r="M1966" s="80">
        <v>0</v>
      </c>
      <c r="N1966" s="80">
        <v>16.7</v>
      </c>
      <c r="O1966" s="82">
        <v>1</v>
      </c>
      <c r="P1966" s="82">
        <v>0</v>
      </c>
      <c r="Q1966" s="82">
        <v>0</v>
      </c>
    </row>
    <row r="1967" spans="1:17">
      <c r="A1967" s="76" t="str">
        <f t="shared" si="80"/>
        <v>20110007</v>
      </c>
      <c r="C1967" s="76" t="s">
        <v>1601</v>
      </c>
      <c r="D1967" s="76">
        <f t="shared" si="75"/>
        <v>1</v>
      </c>
      <c r="E1967" s="76" t="s">
        <v>1602</v>
      </c>
      <c r="F1967" s="76"/>
      <c r="G1967" s="76"/>
      <c r="H1967" s="80">
        <v>65000</v>
      </c>
      <c r="I1967" s="80">
        <v>8182</v>
      </c>
      <c r="J1967" s="80">
        <v>0</v>
      </c>
      <c r="K1967" s="81">
        <v>26910039.737999994</v>
      </c>
      <c r="L1967" s="81">
        <v>26680736.070000015</v>
      </c>
      <c r="M1967" s="80">
        <v>63</v>
      </c>
      <c r="N1967" s="80">
        <v>7924.0499999999993</v>
      </c>
      <c r="O1967" s="82">
        <v>0.87114922293524155</v>
      </c>
      <c r="P1967" s="82">
        <v>0.12885077706475856</v>
      </c>
      <c r="Q1967" s="82">
        <v>0</v>
      </c>
    </row>
    <row r="1968" spans="1:17">
      <c r="A1968" s="76" t="str">
        <f t="shared" si="80"/>
        <v>20110016</v>
      </c>
      <c r="C1968" s="76" t="s">
        <v>1603</v>
      </c>
      <c r="D1968" s="76">
        <f t="shared" si="75"/>
        <v>1</v>
      </c>
      <c r="E1968" s="76" t="s">
        <v>1604</v>
      </c>
      <c r="F1968" s="76"/>
      <c r="G1968" s="76"/>
      <c r="H1968" s="80">
        <v>97621</v>
      </c>
      <c r="I1968" s="80">
        <v>88</v>
      </c>
      <c r="J1968" s="80">
        <v>0</v>
      </c>
      <c r="K1968" s="81">
        <v>3410441.56</v>
      </c>
      <c r="L1968" s="81">
        <v>3409448.5000000005</v>
      </c>
      <c r="M1968" s="80"/>
      <c r="N1968" s="80"/>
      <c r="O1968" s="82"/>
      <c r="P1968" s="82"/>
      <c r="Q1968" s="82"/>
    </row>
    <row r="1969" spans="1:17">
      <c r="A1969" s="76" t="str">
        <f t="shared" si="80"/>
        <v>20110006</v>
      </c>
      <c r="C1969" s="76" t="s">
        <v>1605</v>
      </c>
      <c r="D1969" s="76">
        <f t="shared" si="75"/>
        <v>1</v>
      </c>
      <c r="E1969" s="76" t="s">
        <v>1606</v>
      </c>
      <c r="F1969" s="76"/>
      <c r="G1969" s="76"/>
      <c r="H1969" s="80">
        <v>108000</v>
      </c>
      <c r="I1969" s="80">
        <v>154501</v>
      </c>
      <c r="J1969" s="80">
        <v>0</v>
      </c>
      <c r="K1969" s="81">
        <v>88530366.349999994</v>
      </c>
      <c r="L1969" s="81">
        <v>70690450.76000002</v>
      </c>
      <c r="M1969" s="80">
        <v>12040</v>
      </c>
      <c r="N1969" s="80">
        <v>4854</v>
      </c>
      <c r="O1969" s="82">
        <v>1</v>
      </c>
      <c r="P1969" s="82">
        <v>0</v>
      </c>
      <c r="Q1969" s="82">
        <v>0</v>
      </c>
    </row>
    <row r="1970" spans="1:17">
      <c r="A1970" s="76" t="str">
        <f t="shared" si="80"/>
        <v>20110008</v>
      </c>
      <c r="C1970" s="76" t="s">
        <v>1607</v>
      </c>
      <c r="D1970" s="76">
        <f t="shared" si="75"/>
        <v>1</v>
      </c>
      <c r="E1970" s="76" t="s">
        <v>1608</v>
      </c>
      <c r="F1970" s="76"/>
      <c r="G1970" s="76"/>
      <c r="H1970" s="80">
        <v>2100000</v>
      </c>
      <c r="I1970" s="80">
        <v>263</v>
      </c>
      <c r="J1970" s="80">
        <v>0</v>
      </c>
      <c r="K1970" s="81">
        <v>25654008.449999996</v>
      </c>
      <c r="L1970" s="81">
        <v>13784139.989999996</v>
      </c>
      <c r="M1970" s="80">
        <v>0</v>
      </c>
      <c r="N1970" s="80">
        <v>62</v>
      </c>
      <c r="O1970" s="82">
        <v>0.64516129032258063</v>
      </c>
      <c r="P1970" s="82">
        <v>0.35483870967741937</v>
      </c>
      <c r="Q1970" s="82">
        <v>0</v>
      </c>
    </row>
    <row r="1971" spans="1:17">
      <c r="A1971" s="76" t="str">
        <f t="shared" si="80"/>
        <v>20080001</v>
      </c>
      <c r="C1971" s="76" t="s">
        <v>1609</v>
      </c>
      <c r="D1971" s="76">
        <f t="shared" si="75"/>
        <v>1</v>
      </c>
      <c r="E1971" s="76" t="s">
        <v>1610</v>
      </c>
      <c r="F1971" s="76"/>
      <c r="G1971" s="76"/>
      <c r="H1971" s="80">
        <v>0</v>
      </c>
      <c r="I1971" s="80">
        <v>13827.06</v>
      </c>
      <c r="J1971" s="80">
        <v>5039</v>
      </c>
      <c r="K1971" s="81">
        <v>895972.5</v>
      </c>
      <c r="L1971" s="81">
        <v>993356.80000000005</v>
      </c>
      <c r="M1971" s="80">
        <v>2742</v>
      </c>
      <c r="N1971" s="80">
        <v>3154.5</v>
      </c>
      <c r="O1971" s="82">
        <v>0.80377238865113332</v>
      </c>
      <c r="P1971" s="82">
        <v>9.5736249801870343E-2</v>
      </c>
      <c r="Q1971" s="82">
        <v>0.10049136154699635</v>
      </c>
    </row>
    <row r="1972" spans="1:17">
      <c r="A1972" s="76" t="str">
        <f t="shared" si="80"/>
        <v>20080009</v>
      </c>
      <c r="C1972" s="76" t="s">
        <v>1611</v>
      </c>
      <c r="D1972" s="76">
        <f t="shared" si="75"/>
        <v>1</v>
      </c>
      <c r="E1972" s="76" t="s">
        <v>1612</v>
      </c>
      <c r="F1972" s="76"/>
      <c r="G1972" s="76"/>
      <c r="H1972" s="80">
        <v>0</v>
      </c>
      <c r="I1972" s="80">
        <v>229.5</v>
      </c>
      <c r="J1972" s="80">
        <v>0</v>
      </c>
      <c r="K1972" s="81">
        <v>4695286.03</v>
      </c>
      <c r="L1972" s="81">
        <v>4563492.43</v>
      </c>
      <c r="M1972" s="80">
        <v>277.5</v>
      </c>
      <c r="N1972" s="80">
        <v>32.5</v>
      </c>
      <c r="O1972" s="82">
        <v>0.92307692307692313</v>
      </c>
      <c r="P1972" s="82">
        <v>7.6923076923076927E-2</v>
      </c>
      <c r="Q1972" s="82">
        <v>0</v>
      </c>
    </row>
    <row r="1973" spans="1:17">
      <c r="A1973" s="76" t="str">
        <f t="shared" si="80"/>
        <v>20080011</v>
      </c>
      <c r="C1973" s="76" t="s">
        <v>1613</v>
      </c>
      <c r="D1973" s="76">
        <f t="shared" si="75"/>
        <v>1</v>
      </c>
      <c r="E1973" s="76" t="s">
        <v>1614</v>
      </c>
      <c r="F1973" s="76"/>
      <c r="G1973" s="76"/>
      <c r="H1973" s="80">
        <v>0</v>
      </c>
      <c r="I1973" s="80">
        <v>3</v>
      </c>
      <c r="J1973" s="80">
        <v>0</v>
      </c>
      <c r="K1973" s="81">
        <v>126272</v>
      </c>
      <c r="L1973" s="81">
        <v>115778.05</v>
      </c>
      <c r="M1973" s="80"/>
      <c r="N1973" s="80"/>
      <c r="O1973" s="82"/>
      <c r="P1973" s="82"/>
      <c r="Q1973" s="82"/>
    </row>
    <row r="1974" spans="1:17">
      <c r="A1974" s="76" t="str">
        <f t="shared" si="80"/>
        <v>20080014</v>
      </c>
      <c r="C1974" s="76" t="s">
        <v>1615</v>
      </c>
      <c r="D1974" s="76">
        <f t="shared" si="75"/>
        <v>1</v>
      </c>
      <c r="E1974" s="76" t="s">
        <v>1616</v>
      </c>
      <c r="F1974" s="76"/>
      <c r="G1974" s="76"/>
      <c r="H1974" s="80">
        <v>0</v>
      </c>
      <c r="I1974" s="80">
        <v>456.27</v>
      </c>
      <c r="J1974" s="80">
        <v>0</v>
      </c>
      <c r="K1974" s="81">
        <v>12176.279999999999</v>
      </c>
      <c r="L1974" s="81">
        <v>11933.89</v>
      </c>
      <c r="M1974" s="80">
        <v>63.6</v>
      </c>
      <c r="N1974" s="80">
        <v>120</v>
      </c>
      <c r="O1974" s="82">
        <v>0.96250000000000002</v>
      </c>
      <c r="P1974" s="82">
        <v>3.7499999999999999E-2</v>
      </c>
      <c r="Q1974" s="82">
        <v>0</v>
      </c>
    </row>
    <row r="1975" spans="1:17">
      <c r="A1975" s="76" t="str">
        <f t="shared" si="80"/>
        <v>20080010</v>
      </c>
      <c r="C1975" s="76" t="s">
        <v>1617</v>
      </c>
      <c r="D1975" s="76">
        <f t="shared" si="75"/>
        <v>1</v>
      </c>
      <c r="E1975" s="76" t="s">
        <v>1618</v>
      </c>
      <c r="F1975" s="76"/>
      <c r="G1975" s="76"/>
      <c r="H1975" s="80">
        <v>100</v>
      </c>
      <c r="I1975" s="80">
        <v>65</v>
      </c>
      <c r="J1975" s="80">
        <v>0</v>
      </c>
      <c r="K1975" s="81">
        <v>19993.3</v>
      </c>
      <c r="L1975" s="81">
        <v>23284.9</v>
      </c>
      <c r="M1975" s="80">
        <v>40</v>
      </c>
      <c r="N1975" s="80">
        <v>89</v>
      </c>
      <c r="O1975" s="82">
        <v>0.93258426966292129</v>
      </c>
      <c r="P1975" s="82">
        <v>6.741573033707865E-2</v>
      </c>
      <c r="Q1975" s="82">
        <v>0</v>
      </c>
    </row>
    <row r="1976" spans="1:17">
      <c r="A1976" s="76" t="str">
        <f t="shared" si="80"/>
        <v>20080004</v>
      </c>
      <c r="C1976" s="76" t="s">
        <v>1619</v>
      </c>
      <c r="D1976" s="76">
        <f t="shared" si="75"/>
        <v>1</v>
      </c>
      <c r="E1976" s="76" t="s">
        <v>1620</v>
      </c>
      <c r="F1976" s="76"/>
      <c r="G1976" s="76"/>
      <c r="H1976" s="80">
        <v>500</v>
      </c>
      <c r="I1976" s="80">
        <v>8686.83</v>
      </c>
      <c r="J1976" s="80">
        <v>93</v>
      </c>
      <c r="K1976" s="81">
        <v>699634.4</v>
      </c>
      <c r="L1976" s="81">
        <v>687176.22999999986</v>
      </c>
      <c r="M1976" s="80">
        <v>1538.1000000000001</v>
      </c>
      <c r="N1976" s="80">
        <v>1516.08</v>
      </c>
      <c r="O1976" s="82">
        <v>0.94459395282570835</v>
      </c>
      <c r="P1976" s="82">
        <v>5.5076249274444621E-2</v>
      </c>
      <c r="Q1976" s="82">
        <v>3.2979789984697379E-4</v>
      </c>
    </row>
    <row r="1977" spans="1:17">
      <c r="A1977" s="76" t="str">
        <f t="shared" si="80"/>
        <v>20080007</v>
      </c>
      <c r="C1977" s="76" t="s">
        <v>1621</v>
      </c>
      <c r="D1977" s="76">
        <f t="shared" si="75"/>
        <v>1</v>
      </c>
      <c r="E1977" s="76" t="s">
        <v>1622</v>
      </c>
      <c r="F1977" s="76"/>
      <c r="G1977" s="76"/>
      <c r="H1977" s="80">
        <v>500</v>
      </c>
      <c r="I1977" s="80">
        <v>0</v>
      </c>
      <c r="J1977" s="80">
        <v>0</v>
      </c>
      <c r="K1977" s="81">
        <v>3396</v>
      </c>
      <c r="L1977" s="81">
        <v>3416.48</v>
      </c>
      <c r="M1977" s="80"/>
      <c r="N1977" s="80"/>
      <c r="O1977" s="82"/>
      <c r="P1977" s="82"/>
      <c r="Q1977" s="82"/>
    </row>
    <row r="1978" spans="1:17">
      <c r="A1978" s="76" t="str">
        <f t="shared" si="80"/>
        <v>20080006</v>
      </c>
      <c r="C1978" s="76" t="s">
        <v>1623</v>
      </c>
      <c r="D1978" s="76">
        <f t="shared" si="75"/>
        <v>1</v>
      </c>
      <c r="E1978" s="76" t="s">
        <v>1624</v>
      </c>
      <c r="F1978" s="76"/>
      <c r="G1978" s="76"/>
      <c r="H1978" s="80">
        <v>944</v>
      </c>
      <c r="I1978" s="80">
        <v>13343.320000000002</v>
      </c>
      <c r="J1978" s="80">
        <v>7373</v>
      </c>
      <c r="K1978" s="81">
        <v>1673054.5299999998</v>
      </c>
      <c r="L1978" s="81">
        <v>1729626.4300000004</v>
      </c>
      <c r="M1978" s="80">
        <v>1722.0999999999997</v>
      </c>
      <c r="N1978" s="80">
        <v>3445.2</v>
      </c>
      <c r="O1978" s="82">
        <v>0.93829095553233488</v>
      </c>
      <c r="P1978" s="82">
        <v>5.8516196447230932E-2</v>
      </c>
      <c r="Q1978" s="82">
        <v>3.1928480204342275E-3</v>
      </c>
    </row>
    <row r="1979" spans="1:17">
      <c r="A1979" s="76" t="str">
        <f t="shared" si="80"/>
        <v>20080013</v>
      </c>
      <c r="C1979" s="76" t="s">
        <v>1625</v>
      </c>
      <c r="D1979" s="76">
        <f t="shared" si="75"/>
        <v>1</v>
      </c>
      <c r="E1979" s="76" t="s">
        <v>1626</v>
      </c>
      <c r="F1979" s="76"/>
      <c r="G1979" s="76"/>
      <c r="H1979" s="80">
        <v>2000</v>
      </c>
      <c r="I1979" s="80">
        <v>3</v>
      </c>
      <c r="J1979" s="80">
        <v>0</v>
      </c>
      <c r="K1979" s="81">
        <v>11145.44</v>
      </c>
      <c r="L1979" s="81">
        <v>10372.76</v>
      </c>
      <c r="M1979" s="80"/>
      <c r="N1979" s="80"/>
      <c r="O1979" s="82"/>
      <c r="P1979" s="82"/>
      <c r="Q1979" s="82"/>
    </row>
    <row r="1980" spans="1:17">
      <c r="A1980" s="76" t="str">
        <f t="shared" si="80"/>
        <v>20080003</v>
      </c>
      <c r="C1980" s="76" t="s">
        <v>1627</v>
      </c>
      <c r="D1980" s="76">
        <f t="shared" si="75"/>
        <v>1</v>
      </c>
      <c r="E1980" s="76" t="s">
        <v>1628</v>
      </c>
      <c r="F1980" s="76"/>
      <c r="G1980" s="76"/>
      <c r="H1980" s="80">
        <v>2381</v>
      </c>
      <c r="I1980" s="80">
        <v>25313</v>
      </c>
      <c r="J1980" s="80">
        <v>1464</v>
      </c>
      <c r="K1980" s="81">
        <v>1077024.4300000002</v>
      </c>
      <c r="L1980" s="81">
        <v>1113684.42</v>
      </c>
      <c r="M1980" s="80">
        <v>2437.9</v>
      </c>
      <c r="N1980" s="80">
        <v>4104</v>
      </c>
      <c r="O1980" s="82">
        <v>0.91349902534113059</v>
      </c>
      <c r="P1980" s="82">
        <v>5.5921052631578948E-2</v>
      </c>
      <c r="Q1980" s="82">
        <v>3.0579922027290447E-2</v>
      </c>
    </row>
    <row r="1981" spans="1:17">
      <c r="A1981" s="76" t="str">
        <f t="shared" si="80"/>
        <v>20080008</v>
      </c>
      <c r="C1981" s="76" t="s">
        <v>1629</v>
      </c>
      <c r="D1981" s="76">
        <f t="shared" si="75"/>
        <v>1</v>
      </c>
      <c r="E1981" s="76" t="s">
        <v>1630</v>
      </c>
      <c r="F1981" s="76"/>
      <c r="G1981" s="76"/>
      <c r="H1981" s="80">
        <v>3550</v>
      </c>
      <c r="I1981" s="80">
        <v>5990.33</v>
      </c>
      <c r="J1981" s="80">
        <v>2539</v>
      </c>
      <c r="K1981" s="81">
        <v>217201.63999999996</v>
      </c>
      <c r="L1981" s="81">
        <v>187145.08000000002</v>
      </c>
      <c r="M1981" s="80">
        <v>304.59999999999997</v>
      </c>
      <c r="N1981" s="80">
        <v>374</v>
      </c>
      <c r="O1981" s="82">
        <v>0.99598930481283421</v>
      </c>
      <c r="P1981" s="82">
        <v>4.0106951871657758E-3</v>
      </c>
      <c r="Q1981" s="82">
        <v>0</v>
      </c>
    </row>
    <row r="1982" spans="1:17">
      <c r="A1982" s="76" t="str">
        <f t="shared" si="80"/>
        <v>20080012</v>
      </c>
      <c r="C1982" s="76" t="s">
        <v>1631</v>
      </c>
      <c r="D1982" s="76">
        <f t="shared" si="75"/>
        <v>1</v>
      </c>
      <c r="E1982" s="76" t="s">
        <v>1632</v>
      </c>
      <c r="F1982" s="76"/>
      <c r="G1982" s="76"/>
      <c r="H1982" s="80">
        <v>14000</v>
      </c>
      <c r="I1982" s="80">
        <v>204</v>
      </c>
      <c r="J1982" s="80">
        <v>0</v>
      </c>
      <c r="K1982" s="81">
        <v>601873.26</v>
      </c>
      <c r="L1982" s="81">
        <v>633288.16</v>
      </c>
      <c r="M1982" s="80">
        <v>0</v>
      </c>
      <c r="N1982" s="80">
        <v>30.67</v>
      </c>
      <c r="O1982" s="82">
        <v>1</v>
      </c>
      <c r="P1982" s="82">
        <v>0</v>
      </c>
      <c r="Q1982" s="82">
        <v>0</v>
      </c>
    </row>
    <row r="1983" spans="1:17">
      <c r="A1983" s="76" t="str">
        <f t="shared" si="80"/>
        <v>20080002</v>
      </c>
      <c r="C1983" s="76" t="s">
        <v>1633</v>
      </c>
      <c r="D1983" s="76">
        <f t="shared" si="75"/>
        <v>1</v>
      </c>
      <c r="E1983" s="76" t="s">
        <v>1634</v>
      </c>
      <c r="F1983" s="76"/>
      <c r="G1983" s="76"/>
      <c r="H1983" s="80">
        <v>27380</v>
      </c>
      <c r="I1983" s="80">
        <v>201823.76</v>
      </c>
      <c r="J1983" s="80">
        <v>5355</v>
      </c>
      <c r="K1983" s="81">
        <v>16762355.230000002</v>
      </c>
      <c r="L1983" s="81">
        <v>697993.08000000031</v>
      </c>
      <c r="M1983" s="80">
        <v>15596.610000000004</v>
      </c>
      <c r="N1983" s="80">
        <v>863</v>
      </c>
      <c r="O1983" s="82">
        <v>0.99768250289687133</v>
      </c>
      <c r="P1983" s="82">
        <v>2.3174971031286211E-3</v>
      </c>
      <c r="Q1983" s="82">
        <v>0</v>
      </c>
    </row>
    <row r="1984" spans="1:17">
      <c r="A1984" s="76" t="str">
        <f t="shared" si="80"/>
        <v>20080005</v>
      </c>
      <c r="C1984" s="76" t="s">
        <v>1635</v>
      </c>
      <c r="D1984" s="76">
        <f t="shared" si="75"/>
        <v>1</v>
      </c>
      <c r="E1984" s="76" t="s">
        <v>1636</v>
      </c>
      <c r="F1984" s="76"/>
      <c r="G1984" s="76"/>
      <c r="H1984" s="80">
        <v>98000</v>
      </c>
      <c r="I1984" s="80">
        <v>0</v>
      </c>
      <c r="J1984" s="80">
        <v>0</v>
      </c>
      <c r="K1984" s="81">
        <v>0.01</v>
      </c>
      <c r="L1984" s="81">
        <v>0</v>
      </c>
      <c r="M1984" s="80"/>
      <c r="N1984" s="80"/>
      <c r="O1984" s="82"/>
      <c r="P1984" s="82"/>
      <c r="Q1984" s="82"/>
    </row>
    <row r="1985" spans="1:17">
      <c r="A1985" s="76" t="str">
        <f t="shared" si="80"/>
        <v>20030001</v>
      </c>
      <c r="C1985" s="76" t="s">
        <v>1637</v>
      </c>
      <c r="D1985" s="76">
        <f t="shared" si="75"/>
        <v>1</v>
      </c>
      <c r="E1985" s="76" t="s">
        <v>1638</v>
      </c>
      <c r="F1985" s="76"/>
      <c r="G1985" s="76"/>
      <c r="H1985" s="80">
        <v>0</v>
      </c>
      <c r="I1985" s="80">
        <v>0</v>
      </c>
      <c r="J1985" s="80">
        <v>0</v>
      </c>
      <c r="K1985" s="81">
        <v>1826490.57</v>
      </c>
      <c r="L1985" s="81">
        <v>1945158.19</v>
      </c>
      <c r="M1985" s="80">
        <v>0</v>
      </c>
      <c r="N1985" s="80">
        <v>5453</v>
      </c>
      <c r="O1985" s="82">
        <v>0.9518613607188704</v>
      </c>
      <c r="P1985" s="82">
        <v>4.8138639281129651E-2</v>
      </c>
      <c r="Q1985" s="82">
        <v>0</v>
      </c>
    </row>
    <row r="1986" spans="1:17">
      <c r="A1986" s="76" t="str">
        <f t="shared" si="80"/>
        <v>20030002</v>
      </c>
      <c r="C1986" s="76" t="s">
        <v>1639</v>
      </c>
      <c r="D1986" s="76">
        <f t="shared" si="75"/>
        <v>1</v>
      </c>
      <c r="E1986" s="76" t="s">
        <v>1640</v>
      </c>
      <c r="F1986" s="76"/>
      <c r="G1986" s="76"/>
      <c r="H1986" s="80">
        <v>0</v>
      </c>
      <c r="I1986" s="80">
        <v>141355</v>
      </c>
      <c r="J1986" s="80">
        <v>2</v>
      </c>
      <c r="K1986" s="81">
        <v>3648025.8434000034</v>
      </c>
      <c r="L1986" s="81">
        <v>3964892.1799999997</v>
      </c>
      <c r="M1986" s="80">
        <v>24581.200000000001</v>
      </c>
      <c r="N1986" s="80">
        <v>23682.709999999992</v>
      </c>
      <c r="O1986" s="82">
        <v>0.91111659096446318</v>
      </c>
      <c r="P1986" s="82">
        <v>8.6941063754950365E-2</v>
      </c>
      <c r="Q1986" s="82">
        <v>1.9423452805865551E-3</v>
      </c>
    </row>
    <row r="1987" spans="1:17">
      <c r="A1987" s="76" t="str">
        <f t="shared" si="80"/>
        <v>20030004</v>
      </c>
      <c r="C1987" s="76" t="s">
        <v>1641</v>
      </c>
      <c r="D1987" s="76">
        <f t="shared" ref="D1987:D2050" si="81">FIND(C1987,A1987)</f>
        <v>1</v>
      </c>
      <c r="E1987" s="76" t="s">
        <v>1642</v>
      </c>
      <c r="F1987" s="76"/>
      <c r="G1987" s="76"/>
      <c r="H1987" s="80">
        <v>0</v>
      </c>
      <c r="I1987" s="80">
        <v>139.03</v>
      </c>
      <c r="J1987" s="80">
        <v>0</v>
      </c>
      <c r="K1987" s="81">
        <v>807288.62000000011</v>
      </c>
      <c r="L1987" s="81">
        <v>726746.27999999991</v>
      </c>
      <c r="M1987" s="80">
        <v>1570</v>
      </c>
      <c r="N1987" s="80">
        <v>1362</v>
      </c>
      <c r="O1987" s="82">
        <v>0.79001468428781207</v>
      </c>
      <c r="P1987" s="82">
        <v>0.20998531571218795</v>
      </c>
      <c r="Q1987" s="82">
        <v>0</v>
      </c>
    </row>
    <row r="1988" spans="1:17">
      <c r="A1988" s="76" t="str">
        <f t="shared" si="80"/>
        <v>20030005</v>
      </c>
      <c r="C1988" s="76" t="s">
        <v>1643</v>
      </c>
      <c r="D1988" s="76">
        <f t="shared" si="81"/>
        <v>1</v>
      </c>
      <c r="E1988" s="76" t="s">
        <v>1644</v>
      </c>
      <c r="F1988" s="76"/>
      <c r="G1988" s="76"/>
      <c r="H1988" s="80">
        <v>0</v>
      </c>
      <c r="I1988" s="80">
        <v>0</v>
      </c>
      <c r="J1988" s="80">
        <v>0</v>
      </c>
      <c r="K1988" s="81">
        <v>433434.2</v>
      </c>
      <c r="L1988" s="81">
        <v>431469.26000000007</v>
      </c>
      <c r="M1988" s="80"/>
      <c r="N1988" s="80"/>
      <c r="O1988" s="82"/>
      <c r="P1988" s="82"/>
      <c r="Q1988" s="82"/>
    </row>
    <row r="1989" spans="1:17">
      <c r="A1989" s="76" t="str">
        <f t="shared" si="80"/>
        <v>20030010</v>
      </c>
      <c r="C1989" s="76" t="s">
        <v>1645</v>
      </c>
      <c r="D1989" s="76">
        <f t="shared" si="81"/>
        <v>1</v>
      </c>
      <c r="E1989" s="76" t="s">
        <v>1646</v>
      </c>
      <c r="F1989" s="76"/>
      <c r="G1989" s="76"/>
      <c r="H1989" s="80">
        <v>0</v>
      </c>
      <c r="I1989" s="80">
        <v>0</v>
      </c>
      <c r="J1989" s="80">
        <v>0</v>
      </c>
      <c r="K1989" s="81">
        <v>45502.069999999992</v>
      </c>
      <c r="L1989" s="81">
        <v>41310.980000000003</v>
      </c>
      <c r="M1989" s="80">
        <v>1595</v>
      </c>
      <c r="N1989" s="80">
        <v>75</v>
      </c>
      <c r="O1989" s="82">
        <v>0.85333333333333339</v>
      </c>
      <c r="P1989" s="82">
        <v>0.14666666666666667</v>
      </c>
      <c r="Q1989" s="82">
        <v>0</v>
      </c>
    </row>
    <row r="1990" spans="1:17">
      <c r="A1990" s="76" t="str">
        <f t="shared" si="80"/>
        <v>20030013</v>
      </c>
      <c r="C1990" s="76" t="s">
        <v>1647</v>
      </c>
      <c r="D1990" s="76">
        <f t="shared" si="81"/>
        <v>1</v>
      </c>
      <c r="E1990" s="76" t="s">
        <v>1648</v>
      </c>
      <c r="F1990" s="76"/>
      <c r="G1990" s="76"/>
      <c r="H1990" s="80">
        <v>0</v>
      </c>
      <c r="I1990" s="80">
        <v>120</v>
      </c>
      <c r="J1990" s="80">
        <v>1000</v>
      </c>
      <c r="K1990" s="81">
        <v>21716975.890000004</v>
      </c>
      <c r="L1990" s="81">
        <v>19662555.259999983</v>
      </c>
      <c r="M1990" s="80">
        <v>7497</v>
      </c>
      <c r="N1990" s="80">
        <v>8304.5</v>
      </c>
      <c r="O1990" s="82">
        <v>0.98585104461436568</v>
      </c>
      <c r="P1990" s="82">
        <v>1.3185622252995364E-2</v>
      </c>
      <c r="Q1990" s="82">
        <v>9.6333313263893068E-4</v>
      </c>
    </row>
    <row r="1991" spans="1:17">
      <c r="A1991" s="76" t="str">
        <f t="shared" si="80"/>
        <v>20030015</v>
      </c>
      <c r="C1991" s="76" t="s">
        <v>1649</v>
      </c>
      <c r="D1991" s="76">
        <f t="shared" si="81"/>
        <v>1</v>
      </c>
      <c r="E1991" s="76" t="s">
        <v>1650</v>
      </c>
      <c r="F1991" s="76"/>
      <c r="G1991" s="76"/>
      <c r="H1991" s="80">
        <v>0</v>
      </c>
      <c r="I1991" s="80">
        <v>0</v>
      </c>
      <c r="J1991" s="80">
        <v>0</v>
      </c>
      <c r="K1991" s="81">
        <v>212675.58000000002</v>
      </c>
      <c r="L1991" s="81">
        <v>206956.79</v>
      </c>
      <c r="M1991" s="80">
        <v>48</v>
      </c>
      <c r="N1991" s="80">
        <v>40</v>
      </c>
      <c r="O1991" s="82">
        <v>1</v>
      </c>
      <c r="P1991" s="82">
        <v>0</v>
      </c>
      <c r="Q1991" s="82">
        <v>0</v>
      </c>
    </row>
    <row r="1992" spans="1:17">
      <c r="A1992" s="76" t="str">
        <f t="shared" si="80"/>
        <v>20030017</v>
      </c>
      <c r="C1992" s="76" t="s">
        <v>1651</v>
      </c>
      <c r="D1992" s="76">
        <f t="shared" si="81"/>
        <v>1</v>
      </c>
      <c r="E1992" s="76" t="s">
        <v>1652</v>
      </c>
      <c r="F1992" s="76"/>
      <c r="G1992" s="76"/>
      <c r="H1992" s="80">
        <v>0</v>
      </c>
      <c r="I1992" s="80">
        <v>0</v>
      </c>
      <c r="J1992" s="80">
        <v>0</v>
      </c>
      <c r="K1992" s="81">
        <v>157037</v>
      </c>
      <c r="L1992" s="81">
        <v>157768.71</v>
      </c>
      <c r="M1992" s="80">
        <v>280</v>
      </c>
      <c r="N1992" s="80">
        <v>352</v>
      </c>
      <c r="O1992" s="82">
        <v>1</v>
      </c>
      <c r="P1992" s="82">
        <v>0</v>
      </c>
      <c r="Q1992" s="82">
        <v>0</v>
      </c>
    </row>
    <row r="1993" spans="1:17">
      <c r="A1993" s="76" t="str">
        <f t="shared" si="80"/>
        <v>20030025</v>
      </c>
      <c r="C1993" s="76" t="s">
        <v>1653</v>
      </c>
      <c r="D1993" s="76">
        <f t="shared" si="81"/>
        <v>1</v>
      </c>
      <c r="E1993" s="76" t="s">
        <v>1654</v>
      </c>
      <c r="F1993" s="76"/>
      <c r="G1993" s="76"/>
      <c r="H1993" s="80">
        <v>0</v>
      </c>
      <c r="I1993" s="80">
        <v>0</v>
      </c>
      <c r="J1993" s="80">
        <v>0</v>
      </c>
      <c r="K1993" s="81">
        <v>1622923</v>
      </c>
      <c r="L1993" s="81">
        <v>1559331.0700000003</v>
      </c>
      <c r="M1993" s="80">
        <v>2002</v>
      </c>
      <c r="N1993" s="80">
        <v>1594</v>
      </c>
      <c r="O1993" s="82">
        <v>0.99435382685069007</v>
      </c>
      <c r="P1993" s="82">
        <v>5.6461731493099125E-3</v>
      </c>
      <c r="Q1993" s="82">
        <v>0</v>
      </c>
    </row>
    <row r="1994" spans="1:17">
      <c r="A1994" s="76" t="str">
        <f t="shared" si="80"/>
        <v>20030028</v>
      </c>
      <c r="C1994" s="76" t="s">
        <v>1655</v>
      </c>
      <c r="D1994" s="76">
        <f t="shared" si="81"/>
        <v>1</v>
      </c>
      <c r="E1994" s="76" t="s">
        <v>1656</v>
      </c>
      <c r="F1994" s="76"/>
      <c r="G1994" s="76"/>
      <c r="H1994" s="80">
        <v>0</v>
      </c>
      <c r="I1994" s="80">
        <v>40822.18</v>
      </c>
      <c r="J1994" s="80">
        <v>8557</v>
      </c>
      <c r="K1994" s="81">
        <v>766945.80000000028</v>
      </c>
      <c r="L1994" s="81">
        <v>638451.21</v>
      </c>
      <c r="M1994" s="80">
        <v>2935.5</v>
      </c>
      <c r="N1994" s="80">
        <v>1440</v>
      </c>
      <c r="O1994" s="82">
        <v>0.96770833333333328</v>
      </c>
      <c r="P1994" s="82">
        <v>3.229166666666667E-2</v>
      </c>
      <c r="Q1994" s="82">
        <v>0</v>
      </c>
    </row>
    <row r="1995" spans="1:17">
      <c r="A1995" s="76" t="str">
        <f t="shared" si="80"/>
        <v>20030030</v>
      </c>
      <c r="C1995" s="76" t="s">
        <v>1657</v>
      </c>
      <c r="D1995" s="76">
        <f t="shared" si="81"/>
        <v>1</v>
      </c>
      <c r="E1995" s="76" t="s">
        <v>1658</v>
      </c>
      <c r="F1995" s="76"/>
      <c r="G1995" s="76"/>
      <c r="H1995" s="80">
        <v>0</v>
      </c>
      <c r="I1995" s="80">
        <v>0</v>
      </c>
      <c r="J1995" s="80">
        <v>0</v>
      </c>
      <c r="K1995" s="81">
        <v>23229</v>
      </c>
      <c r="L1995" s="81">
        <v>23411.030000000002</v>
      </c>
      <c r="M1995" s="80">
        <v>45</v>
      </c>
      <c r="N1995" s="80">
        <v>77</v>
      </c>
      <c r="O1995" s="82">
        <v>0.89610389610389607</v>
      </c>
      <c r="P1995" s="82">
        <v>0.1038961038961039</v>
      </c>
      <c r="Q1995" s="82">
        <v>0</v>
      </c>
    </row>
    <row r="1996" spans="1:17">
      <c r="A1996" s="76" t="str">
        <f t="shared" si="80"/>
        <v>20030031</v>
      </c>
      <c r="C1996" s="76" t="s">
        <v>1659</v>
      </c>
      <c r="D1996" s="76">
        <f t="shared" si="81"/>
        <v>1</v>
      </c>
      <c r="E1996" s="76" t="s">
        <v>1660</v>
      </c>
      <c r="F1996" s="76"/>
      <c r="G1996" s="76"/>
      <c r="H1996" s="80">
        <v>0</v>
      </c>
      <c r="I1996" s="80">
        <v>0</v>
      </c>
      <c r="J1996" s="80">
        <v>0</v>
      </c>
      <c r="K1996" s="81">
        <v>97965</v>
      </c>
      <c r="L1996" s="81">
        <v>96248.14</v>
      </c>
      <c r="M1996" s="80">
        <v>146</v>
      </c>
      <c r="N1996" s="80">
        <v>146.5</v>
      </c>
      <c r="O1996" s="82">
        <v>0.98634812286689422</v>
      </c>
      <c r="P1996" s="82">
        <v>1.3651877133105802E-2</v>
      </c>
      <c r="Q1996" s="82">
        <v>0</v>
      </c>
    </row>
    <row r="1997" spans="1:17">
      <c r="A1997" s="76" t="str">
        <f t="shared" si="80"/>
        <v>20030039</v>
      </c>
      <c r="C1997" s="76" t="s">
        <v>1661</v>
      </c>
      <c r="D1997" s="76">
        <f t="shared" si="81"/>
        <v>1</v>
      </c>
      <c r="E1997" s="76" t="s">
        <v>1662</v>
      </c>
      <c r="F1997" s="76"/>
      <c r="G1997" s="76"/>
      <c r="H1997" s="80">
        <v>0</v>
      </c>
      <c r="I1997" s="80">
        <v>70</v>
      </c>
      <c r="J1997" s="80">
        <v>0</v>
      </c>
      <c r="K1997" s="81">
        <v>561948.36</v>
      </c>
      <c r="L1997" s="81">
        <v>564418.79999999993</v>
      </c>
      <c r="M1997" s="80">
        <v>1142.5</v>
      </c>
      <c r="N1997" s="80">
        <v>1048.5</v>
      </c>
      <c r="O1997" s="82">
        <v>0.87172150691464001</v>
      </c>
      <c r="P1997" s="82">
        <v>0.12827849308536005</v>
      </c>
      <c r="Q1997" s="82">
        <v>0</v>
      </c>
    </row>
    <row r="1998" spans="1:17">
      <c r="A1998" s="76" t="str">
        <f t="shared" si="80"/>
        <v>20030040</v>
      </c>
      <c r="C1998" s="76" t="s">
        <v>1663</v>
      </c>
      <c r="D1998" s="76">
        <f t="shared" si="81"/>
        <v>1</v>
      </c>
      <c r="E1998" s="76" t="s">
        <v>1664</v>
      </c>
      <c r="F1998" s="76"/>
      <c r="G1998" s="76"/>
      <c r="H1998" s="80">
        <v>0</v>
      </c>
      <c r="I1998" s="80">
        <v>0</v>
      </c>
      <c r="J1998" s="80">
        <v>0</v>
      </c>
      <c r="K1998" s="81">
        <v>0.01</v>
      </c>
      <c r="L1998" s="81">
        <v>149442.63000000009</v>
      </c>
      <c r="M1998" s="80">
        <v>0</v>
      </c>
      <c r="N1998" s="80">
        <v>3338.48</v>
      </c>
      <c r="O1998" s="82">
        <v>0.96540341712396061</v>
      </c>
      <c r="P1998" s="82">
        <v>3.3398432819726341E-2</v>
      </c>
      <c r="Q1998" s="82">
        <v>1.1981500563130526E-3</v>
      </c>
    </row>
    <row r="1999" spans="1:17">
      <c r="A1999" s="76" t="str">
        <f t="shared" si="80"/>
        <v>20030041</v>
      </c>
      <c r="C1999" s="76" t="s">
        <v>1665</v>
      </c>
      <c r="D1999" s="76">
        <f t="shared" si="81"/>
        <v>1</v>
      </c>
      <c r="E1999" s="76" t="s">
        <v>1666</v>
      </c>
      <c r="F1999" s="76"/>
      <c r="G1999" s="76"/>
      <c r="H1999" s="80">
        <v>0</v>
      </c>
      <c r="I1999" s="80">
        <v>1424</v>
      </c>
      <c r="J1999" s="80">
        <v>17259</v>
      </c>
      <c r="K1999" s="81">
        <v>96586</v>
      </c>
      <c r="L1999" s="81">
        <v>121694.26</v>
      </c>
      <c r="M1999" s="80">
        <v>538</v>
      </c>
      <c r="N1999" s="80">
        <v>834</v>
      </c>
      <c r="O1999" s="82">
        <v>0.91067146282973621</v>
      </c>
      <c r="P1999" s="82">
        <v>8.9328537170263789E-2</v>
      </c>
      <c r="Q1999" s="82">
        <v>0</v>
      </c>
    </row>
    <row r="2000" spans="1:17">
      <c r="A2000" s="76" t="str">
        <f t="shared" si="80"/>
        <v>20030043</v>
      </c>
      <c r="C2000" s="76" t="s">
        <v>1667</v>
      </c>
      <c r="D2000" s="76">
        <f t="shared" si="81"/>
        <v>1</v>
      </c>
      <c r="E2000" s="76" t="s">
        <v>1668</v>
      </c>
      <c r="F2000" s="76"/>
      <c r="G2000" s="76"/>
      <c r="H2000" s="80">
        <v>0</v>
      </c>
      <c r="I2000" s="80">
        <v>0</v>
      </c>
      <c r="J2000" s="80">
        <v>0</v>
      </c>
      <c r="K2000" s="81">
        <v>0.01</v>
      </c>
      <c r="L2000" s="81">
        <v>65814.78</v>
      </c>
      <c r="M2000" s="80">
        <v>0</v>
      </c>
      <c r="N2000" s="80">
        <v>502.5</v>
      </c>
      <c r="O2000" s="82">
        <v>0.99502487562189057</v>
      </c>
      <c r="P2000" s="82">
        <v>4.9751243781094526E-3</v>
      </c>
      <c r="Q2000" s="82">
        <v>0</v>
      </c>
    </row>
    <row r="2001" spans="1:17">
      <c r="A2001" s="76" t="str">
        <f t="shared" si="80"/>
        <v>20030046</v>
      </c>
      <c r="C2001" s="76" t="s">
        <v>1669</v>
      </c>
      <c r="D2001" s="76">
        <f t="shared" si="81"/>
        <v>1</v>
      </c>
      <c r="E2001" s="76" t="s">
        <v>1670</v>
      </c>
      <c r="F2001" s="76"/>
      <c r="G2001" s="76"/>
      <c r="H2001" s="80">
        <v>0</v>
      </c>
      <c r="I2001" s="80">
        <v>40</v>
      </c>
      <c r="J2001" s="80">
        <v>0</v>
      </c>
      <c r="K2001" s="81">
        <v>153226.56999999998</v>
      </c>
      <c r="L2001" s="81">
        <v>153431.95000000001</v>
      </c>
      <c r="M2001" s="80">
        <v>68</v>
      </c>
      <c r="N2001" s="80">
        <v>31</v>
      </c>
      <c r="O2001" s="82">
        <v>1</v>
      </c>
      <c r="P2001" s="82">
        <v>0</v>
      </c>
      <c r="Q2001" s="82">
        <v>0</v>
      </c>
    </row>
    <row r="2002" spans="1:17">
      <c r="A2002" s="76" t="str">
        <f t="shared" si="80"/>
        <v>20030047</v>
      </c>
      <c r="C2002" s="76" t="s">
        <v>1671</v>
      </c>
      <c r="D2002" s="76">
        <f t="shared" si="81"/>
        <v>1</v>
      </c>
      <c r="E2002" s="76" t="s">
        <v>1672</v>
      </c>
      <c r="F2002" s="76"/>
      <c r="G2002" s="76"/>
      <c r="H2002" s="80">
        <v>0</v>
      </c>
      <c r="I2002" s="80">
        <v>119</v>
      </c>
      <c r="J2002" s="80">
        <v>0</v>
      </c>
      <c r="K2002" s="81">
        <v>1041931.1050000001</v>
      </c>
      <c r="L2002" s="81">
        <v>1010097.8900000002</v>
      </c>
      <c r="M2002" s="80">
        <v>2878</v>
      </c>
      <c r="N2002" s="80">
        <v>2310.5</v>
      </c>
      <c r="O2002" s="82">
        <v>0.95780134170093056</v>
      </c>
      <c r="P2002" s="82">
        <v>6.2756979008872539E-3</v>
      </c>
      <c r="Q2002" s="82">
        <v>3.5922960398182213E-2</v>
      </c>
    </row>
    <row r="2003" spans="1:17">
      <c r="A2003" s="76" t="str">
        <f t="shared" si="80"/>
        <v>20030048</v>
      </c>
      <c r="C2003" s="76" t="s">
        <v>1673</v>
      </c>
      <c r="D2003" s="76">
        <f t="shared" si="81"/>
        <v>1</v>
      </c>
      <c r="E2003" s="76" t="s">
        <v>1674</v>
      </c>
      <c r="F2003" s="76"/>
      <c r="G2003" s="76"/>
      <c r="H2003" s="80">
        <v>0</v>
      </c>
      <c r="I2003" s="80">
        <v>0</v>
      </c>
      <c r="J2003" s="80">
        <v>0</v>
      </c>
      <c r="K2003" s="81">
        <v>374425</v>
      </c>
      <c r="L2003" s="81">
        <v>555783.74</v>
      </c>
      <c r="M2003" s="80">
        <v>0</v>
      </c>
      <c r="N2003" s="80">
        <v>90</v>
      </c>
      <c r="O2003" s="82">
        <v>1</v>
      </c>
      <c r="P2003" s="82">
        <v>0</v>
      </c>
      <c r="Q2003" s="82">
        <v>0</v>
      </c>
    </row>
    <row r="2004" spans="1:17">
      <c r="A2004" s="76" t="str">
        <f t="shared" si="80"/>
        <v>20030051</v>
      </c>
      <c r="C2004" s="76" t="s">
        <v>1675</v>
      </c>
      <c r="D2004" s="76">
        <f t="shared" si="81"/>
        <v>1</v>
      </c>
      <c r="E2004" s="76" t="s">
        <v>1676</v>
      </c>
      <c r="F2004" s="76"/>
      <c r="G2004" s="76"/>
      <c r="H2004" s="80">
        <v>0</v>
      </c>
      <c r="I2004" s="80">
        <v>0</v>
      </c>
      <c r="J2004" s="80">
        <v>0</v>
      </c>
      <c r="K2004" s="81">
        <v>756265.50000000012</v>
      </c>
      <c r="L2004" s="81">
        <v>752484.24999999988</v>
      </c>
      <c r="M2004" s="80">
        <v>62</v>
      </c>
      <c r="N2004" s="80">
        <v>59.5</v>
      </c>
      <c r="O2004" s="82">
        <v>1</v>
      </c>
      <c r="P2004" s="82">
        <v>0</v>
      </c>
      <c r="Q2004" s="82">
        <v>0</v>
      </c>
    </row>
    <row r="2005" spans="1:17">
      <c r="A2005" s="76" t="str">
        <f t="shared" si="80"/>
        <v>20030063</v>
      </c>
      <c r="C2005" s="76" t="s">
        <v>1677</v>
      </c>
      <c r="D2005" s="76">
        <f t="shared" si="81"/>
        <v>1</v>
      </c>
      <c r="E2005" s="76" t="s">
        <v>1678</v>
      </c>
      <c r="F2005" s="76"/>
      <c r="G2005" s="76"/>
      <c r="H2005" s="80">
        <v>0</v>
      </c>
      <c r="I2005" s="80">
        <v>0</v>
      </c>
      <c r="J2005" s="80">
        <v>0</v>
      </c>
      <c r="K2005" s="81">
        <v>154030.25</v>
      </c>
      <c r="L2005" s="81">
        <v>131247.18</v>
      </c>
      <c r="M2005" s="80">
        <v>754</v>
      </c>
      <c r="N2005" s="80">
        <v>907</v>
      </c>
      <c r="O2005" s="82">
        <v>0.8114663726571113</v>
      </c>
      <c r="P2005" s="82">
        <v>0.18412348401323042</v>
      </c>
      <c r="Q2005" s="82">
        <v>4.410143329658214E-3</v>
      </c>
    </row>
    <row r="2006" spans="1:17">
      <c r="A2006" s="76" t="str">
        <f t="shared" si="80"/>
        <v>20030067</v>
      </c>
      <c r="C2006" s="76" t="s">
        <v>1679</v>
      </c>
      <c r="D2006" s="76">
        <f t="shared" si="81"/>
        <v>1</v>
      </c>
      <c r="E2006" s="76" t="s">
        <v>1680</v>
      </c>
      <c r="F2006" s="76"/>
      <c r="G2006" s="76"/>
      <c r="H2006" s="80">
        <v>0</v>
      </c>
      <c r="I2006" s="80">
        <v>64</v>
      </c>
      <c r="J2006" s="80">
        <v>0</v>
      </c>
      <c r="K2006" s="81">
        <v>120381.75999999999</v>
      </c>
      <c r="L2006" s="81">
        <v>125027.62999999999</v>
      </c>
      <c r="M2006" s="80">
        <v>248</v>
      </c>
      <c r="N2006" s="80">
        <v>357</v>
      </c>
      <c r="O2006" s="82">
        <v>1</v>
      </c>
      <c r="P2006" s="82">
        <v>0</v>
      </c>
      <c r="Q2006" s="82">
        <v>0</v>
      </c>
    </row>
    <row r="2007" spans="1:17">
      <c r="A2007" s="76" t="str">
        <f t="shared" si="80"/>
        <v>20030068</v>
      </c>
      <c r="C2007" s="76" t="s">
        <v>1681</v>
      </c>
      <c r="D2007" s="76">
        <f t="shared" si="81"/>
        <v>1</v>
      </c>
      <c r="E2007" s="76" t="s">
        <v>1682</v>
      </c>
      <c r="F2007" s="76"/>
      <c r="G2007" s="76"/>
      <c r="H2007" s="80">
        <v>0</v>
      </c>
      <c r="I2007" s="80">
        <v>2</v>
      </c>
      <c r="J2007" s="80">
        <v>0</v>
      </c>
      <c r="K2007" s="81">
        <v>602866.82000000007</v>
      </c>
      <c r="L2007" s="81">
        <v>613399.0199999999</v>
      </c>
      <c r="M2007" s="80">
        <v>532</v>
      </c>
      <c r="N2007" s="80">
        <v>442.5</v>
      </c>
      <c r="O2007" s="82">
        <v>0.99774011299435028</v>
      </c>
      <c r="P2007" s="82">
        <v>2.2598870056497176E-3</v>
      </c>
      <c r="Q2007" s="82">
        <v>0</v>
      </c>
    </row>
    <row r="2008" spans="1:17">
      <c r="A2008" s="76" t="str">
        <f t="shared" si="80"/>
        <v>20030069</v>
      </c>
      <c r="C2008" s="76" t="s">
        <v>1683</v>
      </c>
      <c r="D2008" s="76">
        <f t="shared" si="81"/>
        <v>1</v>
      </c>
      <c r="E2008" s="76" t="s">
        <v>1684</v>
      </c>
      <c r="F2008" s="76"/>
      <c r="G2008" s="76"/>
      <c r="H2008" s="80">
        <v>0</v>
      </c>
      <c r="I2008" s="80">
        <v>20</v>
      </c>
      <c r="J2008" s="80">
        <v>0</v>
      </c>
      <c r="K2008" s="81">
        <v>347181.79000000004</v>
      </c>
      <c r="L2008" s="81">
        <v>296501.9599999999</v>
      </c>
      <c r="M2008" s="80">
        <v>2675</v>
      </c>
      <c r="N2008" s="80">
        <v>2212.5</v>
      </c>
      <c r="O2008" s="82">
        <v>0.99728813559322038</v>
      </c>
      <c r="P2008" s="82">
        <v>2.7118644067796612E-3</v>
      </c>
      <c r="Q2008" s="82">
        <v>0</v>
      </c>
    </row>
    <row r="2009" spans="1:17">
      <c r="A2009" s="76" t="str">
        <f t="shared" si="80"/>
        <v>20030071</v>
      </c>
      <c r="C2009" s="76" t="s">
        <v>1685</v>
      </c>
      <c r="D2009" s="76">
        <f t="shared" si="81"/>
        <v>1</v>
      </c>
      <c r="E2009" s="76" t="s">
        <v>1686</v>
      </c>
      <c r="F2009" s="76"/>
      <c r="G2009" s="76"/>
      <c r="H2009" s="80">
        <v>0</v>
      </c>
      <c r="I2009" s="80">
        <v>91842.290000000008</v>
      </c>
      <c r="J2009" s="80">
        <v>48760</v>
      </c>
      <c r="K2009" s="81">
        <v>4462359.870000001</v>
      </c>
      <c r="L2009" s="81">
        <v>4617320.6399999997</v>
      </c>
      <c r="M2009" s="80">
        <v>10877.3</v>
      </c>
      <c r="N2009" s="80">
        <v>10906.5</v>
      </c>
      <c r="O2009" s="82">
        <v>0.87782515013982487</v>
      </c>
      <c r="P2009" s="82">
        <v>0.11850731215330308</v>
      </c>
      <c r="Q2009" s="82">
        <v>3.667537706872049E-3</v>
      </c>
    </row>
    <row r="2010" spans="1:17">
      <c r="A2010" s="76" t="str">
        <f t="shared" si="80"/>
        <v>20030076</v>
      </c>
      <c r="C2010" s="76" t="s">
        <v>1687</v>
      </c>
      <c r="D2010" s="76">
        <f t="shared" si="81"/>
        <v>1</v>
      </c>
      <c r="E2010" s="76" t="s">
        <v>1688</v>
      </c>
      <c r="F2010" s="76"/>
      <c r="G2010" s="76"/>
      <c r="H2010" s="80">
        <v>0</v>
      </c>
      <c r="I2010" s="80">
        <v>0</v>
      </c>
      <c r="J2010" s="80">
        <v>0</v>
      </c>
      <c r="K2010" s="81">
        <v>15419.26</v>
      </c>
      <c r="L2010" s="81">
        <v>15216.46</v>
      </c>
      <c r="M2010" s="80">
        <v>72</v>
      </c>
      <c r="N2010" s="80">
        <v>62.5</v>
      </c>
      <c r="O2010" s="82">
        <v>1</v>
      </c>
      <c r="P2010" s="82">
        <v>0</v>
      </c>
      <c r="Q2010" s="82">
        <v>0</v>
      </c>
    </row>
    <row r="2011" spans="1:17">
      <c r="A2011" s="76" t="str">
        <f t="shared" si="80"/>
        <v>20030077</v>
      </c>
      <c r="C2011" s="76" t="s">
        <v>1689</v>
      </c>
      <c r="D2011" s="76">
        <f t="shared" si="81"/>
        <v>1</v>
      </c>
      <c r="E2011" s="76" t="s">
        <v>1690</v>
      </c>
      <c r="F2011" s="76"/>
      <c r="G2011" s="76"/>
      <c r="H2011" s="80">
        <v>0</v>
      </c>
      <c r="I2011" s="80">
        <v>3</v>
      </c>
      <c r="J2011" s="80">
        <v>0</v>
      </c>
      <c r="K2011" s="81">
        <v>471943.33999999997</v>
      </c>
      <c r="L2011" s="81">
        <v>376904.37</v>
      </c>
      <c r="M2011" s="80"/>
      <c r="N2011" s="80"/>
      <c r="O2011" s="82"/>
      <c r="P2011" s="82"/>
      <c r="Q2011" s="82"/>
    </row>
    <row r="2012" spans="1:17">
      <c r="A2012" s="76" t="str">
        <f t="shared" si="80"/>
        <v>20030009</v>
      </c>
      <c r="C2012" s="76" t="s">
        <v>1691</v>
      </c>
      <c r="D2012" s="76">
        <f t="shared" si="81"/>
        <v>1</v>
      </c>
      <c r="E2012" s="76" t="s">
        <v>1692</v>
      </c>
      <c r="F2012" s="76"/>
      <c r="G2012" s="76"/>
      <c r="H2012" s="80">
        <v>50</v>
      </c>
      <c r="I2012" s="80">
        <v>0</v>
      </c>
      <c r="J2012" s="80">
        <v>0</v>
      </c>
      <c r="K2012" s="81">
        <v>12193.02</v>
      </c>
      <c r="L2012" s="81">
        <v>12910.590000000002</v>
      </c>
      <c r="M2012" s="80">
        <v>52</v>
      </c>
      <c r="N2012" s="80">
        <v>52</v>
      </c>
      <c r="O2012" s="82">
        <v>1</v>
      </c>
      <c r="P2012" s="82">
        <v>0</v>
      </c>
      <c r="Q2012" s="82">
        <v>0</v>
      </c>
    </row>
    <row r="2013" spans="1:17">
      <c r="A2013" s="76" t="str">
        <f t="shared" si="80"/>
        <v>20030033</v>
      </c>
      <c r="C2013" s="76" t="s">
        <v>1693</v>
      </c>
      <c r="D2013" s="76">
        <f t="shared" si="81"/>
        <v>1</v>
      </c>
      <c r="E2013" s="76" t="s">
        <v>1694</v>
      </c>
      <c r="F2013" s="76"/>
      <c r="G2013" s="76"/>
      <c r="H2013" s="80">
        <v>50</v>
      </c>
      <c r="I2013" s="80">
        <v>0</v>
      </c>
      <c r="J2013" s="80">
        <v>0</v>
      </c>
      <c r="K2013" s="81">
        <v>185156.77</v>
      </c>
      <c r="L2013" s="81">
        <v>189415.8</v>
      </c>
      <c r="M2013" s="80">
        <v>0</v>
      </c>
      <c r="N2013" s="80">
        <v>80</v>
      </c>
      <c r="O2013" s="82">
        <v>1</v>
      </c>
      <c r="P2013" s="82">
        <v>0</v>
      </c>
      <c r="Q2013" s="82">
        <v>0</v>
      </c>
    </row>
    <row r="2014" spans="1:17">
      <c r="A2014" s="76" t="str">
        <f t="shared" si="80"/>
        <v>20030019</v>
      </c>
      <c r="C2014" s="76" t="s">
        <v>1695</v>
      </c>
      <c r="D2014" s="76">
        <f t="shared" si="81"/>
        <v>1</v>
      </c>
      <c r="E2014" s="76" t="s">
        <v>1696</v>
      </c>
      <c r="F2014" s="76"/>
      <c r="G2014" s="76"/>
      <c r="H2014" s="80">
        <v>500</v>
      </c>
      <c r="I2014" s="80">
        <v>0</v>
      </c>
      <c r="J2014" s="80">
        <v>0</v>
      </c>
      <c r="K2014" s="81">
        <v>317514.49</v>
      </c>
      <c r="L2014" s="81">
        <v>323136.58</v>
      </c>
      <c r="M2014" s="80">
        <v>263</v>
      </c>
      <c r="N2014" s="80">
        <v>516</v>
      </c>
      <c r="O2014" s="82">
        <v>0.9941860465116279</v>
      </c>
      <c r="P2014" s="82">
        <v>5.8139534883720929E-3</v>
      </c>
      <c r="Q2014" s="82">
        <v>0</v>
      </c>
    </row>
    <row r="2015" spans="1:17">
      <c r="A2015" s="76" t="str">
        <f t="shared" si="80"/>
        <v>20030022</v>
      </c>
      <c r="C2015" s="76" t="s">
        <v>1697</v>
      </c>
      <c r="D2015" s="76">
        <f t="shared" si="81"/>
        <v>1</v>
      </c>
      <c r="E2015" s="76" t="s">
        <v>1698</v>
      </c>
      <c r="F2015" s="76"/>
      <c r="G2015" s="76"/>
      <c r="H2015" s="80">
        <v>500</v>
      </c>
      <c r="I2015" s="80">
        <v>3377</v>
      </c>
      <c r="J2015" s="80">
        <v>0</v>
      </c>
      <c r="K2015" s="81">
        <v>265096.32000000001</v>
      </c>
      <c r="L2015" s="81">
        <v>273630.27999999991</v>
      </c>
      <c r="M2015" s="80">
        <v>792</v>
      </c>
      <c r="N2015" s="80">
        <v>987.5</v>
      </c>
      <c r="O2015" s="82">
        <v>0.99493670886075947</v>
      </c>
      <c r="P2015" s="82">
        <v>5.0632911392405064E-3</v>
      </c>
      <c r="Q2015" s="82">
        <v>0</v>
      </c>
    </row>
    <row r="2016" spans="1:17">
      <c r="A2016" s="76" t="str">
        <f t="shared" si="80"/>
        <v>20030053</v>
      </c>
      <c r="C2016" s="76" t="s">
        <v>1699</v>
      </c>
      <c r="D2016" s="76">
        <f t="shared" si="81"/>
        <v>1</v>
      </c>
      <c r="E2016" s="76" t="s">
        <v>1700</v>
      </c>
      <c r="F2016" s="76"/>
      <c r="G2016" s="76"/>
      <c r="H2016" s="80">
        <v>700</v>
      </c>
      <c r="I2016" s="80">
        <v>691</v>
      </c>
      <c r="J2016" s="80">
        <v>10</v>
      </c>
      <c r="K2016" s="81">
        <v>243823.29</v>
      </c>
      <c r="L2016" s="81">
        <v>242010.14999999982</v>
      </c>
      <c r="M2016" s="80">
        <v>1229</v>
      </c>
      <c r="N2016" s="80">
        <v>1548</v>
      </c>
      <c r="O2016" s="82">
        <v>0.99354005167958659</v>
      </c>
      <c r="P2016" s="82">
        <v>6.4599483204134363E-3</v>
      </c>
      <c r="Q2016" s="82">
        <v>0</v>
      </c>
    </row>
    <row r="2017" spans="1:17">
      <c r="A2017" s="76" t="str">
        <f t="shared" si="80"/>
        <v>20030024</v>
      </c>
      <c r="C2017" s="76" t="s">
        <v>1701</v>
      </c>
      <c r="D2017" s="76">
        <f t="shared" si="81"/>
        <v>1</v>
      </c>
      <c r="E2017" s="76" t="s">
        <v>1702</v>
      </c>
      <c r="F2017" s="76"/>
      <c r="G2017" s="76"/>
      <c r="H2017" s="80">
        <v>800</v>
      </c>
      <c r="I2017" s="80">
        <v>4</v>
      </c>
      <c r="J2017" s="80">
        <v>0</v>
      </c>
      <c r="K2017" s="81">
        <v>376475.87</v>
      </c>
      <c r="L2017" s="81">
        <v>374402.38000000012</v>
      </c>
      <c r="M2017" s="80">
        <v>460</v>
      </c>
      <c r="N2017" s="80">
        <v>449.5</v>
      </c>
      <c r="O2017" s="82">
        <v>0.84872080088987767</v>
      </c>
      <c r="P2017" s="82">
        <v>0.13793103448275862</v>
      </c>
      <c r="Q2017" s="82">
        <v>1.3348164627363738E-2</v>
      </c>
    </row>
    <row r="2018" spans="1:17">
      <c r="A2018" s="76" t="str">
        <f t="shared" si="80"/>
        <v>20030044</v>
      </c>
      <c r="C2018" s="76" t="s">
        <v>1703</v>
      </c>
      <c r="D2018" s="76">
        <f t="shared" si="81"/>
        <v>1</v>
      </c>
      <c r="E2018" s="76" t="s">
        <v>1704</v>
      </c>
      <c r="F2018" s="76"/>
      <c r="G2018" s="76"/>
      <c r="H2018" s="80">
        <v>1000</v>
      </c>
      <c r="I2018" s="80">
        <v>12395.07</v>
      </c>
      <c r="J2018" s="80">
        <v>0</v>
      </c>
      <c r="K2018" s="81">
        <v>513192.76120000001</v>
      </c>
      <c r="L2018" s="81">
        <v>509512.49999999994</v>
      </c>
      <c r="M2018" s="80">
        <v>681.93000000000006</v>
      </c>
      <c r="N2018" s="80">
        <v>872.04</v>
      </c>
      <c r="O2018" s="82">
        <v>0.98623916334113115</v>
      </c>
      <c r="P2018" s="82">
        <v>1.3760836658868859E-2</v>
      </c>
      <c r="Q2018" s="82">
        <v>0</v>
      </c>
    </row>
    <row r="2019" spans="1:17">
      <c r="A2019" s="76" t="str">
        <f t="shared" si="80"/>
        <v>20030055</v>
      </c>
      <c r="C2019" s="76" t="s">
        <v>1705</v>
      </c>
      <c r="D2019" s="76">
        <f t="shared" si="81"/>
        <v>1</v>
      </c>
      <c r="E2019" s="76" t="s">
        <v>1706</v>
      </c>
      <c r="F2019" s="76"/>
      <c r="G2019" s="76"/>
      <c r="H2019" s="80">
        <v>1000</v>
      </c>
      <c r="I2019" s="80">
        <v>4</v>
      </c>
      <c r="J2019" s="80">
        <v>0</v>
      </c>
      <c r="K2019" s="81">
        <v>93557.459999999992</v>
      </c>
      <c r="L2019" s="81">
        <v>75714.06</v>
      </c>
      <c r="M2019" s="80">
        <v>1527</v>
      </c>
      <c r="N2019" s="80">
        <v>563.66999999999996</v>
      </c>
      <c r="O2019" s="82">
        <v>0.8562988982915537</v>
      </c>
      <c r="P2019" s="82">
        <v>0.14370110170844644</v>
      </c>
      <c r="Q2019" s="82">
        <v>0</v>
      </c>
    </row>
    <row r="2020" spans="1:17">
      <c r="A2020" s="76" t="str">
        <f t="shared" ref="A2020:A2083" si="82">C2020</f>
        <v>20030054</v>
      </c>
      <c r="C2020" s="76" t="s">
        <v>1707</v>
      </c>
      <c r="D2020" s="76">
        <f t="shared" si="81"/>
        <v>1</v>
      </c>
      <c r="E2020" s="76" t="s">
        <v>1708</v>
      </c>
      <c r="F2020" s="76"/>
      <c r="G2020" s="76"/>
      <c r="H2020" s="80">
        <v>1271</v>
      </c>
      <c r="I2020" s="80">
        <v>7</v>
      </c>
      <c r="J2020" s="80">
        <v>0</v>
      </c>
      <c r="K2020" s="81">
        <v>148558.09</v>
      </c>
      <c r="L2020" s="81">
        <v>135202.88</v>
      </c>
      <c r="M2020" s="80">
        <v>625</v>
      </c>
      <c r="N2020" s="80">
        <v>403.5</v>
      </c>
      <c r="O2020" s="82">
        <v>0.98389095415117722</v>
      </c>
      <c r="P2020" s="82">
        <v>1.6109045848822799E-2</v>
      </c>
      <c r="Q2020" s="82">
        <v>0</v>
      </c>
    </row>
    <row r="2021" spans="1:17">
      <c r="A2021" s="76" t="str">
        <f t="shared" si="82"/>
        <v>20030074</v>
      </c>
      <c r="C2021" s="76" t="s">
        <v>1709</v>
      </c>
      <c r="D2021" s="76">
        <f t="shared" si="81"/>
        <v>1</v>
      </c>
      <c r="E2021" s="76" t="s">
        <v>1710</v>
      </c>
      <c r="F2021" s="76"/>
      <c r="G2021" s="76"/>
      <c r="H2021" s="80">
        <v>1404</v>
      </c>
      <c r="I2021" s="80">
        <v>339109.71</v>
      </c>
      <c r="J2021" s="80">
        <v>25689</v>
      </c>
      <c r="K2021" s="81">
        <v>13798261.500000007</v>
      </c>
      <c r="L2021" s="81">
        <v>14331653.600000005</v>
      </c>
      <c r="M2021" s="80">
        <v>28409.100000000013</v>
      </c>
      <c r="N2021" s="80">
        <v>33657.599999999999</v>
      </c>
      <c r="O2021" s="82">
        <v>0.9714893515877544</v>
      </c>
      <c r="P2021" s="82">
        <v>2.4767065982125882E-2</v>
      </c>
      <c r="Q2021" s="82">
        <v>3.7435824301197949E-3</v>
      </c>
    </row>
    <row r="2022" spans="1:17">
      <c r="A2022" s="76" t="str">
        <f t="shared" si="82"/>
        <v>20030027</v>
      </c>
      <c r="C2022" s="76" t="s">
        <v>1711</v>
      </c>
      <c r="D2022" s="76">
        <f t="shared" si="81"/>
        <v>1</v>
      </c>
      <c r="E2022" s="76" t="s">
        <v>1712</v>
      </c>
      <c r="F2022" s="76"/>
      <c r="G2022" s="76"/>
      <c r="H2022" s="80">
        <v>1500</v>
      </c>
      <c r="I2022" s="80">
        <v>4767</v>
      </c>
      <c r="J2022" s="80">
        <v>2359</v>
      </c>
      <c r="K2022" s="81">
        <v>650995.87</v>
      </c>
      <c r="L2022" s="81">
        <v>646250.74</v>
      </c>
      <c r="M2022" s="80">
        <v>793.2</v>
      </c>
      <c r="N2022" s="80">
        <v>-1267.3800000000001</v>
      </c>
      <c r="O2022" s="82">
        <v>1.0059177200208305</v>
      </c>
      <c r="P2022" s="82">
        <v>-5.9177200208303743E-3</v>
      </c>
      <c r="Q2022" s="82">
        <v>0</v>
      </c>
    </row>
    <row r="2023" spans="1:17">
      <c r="A2023" s="76" t="str">
        <f t="shared" si="82"/>
        <v>20030008</v>
      </c>
      <c r="C2023" s="76" t="s">
        <v>1713</v>
      </c>
      <c r="D2023" s="76">
        <f t="shared" si="81"/>
        <v>1</v>
      </c>
      <c r="E2023" s="76" t="s">
        <v>1714</v>
      </c>
      <c r="F2023" s="76"/>
      <c r="G2023" s="76"/>
      <c r="H2023" s="80">
        <v>1587</v>
      </c>
      <c r="I2023" s="80">
        <v>0</v>
      </c>
      <c r="J2023" s="80">
        <v>0</v>
      </c>
      <c r="K2023" s="81">
        <v>585308</v>
      </c>
      <c r="L2023" s="81">
        <v>525300.44999999995</v>
      </c>
      <c r="M2023" s="80">
        <v>412</v>
      </c>
      <c r="N2023" s="80">
        <v>334</v>
      </c>
      <c r="O2023" s="82">
        <v>0.9880239520958084</v>
      </c>
      <c r="P2023" s="82">
        <v>1.1976047904191617E-2</v>
      </c>
      <c r="Q2023" s="82">
        <v>0</v>
      </c>
    </row>
    <row r="2024" spans="1:17">
      <c r="A2024" s="76" t="str">
        <f t="shared" si="82"/>
        <v>20030018</v>
      </c>
      <c r="C2024" s="76" t="s">
        <v>1715</v>
      </c>
      <c r="D2024" s="76">
        <f t="shared" si="81"/>
        <v>1</v>
      </c>
      <c r="E2024" s="76" t="s">
        <v>1716</v>
      </c>
      <c r="F2024" s="76"/>
      <c r="G2024" s="76"/>
      <c r="H2024" s="80">
        <v>1803</v>
      </c>
      <c r="I2024" s="80">
        <v>0</v>
      </c>
      <c r="J2024" s="80">
        <v>0</v>
      </c>
      <c r="K2024" s="81">
        <v>153549.16</v>
      </c>
      <c r="L2024" s="81">
        <v>164344.80999999997</v>
      </c>
      <c r="M2024" s="80">
        <v>316</v>
      </c>
      <c r="N2024" s="80">
        <v>231</v>
      </c>
      <c r="O2024" s="82">
        <v>0.91341991341991347</v>
      </c>
      <c r="P2024" s="82">
        <v>8.6580086580086577E-2</v>
      </c>
      <c r="Q2024" s="82">
        <v>0</v>
      </c>
    </row>
    <row r="2025" spans="1:17">
      <c r="A2025" s="76" t="str">
        <f t="shared" si="82"/>
        <v>20030056</v>
      </c>
      <c r="C2025" s="76" t="s">
        <v>1717</v>
      </c>
      <c r="D2025" s="76">
        <f t="shared" si="81"/>
        <v>1</v>
      </c>
      <c r="E2025" s="76" t="s">
        <v>1718</v>
      </c>
      <c r="F2025" s="76"/>
      <c r="G2025" s="76"/>
      <c r="H2025" s="80">
        <v>2261</v>
      </c>
      <c r="I2025" s="80">
        <v>0</v>
      </c>
      <c r="J2025" s="80">
        <v>0</v>
      </c>
      <c r="K2025" s="81">
        <v>573653.80000000005</v>
      </c>
      <c r="L2025" s="81">
        <v>550953.09999999986</v>
      </c>
      <c r="M2025" s="80">
        <v>1199</v>
      </c>
      <c r="N2025" s="80">
        <v>989</v>
      </c>
      <c r="O2025" s="82">
        <v>0.96410515672396357</v>
      </c>
      <c r="P2025" s="82">
        <v>3.5894843276036398E-2</v>
      </c>
      <c r="Q2025" s="82">
        <v>0</v>
      </c>
    </row>
    <row r="2026" spans="1:17">
      <c r="A2026" s="76" t="str">
        <f t="shared" si="82"/>
        <v>20030034</v>
      </c>
      <c r="C2026" s="76" t="s">
        <v>1719</v>
      </c>
      <c r="D2026" s="76">
        <f t="shared" si="81"/>
        <v>1</v>
      </c>
      <c r="E2026" s="76" t="s">
        <v>1720</v>
      </c>
      <c r="F2026" s="76"/>
      <c r="G2026" s="76"/>
      <c r="H2026" s="80">
        <v>3800</v>
      </c>
      <c r="I2026" s="80">
        <v>131.61000000000001</v>
      </c>
      <c r="J2026" s="80">
        <v>0</v>
      </c>
      <c r="K2026" s="81">
        <v>208062.96000000005</v>
      </c>
      <c r="L2026" s="81">
        <v>199308.22999999998</v>
      </c>
      <c r="M2026" s="80">
        <v>600.5</v>
      </c>
      <c r="N2026" s="80">
        <v>652.33000000000004</v>
      </c>
      <c r="O2026" s="82">
        <v>0.90112366440298619</v>
      </c>
      <c r="P2026" s="82">
        <v>6.208514095626446E-2</v>
      </c>
      <c r="Q2026" s="82">
        <v>3.6791194640749314E-2</v>
      </c>
    </row>
    <row r="2027" spans="1:17">
      <c r="A2027" s="76" t="str">
        <f t="shared" si="82"/>
        <v>20030042</v>
      </c>
      <c r="C2027" s="76" t="s">
        <v>1721</v>
      </c>
      <c r="D2027" s="76">
        <f t="shared" si="81"/>
        <v>1</v>
      </c>
      <c r="E2027" s="76" t="s">
        <v>1722</v>
      </c>
      <c r="F2027" s="76"/>
      <c r="G2027" s="76"/>
      <c r="H2027" s="80">
        <v>4000</v>
      </c>
      <c r="I2027" s="80">
        <v>9</v>
      </c>
      <c r="J2027" s="80">
        <v>0</v>
      </c>
      <c r="K2027" s="81">
        <v>20293</v>
      </c>
      <c r="L2027" s="81">
        <v>30332.409999999996</v>
      </c>
      <c r="M2027" s="80">
        <v>164</v>
      </c>
      <c r="N2027" s="80">
        <v>220.5</v>
      </c>
      <c r="O2027" s="82">
        <v>0.97052154195011342</v>
      </c>
      <c r="P2027" s="82">
        <v>2.9478458049886622E-2</v>
      </c>
      <c r="Q2027" s="82">
        <v>0</v>
      </c>
    </row>
    <row r="2028" spans="1:17">
      <c r="A2028" s="76" t="str">
        <f t="shared" si="82"/>
        <v>20030007</v>
      </c>
      <c r="C2028" s="76" t="s">
        <v>1723</v>
      </c>
      <c r="D2028" s="76">
        <f t="shared" si="81"/>
        <v>1</v>
      </c>
      <c r="E2028" s="76" t="s">
        <v>1724</v>
      </c>
      <c r="F2028" s="76"/>
      <c r="G2028" s="76"/>
      <c r="H2028" s="80">
        <v>4300</v>
      </c>
      <c r="I2028" s="80">
        <v>0</v>
      </c>
      <c r="J2028" s="80">
        <v>0</v>
      </c>
      <c r="K2028" s="81">
        <v>339528.56</v>
      </c>
      <c r="L2028" s="81">
        <v>361760.36000000004</v>
      </c>
      <c r="M2028" s="80">
        <v>652</v>
      </c>
      <c r="N2028" s="80">
        <v>-35119.46</v>
      </c>
      <c r="O2028" s="82">
        <v>1.0007545674107745</v>
      </c>
      <c r="P2028" s="82">
        <v>-7.5456741077453932E-4</v>
      </c>
      <c r="Q2028" s="82">
        <v>0</v>
      </c>
    </row>
    <row r="2029" spans="1:17">
      <c r="A2029" s="76" t="str">
        <f t="shared" si="82"/>
        <v>20030036</v>
      </c>
      <c r="C2029" s="76" t="s">
        <v>1725</v>
      </c>
      <c r="D2029" s="76">
        <f t="shared" si="81"/>
        <v>1</v>
      </c>
      <c r="E2029" s="76" t="s">
        <v>1726</v>
      </c>
      <c r="F2029" s="76"/>
      <c r="G2029" s="76"/>
      <c r="H2029" s="80">
        <v>4500</v>
      </c>
      <c r="I2029" s="80">
        <v>61</v>
      </c>
      <c r="J2029" s="80">
        <v>0</v>
      </c>
      <c r="K2029" s="81">
        <v>695828.7699999999</v>
      </c>
      <c r="L2029" s="81">
        <v>688871.26</v>
      </c>
      <c r="M2029" s="80">
        <v>998</v>
      </c>
      <c r="N2029" s="80">
        <v>1571.58</v>
      </c>
      <c r="O2029" s="82">
        <v>0.94909581440333934</v>
      </c>
      <c r="P2029" s="82">
        <v>2.5452092798330345E-2</v>
      </c>
      <c r="Q2029" s="82">
        <v>2.5452092798330345E-2</v>
      </c>
    </row>
    <row r="2030" spans="1:17">
      <c r="A2030" s="76" t="str">
        <f t="shared" si="82"/>
        <v>20030012</v>
      </c>
      <c r="C2030" s="76" t="s">
        <v>1727</v>
      </c>
      <c r="D2030" s="76">
        <f t="shared" si="81"/>
        <v>1</v>
      </c>
      <c r="E2030" s="76" t="s">
        <v>1728</v>
      </c>
      <c r="F2030" s="76"/>
      <c r="G2030" s="76"/>
      <c r="H2030" s="80">
        <v>6300</v>
      </c>
      <c r="I2030" s="80">
        <v>36</v>
      </c>
      <c r="J2030" s="80">
        <v>0</v>
      </c>
      <c r="K2030" s="81">
        <v>1287956.9983999997</v>
      </c>
      <c r="L2030" s="81">
        <v>1243021.8599999999</v>
      </c>
      <c r="M2030" s="80">
        <v>5951.38</v>
      </c>
      <c r="N2030" s="80">
        <v>5192.91</v>
      </c>
      <c r="O2030" s="82">
        <v>0.95224257689811687</v>
      </c>
      <c r="P2030" s="82">
        <v>4.621686106633853E-2</v>
      </c>
      <c r="Q2030" s="82">
        <v>1.5405620355446177E-3</v>
      </c>
    </row>
    <row r="2031" spans="1:17">
      <c r="A2031" s="76" t="str">
        <f t="shared" si="82"/>
        <v>20030016</v>
      </c>
      <c r="C2031" s="76" t="s">
        <v>1729</v>
      </c>
      <c r="D2031" s="76">
        <f t="shared" si="81"/>
        <v>1</v>
      </c>
      <c r="E2031" s="76" t="s">
        <v>1730</v>
      </c>
      <c r="F2031" s="76"/>
      <c r="G2031" s="76"/>
      <c r="H2031" s="80">
        <v>7100</v>
      </c>
      <c r="I2031" s="80">
        <v>51509.579999999987</v>
      </c>
      <c r="J2031" s="80">
        <v>13995</v>
      </c>
      <c r="K2031" s="81">
        <v>10377590.329999996</v>
      </c>
      <c r="L2031" s="81">
        <v>10371853.499999998</v>
      </c>
      <c r="M2031" s="80">
        <v>3293.2</v>
      </c>
      <c r="N2031" s="80">
        <v>2886</v>
      </c>
      <c r="O2031" s="82">
        <v>0.80197505197505192</v>
      </c>
      <c r="P2031" s="82">
        <v>0.19455994455994455</v>
      </c>
      <c r="Q2031" s="82">
        <v>3.4650034650034649E-3</v>
      </c>
    </row>
    <row r="2032" spans="1:17">
      <c r="A2032" s="76" t="str">
        <f t="shared" si="82"/>
        <v>20030026</v>
      </c>
      <c r="C2032" s="76" t="s">
        <v>1731</v>
      </c>
      <c r="D2032" s="76">
        <f t="shared" si="81"/>
        <v>1</v>
      </c>
      <c r="E2032" s="76" t="s">
        <v>1732</v>
      </c>
      <c r="F2032" s="76"/>
      <c r="G2032" s="76"/>
      <c r="H2032" s="80">
        <v>7800</v>
      </c>
      <c r="I2032" s="80">
        <v>32</v>
      </c>
      <c r="J2032" s="80">
        <v>0</v>
      </c>
      <c r="K2032" s="81">
        <v>551089.92999999993</v>
      </c>
      <c r="L2032" s="81">
        <v>549491.64</v>
      </c>
      <c r="M2032" s="80">
        <v>150</v>
      </c>
      <c r="N2032" s="80">
        <v>150.26999999999998</v>
      </c>
      <c r="O2032" s="82">
        <v>0.76708591202502174</v>
      </c>
      <c r="P2032" s="82">
        <v>0.2329140879749784</v>
      </c>
      <c r="Q2032" s="82">
        <v>0</v>
      </c>
    </row>
    <row r="2033" spans="1:17">
      <c r="A2033" s="76" t="str">
        <f t="shared" si="82"/>
        <v>20030057</v>
      </c>
      <c r="C2033" s="76" t="s">
        <v>1733</v>
      </c>
      <c r="D2033" s="76">
        <f t="shared" si="81"/>
        <v>1</v>
      </c>
      <c r="E2033" s="76" t="s">
        <v>1734</v>
      </c>
      <c r="F2033" s="76"/>
      <c r="G2033" s="76"/>
      <c r="H2033" s="80">
        <v>8550</v>
      </c>
      <c r="I2033" s="80">
        <v>29</v>
      </c>
      <c r="J2033" s="80">
        <v>0</v>
      </c>
      <c r="K2033" s="81">
        <v>1239828.7799999998</v>
      </c>
      <c r="L2033" s="81">
        <v>1339532.9299999995</v>
      </c>
      <c r="M2033" s="80">
        <v>4322</v>
      </c>
      <c r="N2033" s="80">
        <v>4385</v>
      </c>
      <c r="O2033" s="82">
        <v>0.98187001140250851</v>
      </c>
      <c r="P2033" s="82">
        <v>1.5621436716077537E-2</v>
      </c>
      <c r="Q2033" s="82">
        <v>2.508551881413911E-3</v>
      </c>
    </row>
    <row r="2034" spans="1:17">
      <c r="A2034" s="76" t="str">
        <f t="shared" si="82"/>
        <v>20030052</v>
      </c>
      <c r="C2034" s="76" t="s">
        <v>1735</v>
      </c>
      <c r="D2034" s="76">
        <f t="shared" si="81"/>
        <v>1</v>
      </c>
      <c r="E2034" s="76" t="s">
        <v>1736</v>
      </c>
      <c r="F2034" s="76"/>
      <c r="G2034" s="76"/>
      <c r="H2034" s="80">
        <v>9400</v>
      </c>
      <c r="I2034" s="80">
        <v>11436</v>
      </c>
      <c r="J2034" s="80">
        <v>7510</v>
      </c>
      <c r="K2034" s="81">
        <v>2461155.19</v>
      </c>
      <c r="L2034" s="81">
        <v>2476569.0000000009</v>
      </c>
      <c r="M2034" s="80">
        <v>3379</v>
      </c>
      <c r="N2034" s="80">
        <v>2999.5</v>
      </c>
      <c r="O2034" s="82">
        <v>0.83313885647607933</v>
      </c>
      <c r="P2034" s="82">
        <v>0.16586097682947157</v>
      </c>
      <c r="Q2034" s="82">
        <v>1.0001666944490749E-3</v>
      </c>
    </row>
    <row r="2035" spans="1:17">
      <c r="A2035" s="76" t="str">
        <f t="shared" si="82"/>
        <v>20030072</v>
      </c>
      <c r="C2035" s="76" t="s">
        <v>1737</v>
      </c>
      <c r="D2035" s="76">
        <f t="shared" si="81"/>
        <v>1</v>
      </c>
      <c r="E2035" s="76" t="s">
        <v>1738</v>
      </c>
      <c r="F2035" s="76"/>
      <c r="G2035" s="76"/>
      <c r="H2035" s="80">
        <v>10000</v>
      </c>
      <c r="I2035" s="80">
        <v>3617</v>
      </c>
      <c r="J2035" s="80">
        <v>8</v>
      </c>
      <c r="K2035" s="81">
        <v>1234624.0319999999</v>
      </c>
      <c r="L2035" s="81">
        <v>1242268.57</v>
      </c>
      <c r="M2035" s="80">
        <v>3498</v>
      </c>
      <c r="N2035" s="80">
        <v>2495.64</v>
      </c>
      <c r="O2035" s="82">
        <v>0.99138497539709258</v>
      </c>
      <c r="P2035" s="82">
        <v>8.6150246029074711E-3</v>
      </c>
      <c r="Q2035" s="82">
        <v>0</v>
      </c>
    </row>
    <row r="2036" spans="1:17">
      <c r="A2036" s="76" t="str">
        <f t="shared" si="82"/>
        <v>20030029</v>
      </c>
      <c r="C2036" s="76" t="s">
        <v>1739</v>
      </c>
      <c r="D2036" s="76">
        <f t="shared" si="81"/>
        <v>1</v>
      </c>
      <c r="E2036" s="76" t="s">
        <v>1740</v>
      </c>
      <c r="F2036" s="76"/>
      <c r="G2036" s="76"/>
      <c r="H2036" s="80">
        <v>10661</v>
      </c>
      <c r="I2036" s="80">
        <v>0</v>
      </c>
      <c r="J2036" s="80">
        <v>0</v>
      </c>
      <c r="K2036" s="81">
        <v>4086996.9200000004</v>
      </c>
      <c r="L2036" s="81">
        <v>4066264.0999999996</v>
      </c>
      <c r="M2036" s="80">
        <v>8054</v>
      </c>
      <c r="N2036" s="80">
        <v>6624</v>
      </c>
      <c r="O2036" s="82">
        <v>0.9375</v>
      </c>
      <c r="P2036" s="82">
        <v>6.25E-2</v>
      </c>
      <c r="Q2036" s="82">
        <v>0</v>
      </c>
    </row>
    <row r="2037" spans="1:17">
      <c r="A2037" s="76" t="str">
        <f t="shared" si="82"/>
        <v>20030014</v>
      </c>
      <c r="C2037" s="76" t="s">
        <v>1741</v>
      </c>
      <c r="D2037" s="76">
        <f t="shared" si="81"/>
        <v>1</v>
      </c>
      <c r="E2037" s="76" t="s">
        <v>1742</v>
      </c>
      <c r="F2037" s="76"/>
      <c r="G2037" s="76"/>
      <c r="H2037" s="80">
        <v>11600</v>
      </c>
      <c r="I2037" s="80">
        <v>46294.78</v>
      </c>
      <c r="J2037" s="80">
        <v>4</v>
      </c>
      <c r="K2037" s="81">
        <v>3782590.66</v>
      </c>
      <c r="L2037" s="81">
        <v>3771709.91</v>
      </c>
      <c r="M2037" s="80">
        <v>7278</v>
      </c>
      <c r="N2037" s="80">
        <v>8190</v>
      </c>
      <c r="O2037" s="82">
        <v>0.97606837606837604</v>
      </c>
      <c r="P2037" s="82">
        <v>2.3931623931623933E-2</v>
      </c>
      <c r="Q2037" s="82">
        <v>0</v>
      </c>
    </row>
    <row r="2038" spans="1:17">
      <c r="A2038" s="76" t="str">
        <f t="shared" si="82"/>
        <v>20030058</v>
      </c>
      <c r="C2038" s="76" t="s">
        <v>1743</v>
      </c>
      <c r="D2038" s="76">
        <f t="shared" si="81"/>
        <v>1</v>
      </c>
      <c r="E2038" s="76" t="s">
        <v>1744</v>
      </c>
      <c r="F2038" s="76"/>
      <c r="G2038" s="76"/>
      <c r="H2038" s="80">
        <v>12935</v>
      </c>
      <c r="I2038" s="80">
        <v>101693</v>
      </c>
      <c r="J2038" s="80">
        <v>73698</v>
      </c>
      <c r="K2038" s="81">
        <v>7035682.2300000004</v>
      </c>
      <c r="L2038" s="81">
        <v>6865132.3699999982</v>
      </c>
      <c r="M2038" s="80">
        <v>7832</v>
      </c>
      <c r="N2038" s="80">
        <v>9475</v>
      </c>
      <c r="O2038" s="82">
        <v>0.94232189973614777</v>
      </c>
      <c r="P2038" s="82">
        <v>5.6411609498680737E-2</v>
      </c>
      <c r="Q2038" s="82">
        <v>1.266490765171504E-3</v>
      </c>
    </row>
    <row r="2039" spans="1:17">
      <c r="A2039" s="76" t="str">
        <f t="shared" si="82"/>
        <v>20030049</v>
      </c>
      <c r="C2039" s="76" t="s">
        <v>1745</v>
      </c>
      <c r="D2039" s="76">
        <f t="shared" si="81"/>
        <v>1</v>
      </c>
      <c r="E2039" s="76" t="s">
        <v>1746</v>
      </c>
      <c r="F2039" s="76"/>
      <c r="G2039" s="76"/>
      <c r="H2039" s="80">
        <v>13000</v>
      </c>
      <c r="I2039" s="80">
        <v>-7500.2100000000009</v>
      </c>
      <c r="J2039" s="80">
        <v>0</v>
      </c>
      <c r="K2039" s="81">
        <v>846533.55000000016</v>
      </c>
      <c r="L2039" s="81">
        <v>1227409.2300000002</v>
      </c>
      <c r="M2039" s="80">
        <v>4914</v>
      </c>
      <c r="N2039" s="80">
        <v>6624</v>
      </c>
      <c r="O2039" s="82">
        <v>0.99486714975845414</v>
      </c>
      <c r="P2039" s="82">
        <v>5.132850241545894E-3</v>
      </c>
      <c r="Q2039" s="82">
        <v>0</v>
      </c>
    </row>
    <row r="2040" spans="1:17">
      <c r="A2040" s="76" t="str">
        <f t="shared" si="82"/>
        <v>20030021</v>
      </c>
      <c r="C2040" s="76" t="s">
        <v>1747</v>
      </c>
      <c r="D2040" s="76">
        <f t="shared" si="81"/>
        <v>1</v>
      </c>
      <c r="E2040" s="76" t="s">
        <v>1748</v>
      </c>
      <c r="F2040" s="76"/>
      <c r="G2040" s="76"/>
      <c r="H2040" s="80">
        <v>14980</v>
      </c>
      <c r="I2040" s="80">
        <v>83592.58</v>
      </c>
      <c r="J2040" s="80">
        <v>23040</v>
      </c>
      <c r="K2040" s="81">
        <v>4904930.6499999994</v>
      </c>
      <c r="L2040" s="81">
        <v>4903638.1400000006</v>
      </c>
      <c r="M2040" s="80">
        <v>6482.5000000000009</v>
      </c>
      <c r="N2040" s="80">
        <v>6586</v>
      </c>
      <c r="O2040" s="82">
        <v>0.97843911327057398</v>
      </c>
      <c r="P2040" s="82">
        <v>2.1560886729426056E-2</v>
      </c>
      <c r="Q2040" s="82">
        <v>0</v>
      </c>
    </row>
    <row r="2041" spans="1:17">
      <c r="A2041" s="76" t="str">
        <f t="shared" si="82"/>
        <v>20030073</v>
      </c>
      <c r="C2041" s="76" t="s">
        <v>1749</v>
      </c>
      <c r="D2041" s="76">
        <f t="shared" si="81"/>
        <v>1</v>
      </c>
      <c r="E2041" s="76" t="s">
        <v>1750</v>
      </c>
      <c r="F2041" s="76"/>
      <c r="G2041" s="76"/>
      <c r="H2041" s="80">
        <v>14980</v>
      </c>
      <c r="I2041" s="80">
        <v>2</v>
      </c>
      <c r="J2041" s="80">
        <v>0</v>
      </c>
      <c r="K2041" s="81">
        <v>130941</v>
      </c>
      <c r="L2041" s="81">
        <v>97206.090000000011</v>
      </c>
      <c r="M2041" s="80">
        <v>148</v>
      </c>
      <c r="N2041" s="80">
        <v>24.5</v>
      </c>
      <c r="O2041" s="82">
        <v>0.87755102040816324</v>
      </c>
      <c r="P2041" s="82">
        <v>0.12244897959183673</v>
      </c>
      <c r="Q2041" s="82">
        <v>0</v>
      </c>
    </row>
    <row r="2042" spans="1:17">
      <c r="A2042" s="76" t="str">
        <f t="shared" si="82"/>
        <v>20030066</v>
      </c>
      <c r="C2042" s="76" t="s">
        <v>1751</v>
      </c>
      <c r="D2042" s="76">
        <f t="shared" si="81"/>
        <v>1</v>
      </c>
      <c r="E2042" s="76" t="s">
        <v>1752</v>
      </c>
      <c r="F2042" s="76"/>
      <c r="G2042" s="76"/>
      <c r="H2042" s="80">
        <v>16000</v>
      </c>
      <c r="I2042" s="80">
        <v>2056</v>
      </c>
      <c r="J2042" s="80">
        <v>0</v>
      </c>
      <c r="K2042" s="81">
        <v>2926031.4600000004</v>
      </c>
      <c r="L2042" s="81">
        <v>2094389.19</v>
      </c>
      <c r="M2042" s="80">
        <v>5066.6100000000006</v>
      </c>
      <c r="N2042" s="80">
        <v>4376</v>
      </c>
      <c r="O2042" s="82">
        <v>0.85831809872029252</v>
      </c>
      <c r="P2042" s="82">
        <v>0.13482632541133455</v>
      </c>
      <c r="Q2042" s="82">
        <v>6.855575868372943E-3</v>
      </c>
    </row>
    <row r="2043" spans="1:17">
      <c r="A2043" s="76" t="str">
        <f t="shared" si="82"/>
        <v>20030032</v>
      </c>
      <c r="C2043" s="76" t="s">
        <v>1753</v>
      </c>
      <c r="D2043" s="76">
        <f t="shared" si="81"/>
        <v>1</v>
      </c>
      <c r="E2043" s="76" t="s">
        <v>1754</v>
      </c>
      <c r="F2043" s="76"/>
      <c r="G2043" s="76"/>
      <c r="H2043" s="80">
        <v>22500</v>
      </c>
      <c r="I2043" s="80">
        <v>15076</v>
      </c>
      <c r="J2043" s="80">
        <v>0</v>
      </c>
      <c r="K2043" s="81">
        <v>3278429.5361000001</v>
      </c>
      <c r="L2043" s="81">
        <v>3275617.2599999993</v>
      </c>
      <c r="M2043" s="80">
        <v>5961.83</v>
      </c>
      <c r="N2043" s="80">
        <v>6118.5599999999995</v>
      </c>
      <c r="O2043" s="82">
        <v>0.96812975602102458</v>
      </c>
      <c r="P2043" s="82">
        <v>3.1870243978975449E-2</v>
      </c>
      <c r="Q2043" s="82">
        <v>0</v>
      </c>
    </row>
    <row r="2044" spans="1:17">
      <c r="A2044" s="76" t="str">
        <f t="shared" si="82"/>
        <v>20030037</v>
      </c>
      <c r="C2044" s="76" t="s">
        <v>1755</v>
      </c>
      <c r="D2044" s="76">
        <f t="shared" si="81"/>
        <v>1</v>
      </c>
      <c r="E2044" s="76" t="s">
        <v>1756</v>
      </c>
      <c r="F2044" s="76"/>
      <c r="G2044" s="76"/>
      <c r="H2044" s="80">
        <v>30000</v>
      </c>
      <c r="I2044" s="80">
        <v>115175.33</v>
      </c>
      <c r="J2044" s="80">
        <v>39502</v>
      </c>
      <c r="K2044" s="81">
        <v>3092281.7400000007</v>
      </c>
      <c r="L2044" s="81">
        <v>3147948.98</v>
      </c>
      <c r="M2044" s="80">
        <v>4337.6000000000004</v>
      </c>
      <c r="N2044" s="80">
        <v>6473.5</v>
      </c>
      <c r="O2044" s="82">
        <v>0.73314281300687423</v>
      </c>
      <c r="P2044" s="82">
        <v>0.23966942148760331</v>
      </c>
      <c r="Q2044" s="82">
        <v>2.7187765505522515E-2</v>
      </c>
    </row>
    <row r="2045" spans="1:17">
      <c r="A2045" s="76" t="str">
        <f t="shared" si="82"/>
        <v>20030061</v>
      </c>
      <c r="C2045" s="76" t="s">
        <v>1757</v>
      </c>
      <c r="D2045" s="76">
        <f t="shared" si="81"/>
        <v>1</v>
      </c>
      <c r="E2045" s="76" t="s">
        <v>1758</v>
      </c>
      <c r="F2045" s="76"/>
      <c r="G2045" s="76"/>
      <c r="H2045" s="80">
        <v>34734</v>
      </c>
      <c r="I2045" s="80">
        <v>80</v>
      </c>
      <c r="J2045" s="80">
        <v>0</v>
      </c>
      <c r="K2045" s="81">
        <v>6276071.7705999995</v>
      </c>
      <c r="L2045" s="81">
        <v>6157160.3600000013</v>
      </c>
      <c r="M2045" s="80">
        <v>3014</v>
      </c>
      <c r="N2045" s="80">
        <v>3752</v>
      </c>
      <c r="O2045" s="82">
        <v>0.98587420042643925</v>
      </c>
      <c r="P2045" s="82">
        <v>1.4125799573560768E-2</v>
      </c>
      <c r="Q2045" s="82">
        <v>0</v>
      </c>
    </row>
    <row r="2046" spans="1:17">
      <c r="A2046" s="76" t="str">
        <f t="shared" si="82"/>
        <v>20030006</v>
      </c>
      <c r="C2046" s="76" t="s">
        <v>1759</v>
      </c>
      <c r="D2046" s="76">
        <f t="shared" si="81"/>
        <v>1</v>
      </c>
      <c r="E2046" s="76" t="s">
        <v>1760</v>
      </c>
      <c r="F2046" s="76"/>
      <c r="G2046" s="76"/>
      <c r="H2046" s="80">
        <v>42450</v>
      </c>
      <c r="I2046" s="80">
        <v>359549.07000000007</v>
      </c>
      <c r="J2046" s="80">
        <v>206305</v>
      </c>
      <c r="K2046" s="81">
        <v>10538171.239999998</v>
      </c>
      <c r="L2046" s="81">
        <v>9620081.5399999991</v>
      </c>
      <c r="M2046" s="80">
        <v>23987.180000000008</v>
      </c>
      <c r="N2046" s="80">
        <v>20923.87</v>
      </c>
      <c r="O2046" s="82">
        <v>0.98023788142442103</v>
      </c>
      <c r="P2046" s="82">
        <v>1.9331987820608711E-2</v>
      </c>
      <c r="Q2046" s="82">
        <v>4.3013075497028039E-4</v>
      </c>
    </row>
    <row r="2047" spans="1:17">
      <c r="A2047" s="76" t="str">
        <f t="shared" si="82"/>
        <v>20030038</v>
      </c>
      <c r="C2047" s="76" t="s">
        <v>1761</v>
      </c>
      <c r="D2047" s="76">
        <f t="shared" si="81"/>
        <v>1</v>
      </c>
      <c r="E2047" s="76" t="s">
        <v>1762</v>
      </c>
      <c r="F2047" s="76"/>
      <c r="G2047" s="76"/>
      <c r="H2047" s="80">
        <v>45000</v>
      </c>
      <c r="I2047" s="80">
        <v>418611.35</v>
      </c>
      <c r="J2047" s="80">
        <v>114495</v>
      </c>
      <c r="K2047" s="81">
        <v>17130164.120000001</v>
      </c>
      <c r="L2047" s="81">
        <v>17378621.849999998</v>
      </c>
      <c r="M2047" s="80">
        <v>21314.399999999998</v>
      </c>
      <c r="N2047" s="80">
        <v>27934.210499999997</v>
      </c>
      <c r="O2047" s="82">
        <v>0.83007824760252313</v>
      </c>
      <c r="P2047" s="82">
        <v>0.16354963745977355</v>
      </c>
      <c r="Q2047" s="82">
        <v>6.3721149377033593E-3</v>
      </c>
    </row>
    <row r="2048" spans="1:17">
      <c r="A2048" s="76" t="str">
        <f t="shared" si="82"/>
        <v>20030070</v>
      </c>
      <c r="C2048" s="76" t="s">
        <v>1763</v>
      </c>
      <c r="D2048" s="76">
        <f t="shared" si="81"/>
        <v>1</v>
      </c>
      <c r="E2048" s="76" t="s">
        <v>1764</v>
      </c>
      <c r="F2048" s="76"/>
      <c r="G2048" s="76"/>
      <c r="H2048" s="80">
        <v>58687</v>
      </c>
      <c r="I2048" s="80">
        <v>467608.89</v>
      </c>
      <c r="J2048" s="80">
        <v>101134</v>
      </c>
      <c r="K2048" s="81">
        <v>14081854.847499998</v>
      </c>
      <c r="L2048" s="81">
        <v>13672413.410000002</v>
      </c>
      <c r="M2048" s="80">
        <v>29713.21</v>
      </c>
      <c r="N2048" s="80">
        <v>31657.83</v>
      </c>
      <c r="O2048" s="82">
        <v>0.96683821980217843</v>
      </c>
      <c r="P2048" s="82">
        <v>3.2150971813292316E-2</v>
      </c>
      <c r="Q2048" s="82">
        <v>1.0108083845291986E-3</v>
      </c>
    </row>
    <row r="2049" spans="1:17">
      <c r="A2049" s="76" t="str">
        <f t="shared" si="82"/>
        <v>20030075</v>
      </c>
      <c r="C2049" s="76" t="s">
        <v>1765</v>
      </c>
      <c r="D2049" s="76">
        <f t="shared" si="81"/>
        <v>1</v>
      </c>
      <c r="E2049" s="76" t="s">
        <v>1766</v>
      </c>
      <c r="F2049" s="76"/>
      <c r="G2049" s="76"/>
      <c r="H2049" s="80">
        <v>59286</v>
      </c>
      <c r="I2049" s="80">
        <v>288222.18</v>
      </c>
      <c r="J2049" s="80">
        <v>89868</v>
      </c>
      <c r="K2049" s="81">
        <v>10986950.016600002</v>
      </c>
      <c r="L2049" s="81">
        <v>11103097.859999999</v>
      </c>
      <c r="M2049" s="80">
        <v>17345.899999999998</v>
      </c>
      <c r="N2049" s="80">
        <v>17727.050000000003</v>
      </c>
      <c r="O2049" s="82">
        <v>0.9836690255851932</v>
      </c>
      <c r="P2049" s="82">
        <v>1.2269384923041339E-2</v>
      </c>
      <c r="Q2049" s="82">
        <v>4.0615894917654088E-3</v>
      </c>
    </row>
    <row r="2050" spans="1:17">
      <c r="A2050" s="76" t="str">
        <f t="shared" si="82"/>
        <v>20030035</v>
      </c>
      <c r="C2050" s="76" t="s">
        <v>1767</v>
      </c>
      <c r="D2050" s="76">
        <f t="shared" si="81"/>
        <v>1</v>
      </c>
      <c r="E2050" s="76" t="s">
        <v>1768</v>
      </c>
      <c r="F2050" s="76"/>
      <c r="G2050" s="76"/>
      <c r="H2050" s="80">
        <v>80000</v>
      </c>
      <c r="I2050" s="80">
        <v>310299</v>
      </c>
      <c r="J2050" s="80">
        <v>0</v>
      </c>
      <c r="K2050" s="81">
        <v>1283995.68</v>
      </c>
      <c r="L2050" s="81">
        <v>1308361.3900000001</v>
      </c>
      <c r="M2050" s="80">
        <v>3574.7</v>
      </c>
      <c r="N2050" s="80">
        <v>3077.5</v>
      </c>
      <c r="O2050" s="82">
        <v>0.88659626320064988</v>
      </c>
      <c r="P2050" s="82">
        <v>0.11340373679935012</v>
      </c>
      <c r="Q2050" s="82">
        <v>0</v>
      </c>
    </row>
    <row r="2051" spans="1:17">
      <c r="A2051" s="76" t="str">
        <f t="shared" si="82"/>
        <v>20030045</v>
      </c>
      <c r="C2051" s="76" t="s">
        <v>1769</v>
      </c>
      <c r="D2051" s="76">
        <f t="shared" ref="D2051:D2114" si="83">FIND(C2051,A2051)</f>
        <v>1</v>
      </c>
      <c r="E2051" s="76" t="s">
        <v>1770</v>
      </c>
      <c r="F2051" s="76"/>
      <c r="G2051" s="76"/>
      <c r="H2051" s="80">
        <v>101600</v>
      </c>
      <c r="I2051" s="80">
        <v>77</v>
      </c>
      <c r="J2051" s="80">
        <v>0</v>
      </c>
      <c r="K2051" s="81">
        <v>278372.2</v>
      </c>
      <c r="L2051" s="81">
        <v>270320.96999999997</v>
      </c>
      <c r="M2051" s="80">
        <v>76</v>
      </c>
      <c r="N2051" s="80">
        <v>72</v>
      </c>
      <c r="O2051" s="82">
        <v>1</v>
      </c>
      <c r="P2051" s="82">
        <v>0</v>
      </c>
      <c r="Q2051" s="82">
        <v>0</v>
      </c>
    </row>
    <row r="2052" spans="1:17">
      <c r="A2052" s="76" t="str">
        <f t="shared" si="82"/>
        <v>20030062</v>
      </c>
      <c r="C2052" s="76" t="s">
        <v>1771</v>
      </c>
      <c r="D2052" s="76">
        <f t="shared" si="83"/>
        <v>1</v>
      </c>
      <c r="E2052" s="76" t="s">
        <v>1772</v>
      </c>
      <c r="F2052" s="76"/>
      <c r="G2052" s="76"/>
      <c r="H2052" s="80">
        <v>107000</v>
      </c>
      <c r="I2052" s="80">
        <v>517792.48000000004</v>
      </c>
      <c r="J2052" s="80">
        <v>386925</v>
      </c>
      <c r="K2052" s="81">
        <v>15523002.945000013</v>
      </c>
      <c r="L2052" s="81">
        <v>14759618.829999991</v>
      </c>
      <c r="M2052" s="80">
        <v>26448.000000000004</v>
      </c>
      <c r="N2052" s="80">
        <v>26394.04</v>
      </c>
      <c r="O2052" s="82">
        <v>0.9818898508905799</v>
      </c>
      <c r="P2052" s="82">
        <v>1.8110149109420156E-2</v>
      </c>
      <c r="Q2052" s="82">
        <v>0</v>
      </c>
    </row>
    <row r="2053" spans="1:17">
      <c r="A2053" s="76" t="str">
        <f t="shared" si="82"/>
        <v>20030011</v>
      </c>
      <c r="C2053" s="76" t="s">
        <v>1773</v>
      </c>
      <c r="D2053" s="76">
        <f t="shared" si="83"/>
        <v>1</v>
      </c>
      <c r="E2053" s="76" t="s">
        <v>1774</v>
      </c>
      <c r="F2053" s="76"/>
      <c r="G2053" s="76"/>
      <c r="H2053" s="80">
        <v>110000</v>
      </c>
      <c r="I2053" s="80">
        <v>1779.4</v>
      </c>
      <c r="J2053" s="80">
        <v>0</v>
      </c>
      <c r="K2053" s="81">
        <v>1519304.48</v>
      </c>
      <c r="L2053" s="81">
        <v>1480976.8299999996</v>
      </c>
      <c r="M2053" s="80">
        <v>2598</v>
      </c>
      <c r="N2053" s="80">
        <v>-5949</v>
      </c>
      <c r="O2053" s="82">
        <v>1.0874936964195663</v>
      </c>
      <c r="P2053" s="82">
        <v>-7.9425113464447805E-2</v>
      </c>
      <c r="Q2053" s="82">
        <v>-8.0685829551185081E-3</v>
      </c>
    </row>
    <row r="2054" spans="1:17">
      <c r="A2054" s="76" t="str">
        <f t="shared" si="82"/>
        <v>20030023</v>
      </c>
      <c r="C2054" s="76" t="s">
        <v>1775</v>
      </c>
      <c r="D2054" s="76">
        <f t="shared" si="83"/>
        <v>1</v>
      </c>
      <c r="E2054" s="76" t="s">
        <v>1776</v>
      </c>
      <c r="F2054" s="76"/>
      <c r="G2054" s="76"/>
      <c r="H2054" s="80">
        <v>110000</v>
      </c>
      <c r="I2054" s="80">
        <v>-2025</v>
      </c>
      <c r="J2054" s="80">
        <v>0</v>
      </c>
      <c r="K2054" s="81">
        <v>77411.41</v>
      </c>
      <c r="L2054" s="81">
        <v>55291.34</v>
      </c>
      <c r="M2054" s="80">
        <v>2145</v>
      </c>
      <c r="N2054" s="80">
        <v>94</v>
      </c>
      <c r="O2054" s="82">
        <v>0.95744680851063835</v>
      </c>
      <c r="P2054" s="82">
        <v>4.2553191489361701E-2</v>
      </c>
      <c r="Q2054" s="82">
        <v>0</v>
      </c>
    </row>
    <row r="2055" spans="1:17">
      <c r="A2055" s="76" t="str">
        <f t="shared" si="82"/>
        <v>20030050</v>
      </c>
      <c r="C2055" s="76" t="s">
        <v>1777</v>
      </c>
      <c r="D2055" s="76">
        <f t="shared" si="83"/>
        <v>1</v>
      </c>
      <c r="E2055" s="76" t="s">
        <v>1778</v>
      </c>
      <c r="F2055" s="76"/>
      <c r="G2055" s="76"/>
      <c r="H2055" s="80">
        <v>120000</v>
      </c>
      <c r="I2055" s="80">
        <v>204</v>
      </c>
      <c r="J2055" s="80">
        <v>0</v>
      </c>
      <c r="K2055" s="81">
        <v>1420852.97</v>
      </c>
      <c r="L2055" s="81">
        <v>1347896.39</v>
      </c>
      <c r="M2055" s="80">
        <v>396</v>
      </c>
      <c r="N2055" s="80">
        <v>20</v>
      </c>
      <c r="O2055" s="82">
        <v>1</v>
      </c>
      <c r="P2055" s="82">
        <v>0</v>
      </c>
      <c r="Q2055" s="82">
        <v>0</v>
      </c>
    </row>
    <row r="2056" spans="1:17">
      <c r="A2056" s="76" t="str">
        <f t="shared" si="82"/>
        <v>20030064</v>
      </c>
      <c r="C2056" s="76" t="s">
        <v>1779</v>
      </c>
      <c r="D2056" s="76">
        <f t="shared" si="83"/>
        <v>1</v>
      </c>
      <c r="E2056" s="76" t="s">
        <v>1780</v>
      </c>
      <c r="F2056" s="76"/>
      <c r="G2056" s="76"/>
      <c r="H2056" s="80">
        <v>150000</v>
      </c>
      <c r="I2056" s="80">
        <v>2440</v>
      </c>
      <c r="J2056" s="80">
        <v>0</v>
      </c>
      <c r="K2056" s="81">
        <v>1017267.4700000001</v>
      </c>
      <c r="L2056" s="81">
        <v>1076443.4399999997</v>
      </c>
      <c r="M2056" s="80">
        <v>1441</v>
      </c>
      <c r="N2056" s="80">
        <v>1312</v>
      </c>
      <c r="O2056" s="82">
        <v>0.54344512195121952</v>
      </c>
      <c r="P2056" s="82">
        <v>0.34451219512195119</v>
      </c>
      <c r="Q2056" s="82">
        <v>0.11204268292682927</v>
      </c>
    </row>
    <row r="2057" spans="1:17">
      <c r="A2057" s="76" t="str">
        <f t="shared" si="82"/>
        <v>20030065</v>
      </c>
      <c r="C2057" s="76" t="s">
        <v>1781</v>
      </c>
      <c r="D2057" s="76">
        <f t="shared" si="83"/>
        <v>1</v>
      </c>
      <c r="E2057" s="76" t="s">
        <v>1782</v>
      </c>
      <c r="F2057" s="76"/>
      <c r="G2057" s="76"/>
      <c r="H2057" s="80">
        <v>150000</v>
      </c>
      <c r="I2057" s="80">
        <v>583</v>
      </c>
      <c r="J2057" s="80">
        <v>0</v>
      </c>
      <c r="K2057" s="81">
        <v>128229.31</v>
      </c>
      <c r="L2057" s="81">
        <v>146487.32</v>
      </c>
      <c r="M2057" s="80">
        <v>346</v>
      </c>
      <c r="N2057" s="80">
        <v>405.56</v>
      </c>
      <c r="O2057" s="82">
        <v>0.57712792188578754</v>
      </c>
      <c r="P2057" s="82">
        <v>0.33657165400927114</v>
      </c>
      <c r="Q2057" s="82">
        <v>8.630042410494132E-2</v>
      </c>
    </row>
    <row r="2058" spans="1:17">
      <c r="A2058" s="76" t="str">
        <f t="shared" si="82"/>
        <v>20030059</v>
      </c>
      <c r="C2058" s="76" t="s">
        <v>1783</v>
      </c>
      <c r="D2058" s="76">
        <f t="shared" si="83"/>
        <v>1</v>
      </c>
      <c r="E2058" s="76" t="s">
        <v>1784</v>
      </c>
      <c r="F2058" s="76"/>
      <c r="G2058" s="76"/>
      <c r="H2058" s="80">
        <v>248000</v>
      </c>
      <c r="I2058" s="80">
        <v>0</v>
      </c>
      <c r="J2058" s="80">
        <v>0</v>
      </c>
      <c r="K2058" s="81">
        <v>72150</v>
      </c>
      <c r="L2058" s="81">
        <v>194441.41</v>
      </c>
      <c r="M2058" s="80"/>
      <c r="N2058" s="80"/>
      <c r="O2058" s="82"/>
      <c r="P2058" s="82"/>
      <c r="Q2058" s="82"/>
    </row>
    <row r="2059" spans="1:17">
      <c r="A2059" s="76" t="str">
        <f t="shared" si="82"/>
        <v>20030078</v>
      </c>
      <c r="C2059" s="76" t="s">
        <v>1785</v>
      </c>
      <c r="D2059" s="76">
        <f t="shared" si="83"/>
        <v>1</v>
      </c>
      <c r="E2059" s="76" t="s">
        <v>1786</v>
      </c>
      <c r="F2059" s="76"/>
      <c r="G2059" s="76"/>
      <c r="H2059" s="80">
        <v>284000</v>
      </c>
      <c r="I2059" s="80">
        <v>0</v>
      </c>
      <c r="J2059" s="80">
        <v>0</v>
      </c>
      <c r="K2059" s="81">
        <v>612270.75</v>
      </c>
      <c r="L2059" s="81">
        <v>591316.91999999993</v>
      </c>
      <c r="M2059" s="80"/>
      <c r="N2059" s="80"/>
      <c r="O2059" s="82"/>
      <c r="P2059" s="82"/>
      <c r="Q2059" s="82"/>
    </row>
    <row r="2060" spans="1:17">
      <c r="A2060" s="76" t="str">
        <f t="shared" si="82"/>
        <v>20030020</v>
      </c>
      <c r="C2060" s="76" t="s">
        <v>1787</v>
      </c>
      <c r="D2060" s="76">
        <f t="shared" si="83"/>
        <v>1</v>
      </c>
      <c r="E2060" s="76" t="s">
        <v>1788</v>
      </c>
      <c r="F2060" s="76"/>
      <c r="G2060" s="76"/>
      <c r="H2060" s="80">
        <v>683962</v>
      </c>
      <c r="I2060" s="80">
        <v>3803714.2399999993</v>
      </c>
      <c r="J2060" s="80">
        <v>1960647.2</v>
      </c>
      <c r="K2060" s="81">
        <v>44064770.654499978</v>
      </c>
      <c r="L2060" s="81">
        <v>40156905.539999925</v>
      </c>
      <c r="M2060" s="80">
        <v>114541.86999999997</v>
      </c>
      <c r="N2060" s="80">
        <v>111192.31</v>
      </c>
      <c r="O2060" s="82">
        <v>0.91547077311371627</v>
      </c>
      <c r="P2060" s="82">
        <v>8.3294878935422784E-2</v>
      </c>
      <c r="Q2060" s="82">
        <v>1.2343479508609904E-3</v>
      </c>
    </row>
    <row r="2061" spans="1:17">
      <c r="A2061" s="76" t="str">
        <f t="shared" si="82"/>
        <v>20030060</v>
      </c>
      <c r="C2061" s="76" t="s">
        <v>1789</v>
      </c>
      <c r="D2061" s="76">
        <f t="shared" si="83"/>
        <v>1</v>
      </c>
      <c r="E2061" s="76" t="s">
        <v>1790</v>
      </c>
      <c r="F2061" s="76"/>
      <c r="G2061" s="76"/>
      <c r="H2061" s="80">
        <v>1000000</v>
      </c>
      <c r="I2061" s="80">
        <v>0</v>
      </c>
      <c r="J2061" s="80">
        <v>0</v>
      </c>
      <c r="K2061" s="81">
        <v>1348654</v>
      </c>
      <c r="L2061" s="81">
        <v>1160878.79</v>
      </c>
      <c r="M2061" s="80">
        <v>0</v>
      </c>
      <c r="N2061" s="80">
        <v>9</v>
      </c>
      <c r="O2061" s="82">
        <v>1</v>
      </c>
      <c r="P2061" s="82">
        <v>0</v>
      </c>
      <c r="Q2061" s="82">
        <v>0</v>
      </c>
    </row>
    <row r="2062" spans="1:17">
      <c r="A2062" s="76" t="str">
        <f t="shared" si="82"/>
        <v>20157001</v>
      </c>
      <c r="C2062" s="76" t="s">
        <v>1791</v>
      </c>
      <c r="D2062" s="76">
        <f t="shared" si="83"/>
        <v>1</v>
      </c>
      <c r="E2062" s="76" t="s">
        <v>1792</v>
      </c>
      <c r="F2062" s="76"/>
      <c r="G2062" s="76"/>
      <c r="H2062" s="80">
        <v>0</v>
      </c>
      <c r="I2062" s="80">
        <v>0</v>
      </c>
      <c r="J2062" s="80">
        <v>0</v>
      </c>
      <c r="K2062" s="81">
        <v>0.02</v>
      </c>
      <c r="L2062" s="81">
        <v>1265815.32</v>
      </c>
      <c r="M2062" s="80">
        <v>0</v>
      </c>
      <c r="N2062" s="80">
        <v>26618</v>
      </c>
      <c r="O2062" s="82">
        <v>0.73940566533924412</v>
      </c>
      <c r="P2062" s="82">
        <v>0.26059433466075588</v>
      </c>
      <c r="Q2062" s="82">
        <v>0</v>
      </c>
    </row>
    <row r="2063" spans="1:17">
      <c r="A2063" s="76" t="str">
        <f t="shared" si="82"/>
        <v>20157002</v>
      </c>
      <c r="C2063" s="76" t="s">
        <v>1793</v>
      </c>
      <c r="D2063" s="76">
        <f t="shared" si="83"/>
        <v>1</v>
      </c>
      <c r="E2063" s="76" t="s">
        <v>1794</v>
      </c>
      <c r="F2063" s="76"/>
      <c r="G2063" s="76"/>
      <c r="H2063" s="80">
        <v>0</v>
      </c>
      <c r="I2063" s="80">
        <v>0</v>
      </c>
      <c r="J2063" s="80">
        <v>0</v>
      </c>
      <c r="K2063" s="81">
        <v>0</v>
      </c>
      <c r="L2063" s="81">
        <v>33799.72</v>
      </c>
      <c r="M2063" s="80">
        <v>0</v>
      </c>
      <c r="N2063" s="80">
        <v>246.5</v>
      </c>
      <c r="O2063" s="82">
        <v>0.87423935091277893</v>
      </c>
      <c r="P2063" s="82">
        <v>0.12576064908722109</v>
      </c>
      <c r="Q2063" s="82">
        <v>0</v>
      </c>
    </row>
    <row r="2064" spans="1:17">
      <c r="A2064" s="76" t="str">
        <f t="shared" si="82"/>
        <v>20157003</v>
      </c>
      <c r="C2064" s="76" t="s">
        <v>1795</v>
      </c>
      <c r="D2064" s="76">
        <f t="shared" si="83"/>
        <v>1</v>
      </c>
      <c r="E2064" s="76" t="s">
        <v>1796</v>
      </c>
      <c r="F2064" s="76"/>
      <c r="G2064" s="76"/>
      <c r="H2064" s="80">
        <v>0</v>
      </c>
      <c r="I2064" s="80">
        <v>0</v>
      </c>
      <c r="J2064" s="80">
        <v>0</v>
      </c>
      <c r="K2064" s="81">
        <v>0</v>
      </c>
      <c r="L2064" s="81">
        <v>425109.94999999995</v>
      </c>
      <c r="M2064" s="80">
        <v>0</v>
      </c>
      <c r="N2064" s="80">
        <v>681</v>
      </c>
      <c r="O2064" s="82">
        <v>0.74082232011747429</v>
      </c>
      <c r="P2064" s="82">
        <v>0.25917767988252571</v>
      </c>
      <c r="Q2064" s="82">
        <v>0</v>
      </c>
    </row>
    <row r="2065" spans="1:17">
      <c r="A2065" s="76" t="str">
        <f t="shared" si="82"/>
        <v>20157004</v>
      </c>
      <c r="C2065" s="76" t="s">
        <v>1797</v>
      </c>
      <c r="D2065" s="76">
        <f t="shared" si="83"/>
        <v>1</v>
      </c>
      <c r="E2065" s="76" t="s">
        <v>1798</v>
      </c>
      <c r="F2065" s="76"/>
      <c r="G2065" s="76"/>
      <c r="H2065" s="80">
        <v>0</v>
      </c>
      <c r="I2065" s="80">
        <v>0</v>
      </c>
      <c r="J2065" s="80">
        <v>0</v>
      </c>
      <c r="K2065" s="81">
        <v>1394858</v>
      </c>
      <c r="L2065" s="81">
        <v>1015024.5100000001</v>
      </c>
      <c r="M2065" s="80">
        <v>0</v>
      </c>
      <c r="N2065" s="80">
        <v>11514</v>
      </c>
      <c r="O2065" s="82">
        <v>0.88844015980545421</v>
      </c>
      <c r="P2065" s="82">
        <v>0.11155984019454578</v>
      </c>
      <c r="Q2065" s="82">
        <v>0</v>
      </c>
    </row>
    <row r="2066" spans="1:17">
      <c r="A2066" s="76" t="str">
        <f t="shared" si="82"/>
        <v>20157005</v>
      </c>
      <c r="C2066" s="76" t="s">
        <v>1799</v>
      </c>
      <c r="D2066" s="76">
        <f t="shared" si="83"/>
        <v>1</v>
      </c>
      <c r="E2066" s="76" t="s">
        <v>1800</v>
      </c>
      <c r="F2066" s="76"/>
      <c r="G2066" s="76"/>
      <c r="H2066" s="80">
        <v>0</v>
      </c>
      <c r="I2066" s="80">
        <v>0</v>
      </c>
      <c r="J2066" s="80">
        <v>0</v>
      </c>
      <c r="K2066" s="81">
        <v>557310</v>
      </c>
      <c r="L2066" s="81">
        <v>247296.17000000004</v>
      </c>
      <c r="M2066" s="80">
        <v>0</v>
      </c>
      <c r="N2066" s="80">
        <v>2520</v>
      </c>
      <c r="O2066" s="82">
        <v>0.9</v>
      </c>
      <c r="P2066" s="82">
        <v>0.1</v>
      </c>
      <c r="Q2066" s="82">
        <v>0</v>
      </c>
    </row>
    <row r="2067" spans="1:17">
      <c r="A2067" s="76" t="str">
        <f t="shared" si="82"/>
        <v>20157006</v>
      </c>
      <c r="C2067" s="76" t="s">
        <v>1801</v>
      </c>
      <c r="D2067" s="76">
        <f t="shared" si="83"/>
        <v>1</v>
      </c>
      <c r="E2067" s="76" t="s">
        <v>1802</v>
      </c>
      <c r="F2067" s="76"/>
      <c r="G2067" s="76"/>
      <c r="H2067" s="80">
        <v>0</v>
      </c>
      <c r="I2067" s="80">
        <v>0</v>
      </c>
      <c r="J2067" s="80">
        <v>0</v>
      </c>
      <c r="K2067" s="81">
        <v>0.03</v>
      </c>
      <c r="L2067" s="81">
        <v>716002.20000000007</v>
      </c>
      <c r="M2067" s="80">
        <v>0</v>
      </c>
      <c r="N2067" s="80">
        <v>13937.5</v>
      </c>
      <c r="O2067" s="82">
        <v>0.70952466367713007</v>
      </c>
      <c r="P2067" s="82">
        <v>0.29047533632286998</v>
      </c>
      <c r="Q2067" s="82">
        <v>0</v>
      </c>
    </row>
    <row r="2068" spans="1:17">
      <c r="A2068" s="76" t="str">
        <f t="shared" si="82"/>
        <v>20157007</v>
      </c>
      <c r="C2068" s="76" t="s">
        <v>1803</v>
      </c>
      <c r="D2068" s="76">
        <f t="shared" si="83"/>
        <v>1</v>
      </c>
      <c r="E2068" s="76" t="s">
        <v>1804</v>
      </c>
      <c r="F2068" s="76"/>
      <c r="G2068" s="76"/>
      <c r="H2068" s="80">
        <v>0</v>
      </c>
      <c r="I2068" s="80">
        <v>0</v>
      </c>
      <c r="J2068" s="80">
        <v>0</v>
      </c>
      <c r="K2068" s="81">
        <v>0.01</v>
      </c>
      <c r="L2068" s="81">
        <v>269908.15999999997</v>
      </c>
      <c r="M2068" s="80">
        <v>0</v>
      </c>
      <c r="N2068" s="80">
        <v>1699.5</v>
      </c>
      <c r="O2068" s="82">
        <v>0.70814945572227128</v>
      </c>
      <c r="P2068" s="82">
        <v>0.29185054427772872</v>
      </c>
      <c r="Q2068" s="82">
        <v>0</v>
      </c>
    </row>
    <row r="2069" spans="1:17">
      <c r="A2069" s="76" t="str">
        <f t="shared" si="82"/>
        <v>20157008</v>
      </c>
      <c r="C2069" s="76" t="s">
        <v>1805</v>
      </c>
      <c r="D2069" s="76">
        <f t="shared" si="83"/>
        <v>1</v>
      </c>
      <c r="E2069" s="76" t="s">
        <v>1806</v>
      </c>
      <c r="F2069" s="76"/>
      <c r="G2069" s="76"/>
      <c r="H2069" s="80">
        <v>0</v>
      </c>
      <c r="I2069" s="80">
        <v>0</v>
      </c>
      <c r="J2069" s="80">
        <v>0</v>
      </c>
      <c r="K2069" s="81">
        <v>0</v>
      </c>
      <c r="L2069" s="81">
        <v>116674.15</v>
      </c>
      <c r="M2069" s="80">
        <v>0</v>
      </c>
      <c r="N2069" s="80">
        <v>1966.5</v>
      </c>
      <c r="O2069" s="82">
        <v>0.67302313755402998</v>
      </c>
      <c r="P2069" s="82">
        <v>0.32697686244597002</v>
      </c>
      <c r="Q2069" s="82">
        <v>0</v>
      </c>
    </row>
    <row r="2070" spans="1:17">
      <c r="A2070" s="76" t="str">
        <f t="shared" si="82"/>
        <v>20157009</v>
      </c>
      <c r="C2070" s="76" t="s">
        <v>1807</v>
      </c>
      <c r="D2070" s="76">
        <f t="shared" si="83"/>
        <v>1</v>
      </c>
      <c r="E2070" s="76" t="s">
        <v>1808</v>
      </c>
      <c r="F2070" s="76"/>
      <c r="G2070" s="76"/>
      <c r="H2070" s="80">
        <v>0</v>
      </c>
      <c r="I2070" s="80">
        <v>0</v>
      </c>
      <c r="J2070" s="80">
        <v>0</v>
      </c>
      <c r="K2070" s="81">
        <v>0.01</v>
      </c>
      <c r="L2070" s="81">
        <v>24245.61</v>
      </c>
      <c r="M2070" s="80">
        <v>0</v>
      </c>
      <c r="N2070" s="80">
        <v>189</v>
      </c>
      <c r="O2070" s="82">
        <v>0.86243386243386244</v>
      </c>
      <c r="P2070" s="82">
        <v>0.13756613756613756</v>
      </c>
      <c r="Q2070" s="82">
        <v>0</v>
      </c>
    </row>
    <row r="2071" spans="1:17">
      <c r="A2071" s="76" t="str">
        <f t="shared" si="82"/>
        <v>20157010</v>
      </c>
      <c r="C2071" s="76" t="s">
        <v>1809</v>
      </c>
      <c r="D2071" s="76">
        <f t="shared" si="83"/>
        <v>1</v>
      </c>
      <c r="E2071" s="76" t="s">
        <v>1810</v>
      </c>
      <c r="F2071" s="76"/>
      <c r="G2071" s="76"/>
      <c r="H2071" s="80">
        <v>0</v>
      </c>
      <c r="I2071" s="80">
        <v>0</v>
      </c>
      <c r="J2071" s="80">
        <v>0</v>
      </c>
      <c r="K2071" s="81">
        <v>0</v>
      </c>
      <c r="L2071" s="81">
        <v>636563.75</v>
      </c>
      <c r="M2071" s="80">
        <v>0</v>
      </c>
      <c r="N2071" s="80">
        <v>17453</v>
      </c>
      <c r="O2071" s="82">
        <v>0.7323955766916862</v>
      </c>
      <c r="P2071" s="82">
        <v>0.26760442330831374</v>
      </c>
      <c r="Q2071" s="82">
        <v>0</v>
      </c>
    </row>
    <row r="2072" spans="1:17">
      <c r="A2072" s="76" t="str">
        <f t="shared" si="82"/>
        <v>20157011</v>
      </c>
      <c r="C2072" s="76" t="s">
        <v>1811</v>
      </c>
      <c r="D2072" s="76">
        <f t="shared" si="83"/>
        <v>1</v>
      </c>
      <c r="E2072" s="76" t="s">
        <v>1812</v>
      </c>
      <c r="F2072" s="76"/>
      <c r="G2072" s="76"/>
      <c r="H2072" s="80">
        <v>0</v>
      </c>
      <c r="I2072" s="80">
        <v>0</v>
      </c>
      <c r="J2072" s="80">
        <v>0</v>
      </c>
      <c r="K2072" s="81">
        <v>0</v>
      </c>
      <c r="L2072" s="81">
        <v>27244.67</v>
      </c>
      <c r="M2072" s="80">
        <v>0</v>
      </c>
      <c r="N2072" s="80">
        <v>239.5</v>
      </c>
      <c r="O2072" s="82">
        <v>0.77244258872651361</v>
      </c>
      <c r="P2072" s="82">
        <v>0.22755741127348644</v>
      </c>
      <c r="Q2072" s="82">
        <v>0</v>
      </c>
    </row>
    <row r="2073" spans="1:17">
      <c r="A2073" s="76" t="str">
        <f t="shared" si="82"/>
        <v>20157012</v>
      </c>
      <c r="C2073" s="76" t="s">
        <v>1813</v>
      </c>
      <c r="D2073" s="76">
        <f t="shared" si="83"/>
        <v>1</v>
      </c>
      <c r="E2073" s="76" t="s">
        <v>1814</v>
      </c>
      <c r="F2073" s="76"/>
      <c r="G2073" s="76"/>
      <c r="H2073" s="80">
        <v>0</v>
      </c>
      <c r="I2073" s="80">
        <v>0</v>
      </c>
      <c r="J2073" s="80">
        <v>0</v>
      </c>
      <c r="K2073" s="81">
        <v>0</v>
      </c>
      <c r="L2073" s="81">
        <v>579306.07999999996</v>
      </c>
      <c r="M2073" s="80">
        <v>0</v>
      </c>
      <c r="N2073" s="80">
        <v>1135.5</v>
      </c>
      <c r="O2073" s="82">
        <v>0.76265962131219722</v>
      </c>
      <c r="P2073" s="82">
        <v>0.23734037868780272</v>
      </c>
      <c r="Q2073" s="82">
        <v>0</v>
      </c>
    </row>
    <row r="2074" spans="1:17">
      <c r="A2074" s="76" t="str">
        <f t="shared" si="82"/>
        <v>20040001</v>
      </c>
      <c r="C2074" s="76" t="s">
        <v>1815</v>
      </c>
      <c r="D2074" s="76">
        <f t="shared" si="83"/>
        <v>1</v>
      </c>
      <c r="E2074" s="76" t="s">
        <v>1816</v>
      </c>
      <c r="F2074" s="76"/>
      <c r="G2074" s="76"/>
      <c r="H2074" s="80">
        <v>0</v>
      </c>
      <c r="I2074" s="80">
        <v>2</v>
      </c>
      <c r="J2074" s="80">
        <v>0</v>
      </c>
      <c r="K2074" s="81">
        <v>14439.46</v>
      </c>
      <c r="L2074" s="81">
        <v>14645.25</v>
      </c>
      <c r="M2074" s="80">
        <v>160</v>
      </c>
      <c r="N2074" s="80">
        <v>169.5</v>
      </c>
      <c r="O2074" s="82">
        <v>0.94100294985250732</v>
      </c>
      <c r="P2074" s="82">
        <v>5.8997050147492625E-2</v>
      </c>
      <c r="Q2074" s="82">
        <v>0</v>
      </c>
    </row>
    <row r="2075" spans="1:17">
      <c r="A2075" s="76" t="str">
        <f t="shared" si="82"/>
        <v>20040003</v>
      </c>
      <c r="C2075" s="76" t="s">
        <v>1817</v>
      </c>
      <c r="D2075" s="76">
        <f t="shared" si="83"/>
        <v>1</v>
      </c>
      <c r="E2075" s="76" t="s">
        <v>1818</v>
      </c>
      <c r="F2075" s="76"/>
      <c r="G2075" s="76"/>
      <c r="H2075" s="80">
        <v>0</v>
      </c>
      <c r="I2075" s="80">
        <v>0</v>
      </c>
      <c r="J2075" s="80">
        <v>0</v>
      </c>
      <c r="K2075" s="81">
        <v>25087.18</v>
      </c>
      <c r="L2075" s="81">
        <v>24637.010000000002</v>
      </c>
      <c r="M2075" s="80">
        <v>0</v>
      </c>
      <c r="N2075" s="80">
        <v>107.5</v>
      </c>
      <c r="O2075" s="82">
        <v>1</v>
      </c>
      <c r="P2075" s="82">
        <v>0</v>
      </c>
      <c r="Q2075" s="82">
        <v>0</v>
      </c>
    </row>
    <row r="2076" spans="1:17">
      <c r="A2076" s="76" t="str">
        <f t="shared" si="82"/>
        <v>20040005</v>
      </c>
      <c r="C2076" s="76" t="s">
        <v>1819</v>
      </c>
      <c r="D2076" s="76">
        <f t="shared" si="83"/>
        <v>1</v>
      </c>
      <c r="E2076" s="76" t="s">
        <v>1820</v>
      </c>
      <c r="F2076" s="76"/>
      <c r="G2076" s="76"/>
      <c r="H2076" s="80">
        <v>0</v>
      </c>
      <c r="I2076" s="80">
        <v>0</v>
      </c>
      <c r="J2076" s="80">
        <v>0</v>
      </c>
      <c r="K2076" s="81">
        <v>0.01</v>
      </c>
      <c r="L2076" s="81">
        <v>0</v>
      </c>
      <c r="M2076" s="80"/>
      <c r="N2076" s="80"/>
      <c r="O2076" s="82"/>
      <c r="P2076" s="82"/>
      <c r="Q2076" s="82"/>
    </row>
    <row r="2077" spans="1:17">
      <c r="A2077" s="76" t="str">
        <f t="shared" si="82"/>
        <v>20040006</v>
      </c>
      <c r="C2077" s="76" t="s">
        <v>1821</v>
      </c>
      <c r="D2077" s="76">
        <f t="shared" si="83"/>
        <v>1</v>
      </c>
      <c r="E2077" s="76" t="s">
        <v>1822</v>
      </c>
      <c r="F2077" s="76"/>
      <c r="G2077" s="76"/>
      <c r="H2077" s="80">
        <v>0</v>
      </c>
      <c r="I2077" s="80">
        <v>16</v>
      </c>
      <c r="J2077" s="80">
        <v>0</v>
      </c>
      <c r="K2077" s="81">
        <v>11119.08</v>
      </c>
      <c r="L2077" s="81">
        <v>10400.380000000001</v>
      </c>
      <c r="M2077" s="80">
        <v>16</v>
      </c>
      <c r="N2077" s="80">
        <v>44.5</v>
      </c>
      <c r="O2077" s="82">
        <v>1</v>
      </c>
      <c r="P2077" s="82">
        <v>0</v>
      </c>
      <c r="Q2077" s="82">
        <v>0</v>
      </c>
    </row>
    <row r="2078" spans="1:17">
      <c r="A2078" s="76" t="str">
        <f t="shared" si="82"/>
        <v>20040007</v>
      </c>
      <c r="C2078" s="76" t="s">
        <v>1823</v>
      </c>
      <c r="D2078" s="76">
        <f t="shared" si="83"/>
        <v>1</v>
      </c>
      <c r="E2078" s="76" t="s">
        <v>1824</v>
      </c>
      <c r="F2078" s="76"/>
      <c r="G2078" s="76"/>
      <c r="H2078" s="80">
        <v>0</v>
      </c>
      <c r="I2078" s="80">
        <v>27447.62</v>
      </c>
      <c r="J2078" s="80">
        <v>3502</v>
      </c>
      <c r="K2078" s="81">
        <v>3451381.9071999984</v>
      </c>
      <c r="L2078" s="81">
        <v>3248499.99</v>
      </c>
      <c r="M2078" s="80">
        <v>1172.0999999999999</v>
      </c>
      <c r="N2078" s="80">
        <v>994.5</v>
      </c>
      <c r="O2078" s="82">
        <v>0.96882855706385118</v>
      </c>
      <c r="P2078" s="82">
        <v>3.1171442936148819E-2</v>
      </c>
      <c r="Q2078" s="82">
        <v>0</v>
      </c>
    </row>
    <row r="2079" spans="1:17">
      <c r="A2079" s="76" t="str">
        <f t="shared" si="82"/>
        <v>20040008</v>
      </c>
      <c r="C2079" s="76" t="s">
        <v>1825</v>
      </c>
      <c r="D2079" s="76">
        <f t="shared" si="83"/>
        <v>1</v>
      </c>
      <c r="E2079" s="76" t="s">
        <v>1826</v>
      </c>
      <c r="F2079" s="76"/>
      <c r="G2079" s="76"/>
      <c r="H2079" s="80">
        <v>0</v>
      </c>
      <c r="I2079" s="80">
        <v>2647</v>
      </c>
      <c r="J2079" s="80">
        <v>2616</v>
      </c>
      <c r="K2079" s="81">
        <v>53339.34</v>
      </c>
      <c r="L2079" s="81">
        <v>56670.819999999985</v>
      </c>
      <c r="M2079" s="80">
        <v>273.10000000000002</v>
      </c>
      <c r="N2079" s="80">
        <v>302.5</v>
      </c>
      <c r="O2079" s="82">
        <v>0.8</v>
      </c>
      <c r="P2079" s="82">
        <v>0.2</v>
      </c>
      <c r="Q2079" s="82">
        <v>0</v>
      </c>
    </row>
    <row r="2080" spans="1:17">
      <c r="A2080" s="76" t="str">
        <f t="shared" si="82"/>
        <v>20040009</v>
      </c>
      <c r="C2080" s="76" t="s">
        <v>1827</v>
      </c>
      <c r="D2080" s="76">
        <f t="shared" si="83"/>
        <v>1</v>
      </c>
      <c r="E2080" s="76" t="s">
        <v>1828</v>
      </c>
      <c r="F2080" s="76"/>
      <c r="G2080" s="76"/>
      <c r="H2080" s="80">
        <v>0</v>
      </c>
      <c r="I2080" s="80">
        <v>2048</v>
      </c>
      <c r="J2080" s="80">
        <v>0</v>
      </c>
      <c r="K2080" s="81">
        <v>52281.479999999996</v>
      </c>
      <c r="L2080" s="81">
        <v>49663.619999999995</v>
      </c>
      <c r="M2080" s="80">
        <v>215.7</v>
      </c>
      <c r="N2080" s="80">
        <v>305</v>
      </c>
      <c r="O2080" s="82">
        <v>0.88196721311475412</v>
      </c>
      <c r="P2080" s="82">
        <v>0.11803278688524591</v>
      </c>
      <c r="Q2080" s="82">
        <v>0</v>
      </c>
    </row>
    <row r="2081" spans="1:17">
      <c r="A2081" s="76" t="str">
        <f t="shared" si="82"/>
        <v>20040010</v>
      </c>
      <c r="C2081" s="76" t="s">
        <v>1829</v>
      </c>
      <c r="D2081" s="76">
        <f t="shared" si="83"/>
        <v>1</v>
      </c>
      <c r="E2081" s="76" t="s">
        <v>1830</v>
      </c>
      <c r="F2081" s="76"/>
      <c r="G2081" s="76"/>
      <c r="H2081" s="80">
        <v>0</v>
      </c>
      <c r="I2081" s="80">
        <v>2572</v>
      </c>
      <c r="J2081" s="80">
        <v>2540</v>
      </c>
      <c r="K2081" s="81">
        <v>64168.85</v>
      </c>
      <c r="L2081" s="81">
        <v>56968.380000000012</v>
      </c>
      <c r="M2081" s="80">
        <v>319.89999999999998</v>
      </c>
      <c r="N2081" s="80">
        <v>279</v>
      </c>
      <c r="O2081" s="82">
        <v>0.98566308243727596</v>
      </c>
      <c r="P2081" s="82">
        <v>1.4336917562724014E-2</v>
      </c>
      <c r="Q2081" s="82">
        <v>0</v>
      </c>
    </row>
    <row r="2082" spans="1:17">
      <c r="A2082" s="76" t="str">
        <f t="shared" si="82"/>
        <v>20040004</v>
      </c>
      <c r="C2082" s="76" t="s">
        <v>1831</v>
      </c>
      <c r="D2082" s="76">
        <f t="shared" si="83"/>
        <v>1</v>
      </c>
      <c r="E2082" s="76" t="s">
        <v>1832</v>
      </c>
      <c r="F2082" s="76"/>
      <c r="G2082" s="76"/>
      <c r="H2082" s="80">
        <v>25000</v>
      </c>
      <c r="I2082" s="80">
        <v>27910</v>
      </c>
      <c r="J2082" s="80">
        <v>10910</v>
      </c>
      <c r="K2082" s="81">
        <v>3433225.1099999989</v>
      </c>
      <c r="L2082" s="81">
        <v>3235182.9299999992</v>
      </c>
      <c r="M2082" s="80">
        <v>1579.7</v>
      </c>
      <c r="N2082" s="80">
        <v>2170</v>
      </c>
      <c r="O2082" s="82">
        <v>0.93271889400921659</v>
      </c>
      <c r="P2082" s="82">
        <v>6.7281105990783407E-2</v>
      </c>
      <c r="Q2082" s="82">
        <v>0</v>
      </c>
    </row>
    <row r="2083" spans="1:17">
      <c r="A2083" s="76" t="str">
        <f t="shared" si="82"/>
        <v>20040002</v>
      </c>
      <c r="C2083" s="76" t="s">
        <v>1833</v>
      </c>
      <c r="D2083" s="76">
        <f t="shared" si="83"/>
        <v>1</v>
      </c>
      <c r="E2083" s="76" t="s">
        <v>1834</v>
      </c>
      <c r="F2083" s="76"/>
      <c r="G2083" s="76"/>
      <c r="H2083" s="80">
        <v>166500</v>
      </c>
      <c r="I2083" s="80">
        <v>4793524.58</v>
      </c>
      <c r="J2083" s="80">
        <v>123075</v>
      </c>
      <c r="K2083" s="81">
        <v>117336071.78000005</v>
      </c>
      <c r="L2083" s="81">
        <v>111117966.11000007</v>
      </c>
      <c r="M2083" s="80">
        <v>47289.399999999987</v>
      </c>
      <c r="N2083" s="80">
        <v>49949.35</v>
      </c>
      <c r="O2083" s="82">
        <v>0.87486824152866849</v>
      </c>
      <c r="P2083" s="82">
        <v>0.12513175847133146</v>
      </c>
      <c r="Q2083" s="82">
        <v>0</v>
      </c>
    </row>
    <row r="2084" spans="1:17">
      <c r="A2084" s="76" t="str">
        <f t="shared" ref="A2084:A2116" si="84">C2084</f>
        <v>20055004</v>
      </c>
      <c r="C2084" s="76" t="s">
        <v>1835</v>
      </c>
      <c r="D2084" s="76">
        <f t="shared" si="83"/>
        <v>1</v>
      </c>
      <c r="E2084" s="76" t="s">
        <v>1836</v>
      </c>
      <c r="F2084" s="76"/>
      <c r="G2084" s="76"/>
      <c r="H2084" s="80">
        <v>0</v>
      </c>
      <c r="I2084" s="80">
        <v>8</v>
      </c>
      <c r="J2084" s="80">
        <v>0</v>
      </c>
      <c r="K2084" s="81">
        <v>883.05000000000007</v>
      </c>
      <c r="L2084" s="81">
        <v>542.30999999999995</v>
      </c>
      <c r="M2084" s="80"/>
      <c r="N2084" s="80"/>
      <c r="O2084" s="82"/>
      <c r="P2084" s="82"/>
      <c r="Q2084" s="82"/>
    </row>
    <row r="2085" spans="1:17">
      <c r="A2085" s="76" t="str">
        <f t="shared" si="84"/>
        <v>20055005</v>
      </c>
      <c r="C2085" s="76" t="s">
        <v>1837</v>
      </c>
      <c r="D2085" s="76">
        <f t="shared" si="83"/>
        <v>1</v>
      </c>
      <c r="E2085" s="76" t="s">
        <v>1838</v>
      </c>
      <c r="F2085" s="76"/>
      <c r="G2085" s="76"/>
      <c r="H2085" s="80">
        <v>0</v>
      </c>
      <c r="I2085" s="80">
        <v>1</v>
      </c>
      <c r="J2085" s="80">
        <v>0</v>
      </c>
      <c r="K2085" s="81">
        <v>73604.47</v>
      </c>
      <c r="L2085" s="81">
        <v>73910.899999999994</v>
      </c>
      <c r="M2085" s="80">
        <v>0</v>
      </c>
      <c r="N2085" s="80">
        <v>140.5</v>
      </c>
      <c r="O2085" s="82">
        <v>0.86476868327402134</v>
      </c>
      <c r="P2085" s="82">
        <v>0.13523131672597866</v>
      </c>
      <c r="Q2085" s="82">
        <v>0</v>
      </c>
    </row>
    <row r="2086" spans="1:17">
      <c r="A2086" s="76" t="str">
        <f t="shared" si="84"/>
        <v>20055007</v>
      </c>
      <c r="C2086" s="76" t="s">
        <v>1839</v>
      </c>
      <c r="D2086" s="76">
        <f t="shared" si="83"/>
        <v>1</v>
      </c>
      <c r="E2086" s="76" t="s">
        <v>1840</v>
      </c>
      <c r="F2086" s="76"/>
      <c r="G2086" s="76"/>
      <c r="H2086" s="80">
        <v>0</v>
      </c>
      <c r="I2086" s="80">
        <v>677</v>
      </c>
      <c r="J2086" s="80">
        <v>0</v>
      </c>
      <c r="K2086" s="81">
        <v>426686.04449999996</v>
      </c>
      <c r="L2086" s="81">
        <v>434363.04</v>
      </c>
      <c r="M2086" s="80">
        <v>885</v>
      </c>
      <c r="N2086" s="80">
        <v>843.57999999999993</v>
      </c>
      <c r="O2086" s="82">
        <v>0.99762915194765167</v>
      </c>
      <c r="P2086" s="82">
        <v>2.3708480523483254E-3</v>
      </c>
      <c r="Q2086" s="82">
        <v>0</v>
      </c>
    </row>
    <row r="2087" spans="1:17">
      <c r="A2087" s="76" t="str">
        <f t="shared" si="84"/>
        <v>20055008</v>
      </c>
      <c r="C2087" s="76" t="s">
        <v>1841</v>
      </c>
      <c r="D2087" s="76">
        <f t="shared" si="83"/>
        <v>1</v>
      </c>
      <c r="E2087" s="76" t="s">
        <v>1842</v>
      </c>
      <c r="F2087" s="76"/>
      <c r="G2087" s="76"/>
      <c r="H2087" s="80">
        <v>0</v>
      </c>
      <c r="I2087" s="80">
        <v>25</v>
      </c>
      <c r="J2087" s="80">
        <v>0</v>
      </c>
      <c r="K2087" s="81">
        <v>229967.22</v>
      </c>
      <c r="L2087" s="81">
        <v>223157.63000000003</v>
      </c>
      <c r="M2087" s="80">
        <v>31</v>
      </c>
      <c r="N2087" s="80">
        <v>0</v>
      </c>
      <c r="O2087" s="82">
        <v>0</v>
      </c>
      <c r="P2087" s="82">
        <v>0</v>
      </c>
      <c r="Q2087" s="82">
        <v>0</v>
      </c>
    </row>
    <row r="2088" spans="1:17">
      <c r="A2088" s="76" t="str">
        <f t="shared" si="84"/>
        <v>20055011</v>
      </c>
      <c r="C2088" s="76" t="s">
        <v>1843</v>
      </c>
      <c r="D2088" s="76">
        <f t="shared" si="83"/>
        <v>1</v>
      </c>
      <c r="E2088" s="76" t="s">
        <v>1844</v>
      </c>
      <c r="F2088" s="76"/>
      <c r="G2088" s="76"/>
      <c r="H2088" s="80">
        <v>0</v>
      </c>
      <c r="I2088" s="80">
        <v>19</v>
      </c>
      <c r="J2088" s="80">
        <v>0</v>
      </c>
      <c r="K2088" s="81">
        <v>28927.739999999994</v>
      </c>
      <c r="L2088" s="81">
        <v>28738.26</v>
      </c>
      <c r="M2088" s="80">
        <v>80</v>
      </c>
      <c r="N2088" s="80">
        <v>44</v>
      </c>
      <c r="O2088" s="82">
        <v>1</v>
      </c>
      <c r="P2088" s="82">
        <v>0</v>
      </c>
      <c r="Q2088" s="82">
        <v>0</v>
      </c>
    </row>
    <row r="2089" spans="1:17">
      <c r="A2089" s="76" t="str">
        <f t="shared" si="84"/>
        <v>20055012</v>
      </c>
      <c r="C2089" s="76" t="s">
        <v>1845</v>
      </c>
      <c r="D2089" s="76">
        <f t="shared" si="83"/>
        <v>1</v>
      </c>
      <c r="E2089" s="76" t="s">
        <v>1846</v>
      </c>
      <c r="F2089" s="76"/>
      <c r="G2089" s="76"/>
      <c r="H2089" s="80">
        <v>0</v>
      </c>
      <c r="I2089" s="80">
        <v>15</v>
      </c>
      <c r="J2089" s="80">
        <v>0</v>
      </c>
      <c r="K2089" s="81">
        <v>12147.14</v>
      </c>
      <c r="L2089" s="81">
        <v>12754.59</v>
      </c>
      <c r="M2089" s="80">
        <v>24</v>
      </c>
      <c r="N2089" s="80">
        <v>8</v>
      </c>
      <c r="O2089" s="82">
        <v>1</v>
      </c>
      <c r="P2089" s="82">
        <v>0</v>
      </c>
      <c r="Q2089" s="82">
        <v>0</v>
      </c>
    </row>
    <row r="2090" spans="1:17">
      <c r="A2090" s="76" t="str">
        <f t="shared" si="84"/>
        <v>20055013</v>
      </c>
      <c r="C2090" s="76" t="s">
        <v>1847</v>
      </c>
      <c r="D2090" s="76">
        <f t="shared" si="83"/>
        <v>1</v>
      </c>
      <c r="E2090" s="76" t="s">
        <v>1848</v>
      </c>
      <c r="F2090" s="76"/>
      <c r="G2090" s="76"/>
      <c r="H2090" s="80">
        <v>0</v>
      </c>
      <c r="I2090" s="80">
        <v>61</v>
      </c>
      <c r="J2090" s="80">
        <v>56</v>
      </c>
      <c r="K2090" s="81">
        <v>98038.190000000017</v>
      </c>
      <c r="L2090" s="81">
        <v>93604.770000000019</v>
      </c>
      <c r="M2090" s="80">
        <v>208</v>
      </c>
      <c r="N2090" s="80">
        <v>176.85</v>
      </c>
      <c r="O2090" s="82">
        <v>1</v>
      </c>
      <c r="P2090" s="82">
        <v>0</v>
      </c>
      <c r="Q2090" s="82">
        <v>0</v>
      </c>
    </row>
    <row r="2091" spans="1:17">
      <c r="A2091" s="76" t="str">
        <f t="shared" si="84"/>
        <v>20055014</v>
      </c>
      <c r="C2091" s="76" t="s">
        <v>1849</v>
      </c>
      <c r="D2091" s="76">
        <f t="shared" si="83"/>
        <v>1</v>
      </c>
      <c r="E2091" s="76" t="s">
        <v>1850</v>
      </c>
      <c r="F2091" s="76"/>
      <c r="G2091" s="76"/>
      <c r="H2091" s="80">
        <v>0</v>
      </c>
      <c r="I2091" s="80">
        <v>1925</v>
      </c>
      <c r="J2091" s="80">
        <v>0</v>
      </c>
      <c r="K2091" s="81">
        <v>162491.21</v>
      </c>
      <c r="L2091" s="81">
        <v>170070.84000000003</v>
      </c>
      <c r="M2091" s="80">
        <v>345</v>
      </c>
      <c r="N2091" s="80">
        <v>438</v>
      </c>
      <c r="O2091" s="82">
        <v>0.98858447488584478</v>
      </c>
      <c r="P2091" s="82">
        <v>1.1415525114155251E-2</v>
      </c>
      <c r="Q2091" s="82">
        <v>0</v>
      </c>
    </row>
    <row r="2092" spans="1:17">
      <c r="A2092" s="76" t="str">
        <f t="shared" si="84"/>
        <v>20055015</v>
      </c>
      <c r="C2092" s="76" t="s">
        <v>1851</v>
      </c>
      <c r="D2092" s="76">
        <f t="shared" si="83"/>
        <v>1</v>
      </c>
      <c r="E2092" s="76" t="s">
        <v>1852</v>
      </c>
      <c r="F2092" s="76"/>
      <c r="G2092" s="76"/>
      <c r="H2092" s="80">
        <v>0</v>
      </c>
      <c r="I2092" s="80">
        <v>65</v>
      </c>
      <c r="J2092" s="80">
        <v>10</v>
      </c>
      <c r="K2092" s="81">
        <v>392165.62999999971</v>
      </c>
      <c r="L2092" s="81">
        <v>357355.92999999988</v>
      </c>
      <c r="M2092" s="80">
        <v>753</v>
      </c>
      <c r="N2092" s="80">
        <v>1167</v>
      </c>
      <c r="O2092" s="82">
        <v>0.94173093401885177</v>
      </c>
      <c r="P2092" s="82">
        <v>5.8269065981148241E-2</v>
      </c>
      <c r="Q2092" s="82">
        <v>0</v>
      </c>
    </row>
    <row r="2093" spans="1:17">
      <c r="A2093" s="76" t="str">
        <f t="shared" si="84"/>
        <v>20055016</v>
      </c>
      <c r="C2093" s="76" t="s">
        <v>1853</v>
      </c>
      <c r="D2093" s="76">
        <f t="shared" si="83"/>
        <v>1</v>
      </c>
      <c r="E2093" s="76" t="s">
        <v>1854</v>
      </c>
      <c r="F2093" s="76"/>
      <c r="G2093" s="76"/>
      <c r="H2093" s="80">
        <v>0</v>
      </c>
      <c r="I2093" s="80">
        <v>15</v>
      </c>
      <c r="J2093" s="80">
        <v>0</v>
      </c>
      <c r="K2093" s="81">
        <v>10776.55</v>
      </c>
      <c r="L2093" s="81">
        <v>10352.240000000002</v>
      </c>
      <c r="M2093" s="80">
        <v>24</v>
      </c>
      <c r="N2093" s="80">
        <v>0</v>
      </c>
      <c r="O2093" s="82">
        <v>0</v>
      </c>
      <c r="P2093" s="82">
        <v>0</v>
      </c>
      <c r="Q2093" s="82">
        <v>0</v>
      </c>
    </row>
    <row r="2094" spans="1:17">
      <c r="A2094" s="76" t="str">
        <f t="shared" si="84"/>
        <v>20055017</v>
      </c>
      <c r="C2094" s="76" t="s">
        <v>1855</v>
      </c>
      <c r="D2094" s="76">
        <f t="shared" si="83"/>
        <v>1</v>
      </c>
      <c r="E2094" s="76" t="s">
        <v>1856</v>
      </c>
      <c r="F2094" s="76"/>
      <c r="G2094" s="76"/>
      <c r="H2094" s="80">
        <v>0</v>
      </c>
      <c r="I2094" s="80">
        <v>87</v>
      </c>
      <c r="J2094" s="80">
        <v>0</v>
      </c>
      <c r="K2094" s="81">
        <v>48199.750000000007</v>
      </c>
      <c r="L2094" s="81">
        <v>48914.590000000004</v>
      </c>
      <c r="M2094" s="80">
        <v>152</v>
      </c>
      <c r="N2094" s="80">
        <v>133</v>
      </c>
      <c r="O2094" s="82">
        <v>0.36090225563909772</v>
      </c>
      <c r="P2094" s="82">
        <v>0.63909774436090228</v>
      </c>
      <c r="Q2094" s="82">
        <v>0</v>
      </c>
    </row>
    <row r="2095" spans="1:17">
      <c r="A2095" s="76" t="str">
        <f t="shared" si="84"/>
        <v>20055019</v>
      </c>
      <c r="C2095" s="76" t="s">
        <v>1857</v>
      </c>
      <c r="D2095" s="76">
        <f t="shared" si="83"/>
        <v>1</v>
      </c>
      <c r="E2095" s="76" t="s">
        <v>1858</v>
      </c>
      <c r="F2095" s="76"/>
      <c r="G2095" s="76"/>
      <c r="H2095" s="80">
        <v>0</v>
      </c>
      <c r="I2095" s="80">
        <v>145.80000000000001</v>
      </c>
      <c r="J2095" s="80">
        <v>0</v>
      </c>
      <c r="K2095" s="81">
        <v>115836.33</v>
      </c>
      <c r="L2095" s="81">
        <v>112835.29999999997</v>
      </c>
      <c r="M2095" s="80">
        <v>505</v>
      </c>
      <c r="N2095" s="80">
        <v>427</v>
      </c>
      <c r="O2095" s="82">
        <v>0.99063231850117095</v>
      </c>
      <c r="P2095" s="82">
        <v>9.3676814988290398E-3</v>
      </c>
      <c r="Q2095" s="82">
        <v>0</v>
      </c>
    </row>
    <row r="2096" spans="1:17">
      <c r="A2096" s="76" t="str">
        <f t="shared" si="84"/>
        <v>20055020</v>
      </c>
      <c r="C2096" s="76" t="s">
        <v>1859</v>
      </c>
      <c r="D2096" s="76">
        <f t="shared" si="83"/>
        <v>1</v>
      </c>
      <c r="E2096" s="76" t="s">
        <v>1860</v>
      </c>
      <c r="F2096" s="76"/>
      <c r="G2096" s="76"/>
      <c r="H2096" s="80">
        <v>0</v>
      </c>
      <c r="I2096" s="80">
        <v>26523.65</v>
      </c>
      <c r="J2096" s="80">
        <v>1605</v>
      </c>
      <c r="K2096" s="81">
        <v>2969457.2300000004</v>
      </c>
      <c r="L2096" s="81">
        <v>3086484.9500000011</v>
      </c>
      <c r="M2096" s="80">
        <v>3848.5</v>
      </c>
      <c r="N2096" s="80">
        <v>4048.0699999999997</v>
      </c>
      <c r="O2096" s="82">
        <v>0.89167677436407966</v>
      </c>
      <c r="P2096" s="82">
        <v>0.10190041180117934</v>
      </c>
      <c r="Q2096" s="82">
        <v>6.4228138347410006E-3</v>
      </c>
    </row>
    <row r="2097" spans="1:17">
      <c r="A2097" s="76" t="str">
        <f t="shared" si="84"/>
        <v>20055021</v>
      </c>
      <c r="C2097" s="76" t="s">
        <v>1861</v>
      </c>
      <c r="D2097" s="76">
        <f t="shared" si="83"/>
        <v>1</v>
      </c>
      <c r="E2097" s="76" t="s">
        <v>1862</v>
      </c>
      <c r="F2097" s="76"/>
      <c r="G2097" s="76"/>
      <c r="H2097" s="80">
        <v>0</v>
      </c>
      <c r="I2097" s="80">
        <v>63</v>
      </c>
      <c r="J2097" s="80">
        <v>0</v>
      </c>
      <c r="K2097" s="81">
        <v>28877.989999999998</v>
      </c>
      <c r="L2097" s="81">
        <v>30010.639999999999</v>
      </c>
      <c r="M2097" s="80">
        <v>138</v>
      </c>
      <c r="N2097" s="80">
        <v>149</v>
      </c>
      <c r="O2097" s="82">
        <v>0.96644295302013428</v>
      </c>
      <c r="P2097" s="82">
        <v>3.3557046979865772E-2</v>
      </c>
      <c r="Q2097" s="82">
        <v>0</v>
      </c>
    </row>
    <row r="2098" spans="1:17">
      <c r="A2098" s="76" t="str">
        <f t="shared" si="84"/>
        <v>20055022</v>
      </c>
      <c r="C2098" s="76" t="s">
        <v>1863</v>
      </c>
      <c r="D2098" s="76">
        <f t="shared" si="83"/>
        <v>1</v>
      </c>
      <c r="E2098" s="76" t="s">
        <v>1864</v>
      </c>
      <c r="F2098" s="76"/>
      <c r="G2098" s="76"/>
      <c r="H2098" s="80">
        <v>0</v>
      </c>
      <c r="I2098" s="80">
        <v>9</v>
      </c>
      <c r="J2098" s="80">
        <v>0</v>
      </c>
      <c r="K2098" s="81">
        <v>11250.38</v>
      </c>
      <c r="L2098" s="81">
        <v>9171.4500000000007</v>
      </c>
      <c r="M2098" s="80">
        <v>16</v>
      </c>
      <c r="N2098" s="80">
        <v>0</v>
      </c>
      <c r="O2098" s="82">
        <v>0</v>
      </c>
      <c r="P2098" s="82">
        <v>0</v>
      </c>
      <c r="Q2098" s="82">
        <v>0</v>
      </c>
    </row>
    <row r="2099" spans="1:17">
      <c r="A2099" s="76" t="str">
        <f t="shared" si="84"/>
        <v>20055025</v>
      </c>
      <c r="C2099" s="76" t="s">
        <v>1865</v>
      </c>
      <c r="D2099" s="76">
        <f t="shared" si="83"/>
        <v>1</v>
      </c>
      <c r="E2099" s="76" t="s">
        <v>1866</v>
      </c>
      <c r="F2099" s="76"/>
      <c r="G2099" s="76"/>
      <c r="H2099" s="80">
        <v>0</v>
      </c>
      <c r="I2099" s="80">
        <v>10</v>
      </c>
      <c r="J2099" s="80">
        <v>0</v>
      </c>
      <c r="K2099" s="81">
        <v>6506.9800000000005</v>
      </c>
      <c r="L2099" s="81">
        <v>7187.9</v>
      </c>
      <c r="M2099" s="80">
        <v>16</v>
      </c>
      <c r="N2099" s="80">
        <v>8</v>
      </c>
      <c r="O2099" s="82">
        <v>1</v>
      </c>
      <c r="P2099" s="82">
        <v>0</v>
      </c>
      <c r="Q2099" s="82">
        <v>0</v>
      </c>
    </row>
    <row r="2100" spans="1:17">
      <c r="A2100" s="76" t="str">
        <f t="shared" si="84"/>
        <v>20055003</v>
      </c>
      <c r="C2100" s="76" t="s">
        <v>1867</v>
      </c>
      <c r="D2100" s="76">
        <f t="shared" si="83"/>
        <v>1</v>
      </c>
      <c r="E2100" s="76" t="s">
        <v>1868</v>
      </c>
      <c r="F2100" s="76"/>
      <c r="G2100" s="76"/>
      <c r="H2100" s="80">
        <v>1400</v>
      </c>
      <c r="I2100" s="80">
        <v>8</v>
      </c>
      <c r="J2100" s="80">
        <v>0</v>
      </c>
      <c r="K2100" s="81">
        <v>983.32999999999993</v>
      </c>
      <c r="L2100" s="81">
        <v>565.78</v>
      </c>
      <c r="M2100" s="80"/>
      <c r="N2100" s="80"/>
      <c r="O2100" s="82"/>
      <c r="P2100" s="82"/>
      <c r="Q2100" s="82"/>
    </row>
    <row r="2101" spans="1:17">
      <c r="A2101" s="76" t="str">
        <f t="shared" si="84"/>
        <v>20055002</v>
      </c>
      <c r="C2101" s="76" t="s">
        <v>1869</v>
      </c>
      <c r="D2101" s="76">
        <f t="shared" si="83"/>
        <v>1</v>
      </c>
      <c r="E2101" s="76" t="s">
        <v>1870</v>
      </c>
      <c r="F2101" s="76"/>
      <c r="G2101" s="76"/>
      <c r="H2101" s="80">
        <v>6000</v>
      </c>
      <c r="I2101" s="80">
        <v>13</v>
      </c>
      <c r="J2101" s="80">
        <v>0</v>
      </c>
      <c r="K2101" s="81">
        <v>5518.6200000000008</v>
      </c>
      <c r="L2101" s="81">
        <v>8096.33</v>
      </c>
      <c r="M2101" s="80"/>
      <c r="N2101" s="80"/>
      <c r="O2101" s="82"/>
      <c r="P2101" s="82"/>
      <c r="Q2101" s="82"/>
    </row>
    <row r="2102" spans="1:17">
      <c r="A2102" s="76" t="str">
        <f t="shared" si="84"/>
        <v>20055001</v>
      </c>
      <c r="C2102" s="76" t="s">
        <v>1871</v>
      </c>
      <c r="D2102" s="76">
        <f t="shared" si="83"/>
        <v>1</v>
      </c>
      <c r="E2102" s="76" t="s">
        <v>1872</v>
      </c>
      <c r="F2102" s="76"/>
      <c r="G2102" s="76"/>
      <c r="H2102" s="80">
        <v>16000</v>
      </c>
      <c r="I2102" s="80">
        <v>13</v>
      </c>
      <c r="J2102" s="80">
        <v>0</v>
      </c>
      <c r="K2102" s="81">
        <v>23929.54</v>
      </c>
      <c r="L2102" s="81">
        <v>10616.51</v>
      </c>
      <c r="M2102" s="80"/>
      <c r="N2102" s="80"/>
      <c r="O2102" s="82"/>
      <c r="P2102" s="82"/>
      <c r="Q2102" s="82"/>
    </row>
    <row r="2103" spans="1:17">
      <c r="A2103" s="76" t="str">
        <f t="shared" si="84"/>
        <v>20055006</v>
      </c>
      <c r="C2103" s="76" t="s">
        <v>1873</v>
      </c>
      <c r="D2103" s="76">
        <f t="shared" si="83"/>
        <v>1</v>
      </c>
      <c r="E2103" s="76" t="s">
        <v>1874</v>
      </c>
      <c r="F2103" s="76"/>
      <c r="G2103" s="76"/>
      <c r="H2103" s="80">
        <v>21000</v>
      </c>
      <c r="I2103" s="80">
        <v>0</v>
      </c>
      <c r="J2103" s="80">
        <v>0</v>
      </c>
      <c r="K2103" s="81">
        <v>9000</v>
      </c>
      <c r="L2103" s="81">
        <v>1167.96</v>
      </c>
      <c r="M2103" s="80"/>
      <c r="N2103" s="80"/>
      <c r="O2103" s="82"/>
      <c r="P2103" s="82"/>
      <c r="Q2103" s="82"/>
    </row>
    <row r="2104" spans="1:17">
      <c r="A2104" s="76" t="str">
        <f t="shared" si="84"/>
        <v>20055024</v>
      </c>
      <c r="C2104" s="76" t="s">
        <v>1875</v>
      </c>
      <c r="D2104" s="76">
        <f t="shared" si="83"/>
        <v>1</v>
      </c>
      <c r="E2104" s="76" t="s">
        <v>1876</v>
      </c>
      <c r="F2104" s="76"/>
      <c r="G2104" s="76"/>
      <c r="H2104" s="80">
        <v>60000</v>
      </c>
      <c r="I2104" s="80">
        <v>22314.890000000007</v>
      </c>
      <c r="J2104" s="80">
        <v>0</v>
      </c>
      <c r="K2104" s="81">
        <v>29395131.520000003</v>
      </c>
      <c r="L2104" s="81">
        <v>5452996</v>
      </c>
      <c r="M2104" s="80">
        <v>3796.5000000000005</v>
      </c>
      <c r="N2104" s="80">
        <v>2024.43</v>
      </c>
      <c r="O2104" s="82">
        <v>0.9340555119218743</v>
      </c>
      <c r="P2104" s="82">
        <v>6.5697504976709495E-2</v>
      </c>
      <c r="Q2104" s="82">
        <v>2.4698310141620111E-4</v>
      </c>
    </row>
    <row r="2105" spans="1:17">
      <c r="A2105" s="76" t="str">
        <f t="shared" si="84"/>
        <v>20055010</v>
      </c>
      <c r="C2105" s="76" t="s">
        <v>1877</v>
      </c>
      <c r="D2105" s="76">
        <f t="shared" si="83"/>
        <v>1</v>
      </c>
      <c r="E2105" s="76" t="s">
        <v>1878</v>
      </c>
      <c r="F2105" s="76"/>
      <c r="G2105" s="76"/>
      <c r="H2105" s="80">
        <v>90868</v>
      </c>
      <c r="I2105" s="80">
        <v>493629.22</v>
      </c>
      <c r="J2105" s="80">
        <v>5084.59</v>
      </c>
      <c r="K2105" s="81">
        <v>87844527.25999999</v>
      </c>
      <c r="L2105" s="81">
        <v>42565862.539999992</v>
      </c>
      <c r="M2105" s="80">
        <v>6039.2</v>
      </c>
      <c r="N2105" s="80">
        <v>929</v>
      </c>
      <c r="O2105" s="82">
        <v>0.94886975242195915</v>
      </c>
      <c r="P2105" s="82">
        <v>5.1130247578040904E-2</v>
      </c>
      <c r="Q2105" s="82">
        <v>0</v>
      </c>
    </row>
    <row r="2106" spans="1:17">
      <c r="A2106" s="76" t="str">
        <f t="shared" si="84"/>
        <v>20055009</v>
      </c>
      <c r="C2106" s="76" t="s">
        <v>1879</v>
      </c>
      <c r="D2106" s="76">
        <f t="shared" si="83"/>
        <v>1</v>
      </c>
      <c r="E2106" s="76" t="s">
        <v>1880</v>
      </c>
      <c r="F2106" s="76"/>
      <c r="G2106" s="76"/>
      <c r="H2106" s="80">
        <v>2500000</v>
      </c>
      <c r="I2106" s="80">
        <v>25</v>
      </c>
      <c r="J2106" s="80">
        <v>0</v>
      </c>
      <c r="K2106" s="81">
        <v>119242.56999999999</v>
      </c>
      <c r="L2106" s="81">
        <v>102041.39</v>
      </c>
      <c r="M2106" s="80">
        <v>256</v>
      </c>
      <c r="N2106" s="80">
        <v>411.5</v>
      </c>
      <c r="O2106" s="82">
        <v>0.98177399756986639</v>
      </c>
      <c r="P2106" s="82">
        <v>1.8226002430133656E-2</v>
      </c>
      <c r="Q2106" s="82">
        <v>0</v>
      </c>
    </row>
    <row r="2107" spans="1:17">
      <c r="A2107" s="76" t="str">
        <f t="shared" si="84"/>
        <v>20146001</v>
      </c>
      <c r="C2107" s="76" t="s">
        <v>1881</v>
      </c>
      <c r="D2107" s="76">
        <f t="shared" si="83"/>
        <v>1</v>
      </c>
      <c r="E2107" s="76" t="s">
        <v>1882</v>
      </c>
      <c r="F2107" s="76"/>
      <c r="G2107" s="76"/>
      <c r="H2107" s="80">
        <v>0</v>
      </c>
      <c r="I2107" s="80">
        <v>280328.92000000004</v>
      </c>
      <c r="J2107" s="80">
        <v>254705</v>
      </c>
      <c r="K2107" s="81">
        <v>12552025.930000002</v>
      </c>
      <c r="L2107" s="81">
        <v>12608755.319999991</v>
      </c>
      <c r="M2107" s="80">
        <v>14280.67</v>
      </c>
      <c r="N2107" s="80">
        <v>16347</v>
      </c>
      <c r="O2107" s="82">
        <v>0.76291613140025694</v>
      </c>
      <c r="P2107" s="82">
        <v>0.23708386859974306</v>
      </c>
      <c r="Q2107" s="82">
        <v>0</v>
      </c>
    </row>
    <row r="2108" spans="1:17">
      <c r="A2108" s="76" t="str">
        <f t="shared" si="84"/>
        <v>20146002</v>
      </c>
      <c r="C2108" s="76" t="s">
        <v>1883</v>
      </c>
      <c r="D2108" s="76">
        <f t="shared" si="83"/>
        <v>1</v>
      </c>
      <c r="E2108" s="76" t="s">
        <v>1884</v>
      </c>
      <c r="F2108" s="76"/>
      <c r="G2108" s="76"/>
      <c r="H2108" s="80">
        <v>0</v>
      </c>
      <c r="I2108" s="80">
        <v>144337.16</v>
      </c>
      <c r="J2108" s="80">
        <v>161307</v>
      </c>
      <c r="K2108" s="81">
        <v>4381781.5999999987</v>
      </c>
      <c r="L2108" s="81">
        <v>4018678.9500000016</v>
      </c>
      <c r="M2108" s="80">
        <v>4863.47</v>
      </c>
      <c r="N2108" s="80">
        <v>7406.5</v>
      </c>
      <c r="O2108" s="82">
        <v>0.78114088975899543</v>
      </c>
      <c r="P2108" s="82">
        <v>0.21885911024100455</v>
      </c>
      <c r="Q2108" s="82">
        <v>0</v>
      </c>
    </row>
    <row r="2109" spans="1:17">
      <c r="A2109" s="76" t="str">
        <f t="shared" si="84"/>
        <v>20146003</v>
      </c>
      <c r="C2109" s="76" t="s">
        <v>1885</v>
      </c>
      <c r="D2109" s="76">
        <f t="shared" si="83"/>
        <v>1</v>
      </c>
      <c r="E2109" s="76" t="s">
        <v>1886</v>
      </c>
      <c r="F2109" s="76"/>
      <c r="G2109" s="76"/>
      <c r="H2109" s="80">
        <v>0</v>
      </c>
      <c r="I2109" s="80">
        <v>391370</v>
      </c>
      <c r="J2109" s="80">
        <v>377076</v>
      </c>
      <c r="K2109" s="81">
        <v>8799109.0800000001</v>
      </c>
      <c r="L2109" s="81">
        <v>8357171.4300000034</v>
      </c>
      <c r="M2109" s="80">
        <v>11845.34</v>
      </c>
      <c r="N2109" s="80">
        <v>9745.5</v>
      </c>
      <c r="O2109" s="82">
        <v>0.90709147811810598</v>
      </c>
      <c r="P2109" s="82">
        <v>9.2908521881894218E-2</v>
      </c>
      <c r="Q2109" s="82">
        <v>0</v>
      </c>
    </row>
    <row r="2110" spans="1:17">
      <c r="A2110" s="76" t="str">
        <f t="shared" si="84"/>
        <v>20146004</v>
      </c>
      <c r="C2110" s="76" t="s">
        <v>1887</v>
      </c>
      <c r="D2110" s="76">
        <f t="shared" si="83"/>
        <v>1</v>
      </c>
      <c r="E2110" s="76" t="s">
        <v>1888</v>
      </c>
      <c r="F2110" s="76"/>
      <c r="G2110" s="76"/>
      <c r="H2110" s="80">
        <v>0</v>
      </c>
      <c r="I2110" s="80">
        <v>618915.97</v>
      </c>
      <c r="J2110" s="80">
        <v>613472</v>
      </c>
      <c r="K2110" s="81">
        <v>21073600.000000004</v>
      </c>
      <c r="L2110" s="81">
        <v>20035902.710000001</v>
      </c>
      <c r="M2110" s="80">
        <v>23565.840000000004</v>
      </c>
      <c r="N2110" s="80">
        <v>21477</v>
      </c>
      <c r="O2110" s="82">
        <v>0.82171532336918562</v>
      </c>
      <c r="P2110" s="82">
        <v>0.17828467663081435</v>
      </c>
      <c r="Q2110" s="82">
        <v>0</v>
      </c>
    </row>
    <row r="2111" spans="1:17">
      <c r="A2111" s="76" t="str">
        <f t="shared" si="84"/>
        <v>20146005</v>
      </c>
      <c r="C2111" s="76" t="s">
        <v>1889</v>
      </c>
      <c r="D2111" s="76">
        <f t="shared" si="83"/>
        <v>1</v>
      </c>
      <c r="E2111" s="76" t="s">
        <v>1890</v>
      </c>
      <c r="F2111" s="76"/>
      <c r="G2111" s="76"/>
      <c r="H2111" s="80">
        <v>0</v>
      </c>
      <c r="I2111" s="80">
        <v>957</v>
      </c>
      <c r="J2111" s="80">
        <v>0</v>
      </c>
      <c r="K2111" s="81">
        <v>7237514.25</v>
      </c>
      <c r="L2111" s="81">
        <v>29182.66</v>
      </c>
      <c r="M2111" s="80"/>
      <c r="N2111" s="80"/>
      <c r="O2111" s="82"/>
      <c r="P2111" s="82"/>
      <c r="Q2111" s="82"/>
    </row>
    <row r="2112" spans="1:17">
      <c r="A2112" s="76" t="str">
        <f t="shared" si="84"/>
        <v>20146006</v>
      </c>
      <c r="C2112" s="76" t="s">
        <v>1891</v>
      </c>
      <c r="D2112" s="76">
        <f t="shared" si="83"/>
        <v>1</v>
      </c>
      <c r="E2112" s="76" t="s">
        <v>1892</v>
      </c>
      <c r="F2112" s="76"/>
      <c r="G2112" s="76"/>
      <c r="H2112" s="80">
        <v>0</v>
      </c>
      <c r="I2112" s="80">
        <v>191200.8</v>
      </c>
      <c r="J2112" s="80">
        <v>191448.8</v>
      </c>
      <c r="K2112" s="81">
        <v>7563984</v>
      </c>
      <c r="L2112" s="81">
        <v>7364813.6400000043</v>
      </c>
      <c r="M2112" s="80">
        <v>7972.25</v>
      </c>
      <c r="N2112" s="80">
        <v>12907</v>
      </c>
      <c r="O2112" s="82">
        <v>0.89014953126210572</v>
      </c>
      <c r="P2112" s="82">
        <v>0.10985046873789418</v>
      </c>
      <c r="Q2112" s="82">
        <v>0</v>
      </c>
    </row>
    <row r="2113" spans="1:17">
      <c r="A2113" s="76" t="str">
        <f t="shared" si="84"/>
        <v>20146007</v>
      </c>
      <c r="C2113" s="76" t="s">
        <v>1893</v>
      </c>
      <c r="D2113" s="76">
        <f t="shared" si="83"/>
        <v>1</v>
      </c>
      <c r="E2113" s="76" t="s">
        <v>1894</v>
      </c>
      <c r="F2113" s="76"/>
      <c r="G2113" s="76"/>
      <c r="H2113" s="80">
        <v>0</v>
      </c>
      <c r="I2113" s="80">
        <v>0</v>
      </c>
      <c r="J2113" s="80">
        <v>0</v>
      </c>
      <c r="K2113" s="81">
        <v>1399065</v>
      </c>
      <c r="L2113" s="81">
        <v>945979.39</v>
      </c>
      <c r="M2113" s="80"/>
      <c r="N2113" s="80"/>
      <c r="O2113" s="82"/>
      <c r="P2113" s="82"/>
      <c r="Q2113" s="82"/>
    </row>
    <row r="2114" spans="1:17">
      <c r="A2114" s="76" t="str">
        <f t="shared" si="84"/>
        <v>20146008</v>
      </c>
      <c r="C2114" s="76" t="s">
        <v>1895</v>
      </c>
      <c r="D2114" s="76">
        <f t="shared" si="83"/>
        <v>1</v>
      </c>
      <c r="E2114" s="76" t="s">
        <v>1896</v>
      </c>
      <c r="F2114" s="76"/>
      <c r="G2114" s="76"/>
      <c r="H2114" s="80">
        <v>0</v>
      </c>
      <c r="I2114" s="80">
        <v>94420.459999999992</v>
      </c>
      <c r="J2114" s="80">
        <v>86813</v>
      </c>
      <c r="K2114" s="81">
        <v>6208916.7599999988</v>
      </c>
      <c r="L2114" s="81">
        <v>6163106.2900000028</v>
      </c>
      <c r="M2114" s="80">
        <v>4928.6900000000005</v>
      </c>
      <c r="N2114" s="80">
        <v>4746</v>
      </c>
      <c r="O2114" s="82">
        <v>0.87852928782132322</v>
      </c>
      <c r="P2114" s="82">
        <v>0.12147071217867678</v>
      </c>
      <c r="Q2114" s="82">
        <v>0</v>
      </c>
    </row>
    <row r="2115" spans="1:17">
      <c r="A2115" s="76" t="str">
        <f t="shared" si="84"/>
        <v>20146009</v>
      </c>
      <c r="C2115" s="76" t="s">
        <v>1897</v>
      </c>
      <c r="D2115" s="76">
        <f t="shared" ref="D2115:D2178" si="85">FIND(C2115,A2115)</f>
        <v>1</v>
      </c>
      <c r="E2115" s="76" t="s">
        <v>1898</v>
      </c>
      <c r="F2115" s="76"/>
      <c r="G2115" s="76"/>
      <c r="H2115" s="80">
        <v>0</v>
      </c>
      <c r="I2115" s="80">
        <v>240</v>
      </c>
      <c r="J2115" s="80">
        <v>0</v>
      </c>
      <c r="K2115" s="81">
        <v>1444815</v>
      </c>
      <c r="L2115" s="81">
        <v>1039331.91</v>
      </c>
      <c r="M2115" s="80"/>
      <c r="N2115" s="80"/>
      <c r="O2115" s="82"/>
      <c r="P2115" s="82"/>
      <c r="Q2115" s="82"/>
    </row>
    <row r="2116" spans="1:17">
      <c r="A2116" s="76" t="str">
        <f t="shared" si="84"/>
        <v>20146010</v>
      </c>
      <c r="C2116" s="76" t="s">
        <v>1899</v>
      </c>
      <c r="D2116" s="76">
        <f t="shared" si="85"/>
        <v>1</v>
      </c>
      <c r="E2116" s="76" t="s">
        <v>1900</v>
      </c>
      <c r="F2116" s="76"/>
      <c r="G2116" s="76"/>
      <c r="H2116" s="80">
        <v>0</v>
      </c>
      <c r="I2116" s="80">
        <v>33537.56</v>
      </c>
      <c r="J2116" s="80">
        <v>1652</v>
      </c>
      <c r="K2116" s="81">
        <v>3792652.05</v>
      </c>
      <c r="L2116" s="81">
        <v>3815632.0500000003</v>
      </c>
      <c r="M2116" s="80">
        <v>5737</v>
      </c>
      <c r="N2116" s="80">
        <v>7309.5</v>
      </c>
      <c r="O2116" s="82">
        <v>0.80409056707025117</v>
      </c>
      <c r="P2116" s="82">
        <v>0.19590943292974894</v>
      </c>
      <c r="Q2116" s="82">
        <v>0</v>
      </c>
    </row>
    <row r="2117" spans="1:17">
      <c r="A2117" s="88" t="s">
        <v>5957</v>
      </c>
      <c r="C2117" s="76" t="s">
        <v>1901</v>
      </c>
      <c r="D2117" s="76">
        <f t="shared" si="85"/>
        <v>21</v>
      </c>
      <c r="E2117" s="76" t="s">
        <v>1902</v>
      </c>
      <c r="F2117" s="76"/>
      <c r="G2117" s="76"/>
      <c r="H2117" s="80">
        <v>0</v>
      </c>
      <c r="I2117" s="80">
        <v>170082.69</v>
      </c>
      <c r="J2117" s="80">
        <v>161860</v>
      </c>
      <c r="K2117" s="81">
        <v>12593137.539999999</v>
      </c>
      <c r="L2117" s="81">
        <v>14039633.029999997</v>
      </c>
      <c r="M2117" s="80">
        <v>6529.54</v>
      </c>
      <c r="N2117" s="80">
        <v>15203.5</v>
      </c>
      <c r="O2117" s="82">
        <v>0.79142500082217915</v>
      </c>
      <c r="P2117" s="82">
        <v>0.20857499917782091</v>
      </c>
      <c r="Q2117" s="82">
        <v>0</v>
      </c>
    </row>
    <row r="2118" spans="1:17">
      <c r="A2118" s="76" t="str">
        <f t="shared" ref="A2118:A2150" si="86">C2118</f>
        <v>20050001</v>
      </c>
      <c r="C2118" s="76" t="s">
        <v>1903</v>
      </c>
      <c r="D2118" s="76">
        <f t="shared" si="85"/>
        <v>1</v>
      </c>
      <c r="E2118" s="76" t="s">
        <v>1904</v>
      </c>
      <c r="F2118" s="76"/>
      <c r="G2118" s="76"/>
      <c r="H2118" s="80">
        <v>0</v>
      </c>
      <c r="I2118" s="80">
        <v>34931.299999999996</v>
      </c>
      <c r="J2118" s="80">
        <v>2440</v>
      </c>
      <c r="K2118" s="81">
        <v>7014752.8576000007</v>
      </c>
      <c r="L2118" s="81">
        <v>7145040.3999999985</v>
      </c>
      <c r="M2118" s="80">
        <v>2530.1</v>
      </c>
      <c r="N2118" s="80">
        <v>4431</v>
      </c>
      <c r="O2118" s="82">
        <v>0.91570751523358163</v>
      </c>
      <c r="P2118" s="82">
        <v>8.0230196343940421E-2</v>
      </c>
      <c r="Q2118" s="82">
        <v>4.062288422477996E-3</v>
      </c>
    </row>
    <row r="2119" spans="1:17">
      <c r="A2119" s="76" t="str">
        <f t="shared" si="86"/>
        <v>20050002</v>
      </c>
      <c r="C2119" s="76" t="s">
        <v>1905</v>
      </c>
      <c r="D2119" s="76">
        <f t="shared" si="85"/>
        <v>1</v>
      </c>
      <c r="E2119" s="76" t="s">
        <v>1906</v>
      </c>
      <c r="F2119" s="76"/>
      <c r="G2119" s="76"/>
      <c r="H2119" s="80">
        <v>0</v>
      </c>
      <c r="I2119" s="80">
        <v>4302</v>
      </c>
      <c r="J2119" s="80">
        <v>509</v>
      </c>
      <c r="K2119" s="81">
        <v>451496.77199999994</v>
      </c>
      <c r="L2119" s="81">
        <v>440220.6999999999</v>
      </c>
      <c r="M2119" s="80">
        <v>452.20000000000005</v>
      </c>
      <c r="N2119" s="80">
        <v>604.74</v>
      </c>
      <c r="O2119" s="82">
        <v>0.85820352548202539</v>
      </c>
      <c r="P2119" s="82">
        <v>0.10376360088633131</v>
      </c>
      <c r="Q2119" s="82">
        <v>3.803287363164335E-2</v>
      </c>
    </row>
    <row r="2120" spans="1:17">
      <c r="A2120" s="76" t="str">
        <f t="shared" si="86"/>
        <v>20050003</v>
      </c>
      <c r="C2120" s="76" t="s">
        <v>1907</v>
      </c>
      <c r="D2120" s="76">
        <f t="shared" si="85"/>
        <v>1</v>
      </c>
      <c r="E2120" s="76" t="s">
        <v>1908</v>
      </c>
      <c r="F2120" s="76"/>
      <c r="G2120" s="76"/>
      <c r="H2120" s="80">
        <v>0</v>
      </c>
      <c r="I2120" s="80">
        <v>0</v>
      </c>
      <c r="J2120" s="80">
        <v>0</v>
      </c>
      <c r="K2120" s="81">
        <v>12141.06</v>
      </c>
      <c r="L2120" s="81">
        <v>8745.85</v>
      </c>
      <c r="M2120" s="80"/>
      <c r="N2120" s="80"/>
      <c r="O2120" s="82"/>
      <c r="P2120" s="82"/>
      <c r="Q2120" s="82"/>
    </row>
    <row r="2121" spans="1:17">
      <c r="A2121" s="76" t="str">
        <f t="shared" si="86"/>
        <v>20050004</v>
      </c>
      <c r="C2121" s="76" t="s">
        <v>1909</v>
      </c>
      <c r="D2121" s="76">
        <f t="shared" si="85"/>
        <v>1</v>
      </c>
      <c r="E2121" s="76" t="s">
        <v>1910</v>
      </c>
      <c r="F2121" s="76"/>
      <c r="G2121" s="76"/>
      <c r="H2121" s="80">
        <v>0</v>
      </c>
      <c r="I2121" s="80">
        <v>284</v>
      </c>
      <c r="J2121" s="80">
        <v>0</v>
      </c>
      <c r="K2121" s="81">
        <v>553260.16999999993</v>
      </c>
      <c r="L2121" s="81">
        <v>523244.61000000004</v>
      </c>
      <c r="M2121" s="80">
        <v>282.39999999999998</v>
      </c>
      <c r="N2121" s="80">
        <v>307.81</v>
      </c>
      <c r="O2121" s="82">
        <v>1</v>
      </c>
      <c r="P2121" s="82">
        <v>0</v>
      </c>
      <c r="Q2121" s="82">
        <v>0</v>
      </c>
    </row>
    <row r="2122" spans="1:17">
      <c r="A2122" s="76" t="str">
        <f t="shared" si="86"/>
        <v>20050005</v>
      </c>
      <c r="C2122" s="76" t="s">
        <v>1911</v>
      </c>
      <c r="D2122" s="76">
        <f t="shared" si="85"/>
        <v>1</v>
      </c>
      <c r="E2122" s="76" t="s">
        <v>1912</v>
      </c>
      <c r="F2122" s="76"/>
      <c r="G2122" s="76"/>
      <c r="H2122" s="80">
        <v>0</v>
      </c>
      <c r="I2122" s="80">
        <v>31</v>
      </c>
      <c r="J2122" s="80">
        <v>495</v>
      </c>
      <c r="K2122" s="81">
        <v>1306111.45</v>
      </c>
      <c r="L2122" s="81">
        <v>1301925.7300000004</v>
      </c>
      <c r="M2122" s="80">
        <v>960</v>
      </c>
      <c r="N2122" s="80">
        <v>715</v>
      </c>
      <c r="O2122" s="82">
        <v>0.97482517482517483</v>
      </c>
      <c r="P2122" s="82">
        <v>2.5174825174825177E-2</v>
      </c>
      <c r="Q2122" s="82">
        <v>0</v>
      </c>
    </row>
    <row r="2123" spans="1:17">
      <c r="A2123" s="76" t="str">
        <f t="shared" si="86"/>
        <v>20050006</v>
      </c>
      <c r="C2123" s="76" t="s">
        <v>1913</v>
      </c>
      <c r="D2123" s="76">
        <f t="shared" si="85"/>
        <v>1</v>
      </c>
      <c r="E2123" s="76" t="s">
        <v>1914</v>
      </c>
      <c r="F2123" s="76"/>
      <c r="G2123" s="76"/>
      <c r="H2123" s="80">
        <v>0</v>
      </c>
      <c r="I2123" s="80">
        <v>5746</v>
      </c>
      <c r="J2123" s="80">
        <v>0</v>
      </c>
      <c r="K2123" s="81">
        <v>26601901.970000003</v>
      </c>
      <c r="L2123" s="81">
        <v>19126341.109999999</v>
      </c>
      <c r="M2123" s="80">
        <v>7531.5</v>
      </c>
      <c r="N2123" s="80">
        <v>5485.1</v>
      </c>
      <c r="O2123" s="82">
        <v>0.94613042606333508</v>
      </c>
      <c r="P2123" s="82">
        <v>5.3504949773021455E-2</v>
      </c>
      <c r="Q2123" s="82">
        <v>3.6462416364332461E-4</v>
      </c>
    </row>
    <row r="2124" spans="1:17">
      <c r="A2124" s="76" t="str">
        <f t="shared" si="86"/>
        <v>20050007</v>
      </c>
      <c r="C2124" s="76" t="s">
        <v>1915</v>
      </c>
      <c r="D2124" s="76">
        <f t="shared" si="85"/>
        <v>1</v>
      </c>
      <c r="E2124" s="76" t="s">
        <v>1916</v>
      </c>
      <c r="F2124" s="76"/>
      <c r="G2124" s="76"/>
      <c r="H2124" s="80">
        <v>0</v>
      </c>
      <c r="I2124" s="80">
        <v>32969.5</v>
      </c>
      <c r="J2124" s="80">
        <v>32</v>
      </c>
      <c r="K2124" s="81">
        <v>42016452.390000001</v>
      </c>
      <c r="L2124" s="81">
        <v>12883303.76</v>
      </c>
      <c r="M2124" s="80">
        <v>7939.4</v>
      </c>
      <c r="N2124" s="80">
        <v>1717</v>
      </c>
      <c r="O2124" s="82">
        <v>0.96592894583575994</v>
      </c>
      <c r="P2124" s="82">
        <v>2.9411764705882353E-2</v>
      </c>
      <c r="Q2124" s="82">
        <v>4.6592894583576006E-3</v>
      </c>
    </row>
    <row r="2125" spans="1:17">
      <c r="A2125" s="76" t="str">
        <f t="shared" si="86"/>
        <v>20050008</v>
      </c>
      <c r="C2125" s="76" t="s">
        <v>1917</v>
      </c>
      <c r="D2125" s="76">
        <f t="shared" si="85"/>
        <v>1</v>
      </c>
      <c r="E2125" s="76" t="s">
        <v>1918</v>
      </c>
      <c r="F2125" s="76"/>
      <c r="G2125" s="76"/>
      <c r="H2125" s="80">
        <v>0</v>
      </c>
      <c r="I2125" s="80">
        <v>21</v>
      </c>
      <c r="J2125" s="80">
        <v>0</v>
      </c>
      <c r="K2125" s="81">
        <v>303001.52</v>
      </c>
      <c r="L2125" s="81">
        <v>284289.65000000002</v>
      </c>
      <c r="M2125" s="80">
        <v>8</v>
      </c>
      <c r="N2125" s="80">
        <v>4</v>
      </c>
      <c r="O2125" s="82">
        <v>0</v>
      </c>
      <c r="P2125" s="82">
        <v>1</v>
      </c>
      <c r="Q2125" s="82">
        <v>0</v>
      </c>
    </row>
    <row r="2126" spans="1:17">
      <c r="A2126" s="76" t="str">
        <f t="shared" si="86"/>
        <v>20050009</v>
      </c>
      <c r="C2126" s="76" t="s">
        <v>1919</v>
      </c>
      <c r="D2126" s="76">
        <f t="shared" si="85"/>
        <v>1</v>
      </c>
      <c r="E2126" s="76" t="s">
        <v>1920</v>
      </c>
      <c r="F2126" s="76"/>
      <c r="G2126" s="76"/>
      <c r="H2126" s="80">
        <v>0</v>
      </c>
      <c r="I2126" s="80">
        <v>0</v>
      </c>
      <c r="J2126" s="80">
        <v>2</v>
      </c>
      <c r="K2126" s="81">
        <v>416668.62</v>
      </c>
      <c r="L2126" s="81">
        <v>378954.69</v>
      </c>
      <c r="M2126" s="80">
        <v>0</v>
      </c>
      <c r="N2126" s="80">
        <v>5</v>
      </c>
      <c r="O2126" s="82">
        <v>1</v>
      </c>
      <c r="P2126" s="82">
        <v>0</v>
      </c>
      <c r="Q2126" s="82">
        <v>0</v>
      </c>
    </row>
    <row r="2127" spans="1:17">
      <c r="A2127" s="76" t="str">
        <f t="shared" si="86"/>
        <v>20050010</v>
      </c>
      <c r="C2127" s="76" t="s">
        <v>1921</v>
      </c>
      <c r="D2127" s="76">
        <f t="shared" si="85"/>
        <v>1</v>
      </c>
      <c r="E2127" s="76" t="s">
        <v>1922</v>
      </c>
      <c r="F2127" s="76"/>
      <c r="G2127" s="76"/>
      <c r="H2127" s="80">
        <v>0</v>
      </c>
      <c r="I2127" s="80">
        <v>1392</v>
      </c>
      <c r="J2127" s="80">
        <v>1</v>
      </c>
      <c r="K2127" s="81">
        <v>19647142.829999994</v>
      </c>
      <c r="L2127" s="81">
        <v>20134910.920000006</v>
      </c>
      <c r="M2127" s="80">
        <v>254</v>
      </c>
      <c r="N2127" s="80">
        <v>24</v>
      </c>
      <c r="O2127" s="82">
        <v>1</v>
      </c>
      <c r="P2127" s="82">
        <v>0</v>
      </c>
      <c r="Q2127" s="82">
        <v>0</v>
      </c>
    </row>
    <row r="2128" spans="1:17">
      <c r="A2128" s="76" t="str">
        <f t="shared" si="86"/>
        <v>20050011</v>
      </c>
      <c r="C2128" s="76" t="s">
        <v>1923</v>
      </c>
      <c r="D2128" s="76">
        <f t="shared" si="85"/>
        <v>1</v>
      </c>
      <c r="E2128" s="76" t="s">
        <v>1924</v>
      </c>
      <c r="F2128" s="76"/>
      <c r="G2128" s="76"/>
      <c r="H2128" s="80">
        <v>0</v>
      </c>
      <c r="I2128" s="80">
        <v>0</v>
      </c>
      <c r="J2128" s="80">
        <v>0</v>
      </c>
      <c r="K2128" s="81">
        <v>43228.32</v>
      </c>
      <c r="L2128" s="81">
        <v>49891.519999999997</v>
      </c>
      <c r="M2128" s="80"/>
      <c r="N2128" s="80"/>
      <c r="O2128" s="82"/>
      <c r="P2128" s="82"/>
      <c r="Q2128" s="82"/>
    </row>
    <row r="2129" spans="1:17">
      <c r="A2129" s="76" t="str">
        <f t="shared" si="86"/>
        <v>20050012</v>
      </c>
      <c r="C2129" s="76" t="s">
        <v>1925</v>
      </c>
      <c r="D2129" s="76">
        <f t="shared" si="85"/>
        <v>1</v>
      </c>
      <c r="E2129" s="76" t="s">
        <v>1926</v>
      </c>
      <c r="F2129" s="76"/>
      <c r="G2129" s="76"/>
      <c r="H2129" s="80">
        <v>0</v>
      </c>
      <c r="I2129" s="80">
        <v>1103397.77</v>
      </c>
      <c r="J2129" s="80">
        <v>21724.959999999999</v>
      </c>
      <c r="K2129" s="81">
        <v>23388914.899999999</v>
      </c>
      <c r="L2129" s="81">
        <v>4813468.5599999996</v>
      </c>
      <c r="M2129" s="80">
        <v>19664</v>
      </c>
      <c r="N2129" s="80">
        <v>7840.5</v>
      </c>
      <c r="O2129" s="82">
        <v>0.94866398826605447</v>
      </c>
      <c r="P2129" s="82">
        <v>4.6808239270454688E-2</v>
      </c>
      <c r="Q2129" s="82">
        <v>4.5277724634908492E-3</v>
      </c>
    </row>
    <row r="2130" spans="1:17">
      <c r="A2130" s="76" t="str">
        <f t="shared" si="86"/>
        <v>20050013</v>
      </c>
      <c r="C2130" s="76" t="s">
        <v>1927</v>
      </c>
      <c r="D2130" s="76">
        <f t="shared" si="85"/>
        <v>1</v>
      </c>
      <c r="E2130" s="76" t="s">
        <v>1928</v>
      </c>
      <c r="F2130" s="76"/>
      <c r="G2130" s="76"/>
      <c r="H2130" s="80">
        <v>0</v>
      </c>
      <c r="I2130" s="80">
        <v>0</v>
      </c>
      <c r="J2130" s="80">
        <v>0</v>
      </c>
      <c r="K2130" s="81">
        <v>507127.75</v>
      </c>
      <c r="L2130" s="81">
        <v>546825.97</v>
      </c>
      <c r="M2130" s="80"/>
      <c r="N2130" s="80"/>
      <c r="O2130" s="82"/>
      <c r="P2130" s="82"/>
      <c r="Q2130" s="82"/>
    </row>
    <row r="2131" spans="1:17">
      <c r="A2131" s="76" t="str">
        <f t="shared" si="86"/>
        <v>20050014</v>
      </c>
      <c r="C2131" s="76" t="s">
        <v>1929</v>
      </c>
      <c r="D2131" s="76">
        <f t="shared" si="85"/>
        <v>1</v>
      </c>
      <c r="E2131" s="76" t="s">
        <v>1930</v>
      </c>
      <c r="F2131" s="76"/>
      <c r="G2131" s="76"/>
      <c r="H2131" s="80">
        <v>0</v>
      </c>
      <c r="I2131" s="80">
        <v>3165.1</v>
      </c>
      <c r="J2131" s="80">
        <v>430</v>
      </c>
      <c r="K2131" s="81">
        <v>1048236.1</v>
      </c>
      <c r="L2131" s="81">
        <v>1039431.2100000002</v>
      </c>
      <c r="M2131" s="80">
        <v>568.20000000000005</v>
      </c>
      <c r="N2131" s="80">
        <v>746.76</v>
      </c>
      <c r="O2131" s="82">
        <v>0.61065134715303448</v>
      </c>
      <c r="P2131" s="82">
        <v>0.36457496384380522</v>
      </c>
      <c r="Q2131" s="82">
        <v>2.4773689003160321E-2</v>
      </c>
    </row>
    <row r="2132" spans="1:17">
      <c r="A2132" s="76" t="str">
        <f t="shared" si="86"/>
        <v>20050015</v>
      </c>
      <c r="C2132" s="76" t="s">
        <v>1931</v>
      </c>
      <c r="D2132" s="76">
        <f t="shared" si="85"/>
        <v>1</v>
      </c>
      <c r="E2132" s="76" t="s">
        <v>1932</v>
      </c>
      <c r="F2132" s="76"/>
      <c r="G2132" s="76"/>
      <c r="H2132" s="80">
        <v>0</v>
      </c>
      <c r="I2132" s="80">
        <v>55</v>
      </c>
      <c r="J2132" s="80">
        <v>0</v>
      </c>
      <c r="K2132" s="81">
        <v>11553677.647100002</v>
      </c>
      <c r="L2132" s="81">
        <v>11177565.440000001</v>
      </c>
      <c r="M2132" s="80"/>
      <c r="N2132" s="80"/>
      <c r="O2132" s="82"/>
      <c r="P2132" s="82"/>
      <c r="Q2132" s="82"/>
    </row>
    <row r="2133" spans="1:17">
      <c r="A2133" s="76" t="str">
        <f t="shared" si="86"/>
        <v>20050050</v>
      </c>
      <c r="C2133" s="76" t="s">
        <v>1933</v>
      </c>
      <c r="D2133" s="76">
        <f t="shared" si="85"/>
        <v>1</v>
      </c>
      <c r="E2133" s="76" t="s">
        <v>1934</v>
      </c>
      <c r="F2133" s="76"/>
      <c r="G2133" s="76"/>
      <c r="H2133" s="80">
        <v>0</v>
      </c>
      <c r="I2133" s="80">
        <v>1008.13</v>
      </c>
      <c r="J2133" s="80">
        <v>483</v>
      </c>
      <c r="K2133" s="81">
        <v>626237.3544999999</v>
      </c>
      <c r="L2133" s="81">
        <v>641456.83999999985</v>
      </c>
      <c r="M2133" s="80">
        <v>708.13</v>
      </c>
      <c r="N2133" s="80">
        <v>728</v>
      </c>
      <c r="O2133" s="82">
        <v>0.9553571428571429</v>
      </c>
      <c r="P2133" s="82">
        <v>2.2664835164835164E-2</v>
      </c>
      <c r="Q2133" s="82">
        <v>2.197802197802198E-2</v>
      </c>
    </row>
    <row r="2134" spans="1:17">
      <c r="A2134" s="76" t="str">
        <f t="shared" si="86"/>
        <v>20050051</v>
      </c>
      <c r="C2134" s="76" t="s">
        <v>1935</v>
      </c>
      <c r="D2134" s="76">
        <f t="shared" si="85"/>
        <v>1</v>
      </c>
      <c r="E2134" s="76" t="s">
        <v>1936</v>
      </c>
      <c r="F2134" s="76"/>
      <c r="G2134" s="76"/>
      <c r="H2134" s="80">
        <v>0</v>
      </c>
      <c r="I2134" s="80">
        <v>2319</v>
      </c>
      <c r="J2134" s="80">
        <v>0</v>
      </c>
      <c r="K2134" s="81">
        <v>4368.72</v>
      </c>
      <c r="L2134" s="81">
        <v>5874.33</v>
      </c>
      <c r="M2134" s="80">
        <v>0</v>
      </c>
      <c r="N2134" s="80">
        <v>0</v>
      </c>
      <c r="O2134" s="82">
        <v>0</v>
      </c>
      <c r="P2134" s="82">
        <v>0</v>
      </c>
      <c r="Q2134" s="82">
        <v>0</v>
      </c>
    </row>
    <row r="2135" spans="1:17">
      <c r="A2135" s="76" t="str">
        <f t="shared" si="86"/>
        <v>20050052</v>
      </c>
      <c r="C2135" s="76" t="s">
        <v>1937</v>
      </c>
      <c r="D2135" s="76">
        <f t="shared" si="85"/>
        <v>1</v>
      </c>
      <c r="E2135" s="76" t="s">
        <v>1938</v>
      </c>
      <c r="F2135" s="76"/>
      <c r="G2135" s="76"/>
      <c r="H2135" s="80">
        <v>0</v>
      </c>
      <c r="I2135" s="80">
        <v>1232</v>
      </c>
      <c r="J2135" s="80">
        <v>0</v>
      </c>
      <c r="K2135" s="81">
        <v>384987.95</v>
      </c>
      <c r="L2135" s="81">
        <v>394749.52999999997</v>
      </c>
      <c r="M2135" s="80">
        <v>701.8</v>
      </c>
      <c r="N2135" s="80">
        <v>725.95</v>
      </c>
      <c r="O2135" s="82">
        <v>0.98897995729733457</v>
      </c>
      <c r="P2135" s="82">
        <v>1.1020042702665472E-2</v>
      </c>
      <c r="Q2135" s="82">
        <v>0</v>
      </c>
    </row>
    <row r="2136" spans="1:17">
      <c r="A2136" s="76" t="str">
        <f t="shared" si="86"/>
        <v>20050053</v>
      </c>
      <c r="C2136" s="76" t="s">
        <v>1939</v>
      </c>
      <c r="D2136" s="76">
        <f t="shared" si="85"/>
        <v>1</v>
      </c>
      <c r="E2136" s="76" t="s">
        <v>1940</v>
      </c>
      <c r="F2136" s="76"/>
      <c r="G2136" s="76"/>
      <c r="H2136" s="80">
        <v>0</v>
      </c>
      <c r="I2136" s="80">
        <v>39.5</v>
      </c>
      <c r="J2136" s="80">
        <v>0</v>
      </c>
      <c r="K2136" s="81">
        <v>518237.35000000003</v>
      </c>
      <c r="L2136" s="81">
        <v>480019.79000000004</v>
      </c>
      <c r="M2136" s="80">
        <v>34.299999999999997</v>
      </c>
      <c r="N2136" s="80">
        <v>0</v>
      </c>
      <c r="O2136" s="82">
        <v>0</v>
      </c>
      <c r="P2136" s="82">
        <v>0</v>
      </c>
      <c r="Q2136" s="82">
        <v>0</v>
      </c>
    </row>
    <row r="2137" spans="1:17">
      <c r="A2137" s="76" t="str">
        <f t="shared" si="86"/>
        <v>20145002</v>
      </c>
      <c r="C2137" s="76" t="s">
        <v>1941</v>
      </c>
      <c r="D2137" s="76">
        <f t="shared" si="85"/>
        <v>1</v>
      </c>
      <c r="E2137" s="76" t="s">
        <v>1942</v>
      </c>
      <c r="F2137" s="76"/>
      <c r="G2137" s="76"/>
      <c r="H2137" s="80">
        <v>0</v>
      </c>
      <c r="I2137" s="80">
        <v>260</v>
      </c>
      <c r="J2137" s="80">
        <v>0</v>
      </c>
      <c r="K2137" s="81">
        <v>194265</v>
      </c>
      <c r="L2137" s="81">
        <v>187905.75000000003</v>
      </c>
      <c r="M2137" s="80">
        <v>160</v>
      </c>
      <c r="N2137" s="80">
        <v>276</v>
      </c>
      <c r="O2137" s="82">
        <v>0.86956521739130432</v>
      </c>
      <c r="P2137" s="82">
        <v>0.13043478260869565</v>
      </c>
      <c r="Q2137" s="82">
        <v>0</v>
      </c>
    </row>
    <row r="2138" spans="1:17">
      <c r="A2138" s="76" t="str">
        <f t="shared" si="86"/>
        <v>20145006</v>
      </c>
      <c r="C2138" s="76" t="s">
        <v>1943</v>
      </c>
      <c r="D2138" s="76">
        <f t="shared" si="85"/>
        <v>1</v>
      </c>
      <c r="E2138" s="76" t="s">
        <v>1944</v>
      </c>
      <c r="F2138" s="76"/>
      <c r="G2138" s="76"/>
      <c r="H2138" s="80">
        <v>140</v>
      </c>
      <c r="I2138" s="80">
        <v>3023127.7112000003</v>
      </c>
      <c r="J2138" s="80">
        <v>2724497.39</v>
      </c>
      <c r="K2138" s="81">
        <v>65503365.329999968</v>
      </c>
      <c r="L2138" s="81">
        <v>66327681.079999998</v>
      </c>
      <c r="M2138" s="80">
        <v>261326.74000000002</v>
      </c>
      <c r="N2138" s="80">
        <v>317287.34000000003</v>
      </c>
      <c r="O2138" s="82">
        <v>0.86186461142760995</v>
      </c>
      <c r="P2138" s="82">
        <v>0.13813538857238991</v>
      </c>
      <c r="Q2138" s="82">
        <v>0</v>
      </c>
    </row>
    <row r="2139" spans="1:17">
      <c r="A2139" s="76" t="str">
        <f t="shared" si="86"/>
        <v>20145005</v>
      </c>
      <c r="C2139" s="76" t="s">
        <v>1945</v>
      </c>
      <c r="D2139" s="76">
        <f t="shared" si="85"/>
        <v>1</v>
      </c>
      <c r="E2139" s="76" t="s">
        <v>1946</v>
      </c>
      <c r="F2139" s="76"/>
      <c r="G2139" s="76"/>
      <c r="H2139" s="80">
        <v>261</v>
      </c>
      <c r="I2139" s="80">
        <v>585</v>
      </c>
      <c r="J2139" s="80">
        <v>0</v>
      </c>
      <c r="K2139" s="81">
        <v>4302346.0399999991</v>
      </c>
      <c r="L2139" s="81">
        <v>2639820.77</v>
      </c>
      <c r="M2139" s="80">
        <v>386</v>
      </c>
      <c r="N2139" s="80">
        <v>384.5</v>
      </c>
      <c r="O2139" s="82">
        <v>0.72431729518855659</v>
      </c>
      <c r="P2139" s="82">
        <v>0.27568270481144341</v>
      </c>
      <c r="Q2139" s="82">
        <v>0</v>
      </c>
    </row>
    <row r="2140" spans="1:17">
      <c r="A2140" s="76" t="str">
        <f t="shared" si="86"/>
        <v>20145001</v>
      </c>
      <c r="C2140" s="76" t="s">
        <v>1947</v>
      </c>
      <c r="D2140" s="76">
        <f t="shared" si="85"/>
        <v>1</v>
      </c>
      <c r="E2140" s="76" t="s">
        <v>1948</v>
      </c>
      <c r="F2140" s="76"/>
      <c r="G2140" s="76"/>
      <c r="H2140" s="80">
        <v>476</v>
      </c>
      <c r="I2140" s="80">
        <v>12961792.560000001</v>
      </c>
      <c r="J2140" s="80">
        <v>8790948.7300000004</v>
      </c>
      <c r="K2140" s="81">
        <v>236866438.17000002</v>
      </c>
      <c r="L2140" s="81">
        <v>232598848.76999995</v>
      </c>
      <c r="M2140" s="80">
        <v>1054810.0199999998</v>
      </c>
      <c r="N2140" s="80">
        <v>1131922.42</v>
      </c>
      <c r="O2140" s="82">
        <v>0.86357170131854133</v>
      </c>
      <c r="P2140" s="82">
        <v>0.1364234396912114</v>
      </c>
      <c r="Q2140" s="82">
        <v>4.8589902477592061E-6</v>
      </c>
    </row>
    <row r="2141" spans="1:17">
      <c r="A2141" s="76" t="str">
        <f t="shared" si="86"/>
        <v>20145008</v>
      </c>
      <c r="C2141" s="76" t="s">
        <v>1949</v>
      </c>
      <c r="D2141" s="76">
        <f t="shared" si="85"/>
        <v>1</v>
      </c>
      <c r="E2141" s="76" t="s">
        <v>1950</v>
      </c>
      <c r="F2141" s="76"/>
      <c r="G2141" s="76"/>
      <c r="H2141" s="80">
        <v>683</v>
      </c>
      <c r="I2141" s="80">
        <v>1387</v>
      </c>
      <c r="J2141" s="80">
        <v>0</v>
      </c>
      <c r="K2141" s="81">
        <v>7796037</v>
      </c>
      <c r="L2141" s="81">
        <v>2896120.54</v>
      </c>
      <c r="M2141" s="80">
        <v>600</v>
      </c>
      <c r="N2141" s="80">
        <v>238</v>
      </c>
      <c r="O2141" s="82">
        <v>0.79831932773109249</v>
      </c>
      <c r="P2141" s="82">
        <v>0.20168067226890757</v>
      </c>
      <c r="Q2141" s="82">
        <v>0</v>
      </c>
    </row>
    <row r="2142" spans="1:17">
      <c r="A2142" s="76" t="str">
        <f t="shared" si="86"/>
        <v>20145007</v>
      </c>
      <c r="C2142" s="76" t="s">
        <v>1951</v>
      </c>
      <c r="D2142" s="76">
        <f t="shared" si="85"/>
        <v>1</v>
      </c>
      <c r="E2142" s="76" t="s">
        <v>1952</v>
      </c>
      <c r="F2142" s="76"/>
      <c r="G2142" s="76"/>
      <c r="H2142" s="80">
        <v>1113</v>
      </c>
      <c r="I2142" s="80">
        <v>16817754.460000001</v>
      </c>
      <c r="J2142" s="80">
        <v>14360299.08</v>
      </c>
      <c r="K2142" s="81">
        <v>836870271.28999972</v>
      </c>
      <c r="L2142" s="81">
        <v>732549556.04999948</v>
      </c>
      <c r="M2142" s="80">
        <v>2155844.6100000003</v>
      </c>
      <c r="N2142" s="80">
        <v>2180545.5199999996</v>
      </c>
      <c r="O2142" s="82">
        <v>0.8445691149799982</v>
      </c>
      <c r="P2142" s="82">
        <v>0.14547172580923695</v>
      </c>
      <c r="Q2142" s="82">
        <v>9.95915921076484E-3</v>
      </c>
    </row>
    <row r="2143" spans="1:17">
      <c r="A2143" s="76" t="str">
        <f t="shared" si="86"/>
        <v>20150003</v>
      </c>
      <c r="C2143" s="76" t="s">
        <v>1953</v>
      </c>
      <c r="D2143" s="76">
        <f t="shared" si="85"/>
        <v>1</v>
      </c>
      <c r="E2143" s="76" t="s">
        <v>1954</v>
      </c>
      <c r="F2143" s="76"/>
      <c r="G2143" s="76"/>
      <c r="H2143" s="80">
        <v>0</v>
      </c>
      <c r="I2143" s="80">
        <v>0</v>
      </c>
      <c r="J2143" s="80">
        <v>0</v>
      </c>
      <c r="K2143" s="81">
        <v>115208</v>
      </c>
      <c r="L2143" s="81">
        <v>130924.12000000001</v>
      </c>
      <c r="M2143" s="80"/>
      <c r="N2143" s="80"/>
      <c r="O2143" s="82"/>
      <c r="P2143" s="82"/>
      <c r="Q2143" s="82"/>
    </row>
    <row r="2144" spans="1:17">
      <c r="A2144" s="76" t="str">
        <f t="shared" si="86"/>
        <v>20150004</v>
      </c>
      <c r="C2144" s="76" t="s">
        <v>1955</v>
      </c>
      <c r="D2144" s="76">
        <f t="shared" si="85"/>
        <v>1</v>
      </c>
      <c r="E2144" s="76" t="s">
        <v>1956</v>
      </c>
      <c r="F2144" s="76"/>
      <c r="G2144" s="76"/>
      <c r="H2144" s="80">
        <v>0</v>
      </c>
      <c r="I2144" s="80">
        <v>0</v>
      </c>
      <c r="J2144" s="80">
        <v>0</v>
      </c>
      <c r="K2144" s="81">
        <v>0.02</v>
      </c>
      <c r="L2144" s="81">
        <v>578583.72</v>
      </c>
      <c r="M2144" s="80"/>
      <c r="N2144" s="80"/>
      <c r="O2144" s="82"/>
      <c r="P2144" s="82"/>
      <c r="Q2144" s="82"/>
    </row>
    <row r="2145" spans="1:17">
      <c r="A2145" s="76" t="str">
        <f t="shared" si="86"/>
        <v>20150004-110</v>
      </c>
      <c r="C2145" s="76" t="s">
        <v>1957</v>
      </c>
      <c r="D2145" s="76">
        <f t="shared" si="85"/>
        <v>1</v>
      </c>
      <c r="E2145" s="76" t="s">
        <v>1958</v>
      </c>
      <c r="F2145" s="76"/>
      <c r="G2145" s="76"/>
      <c r="H2145" s="80">
        <v>0</v>
      </c>
      <c r="I2145" s="80">
        <v>0</v>
      </c>
      <c r="J2145" s="80">
        <v>0</v>
      </c>
      <c r="K2145" s="81">
        <v>1069573.98</v>
      </c>
      <c r="L2145" s="81">
        <v>756106.4</v>
      </c>
      <c r="M2145" s="80"/>
      <c r="N2145" s="80"/>
      <c r="O2145" s="82"/>
      <c r="P2145" s="82"/>
      <c r="Q2145" s="82"/>
    </row>
    <row r="2146" spans="1:17">
      <c r="A2146" s="76" t="str">
        <f t="shared" si="86"/>
        <v>20150006</v>
      </c>
      <c r="C2146" s="76" t="s">
        <v>1959</v>
      </c>
      <c r="D2146" s="76">
        <f t="shared" si="85"/>
        <v>1</v>
      </c>
      <c r="E2146" s="76" t="s">
        <v>1960</v>
      </c>
      <c r="F2146" s="76"/>
      <c r="G2146" s="76"/>
      <c r="H2146" s="80">
        <v>0</v>
      </c>
      <c r="I2146" s="80">
        <v>1</v>
      </c>
      <c r="J2146" s="80">
        <v>0</v>
      </c>
      <c r="K2146" s="81">
        <v>12957558.8358</v>
      </c>
      <c r="L2146" s="81">
        <v>12093720.929999998</v>
      </c>
      <c r="M2146" s="80">
        <v>16435</v>
      </c>
      <c r="N2146" s="80">
        <v>0</v>
      </c>
      <c r="O2146" s="82">
        <v>0</v>
      </c>
      <c r="P2146" s="82">
        <v>0</v>
      </c>
      <c r="Q2146" s="82">
        <v>0</v>
      </c>
    </row>
    <row r="2147" spans="1:17">
      <c r="A2147" s="76" t="str">
        <f t="shared" si="86"/>
        <v>20150007</v>
      </c>
      <c r="C2147" s="76" t="s">
        <v>1961</v>
      </c>
      <c r="D2147" s="76">
        <f t="shared" si="85"/>
        <v>1</v>
      </c>
      <c r="E2147" s="76" t="s">
        <v>1962</v>
      </c>
      <c r="F2147" s="76"/>
      <c r="G2147" s="76"/>
      <c r="H2147" s="80">
        <v>100</v>
      </c>
      <c r="I2147" s="80">
        <v>0</v>
      </c>
      <c r="J2147" s="80">
        <v>0</v>
      </c>
      <c r="K2147" s="81">
        <v>606593.71199999994</v>
      </c>
      <c r="L2147" s="81">
        <v>666102.89</v>
      </c>
      <c r="M2147" s="80"/>
      <c r="N2147" s="80"/>
      <c r="O2147" s="82"/>
      <c r="P2147" s="82"/>
      <c r="Q2147" s="82"/>
    </row>
    <row r="2148" spans="1:17">
      <c r="A2148" s="76" t="str">
        <f t="shared" si="86"/>
        <v>20150005</v>
      </c>
      <c r="C2148" s="76" t="s">
        <v>1963</v>
      </c>
      <c r="D2148" s="76">
        <f t="shared" si="85"/>
        <v>1</v>
      </c>
      <c r="E2148" s="76" t="s">
        <v>1964</v>
      </c>
      <c r="F2148" s="76"/>
      <c r="G2148" s="76"/>
      <c r="H2148" s="80">
        <v>1200</v>
      </c>
      <c r="I2148" s="80">
        <v>1227</v>
      </c>
      <c r="J2148" s="80">
        <v>0</v>
      </c>
      <c r="K2148" s="81">
        <v>1975172.7300000004</v>
      </c>
      <c r="L2148" s="81">
        <v>1930091.6500000001</v>
      </c>
      <c r="M2148" s="80"/>
      <c r="N2148" s="80"/>
      <c r="O2148" s="82"/>
      <c r="P2148" s="82"/>
      <c r="Q2148" s="82"/>
    </row>
    <row r="2149" spans="1:17">
      <c r="A2149" s="76" t="str">
        <f t="shared" si="86"/>
        <v>20150001</v>
      </c>
      <c r="C2149" s="76" t="s">
        <v>1965</v>
      </c>
      <c r="D2149" s="76">
        <f t="shared" si="85"/>
        <v>1</v>
      </c>
      <c r="E2149" s="76" t="s">
        <v>1966</v>
      </c>
      <c r="F2149" s="76"/>
      <c r="G2149" s="76"/>
      <c r="H2149" s="80">
        <v>404875</v>
      </c>
      <c r="I2149" s="80">
        <v>0</v>
      </c>
      <c r="J2149" s="80">
        <v>0</v>
      </c>
      <c r="K2149" s="81">
        <v>1</v>
      </c>
      <c r="L2149" s="81">
        <v>1078098.4200000002</v>
      </c>
      <c r="M2149" s="80"/>
      <c r="N2149" s="80"/>
      <c r="O2149" s="82"/>
      <c r="P2149" s="82"/>
      <c r="Q2149" s="82"/>
    </row>
    <row r="2150" spans="1:17">
      <c r="A2150" s="76" t="str">
        <f t="shared" si="86"/>
        <v>20141001</v>
      </c>
      <c r="C2150" s="76" t="s">
        <v>1967</v>
      </c>
      <c r="D2150" s="76">
        <f t="shared" si="85"/>
        <v>1</v>
      </c>
      <c r="E2150" s="76" t="s">
        <v>1968</v>
      </c>
      <c r="F2150" s="76"/>
      <c r="G2150" s="76"/>
      <c r="H2150" s="80">
        <v>0</v>
      </c>
      <c r="I2150" s="80">
        <v>1601.68</v>
      </c>
      <c r="J2150" s="80">
        <v>734</v>
      </c>
      <c r="K2150" s="81">
        <v>16294067.101999998</v>
      </c>
      <c r="L2150" s="81">
        <v>10931550.620000003</v>
      </c>
      <c r="M2150" s="80">
        <v>38410</v>
      </c>
      <c r="N2150" s="80">
        <v>31350</v>
      </c>
      <c r="O2150" s="82">
        <v>0.81324625199362033</v>
      </c>
      <c r="P2150" s="82">
        <v>0.18675374800637956</v>
      </c>
      <c r="Q2150" s="82">
        <v>0</v>
      </c>
    </row>
    <row r="2151" spans="1:17">
      <c r="A2151" s="88" t="s">
        <v>5955</v>
      </c>
      <c r="C2151" s="76" t="s">
        <v>1969</v>
      </c>
      <c r="D2151" s="76">
        <f t="shared" si="85"/>
        <v>11</v>
      </c>
      <c r="E2151" s="76" t="s">
        <v>1970</v>
      </c>
      <c r="F2151" s="76"/>
      <c r="G2151" s="76"/>
      <c r="H2151" s="80">
        <v>0</v>
      </c>
      <c r="I2151" s="80">
        <v>13562.18</v>
      </c>
      <c r="J2151" s="80">
        <v>643</v>
      </c>
      <c r="K2151" s="81">
        <v>25703700.519999992</v>
      </c>
      <c r="L2151" s="81">
        <v>16812095.929999996</v>
      </c>
      <c r="M2151" s="80">
        <v>31640</v>
      </c>
      <c r="N2151" s="80">
        <v>21618.5</v>
      </c>
      <c r="O2151" s="82">
        <v>0.78573906607766497</v>
      </c>
      <c r="P2151" s="82">
        <v>0.18162684737608992</v>
      </c>
      <c r="Q2151" s="82">
        <v>3.2634086546245111E-2</v>
      </c>
    </row>
    <row r="2152" spans="1:17">
      <c r="A2152" s="76" t="str">
        <f t="shared" ref="A2152:A2160" si="87">C2152</f>
        <v>20141003</v>
      </c>
      <c r="C2152" s="76" t="s">
        <v>1971</v>
      </c>
      <c r="D2152" s="76">
        <f t="shared" si="85"/>
        <v>1</v>
      </c>
      <c r="E2152" s="76" t="s">
        <v>1972</v>
      </c>
      <c r="F2152" s="76"/>
      <c r="G2152" s="76"/>
      <c r="H2152" s="80">
        <v>0</v>
      </c>
      <c r="I2152" s="80">
        <v>2984</v>
      </c>
      <c r="J2152" s="80">
        <v>1285</v>
      </c>
      <c r="K2152" s="81">
        <v>23227823.879999995</v>
      </c>
      <c r="L2152" s="81">
        <v>18687352.520000003</v>
      </c>
      <c r="M2152" s="80">
        <v>78840</v>
      </c>
      <c r="N2152" s="80">
        <v>81256.58</v>
      </c>
      <c r="O2152" s="82">
        <v>0.79766967795100396</v>
      </c>
      <c r="P2152" s="82">
        <v>0.20233032204899593</v>
      </c>
      <c r="Q2152" s="82">
        <v>0</v>
      </c>
    </row>
    <row r="2153" spans="1:17">
      <c r="A2153" s="76" t="str">
        <f t="shared" si="87"/>
        <v>20141004</v>
      </c>
      <c r="C2153" s="76" t="s">
        <v>1973</v>
      </c>
      <c r="D2153" s="76">
        <f t="shared" si="85"/>
        <v>1</v>
      </c>
      <c r="E2153" s="76" t="s">
        <v>1974</v>
      </c>
      <c r="F2153" s="76"/>
      <c r="G2153" s="76"/>
      <c r="H2153" s="80">
        <v>0</v>
      </c>
      <c r="I2153" s="80">
        <v>11456.68</v>
      </c>
      <c r="J2153" s="80">
        <v>4726</v>
      </c>
      <c r="K2153" s="81">
        <v>101827957.57180002</v>
      </c>
      <c r="L2153" s="81">
        <v>91177666.11999999</v>
      </c>
      <c r="M2153" s="80">
        <v>159155.5</v>
      </c>
      <c r="N2153" s="80">
        <v>115278.5</v>
      </c>
      <c r="O2153" s="82">
        <v>0.78232280954384403</v>
      </c>
      <c r="P2153" s="82">
        <v>0.21029940535312305</v>
      </c>
      <c r="Q2153" s="82">
        <v>7.3777851030330894E-3</v>
      </c>
    </row>
    <row r="2154" spans="1:17">
      <c r="A2154" s="76" t="str">
        <f t="shared" si="87"/>
        <v>20141005</v>
      </c>
      <c r="C2154" s="76" t="s">
        <v>1975</v>
      </c>
      <c r="D2154" s="76">
        <f t="shared" si="85"/>
        <v>1</v>
      </c>
      <c r="E2154" s="76" t="s">
        <v>1976</v>
      </c>
      <c r="F2154" s="76"/>
      <c r="G2154" s="76"/>
      <c r="H2154" s="80">
        <v>0</v>
      </c>
      <c r="I2154" s="80">
        <v>6</v>
      </c>
      <c r="J2154" s="80">
        <v>0</v>
      </c>
      <c r="K2154" s="81">
        <v>599210.14</v>
      </c>
      <c r="L2154" s="81">
        <v>595006.60000000009</v>
      </c>
      <c r="M2154" s="80"/>
      <c r="N2154" s="80"/>
      <c r="O2154" s="82"/>
      <c r="P2154" s="82"/>
      <c r="Q2154" s="82"/>
    </row>
    <row r="2155" spans="1:17">
      <c r="A2155" s="76" t="str">
        <f t="shared" si="87"/>
        <v>20141006</v>
      </c>
      <c r="C2155" s="76" t="s">
        <v>1977</v>
      </c>
      <c r="D2155" s="76">
        <f t="shared" si="85"/>
        <v>1</v>
      </c>
      <c r="E2155" s="76" t="s">
        <v>1978</v>
      </c>
      <c r="F2155" s="76"/>
      <c r="G2155" s="76"/>
      <c r="H2155" s="80">
        <v>0</v>
      </c>
      <c r="I2155" s="80">
        <v>0</v>
      </c>
      <c r="J2155" s="80">
        <v>0</v>
      </c>
      <c r="K2155" s="81">
        <v>758962.5</v>
      </c>
      <c r="L2155" s="81">
        <v>671012.09</v>
      </c>
      <c r="M2155" s="80"/>
      <c r="N2155" s="80"/>
      <c r="O2155" s="82"/>
      <c r="P2155" s="82"/>
      <c r="Q2155" s="82"/>
    </row>
    <row r="2156" spans="1:17">
      <c r="A2156" s="76" t="str">
        <f t="shared" si="87"/>
        <v>20141007</v>
      </c>
      <c r="C2156" s="76" t="s">
        <v>1979</v>
      </c>
      <c r="D2156" s="76">
        <f t="shared" si="85"/>
        <v>1</v>
      </c>
      <c r="E2156" s="76" t="s">
        <v>1980</v>
      </c>
      <c r="F2156" s="76"/>
      <c r="G2156" s="76"/>
      <c r="H2156" s="80">
        <v>0</v>
      </c>
      <c r="I2156" s="80">
        <v>0</v>
      </c>
      <c r="J2156" s="80">
        <v>0</v>
      </c>
      <c r="K2156" s="81">
        <v>340349</v>
      </c>
      <c r="L2156" s="81">
        <v>259112.45</v>
      </c>
      <c r="M2156" s="80"/>
      <c r="N2156" s="80"/>
      <c r="O2156" s="82"/>
      <c r="P2156" s="82"/>
      <c r="Q2156" s="82"/>
    </row>
    <row r="2157" spans="1:17">
      <c r="A2157" s="76" t="str">
        <f t="shared" si="87"/>
        <v>20141008</v>
      </c>
      <c r="C2157" s="76" t="s">
        <v>1981</v>
      </c>
      <c r="D2157" s="76">
        <f t="shared" si="85"/>
        <v>1</v>
      </c>
      <c r="E2157" s="76" t="s">
        <v>1982</v>
      </c>
      <c r="F2157" s="76"/>
      <c r="G2157" s="76"/>
      <c r="H2157" s="80">
        <v>0</v>
      </c>
      <c r="I2157" s="80">
        <v>4</v>
      </c>
      <c r="J2157" s="80">
        <v>0</v>
      </c>
      <c r="K2157" s="81">
        <v>860359</v>
      </c>
      <c r="L2157" s="81">
        <v>477135.83</v>
      </c>
      <c r="M2157" s="80">
        <v>0</v>
      </c>
      <c r="N2157" s="80">
        <v>145</v>
      </c>
      <c r="O2157" s="82">
        <v>1</v>
      </c>
      <c r="P2157" s="82">
        <v>0</v>
      </c>
      <c r="Q2157" s="82">
        <v>0</v>
      </c>
    </row>
    <row r="2158" spans="1:17">
      <c r="A2158" s="76" t="str">
        <f t="shared" si="87"/>
        <v>20141009</v>
      </c>
      <c r="C2158" s="76" t="s">
        <v>1983</v>
      </c>
      <c r="D2158" s="76">
        <f t="shared" si="85"/>
        <v>1</v>
      </c>
      <c r="E2158" s="76" t="s">
        <v>1984</v>
      </c>
      <c r="F2158" s="76"/>
      <c r="G2158" s="76"/>
      <c r="H2158" s="80">
        <v>0</v>
      </c>
      <c r="I2158" s="80">
        <v>0</v>
      </c>
      <c r="J2158" s="80">
        <v>0</v>
      </c>
      <c r="K2158" s="81">
        <v>154035.66999999998</v>
      </c>
      <c r="L2158" s="81">
        <v>147415.4</v>
      </c>
      <c r="M2158" s="80"/>
      <c r="N2158" s="80"/>
      <c r="O2158" s="82"/>
      <c r="P2158" s="82"/>
      <c r="Q2158" s="82"/>
    </row>
    <row r="2159" spans="1:17">
      <c r="A2159" s="76" t="str">
        <f t="shared" si="87"/>
        <v>20141010</v>
      </c>
      <c r="C2159" s="76" t="s">
        <v>1985</v>
      </c>
      <c r="D2159" s="76">
        <f t="shared" si="85"/>
        <v>1</v>
      </c>
      <c r="E2159" s="76" t="s">
        <v>1986</v>
      </c>
      <c r="F2159" s="76"/>
      <c r="G2159" s="76"/>
      <c r="H2159" s="80">
        <v>0</v>
      </c>
      <c r="I2159" s="80">
        <v>3944</v>
      </c>
      <c r="J2159" s="80">
        <v>2555</v>
      </c>
      <c r="K2159" s="81">
        <v>39353923.719799995</v>
      </c>
      <c r="L2159" s="81">
        <v>34076940.329999998</v>
      </c>
      <c r="M2159" s="80">
        <v>81081</v>
      </c>
      <c r="N2159" s="80">
        <v>82518</v>
      </c>
      <c r="O2159" s="82">
        <v>0.74201992292590713</v>
      </c>
      <c r="P2159" s="82">
        <v>0.25798007707409287</v>
      </c>
      <c r="Q2159" s="82">
        <v>0</v>
      </c>
    </row>
    <row r="2160" spans="1:17">
      <c r="A2160" s="76" t="str">
        <f t="shared" si="87"/>
        <v>20141011</v>
      </c>
      <c r="C2160" s="76" t="s">
        <v>1987</v>
      </c>
      <c r="D2160" s="76">
        <f t="shared" si="85"/>
        <v>1</v>
      </c>
      <c r="E2160" s="76" t="s">
        <v>1988</v>
      </c>
      <c r="F2160" s="76"/>
      <c r="G2160" s="76"/>
      <c r="H2160" s="80">
        <v>0</v>
      </c>
      <c r="I2160" s="80">
        <v>1772</v>
      </c>
      <c r="J2160" s="80">
        <v>1295</v>
      </c>
      <c r="K2160" s="81">
        <v>38618613.979999967</v>
      </c>
      <c r="L2160" s="81">
        <v>36561723.040000007</v>
      </c>
      <c r="M2160" s="80">
        <v>47420</v>
      </c>
      <c r="N2160" s="80">
        <v>43481.5</v>
      </c>
      <c r="O2160" s="82">
        <v>0.75678161976932723</v>
      </c>
      <c r="P2160" s="82">
        <v>0.19998160137069787</v>
      </c>
      <c r="Q2160" s="82">
        <v>4.3236778859974935E-2</v>
      </c>
    </row>
    <row r="2161" spans="1:17">
      <c r="A2161" s="88" t="s">
        <v>5957</v>
      </c>
      <c r="C2161" s="76" t="s">
        <v>1989</v>
      </c>
      <c r="D2161" s="76">
        <f t="shared" si="85"/>
        <v>11</v>
      </c>
      <c r="E2161" s="76" t="s">
        <v>1990</v>
      </c>
      <c r="F2161" s="76"/>
      <c r="G2161" s="76"/>
      <c r="H2161" s="80">
        <v>0</v>
      </c>
      <c r="I2161" s="80">
        <v>27206.77</v>
      </c>
      <c r="J2161" s="80">
        <v>5950</v>
      </c>
      <c r="K2161" s="81">
        <v>65035217.158699967</v>
      </c>
      <c r="L2161" s="81">
        <v>62157948.230000012</v>
      </c>
      <c r="M2161" s="80">
        <v>106504</v>
      </c>
      <c r="N2161" s="80">
        <v>89888.33</v>
      </c>
      <c r="O2161" s="82">
        <v>0.79447866035557724</v>
      </c>
      <c r="P2161" s="82">
        <v>0.20552133964442326</v>
      </c>
      <c r="Q2161" s="82">
        <v>0</v>
      </c>
    </row>
    <row r="2162" spans="1:17">
      <c r="A2162" s="76" t="str">
        <f t="shared" ref="A2162:A2164" si="88">C2162</f>
        <v>20141013</v>
      </c>
      <c r="C2162" s="76" t="s">
        <v>1991</v>
      </c>
      <c r="D2162" s="76">
        <f t="shared" si="85"/>
        <v>1</v>
      </c>
      <c r="E2162" s="76" t="s">
        <v>1992</v>
      </c>
      <c r="F2162" s="76"/>
      <c r="G2162" s="76"/>
      <c r="H2162" s="80">
        <v>0</v>
      </c>
      <c r="I2162" s="80">
        <v>6128</v>
      </c>
      <c r="J2162" s="80">
        <v>6172</v>
      </c>
      <c r="K2162" s="81">
        <v>52718623.013199985</v>
      </c>
      <c r="L2162" s="81">
        <v>52828054.31000001</v>
      </c>
      <c r="M2162" s="80">
        <v>69002.09</v>
      </c>
      <c r="N2162" s="80">
        <v>86343.349999999991</v>
      </c>
      <c r="O2162" s="82">
        <v>0.79342138103281867</v>
      </c>
      <c r="P2162" s="82">
        <v>0.20657861896718152</v>
      </c>
      <c r="Q2162" s="82">
        <v>0</v>
      </c>
    </row>
    <row r="2163" spans="1:17">
      <c r="A2163" s="76" t="str">
        <f t="shared" si="88"/>
        <v>19090001</v>
      </c>
      <c r="C2163" s="76" t="s">
        <v>1993</v>
      </c>
      <c r="D2163" s="76">
        <f t="shared" si="85"/>
        <v>1</v>
      </c>
      <c r="E2163" s="76" t="s">
        <v>1994</v>
      </c>
      <c r="F2163" s="79">
        <v>43647</v>
      </c>
      <c r="G2163" s="79">
        <v>45139</v>
      </c>
      <c r="H2163" s="80">
        <v>102000</v>
      </c>
      <c r="I2163" s="80">
        <v>404891</v>
      </c>
      <c r="J2163" s="80">
        <v>8487</v>
      </c>
      <c r="K2163" s="81">
        <v>62164929.917400017</v>
      </c>
      <c r="L2163" s="81">
        <v>59937279.780000009</v>
      </c>
      <c r="M2163" s="80">
        <v>13485.14</v>
      </c>
      <c r="N2163" s="80">
        <v>15106.5</v>
      </c>
      <c r="O2163" s="82">
        <v>0.82977526230430609</v>
      </c>
      <c r="P2163" s="82">
        <v>0.15559527355774005</v>
      </c>
      <c r="Q2163" s="82">
        <v>1.462946413795386E-2</v>
      </c>
    </row>
    <row r="2164" spans="1:17">
      <c r="A2164" s="76" t="str">
        <f t="shared" si="88"/>
        <v>19030027</v>
      </c>
      <c r="C2164" s="76" t="s">
        <v>1995</v>
      </c>
      <c r="D2164" s="76">
        <f t="shared" si="85"/>
        <v>1</v>
      </c>
      <c r="E2164" s="76" t="s">
        <v>1996</v>
      </c>
      <c r="F2164" s="79">
        <v>43862</v>
      </c>
      <c r="G2164" s="79">
        <v>44620</v>
      </c>
      <c r="H2164" s="80">
        <v>100000</v>
      </c>
      <c r="I2164" s="80">
        <v>0</v>
      </c>
      <c r="J2164" s="80">
        <v>0</v>
      </c>
      <c r="K2164" s="81">
        <v>45162</v>
      </c>
      <c r="L2164" s="81">
        <v>29437.120000000003</v>
      </c>
      <c r="M2164" s="80"/>
      <c r="N2164" s="80"/>
      <c r="O2164" s="82"/>
      <c r="P2164" s="82"/>
      <c r="Q2164" s="82"/>
    </row>
    <row r="2165" spans="1:17">
      <c r="A2165" s="88" t="s">
        <v>5912</v>
      </c>
      <c r="C2165" s="76" t="s">
        <v>1997</v>
      </c>
      <c r="D2165" s="76">
        <f t="shared" si="85"/>
        <v>11</v>
      </c>
      <c r="E2165" s="76" t="s">
        <v>1998</v>
      </c>
      <c r="F2165" s="79">
        <v>43709</v>
      </c>
      <c r="G2165" s="79">
        <v>44593</v>
      </c>
      <c r="H2165" s="80">
        <v>299000</v>
      </c>
      <c r="I2165" s="80">
        <v>3552220.8899999992</v>
      </c>
      <c r="J2165" s="80">
        <v>2252566</v>
      </c>
      <c r="K2165" s="81">
        <v>155409326.91070029</v>
      </c>
      <c r="L2165" s="81">
        <v>155865635.29999959</v>
      </c>
      <c r="M2165" s="80">
        <v>137235.83999999994</v>
      </c>
      <c r="N2165" s="80">
        <v>159813.37</v>
      </c>
      <c r="O2165" s="82">
        <v>0.90779557430019775</v>
      </c>
      <c r="P2165" s="82">
        <v>9.1656912059360246E-2</v>
      </c>
      <c r="Q2165" s="82">
        <v>5.4751364044197301E-4</v>
      </c>
    </row>
    <row r="2166" spans="1:17">
      <c r="A2166" s="43" t="s">
        <v>5930</v>
      </c>
      <c r="C2166" s="76" t="s">
        <v>1999</v>
      </c>
      <c r="D2166" s="76">
        <f t="shared" si="85"/>
        <v>15</v>
      </c>
      <c r="E2166" s="76" t="s">
        <v>2000</v>
      </c>
      <c r="F2166" s="79">
        <v>43739</v>
      </c>
      <c r="G2166" s="79">
        <v>44407</v>
      </c>
      <c r="H2166" s="80">
        <v>104820</v>
      </c>
      <c r="I2166" s="80">
        <v>1425129.7600000002</v>
      </c>
      <c r="J2166" s="80">
        <v>901412</v>
      </c>
      <c r="K2166" s="81">
        <v>62888862.209600009</v>
      </c>
      <c r="L2166" s="81">
        <v>60432420.689999908</v>
      </c>
      <c r="M2166" s="80">
        <v>82353.960000000021</v>
      </c>
      <c r="N2166" s="80">
        <v>85860.5</v>
      </c>
      <c r="O2166" s="82">
        <v>0.8884760745628083</v>
      </c>
      <c r="P2166" s="82">
        <v>0.11152392543719172</v>
      </c>
      <c r="Q2166" s="82">
        <v>0</v>
      </c>
    </row>
    <row r="2167" spans="1:17">
      <c r="A2167" s="76" t="str">
        <f t="shared" ref="A2167" si="89">C2167</f>
        <v>19030008</v>
      </c>
      <c r="C2167" s="76" t="s">
        <v>2001</v>
      </c>
      <c r="D2167" s="76">
        <f t="shared" si="85"/>
        <v>1</v>
      </c>
      <c r="E2167" s="76" t="s">
        <v>2002</v>
      </c>
      <c r="F2167" s="79">
        <v>43623</v>
      </c>
      <c r="G2167" s="79">
        <v>44281</v>
      </c>
      <c r="H2167" s="80">
        <v>30170</v>
      </c>
      <c r="I2167" s="80">
        <v>285346.52</v>
      </c>
      <c r="J2167" s="80">
        <v>158967</v>
      </c>
      <c r="K2167" s="81">
        <v>12809997.990000002</v>
      </c>
      <c r="L2167" s="81">
        <v>13215131.100000003</v>
      </c>
      <c r="M2167" s="80">
        <v>21088.700000000004</v>
      </c>
      <c r="N2167" s="80">
        <v>24339.469999999998</v>
      </c>
      <c r="O2167" s="82">
        <v>0.98204562383650917</v>
      </c>
      <c r="P2167" s="82">
        <v>1.7954376163490826E-2</v>
      </c>
      <c r="Q2167" s="82">
        <v>0</v>
      </c>
    </row>
    <row r="2168" spans="1:17">
      <c r="A2168" s="43" t="s">
        <v>5933</v>
      </c>
      <c r="C2168" s="76" t="s">
        <v>2003</v>
      </c>
      <c r="D2168" s="76">
        <f t="shared" si="85"/>
        <v>1</v>
      </c>
      <c r="E2168" s="76" t="s">
        <v>2004</v>
      </c>
      <c r="F2168" s="79">
        <v>43617</v>
      </c>
      <c r="G2168" s="79">
        <v>44266</v>
      </c>
      <c r="H2168" s="80">
        <v>58760</v>
      </c>
      <c r="I2168" s="80">
        <v>1308</v>
      </c>
      <c r="J2168" s="80">
        <v>0</v>
      </c>
      <c r="K2168" s="81">
        <v>33895292.379999995</v>
      </c>
      <c r="L2168" s="81">
        <v>35924451.920000024</v>
      </c>
      <c r="M2168" s="80">
        <v>0</v>
      </c>
      <c r="N2168" s="80">
        <v>0</v>
      </c>
      <c r="O2168" s="82">
        <v>0</v>
      </c>
      <c r="P2168" s="82">
        <v>0</v>
      </c>
      <c r="Q2168" s="82">
        <v>0</v>
      </c>
    </row>
    <row r="2169" spans="1:17">
      <c r="A2169" s="76" t="str">
        <f t="shared" ref="A2169:A2171" si="90">C2169</f>
        <v>19090991</v>
      </c>
      <c r="C2169" s="76" t="s">
        <v>2005</v>
      </c>
      <c r="D2169" s="76">
        <f t="shared" si="85"/>
        <v>1</v>
      </c>
      <c r="E2169" s="76" t="s">
        <v>2006</v>
      </c>
      <c r="F2169" s="79">
        <v>43466</v>
      </c>
      <c r="G2169" s="79">
        <v>44196</v>
      </c>
      <c r="H2169" s="80">
        <v>0</v>
      </c>
      <c r="I2169" s="80">
        <v>1921</v>
      </c>
      <c r="J2169" s="80">
        <v>2990</v>
      </c>
      <c r="K2169" s="81">
        <v>226487</v>
      </c>
      <c r="L2169" s="81">
        <v>617038.24000000011</v>
      </c>
      <c r="M2169" s="80">
        <v>1044</v>
      </c>
      <c r="N2169" s="80">
        <v>3479.45</v>
      </c>
      <c r="O2169" s="82">
        <v>0.99396456336489958</v>
      </c>
      <c r="P2169" s="82">
        <v>6.035436635100375E-3</v>
      </c>
      <c r="Q2169" s="82">
        <v>0</v>
      </c>
    </row>
    <row r="2170" spans="1:17">
      <c r="A2170" s="76" t="str">
        <f t="shared" si="90"/>
        <v>19060019</v>
      </c>
      <c r="C2170" s="76" t="s">
        <v>2007</v>
      </c>
      <c r="D2170" s="76">
        <f t="shared" si="85"/>
        <v>1</v>
      </c>
      <c r="E2170" s="76" t="s">
        <v>2008</v>
      </c>
      <c r="F2170" s="79">
        <v>43577</v>
      </c>
      <c r="G2170" s="79">
        <v>44172</v>
      </c>
      <c r="H2170" s="80">
        <v>0</v>
      </c>
      <c r="I2170" s="80">
        <v>161115</v>
      </c>
      <c r="J2170" s="80">
        <v>10769</v>
      </c>
      <c r="K2170" s="81">
        <v>5696911.169999999</v>
      </c>
      <c r="L2170" s="81">
        <v>5833592.6700000009</v>
      </c>
      <c r="M2170" s="80">
        <v>14595.1</v>
      </c>
      <c r="N2170" s="80">
        <v>14192</v>
      </c>
      <c r="O2170" s="82">
        <v>0.93457581736189399</v>
      </c>
      <c r="P2170" s="82">
        <v>6.5424182638105982E-2</v>
      </c>
      <c r="Q2170" s="82">
        <v>0</v>
      </c>
    </row>
    <row r="2171" spans="1:17">
      <c r="A2171" s="76" t="str">
        <f t="shared" si="90"/>
        <v>19141018</v>
      </c>
      <c r="C2171" s="76" t="s">
        <v>2009</v>
      </c>
      <c r="D2171" s="76">
        <f t="shared" si="85"/>
        <v>1</v>
      </c>
      <c r="E2171" s="76" t="s">
        <v>2010</v>
      </c>
      <c r="F2171" s="79">
        <v>43927</v>
      </c>
      <c r="G2171" s="79">
        <v>44166</v>
      </c>
      <c r="H2171" s="80">
        <v>0</v>
      </c>
      <c r="I2171" s="80">
        <v>0</v>
      </c>
      <c r="J2171" s="80">
        <v>0</v>
      </c>
      <c r="K2171" s="81">
        <v>91100</v>
      </c>
      <c r="L2171" s="81">
        <v>72401.66</v>
      </c>
      <c r="M2171" s="80"/>
      <c r="N2171" s="80"/>
      <c r="O2171" s="82"/>
      <c r="P2171" s="82"/>
      <c r="Q2171" s="82"/>
    </row>
    <row r="2172" spans="1:17">
      <c r="A2172" s="43" t="s">
        <v>5936</v>
      </c>
      <c r="C2172" s="76" t="s">
        <v>2011</v>
      </c>
      <c r="D2172" s="76">
        <f t="shared" si="85"/>
        <v>1</v>
      </c>
      <c r="E2172" s="76" t="s">
        <v>2012</v>
      </c>
      <c r="F2172" s="79">
        <v>43678</v>
      </c>
      <c r="G2172" s="79">
        <v>44144</v>
      </c>
      <c r="H2172" s="80">
        <v>0</v>
      </c>
      <c r="I2172" s="80">
        <v>6811</v>
      </c>
      <c r="J2172" s="80">
        <v>4016</v>
      </c>
      <c r="K2172" s="81">
        <v>122586746.18939999</v>
      </c>
      <c r="L2172" s="81">
        <v>109282444.92999999</v>
      </c>
      <c r="M2172" s="80">
        <v>240797.2</v>
      </c>
      <c r="N2172" s="80">
        <v>146442.75</v>
      </c>
      <c r="O2172" s="82">
        <v>0.66476148529032675</v>
      </c>
      <c r="P2172" s="82">
        <v>0.33031508900235756</v>
      </c>
      <c r="Q2172" s="82">
        <v>4.9234257073156578E-3</v>
      </c>
    </row>
    <row r="2173" spans="1:17">
      <c r="A2173" s="76" t="str">
        <f t="shared" ref="A2173" si="91">C2173</f>
        <v>19040004</v>
      </c>
      <c r="C2173" s="76" t="s">
        <v>2013</v>
      </c>
      <c r="D2173" s="76">
        <f t="shared" si="85"/>
        <v>1</v>
      </c>
      <c r="E2173" s="76" t="s">
        <v>2014</v>
      </c>
      <c r="F2173" s="79">
        <v>43574</v>
      </c>
      <c r="G2173" s="79">
        <v>44135</v>
      </c>
      <c r="H2173" s="80">
        <v>0</v>
      </c>
      <c r="I2173" s="80">
        <v>866886.60000000009</v>
      </c>
      <c r="J2173" s="80">
        <v>0</v>
      </c>
      <c r="K2173" s="81">
        <v>52557329.800000019</v>
      </c>
      <c r="L2173" s="81">
        <v>54088575.699999996</v>
      </c>
      <c r="M2173" s="80">
        <v>7855.5999999999995</v>
      </c>
      <c r="N2173" s="80">
        <v>9981.7800000000007</v>
      </c>
      <c r="O2173" s="82">
        <v>0.83705311076781896</v>
      </c>
      <c r="P2173" s="82">
        <v>0.16294688923218104</v>
      </c>
      <c r="Q2173" s="82">
        <v>0</v>
      </c>
    </row>
    <row r="2174" spans="1:17">
      <c r="A2174" s="88" t="s">
        <v>5943</v>
      </c>
      <c r="C2174" s="76" t="s">
        <v>2015</v>
      </c>
      <c r="D2174" s="76">
        <f t="shared" si="85"/>
        <v>21</v>
      </c>
      <c r="E2174" s="76" t="s">
        <v>2016</v>
      </c>
      <c r="F2174" s="79">
        <v>43479</v>
      </c>
      <c r="G2174" s="79">
        <v>44135</v>
      </c>
      <c r="H2174" s="80">
        <v>212592800</v>
      </c>
      <c r="I2174" s="80">
        <v>1814148.5399999996</v>
      </c>
      <c r="J2174" s="80">
        <v>9321186</v>
      </c>
      <c r="K2174" s="81">
        <v>84328075.019999996</v>
      </c>
      <c r="L2174" s="81">
        <v>87807940.379999936</v>
      </c>
      <c r="M2174" s="80">
        <v>378456.13</v>
      </c>
      <c r="N2174" s="80">
        <v>407869.83</v>
      </c>
      <c r="O2174" s="82">
        <v>0.85016587277367406</v>
      </c>
      <c r="P2174" s="82">
        <v>0.14982432017587569</v>
      </c>
      <c r="Q2174" s="82">
        <v>9.8070504503851138E-6</v>
      </c>
    </row>
    <row r="2175" spans="1:17">
      <c r="A2175" s="76" t="str">
        <f t="shared" ref="A2175" si="92">C2175</f>
        <v>19060029</v>
      </c>
      <c r="C2175" s="76" t="s">
        <v>2017</v>
      </c>
      <c r="D2175" s="76">
        <f t="shared" si="85"/>
        <v>1</v>
      </c>
      <c r="E2175" s="76" t="s">
        <v>2018</v>
      </c>
      <c r="F2175" s="79">
        <v>43617</v>
      </c>
      <c r="G2175" s="79">
        <v>44132</v>
      </c>
      <c r="H2175" s="80">
        <v>0</v>
      </c>
      <c r="I2175" s="80">
        <v>390843.08</v>
      </c>
      <c r="J2175" s="80">
        <v>508776</v>
      </c>
      <c r="K2175" s="81">
        <v>11411748.85</v>
      </c>
      <c r="L2175" s="81">
        <v>16364311.159999995</v>
      </c>
      <c r="M2175" s="80">
        <v>29700</v>
      </c>
      <c r="N2175" s="80">
        <v>56951</v>
      </c>
      <c r="O2175" s="82">
        <v>0.78039893943916705</v>
      </c>
      <c r="P2175" s="82">
        <v>0.21960106056083301</v>
      </c>
      <c r="Q2175" s="82">
        <v>0</v>
      </c>
    </row>
    <row r="2176" spans="1:17">
      <c r="A2176" s="88" t="s">
        <v>5896</v>
      </c>
      <c r="C2176" s="76" t="s">
        <v>2019</v>
      </c>
      <c r="D2176" s="76">
        <f t="shared" si="85"/>
        <v>21</v>
      </c>
      <c r="E2176" s="76" t="s">
        <v>2020</v>
      </c>
      <c r="F2176" s="79">
        <v>43556</v>
      </c>
      <c r="G2176" s="79">
        <v>44121</v>
      </c>
      <c r="H2176" s="80">
        <v>0</v>
      </c>
      <c r="I2176" s="80">
        <v>804789</v>
      </c>
      <c r="J2176" s="80">
        <v>38375</v>
      </c>
      <c r="K2176" s="81">
        <v>30701338.890000001</v>
      </c>
      <c r="L2176" s="81">
        <v>30458883.910000004</v>
      </c>
      <c r="M2176" s="80">
        <v>21257</v>
      </c>
      <c r="N2176" s="80">
        <v>34863.5</v>
      </c>
      <c r="O2176" s="82">
        <v>0.78879171626486144</v>
      </c>
      <c r="P2176" s="82">
        <v>0.21120828373513847</v>
      </c>
      <c r="Q2176" s="82">
        <v>0</v>
      </c>
    </row>
    <row r="2177" spans="1:17">
      <c r="A2177" s="88" t="s">
        <v>5944</v>
      </c>
      <c r="C2177" s="76" t="s">
        <v>2021</v>
      </c>
      <c r="D2177" s="76">
        <f t="shared" si="85"/>
        <v>11</v>
      </c>
      <c r="E2177" s="76" t="s">
        <v>2022</v>
      </c>
      <c r="F2177" s="79">
        <v>43633</v>
      </c>
      <c r="G2177" s="79">
        <v>44105</v>
      </c>
      <c r="H2177" s="80">
        <v>0</v>
      </c>
      <c r="I2177" s="80">
        <v>4841</v>
      </c>
      <c r="J2177" s="80">
        <v>3710</v>
      </c>
      <c r="K2177" s="81">
        <v>69310825.077600017</v>
      </c>
      <c r="L2177" s="81">
        <v>70827585.390000001</v>
      </c>
      <c r="M2177" s="80">
        <v>154313</v>
      </c>
      <c r="N2177" s="80">
        <v>169954.75</v>
      </c>
      <c r="O2177" s="82">
        <v>0.8203913100398782</v>
      </c>
      <c r="P2177" s="82">
        <v>0.17960868996012172</v>
      </c>
      <c r="Q2177" s="82">
        <v>0</v>
      </c>
    </row>
    <row r="2178" spans="1:17">
      <c r="A2178" s="88" t="s">
        <v>5907</v>
      </c>
      <c r="C2178" s="76" t="s">
        <v>2023</v>
      </c>
      <c r="D2178" s="76">
        <f t="shared" si="85"/>
        <v>15</v>
      </c>
      <c r="E2178" s="76" t="s">
        <v>2024</v>
      </c>
      <c r="F2178" s="79">
        <v>43619</v>
      </c>
      <c r="G2178" s="79">
        <v>44104</v>
      </c>
      <c r="H2178" s="80">
        <v>220000</v>
      </c>
      <c r="I2178" s="80">
        <v>97515.65</v>
      </c>
      <c r="J2178" s="80">
        <v>5860</v>
      </c>
      <c r="K2178" s="81">
        <v>38200931.959999971</v>
      </c>
      <c r="L2178" s="81">
        <v>38169437.029999979</v>
      </c>
      <c r="M2178" s="80">
        <v>4990.1999999999989</v>
      </c>
      <c r="N2178" s="80">
        <v>2824.4</v>
      </c>
      <c r="O2178" s="82">
        <v>0.85182693669451914</v>
      </c>
      <c r="P2178" s="82">
        <v>0.13861351083415946</v>
      </c>
      <c r="Q2178" s="82">
        <v>9.559552471321342E-3</v>
      </c>
    </row>
    <row r="2179" spans="1:17">
      <c r="A2179" s="88" t="s">
        <v>5951</v>
      </c>
      <c r="C2179" s="76" t="s">
        <v>2025</v>
      </c>
      <c r="D2179" s="76">
        <f t="shared" ref="D2179:D2242" si="93">FIND(C2179,A2179)</f>
        <v>11</v>
      </c>
      <c r="E2179" s="76" t="s">
        <v>2026</v>
      </c>
      <c r="F2179" s="79">
        <v>43586</v>
      </c>
      <c r="G2179" s="79">
        <v>44075</v>
      </c>
      <c r="H2179" s="80">
        <v>0</v>
      </c>
      <c r="I2179" s="80">
        <v>641887</v>
      </c>
      <c r="J2179" s="80">
        <v>610941</v>
      </c>
      <c r="K2179" s="81">
        <v>48921315.329999998</v>
      </c>
      <c r="L2179" s="81">
        <v>47594183.340000026</v>
      </c>
      <c r="M2179" s="80">
        <v>141513</v>
      </c>
      <c r="N2179" s="80">
        <v>87180.75999999998</v>
      </c>
      <c r="O2179" s="82">
        <v>0.7228888575873853</v>
      </c>
      <c r="P2179" s="82">
        <v>0.27711114241261486</v>
      </c>
      <c r="Q2179" s="82">
        <v>0</v>
      </c>
    </row>
    <row r="2180" spans="1:17">
      <c r="A2180" s="76" t="str">
        <f t="shared" ref="A2180:A2183" si="94">C2180</f>
        <v>19146013</v>
      </c>
      <c r="C2180" s="76" t="s">
        <v>2027</v>
      </c>
      <c r="D2180" s="76">
        <f t="shared" si="93"/>
        <v>1</v>
      </c>
      <c r="E2180" s="76" t="s">
        <v>2028</v>
      </c>
      <c r="F2180" s="79">
        <v>43891</v>
      </c>
      <c r="G2180" s="79">
        <v>44074</v>
      </c>
      <c r="H2180" s="80">
        <v>0</v>
      </c>
      <c r="I2180" s="80">
        <v>360838.11</v>
      </c>
      <c r="J2180" s="80">
        <v>255306</v>
      </c>
      <c r="K2180" s="81">
        <v>12485275.450000005</v>
      </c>
      <c r="L2180" s="81">
        <v>6221918.3899999997</v>
      </c>
      <c r="M2180" s="80">
        <v>12680.699999999999</v>
      </c>
      <c r="N2180" s="80">
        <v>3195</v>
      </c>
      <c r="O2180" s="82">
        <v>0.80234741784037555</v>
      </c>
      <c r="P2180" s="82">
        <v>0.19765258215962442</v>
      </c>
      <c r="Q2180" s="82">
        <v>0</v>
      </c>
    </row>
    <row r="2181" spans="1:17">
      <c r="A2181" s="76" t="str">
        <f t="shared" si="94"/>
        <v>19030017</v>
      </c>
      <c r="C2181" s="76" t="s">
        <v>2029</v>
      </c>
      <c r="D2181" s="76">
        <f t="shared" si="93"/>
        <v>1</v>
      </c>
      <c r="E2181" s="76" t="s">
        <v>2030</v>
      </c>
      <c r="F2181" s="79">
        <v>43584</v>
      </c>
      <c r="G2181" s="79">
        <v>44071</v>
      </c>
      <c r="H2181" s="80">
        <v>80657</v>
      </c>
      <c r="I2181" s="80">
        <v>244252.26</v>
      </c>
      <c r="J2181" s="80">
        <v>71670</v>
      </c>
      <c r="K2181" s="81">
        <v>24308389.436000016</v>
      </c>
      <c r="L2181" s="81">
        <v>24540639.64999998</v>
      </c>
      <c r="M2181" s="80">
        <v>27721.099999999995</v>
      </c>
      <c r="N2181" s="80">
        <v>25587.5</v>
      </c>
      <c r="O2181" s="82">
        <v>0.94817782120175864</v>
      </c>
      <c r="P2181" s="82">
        <v>5.0806057645334635E-2</v>
      </c>
      <c r="Q2181" s="82">
        <v>1.0161211529066928E-3</v>
      </c>
    </row>
    <row r="2182" spans="1:17">
      <c r="A2182" s="76" t="str">
        <f t="shared" si="94"/>
        <v>19030015</v>
      </c>
      <c r="C2182" s="76" t="s">
        <v>2031</v>
      </c>
      <c r="D2182" s="76">
        <f t="shared" si="93"/>
        <v>1</v>
      </c>
      <c r="E2182" s="76" t="s">
        <v>2032</v>
      </c>
      <c r="F2182" s="79">
        <v>43619</v>
      </c>
      <c r="G2182" s="79">
        <v>44054</v>
      </c>
      <c r="H2182" s="80">
        <v>19617</v>
      </c>
      <c r="I2182" s="80">
        <v>329537.78999999998</v>
      </c>
      <c r="J2182" s="80">
        <v>151810</v>
      </c>
      <c r="K2182" s="81">
        <v>7878956.4999999972</v>
      </c>
      <c r="L2182" s="81">
        <v>8008407.3000000017</v>
      </c>
      <c r="M2182" s="80">
        <v>20134.800000000007</v>
      </c>
      <c r="N2182" s="80">
        <v>23567.67</v>
      </c>
      <c r="O2182" s="82">
        <v>0.96537629727503826</v>
      </c>
      <c r="P2182" s="82">
        <v>3.4453978691996283E-2</v>
      </c>
      <c r="Q2182" s="82">
        <v>1.6972403296549893E-4</v>
      </c>
    </row>
    <row r="2183" spans="1:17">
      <c r="A2183" s="76" t="str">
        <f t="shared" si="94"/>
        <v>19030016</v>
      </c>
      <c r="C2183" s="76" t="s">
        <v>2033</v>
      </c>
      <c r="D2183" s="76">
        <f t="shared" si="93"/>
        <v>1</v>
      </c>
      <c r="E2183" s="76" t="s">
        <v>2034</v>
      </c>
      <c r="F2183" s="79">
        <v>43617</v>
      </c>
      <c r="G2183" s="79">
        <v>44044</v>
      </c>
      <c r="H2183" s="80">
        <v>500000</v>
      </c>
      <c r="I2183" s="80">
        <v>618522.4</v>
      </c>
      <c r="J2183" s="80">
        <v>49852</v>
      </c>
      <c r="K2183" s="81">
        <v>73830787.479999989</v>
      </c>
      <c r="L2183" s="81">
        <v>73280737.429999933</v>
      </c>
      <c r="M2183" s="80">
        <v>17569.600000000002</v>
      </c>
      <c r="N2183" s="80">
        <v>18158.25</v>
      </c>
      <c r="O2183" s="82">
        <v>0.74580424875745188</v>
      </c>
      <c r="P2183" s="82">
        <v>0.2466509713215756</v>
      </c>
      <c r="Q2183" s="82">
        <v>7.544779920972561E-3</v>
      </c>
    </row>
    <row r="2184" spans="1:17">
      <c r="A2184" s="88" t="s">
        <v>5946</v>
      </c>
      <c r="C2184" s="76" t="s">
        <v>2035</v>
      </c>
      <c r="D2184" s="76">
        <f t="shared" si="93"/>
        <v>1</v>
      </c>
      <c r="E2184" s="76" t="s">
        <v>2036</v>
      </c>
      <c r="F2184" s="79">
        <v>43862</v>
      </c>
      <c r="G2184" s="79">
        <v>44044</v>
      </c>
      <c r="H2184" s="80">
        <v>0</v>
      </c>
      <c r="I2184" s="80">
        <v>8</v>
      </c>
      <c r="J2184" s="80">
        <v>0</v>
      </c>
      <c r="K2184" s="81">
        <v>231306</v>
      </c>
      <c r="L2184" s="81">
        <v>211741.99999999997</v>
      </c>
      <c r="M2184" s="80"/>
      <c r="N2184" s="80"/>
      <c r="O2184" s="82"/>
      <c r="P2184" s="82"/>
      <c r="Q2184" s="82"/>
    </row>
    <row r="2185" spans="1:17">
      <c r="A2185" s="76" t="str">
        <f t="shared" ref="A2185:A2188" si="95">C2185</f>
        <v>19060023</v>
      </c>
      <c r="C2185" s="76" t="s">
        <v>2037</v>
      </c>
      <c r="D2185" s="76">
        <f t="shared" si="93"/>
        <v>1</v>
      </c>
      <c r="E2185" s="76" t="s">
        <v>2038</v>
      </c>
      <c r="F2185" s="79"/>
      <c r="G2185" s="79">
        <v>44042</v>
      </c>
      <c r="H2185" s="80">
        <v>0</v>
      </c>
      <c r="I2185" s="80">
        <v>0</v>
      </c>
      <c r="J2185" s="80">
        <v>0</v>
      </c>
      <c r="K2185" s="81">
        <v>989999.7</v>
      </c>
      <c r="L2185" s="81">
        <v>982037.73999999987</v>
      </c>
      <c r="M2185" s="80">
        <v>3750</v>
      </c>
      <c r="N2185" s="80">
        <v>4389</v>
      </c>
      <c r="O2185" s="82">
        <v>0.96388699020277968</v>
      </c>
      <c r="P2185" s="82">
        <v>3.6113009797220326E-2</v>
      </c>
      <c r="Q2185" s="82">
        <v>0</v>
      </c>
    </row>
    <row r="2186" spans="1:17">
      <c r="A2186" s="76" t="str">
        <f t="shared" si="95"/>
        <v>19146016</v>
      </c>
      <c r="C2186" s="76" t="s">
        <v>2039</v>
      </c>
      <c r="D2186" s="76">
        <f t="shared" si="93"/>
        <v>1</v>
      </c>
      <c r="E2186" s="76" t="s">
        <v>2040</v>
      </c>
      <c r="F2186" s="79">
        <v>43654</v>
      </c>
      <c r="G2186" s="79">
        <v>44036</v>
      </c>
      <c r="H2186" s="80">
        <v>0</v>
      </c>
      <c r="I2186" s="80">
        <v>292464.06</v>
      </c>
      <c r="J2186" s="80">
        <v>229691</v>
      </c>
      <c r="K2186" s="81">
        <v>20736968.630000018</v>
      </c>
      <c r="L2186" s="81">
        <v>18007760.030000001</v>
      </c>
      <c r="M2186" s="80">
        <v>38673.109999999993</v>
      </c>
      <c r="N2186" s="80">
        <v>39370.5</v>
      </c>
      <c r="O2186" s="82">
        <v>0.8050377820957314</v>
      </c>
      <c r="P2186" s="82">
        <v>0.19496221790426843</v>
      </c>
      <c r="Q2186" s="82">
        <v>0</v>
      </c>
    </row>
    <row r="2187" spans="1:17">
      <c r="A2187" s="76" t="s">
        <v>5976</v>
      </c>
      <c r="C2187" s="76" t="s">
        <v>2041</v>
      </c>
      <c r="D2187" s="76">
        <f t="shared" si="93"/>
        <v>25</v>
      </c>
      <c r="E2187" s="76" t="s">
        <v>2042</v>
      </c>
      <c r="F2187" s="79">
        <v>43507</v>
      </c>
      <c r="G2187" s="79">
        <v>44033</v>
      </c>
      <c r="H2187" s="80">
        <v>156611</v>
      </c>
      <c r="I2187" s="80">
        <v>7</v>
      </c>
      <c r="J2187" s="80">
        <v>0</v>
      </c>
      <c r="K2187" s="81">
        <v>4262041.3899999997</v>
      </c>
      <c r="L2187" s="81">
        <v>4235659.9899999993</v>
      </c>
      <c r="M2187" s="80"/>
      <c r="N2187" s="80"/>
      <c r="O2187" s="82"/>
      <c r="P2187" s="82"/>
      <c r="Q2187" s="82"/>
    </row>
    <row r="2188" spans="1:17">
      <c r="A2188" s="76" t="str">
        <f t="shared" si="95"/>
        <v>19050003</v>
      </c>
      <c r="C2188" s="76" t="s">
        <v>2043</v>
      </c>
      <c r="D2188" s="76">
        <f t="shared" si="93"/>
        <v>1</v>
      </c>
      <c r="E2188" s="76" t="s">
        <v>2044</v>
      </c>
      <c r="F2188" s="79">
        <v>43556</v>
      </c>
      <c r="G2188" s="79">
        <v>44012</v>
      </c>
      <c r="H2188" s="80">
        <v>0</v>
      </c>
      <c r="I2188" s="80">
        <v>136839.13</v>
      </c>
      <c r="J2188" s="80">
        <v>4524</v>
      </c>
      <c r="K2188" s="81">
        <v>17740173.816100009</v>
      </c>
      <c r="L2188" s="81">
        <v>17597139.510000009</v>
      </c>
      <c r="M2188" s="80">
        <v>9500.1800000000021</v>
      </c>
      <c r="N2188" s="80">
        <v>8387.7400000000016</v>
      </c>
      <c r="O2188" s="82">
        <v>0.93031495969116818</v>
      </c>
      <c r="P2188" s="82">
        <v>4.697332058456747E-2</v>
      </c>
      <c r="Q2188" s="82">
        <v>2.271171972426422E-2</v>
      </c>
    </row>
    <row r="2189" spans="1:17">
      <c r="A2189" s="43" t="s">
        <v>5935</v>
      </c>
      <c r="C2189" s="76" t="s">
        <v>2045</v>
      </c>
      <c r="D2189" s="76">
        <f t="shared" si="93"/>
        <v>11</v>
      </c>
      <c r="E2189" s="76" t="s">
        <v>2046</v>
      </c>
      <c r="F2189" s="79">
        <v>43692</v>
      </c>
      <c r="G2189" s="79">
        <v>44011</v>
      </c>
      <c r="H2189" s="80">
        <v>0</v>
      </c>
      <c r="I2189" s="80">
        <v>567317</v>
      </c>
      <c r="J2189" s="80">
        <v>640552</v>
      </c>
      <c r="K2189" s="81">
        <v>20785778.7425</v>
      </c>
      <c r="L2189" s="81">
        <v>20534244.820000015</v>
      </c>
      <c r="M2189" s="80">
        <v>59027.3</v>
      </c>
      <c r="N2189" s="80">
        <v>35908.5</v>
      </c>
      <c r="O2189" s="82">
        <v>0.84116546221646693</v>
      </c>
      <c r="P2189" s="82">
        <v>0.15883453778353318</v>
      </c>
      <c r="Q2189" s="82">
        <v>0</v>
      </c>
    </row>
    <row r="2190" spans="1:17">
      <c r="A2190" s="88" t="s">
        <v>5948</v>
      </c>
      <c r="C2190" s="76" t="s">
        <v>2047</v>
      </c>
      <c r="D2190" s="76">
        <f t="shared" si="93"/>
        <v>1</v>
      </c>
      <c r="E2190" s="76" t="s">
        <v>2048</v>
      </c>
      <c r="F2190" s="79">
        <v>43718</v>
      </c>
      <c r="G2190" s="79">
        <v>43991</v>
      </c>
      <c r="H2190" s="80">
        <v>0</v>
      </c>
      <c r="I2190" s="80">
        <v>3092</v>
      </c>
      <c r="J2190" s="80">
        <v>0</v>
      </c>
      <c r="K2190" s="81">
        <v>6600792.4299999997</v>
      </c>
      <c r="L2190" s="81">
        <v>6063273.25</v>
      </c>
      <c r="M2190" s="80"/>
      <c r="N2190" s="80"/>
      <c r="O2190" s="82"/>
      <c r="P2190" s="82"/>
      <c r="Q2190" s="82"/>
    </row>
    <row r="2191" spans="1:17">
      <c r="A2191" s="43" t="s">
        <v>5939</v>
      </c>
      <c r="C2191" s="76" t="s">
        <v>2049</v>
      </c>
      <c r="D2191" s="76">
        <f t="shared" si="93"/>
        <v>1</v>
      </c>
      <c r="E2191" s="76" t="s">
        <v>2050</v>
      </c>
      <c r="F2191" s="79">
        <v>43675</v>
      </c>
      <c r="G2191" s="79">
        <v>43987</v>
      </c>
      <c r="H2191" s="80">
        <v>0</v>
      </c>
      <c r="I2191" s="80">
        <v>2320878.09</v>
      </c>
      <c r="J2191" s="80">
        <v>2581904</v>
      </c>
      <c r="K2191" s="81">
        <v>58248046.220000044</v>
      </c>
      <c r="L2191" s="81">
        <v>63617220.620000064</v>
      </c>
      <c r="M2191" s="80">
        <v>218675.17</v>
      </c>
      <c r="N2191" s="80">
        <v>281291.25</v>
      </c>
      <c r="O2191" s="82">
        <v>0.88402628947754336</v>
      </c>
      <c r="P2191" s="82">
        <v>0.1159737105224567</v>
      </c>
      <c r="Q2191" s="82">
        <v>0</v>
      </c>
    </row>
    <row r="2192" spans="1:17">
      <c r="A2192" s="88" t="s">
        <v>5944</v>
      </c>
      <c r="C2192" s="76" t="s">
        <v>2051</v>
      </c>
      <c r="D2192" s="76">
        <f t="shared" si="93"/>
        <v>1</v>
      </c>
      <c r="E2192" s="76" t="s">
        <v>2052</v>
      </c>
      <c r="F2192" s="79">
        <v>43678</v>
      </c>
      <c r="G2192" s="79">
        <v>43983</v>
      </c>
      <c r="H2192" s="80">
        <v>0</v>
      </c>
      <c r="I2192" s="80">
        <v>0</v>
      </c>
      <c r="J2192" s="80">
        <v>0</v>
      </c>
      <c r="K2192" s="81">
        <v>108697.7</v>
      </c>
      <c r="L2192" s="81">
        <v>148702.61000000002</v>
      </c>
      <c r="M2192" s="80"/>
      <c r="N2192" s="80"/>
      <c r="O2192" s="82"/>
      <c r="P2192" s="82"/>
      <c r="Q2192" s="82"/>
    </row>
    <row r="2193" spans="1:17">
      <c r="A2193" s="88" t="s">
        <v>5947</v>
      </c>
      <c r="C2193" s="76" t="s">
        <v>2053</v>
      </c>
      <c r="D2193" s="76">
        <f t="shared" si="93"/>
        <v>1</v>
      </c>
      <c r="E2193" s="76" t="s">
        <v>2054</v>
      </c>
      <c r="F2193" s="79">
        <v>43739</v>
      </c>
      <c r="G2193" s="79">
        <v>43983</v>
      </c>
      <c r="H2193" s="80">
        <v>0</v>
      </c>
      <c r="I2193" s="80">
        <v>195367</v>
      </c>
      <c r="J2193" s="80">
        <v>0</v>
      </c>
      <c r="K2193" s="81">
        <v>270750</v>
      </c>
      <c r="L2193" s="81">
        <v>184118.13</v>
      </c>
      <c r="M2193" s="80"/>
      <c r="N2193" s="80"/>
      <c r="O2193" s="82"/>
      <c r="P2193" s="82"/>
      <c r="Q2193" s="82"/>
    </row>
    <row r="2194" spans="1:17">
      <c r="A2194" s="76" t="str">
        <f t="shared" ref="A2194" si="96">C2194</f>
        <v>19060020</v>
      </c>
      <c r="C2194" s="76" t="s">
        <v>2055</v>
      </c>
      <c r="D2194" s="76">
        <f t="shared" si="93"/>
        <v>1</v>
      </c>
      <c r="E2194" s="76" t="s">
        <v>2056</v>
      </c>
      <c r="F2194" s="79">
        <v>43678</v>
      </c>
      <c r="G2194" s="79">
        <v>43952</v>
      </c>
      <c r="H2194" s="80">
        <v>90000</v>
      </c>
      <c r="I2194" s="80">
        <v>0</v>
      </c>
      <c r="J2194" s="80">
        <v>0</v>
      </c>
      <c r="K2194" s="81">
        <v>373718</v>
      </c>
      <c r="L2194" s="81">
        <v>391969.66</v>
      </c>
      <c r="M2194" s="80"/>
      <c r="N2194" s="80"/>
      <c r="O2194" s="82"/>
      <c r="P2194" s="82"/>
      <c r="Q2194" s="82"/>
    </row>
    <row r="2195" spans="1:17">
      <c r="A2195" s="43" t="s">
        <v>5943</v>
      </c>
      <c r="C2195" s="76" t="s">
        <v>2057</v>
      </c>
      <c r="D2195" s="76">
        <f t="shared" si="93"/>
        <v>1</v>
      </c>
      <c r="E2195" s="76" t="s">
        <v>2058</v>
      </c>
      <c r="F2195" s="79">
        <v>43755</v>
      </c>
      <c r="G2195" s="79">
        <v>43950</v>
      </c>
      <c r="H2195" s="80">
        <v>0</v>
      </c>
      <c r="I2195" s="80">
        <v>103822.75</v>
      </c>
      <c r="J2195" s="80">
        <v>66329</v>
      </c>
      <c r="K2195" s="81">
        <v>5291076.7199999988</v>
      </c>
      <c r="L2195" s="81">
        <v>5050260.4700000016</v>
      </c>
      <c r="M2195" s="80">
        <v>3614.6800000000003</v>
      </c>
      <c r="N2195" s="80">
        <v>3973</v>
      </c>
      <c r="O2195" s="82">
        <v>0.85037503146237114</v>
      </c>
      <c r="P2195" s="82">
        <v>0.14962496853762902</v>
      </c>
      <c r="Q2195" s="82">
        <v>0</v>
      </c>
    </row>
    <row r="2196" spans="1:17">
      <c r="A2196" s="76" t="str">
        <f t="shared" ref="A2196:A2207" si="97">C2196</f>
        <v>19080003</v>
      </c>
      <c r="C2196" s="76" t="s">
        <v>2059</v>
      </c>
      <c r="D2196" s="76">
        <f t="shared" si="93"/>
        <v>1</v>
      </c>
      <c r="E2196" s="76" t="s">
        <v>2060</v>
      </c>
      <c r="F2196" s="79">
        <v>43563</v>
      </c>
      <c r="G2196" s="79">
        <v>43922</v>
      </c>
      <c r="H2196" s="80">
        <v>350098</v>
      </c>
      <c r="I2196" s="80">
        <v>11</v>
      </c>
      <c r="J2196" s="80">
        <v>0</v>
      </c>
      <c r="K2196" s="81">
        <v>1026419.0900000001</v>
      </c>
      <c r="L2196" s="81">
        <v>873427.94000000018</v>
      </c>
      <c r="M2196" s="80"/>
      <c r="N2196" s="80"/>
      <c r="O2196" s="82"/>
      <c r="P2196" s="82"/>
      <c r="Q2196" s="82"/>
    </row>
    <row r="2197" spans="1:17">
      <c r="A2197" s="76" t="str">
        <f t="shared" si="97"/>
        <v>19030012</v>
      </c>
      <c r="C2197" s="76" t="s">
        <v>2061</v>
      </c>
      <c r="D2197" s="76">
        <f t="shared" si="93"/>
        <v>1</v>
      </c>
      <c r="E2197" s="76" t="s">
        <v>2062</v>
      </c>
      <c r="F2197" s="79">
        <v>43739</v>
      </c>
      <c r="G2197" s="79">
        <v>43922</v>
      </c>
      <c r="H2197" s="80">
        <v>110000</v>
      </c>
      <c r="I2197" s="80">
        <v>304175</v>
      </c>
      <c r="J2197" s="80">
        <v>81018</v>
      </c>
      <c r="K2197" s="81">
        <v>14667001.550000003</v>
      </c>
      <c r="L2197" s="81">
        <v>14705950.41</v>
      </c>
      <c r="M2197" s="80">
        <v>11380.6</v>
      </c>
      <c r="N2197" s="80">
        <v>15200</v>
      </c>
      <c r="O2197" s="82">
        <v>0.92957236842105262</v>
      </c>
      <c r="P2197" s="82">
        <v>6.9901315789473686E-2</v>
      </c>
      <c r="Q2197" s="82">
        <v>5.263157894736842E-4</v>
      </c>
    </row>
    <row r="2198" spans="1:17">
      <c r="A2198" s="76" t="str">
        <f t="shared" si="97"/>
        <v>19090003</v>
      </c>
      <c r="C2198" s="76" t="s">
        <v>2063</v>
      </c>
      <c r="D2198" s="76">
        <f t="shared" si="93"/>
        <v>1</v>
      </c>
      <c r="E2198" s="76" t="s">
        <v>2064</v>
      </c>
      <c r="F2198" s="79">
        <v>43556</v>
      </c>
      <c r="G2198" s="79">
        <v>43921</v>
      </c>
      <c r="H2198" s="80">
        <v>27750</v>
      </c>
      <c r="I2198" s="80">
        <v>1003</v>
      </c>
      <c r="J2198" s="80">
        <v>0</v>
      </c>
      <c r="K2198" s="81">
        <v>3699934.8662</v>
      </c>
      <c r="L2198" s="81">
        <v>3581834.8300000005</v>
      </c>
      <c r="M2198" s="80"/>
      <c r="N2198" s="80"/>
      <c r="O2198" s="82"/>
      <c r="P2198" s="82"/>
      <c r="Q2198" s="82"/>
    </row>
    <row r="2199" spans="1:17">
      <c r="A2199" s="76" t="str">
        <f t="shared" si="97"/>
        <v>19060022</v>
      </c>
      <c r="C2199" s="76" t="s">
        <v>2065</v>
      </c>
      <c r="D2199" s="76">
        <f t="shared" si="93"/>
        <v>1</v>
      </c>
      <c r="E2199" s="76" t="s">
        <v>2066</v>
      </c>
      <c r="F2199" s="79"/>
      <c r="G2199" s="79">
        <v>43910</v>
      </c>
      <c r="H2199" s="80">
        <v>172988</v>
      </c>
      <c r="I2199" s="80">
        <v>951312.6599999998</v>
      </c>
      <c r="J2199" s="80">
        <v>619504</v>
      </c>
      <c r="K2199" s="81">
        <v>37503685.43999999</v>
      </c>
      <c r="L2199" s="81">
        <v>37496766.889999986</v>
      </c>
      <c r="M2199" s="80">
        <v>40684.599999999984</v>
      </c>
      <c r="N2199" s="80">
        <v>43022.75</v>
      </c>
      <c r="O2199" s="82">
        <v>0.79525948480745656</v>
      </c>
      <c r="P2199" s="82">
        <v>0.20474051519254349</v>
      </c>
      <c r="Q2199" s="82">
        <v>0</v>
      </c>
    </row>
    <row r="2200" spans="1:17">
      <c r="A2200" s="76" t="str">
        <f t="shared" si="97"/>
        <v>19060001</v>
      </c>
      <c r="C2200" s="76" t="s">
        <v>2067</v>
      </c>
      <c r="D2200" s="76">
        <f t="shared" si="93"/>
        <v>1</v>
      </c>
      <c r="E2200" s="76" t="s">
        <v>2068</v>
      </c>
      <c r="F2200" s="79">
        <v>43469</v>
      </c>
      <c r="G2200" s="79">
        <v>43861</v>
      </c>
      <c r="H2200" s="80">
        <v>0</v>
      </c>
      <c r="I2200" s="80">
        <v>0</v>
      </c>
      <c r="J2200" s="80">
        <v>0</v>
      </c>
      <c r="K2200" s="81">
        <v>14581</v>
      </c>
      <c r="L2200" s="81">
        <v>8189.6699999999992</v>
      </c>
      <c r="M2200" s="80"/>
      <c r="N2200" s="80"/>
      <c r="O2200" s="82"/>
      <c r="P2200" s="82"/>
      <c r="Q2200" s="82"/>
    </row>
    <row r="2201" spans="1:17">
      <c r="A2201" s="76" t="str">
        <f t="shared" si="97"/>
        <v>19060010</v>
      </c>
      <c r="C2201" s="76" t="s">
        <v>2069</v>
      </c>
      <c r="D2201" s="76">
        <f t="shared" si="93"/>
        <v>1</v>
      </c>
      <c r="E2201" s="76" t="s">
        <v>2070</v>
      </c>
      <c r="F2201" s="79">
        <v>43556</v>
      </c>
      <c r="G2201" s="79">
        <v>43843</v>
      </c>
      <c r="H2201" s="80">
        <v>0</v>
      </c>
      <c r="I2201" s="80">
        <v>640445.44999999995</v>
      </c>
      <c r="J2201" s="80">
        <v>136268</v>
      </c>
      <c r="K2201" s="81">
        <v>13066982.969999999</v>
      </c>
      <c r="L2201" s="81">
        <v>16418354.059999989</v>
      </c>
      <c r="M2201" s="80">
        <v>49488</v>
      </c>
      <c r="N2201" s="80">
        <v>78835.25</v>
      </c>
      <c r="O2201" s="82">
        <v>0.76091596081702029</v>
      </c>
      <c r="P2201" s="82">
        <v>0.23908403918297969</v>
      </c>
      <c r="Q2201" s="82">
        <v>0</v>
      </c>
    </row>
    <row r="2202" spans="1:17">
      <c r="A2202" s="76" t="str">
        <f t="shared" si="97"/>
        <v>19060007</v>
      </c>
      <c r="C2202" s="76" t="s">
        <v>2071</v>
      </c>
      <c r="D2202" s="76">
        <f t="shared" si="93"/>
        <v>1</v>
      </c>
      <c r="E2202" s="76" t="s">
        <v>2072</v>
      </c>
      <c r="F2202" s="79">
        <v>43556</v>
      </c>
      <c r="G2202" s="79">
        <v>43830</v>
      </c>
      <c r="H2202" s="80">
        <v>0</v>
      </c>
      <c r="I2202" s="80">
        <v>1</v>
      </c>
      <c r="J2202" s="80">
        <v>0</v>
      </c>
      <c r="K2202" s="81">
        <v>577344.99739999999</v>
      </c>
      <c r="L2202" s="81">
        <v>605189.40999999992</v>
      </c>
      <c r="M2202" s="80">
        <v>482</v>
      </c>
      <c r="N2202" s="80">
        <v>215</v>
      </c>
      <c r="O2202" s="82">
        <v>0.99302325581395345</v>
      </c>
      <c r="P2202" s="82">
        <v>6.9767441860465115E-3</v>
      </c>
      <c r="Q2202" s="82">
        <v>0</v>
      </c>
    </row>
    <row r="2203" spans="1:17">
      <c r="A2203" s="76" t="str">
        <f t="shared" si="97"/>
        <v>19060009</v>
      </c>
      <c r="C2203" s="76" t="s">
        <v>2073</v>
      </c>
      <c r="D2203" s="76">
        <f t="shared" si="93"/>
        <v>1</v>
      </c>
      <c r="E2203" s="76" t="s">
        <v>2074</v>
      </c>
      <c r="F2203" s="79">
        <v>43493</v>
      </c>
      <c r="G2203" s="79">
        <v>43830</v>
      </c>
      <c r="H2203" s="80">
        <v>0</v>
      </c>
      <c r="I2203" s="80">
        <v>623</v>
      </c>
      <c r="J2203" s="80">
        <v>164</v>
      </c>
      <c r="K2203" s="81">
        <v>296952.68859999999</v>
      </c>
      <c r="L2203" s="81">
        <v>304539.71000000002</v>
      </c>
      <c r="M2203" s="80">
        <v>376</v>
      </c>
      <c r="N2203" s="80">
        <v>1486.5</v>
      </c>
      <c r="O2203" s="82">
        <v>0.89841910528086111</v>
      </c>
      <c r="P2203" s="82">
        <v>0.10158089471913892</v>
      </c>
      <c r="Q2203" s="82">
        <v>0</v>
      </c>
    </row>
    <row r="2204" spans="1:17">
      <c r="A2204" s="76" t="str">
        <f t="shared" si="97"/>
        <v>19060012</v>
      </c>
      <c r="C2204" s="76" t="s">
        <v>2075</v>
      </c>
      <c r="D2204" s="76">
        <f t="shared" si="93"/>
        <v>1</v>
      </c>
      <c r="E2204" s="76" t="s">
        <v>2076</v>
      </c>
      <c r="F2204" s="79">
        <v>43514</v>
      </c>
      <c r="G2204" s="79">
        <v>43830</v>
      </c>
      <c r="H2204" s="80">
        <v>0</v>
      </c>
      <c r="I2204" s="80">
        <v>20890.82</v>
      </c>
      <c r="J2204" s="80">
        <v>381</v>
      </c>
      <c r="K2204" s="81">
        <v>2581422.5699999998</v>
      </c>
      <c r="L2204" s="81">
        <v>2784058.7299999977</v>
      </c>
      <c r="M2204" s="80">
        <v>1615.6</v>
      </c>
      <c r="N2204" s="80">
        <v>5406</v>
      </c>
      <c r="O2204" s="82">
        <v>0.85146133925268219</v>
      </c>
      <c r="P2204" s="82">
        <v>0.14853866074731781</v>
      </c>
      <c r="Q2204" s="82">
        <v>0</v>
      </c>
    </row>
    <row r="2205" spans="1:17">
      <c r="A2205" s="76" t="str">
        <f t="shared" si="97"/>
        <v>19030001</v>
      </c>
      <c r="C2205" s="76" t="s">
        <v>2077</v>
      </c>
      <c r="D2205" s="76">
        <f t="shared" si="93"/>
        <v>1</v>
      </c>
      <c r="E2205" s="76" t="s">
        <v>2078</v>
      </c>
      <c r="F2205" s="79">
        <v>43466</v>
      </c>
      <c r="G2205" s="79">
        <v>43830</v>
      </c>
      <c r="H2205" s="80">
        <v>0</v>
      </c>
      <c r="I2205" s="80">
        <v>0</v>
      </c>
      <c r="J2205" s="80">
        <v>0</v>
      </c>
      <c r="K2205" s="81">
        <v>1183843.94</v>
      </c>
      <c r="L2205" s="81">
        <v>1195962.1799999992</v>
      </c>
      <c r="M2205" s="80">
        <v>0</v>
      </c>
      <c r="N2205" s="80">
        <v>3955.5</v>
      </c>
      <c r="O2205" s="82">
        <v>0.92339780053090637</v>
      </c>
      <c r="P2205" s="82">
        <v>5.9158134243458477E-2</v>
      </c>
      <c r="Q2205" s="82">
        <v>1.7444065225635193E-2</v>
      </c>
    </row>
    <row r="2206" spans="1:17">
      <c r="A2206" s="76" t="str">
        <f t="shared" si="97"/>
        <v>19030002</v>
      </c>
      <c r="C2206" s="76" t="s">
        <v>2079</v>
      </c>
      <c r="D2206" s="76">
        <f t="shared" si="93"/>
        <v>1</v>
      </c>
      <c r="E2206" s="76" t="s">
        <v>2080</v>
      </c>
      <c r="F2206" s="79">
        <v>43466</v>
      </c>
      <c r="G2206" s="79">
        <v>43830</v>
      </c>
      <c r="H2206" s="80">
        <v>0</v>
      </c>
      <c r="I2206" s="80">
        <v>0</v>
      </c>
      <c r="J2206" s="80">
        <v>0</v>
      </c>
      <c r="K2206" s="81">
        <v>5931787.0700000003</v>
      </c>
      <c r="L2206" s="81">
        <v>5931786.9799999977</v>
      </c>
      <c r="M2206" s="80">
        <v>0</v>
      </c>
      <c r="N2206" s="80">
        <v>28840.130000000008</v>
      </c>
      <c r="O2206" s="82">
        <v>0.91432077455961536</v>
      </c>
      <c r="P2206" s="82">
        <v>7.9819335072345357E-2</v>
      </c>
      <c r="Q2206" s="82">
        <v>5.8598903680392549E-3</v>
      </c>
    </row>
    <row r="2207" spans="1:17">
      <c r="A2207" s="76" t="str">
        <f t="shared" si="97"/>
        <v>19030013</v>
      </c>
      <c r="C2207" s="76" t="s">
        <v>2081</v>
      </c>
      <c r="D2207" s="76">
        <f t="shared" si="93"/>
        <v>1</v>
      </c>
      <c r="E2207" s="76" t="s">
        <v>2082</v>
      </c>
      <c r="F2207" s="79">
        <v>43586</v>
      </c>
      <c r="G2207" s="79">
        <v>43830</v>
      </c>
      <c r="H2207" s="80">
        <v>0</v>
      </c>
      <c r="I2207" s="80">
        <v>672</v>
      </c>
      <c r="J2207" s="80">
        <v>176</v>
      </c>
      <c r="K2207" s="81">
        <v>293976.86030000006</v>
      </c>
      <c r="L2207" s="81">
        <v>338402.5</v>
      </c>
      <c r="M2207" s="80">
        <v>1412</v>
      </c>
      <c r="N2207" s="80">
        <v>-1976.67</v>
      </c>
      <c r="O2207" s="82">
        <v>1.0384485017731842</v>
      </c>
      <c r="P2207" s="82">
        <v>-3.4907192399338281E-2</v>
      </c>
      <c r="Q2207" s="82">
        <v>-3.5413093738459124E-3</v>
      </c>
    </row>
    <row r="2208" spans="1:17">
      <c r="A2208" s="43" t="s">
        <v>5938</v>
      </c>
      <c r="C2208" s="76" t="s">
        <v>2083</v>
      </c>
      <c r="D2208" s="76">
        <f t="shared" si="93"/>
        <v>1</v>
      </c>
      <c r="E2208" s="76" t="s">
        <v>2084</v>
      </c>
      <c r="F2208" s="79">
        <v>43623</v>
      </c>
      <c r="G2208" s="79">
        <v>43830</v>
      </c>
      <c r="H2208" s="80">
        <v>47251000</v>
      </c>
      <c r="I2208" s="80">
        <v>7687464</v>
      </c>
      <c r="J2208" s="80">
        <v>1130118</v>
      </c>
      <c r="K2208" s="81">
        <v>21019294.330000002</v>
      </c>
      <c r="L2208" s="81">
        <v>19789713.980000008</v>
      </c>
      <c r="M2208" s="80">
        <v>90270</v>
      </c>
      <c r="N2208" s="80">
        <v>74350</v>
      </c>
      <c r="O2208" s="82">
        <v>0.81407585743106947</v>
      </c>
      <c r="P2208" s="82">
        <v>0.18592414256893069</v>
      </c>
      <c r="Q2208" s="82">
        <v>0</v>
      </c>
    </row>
    <row r="2209" spans="1:17">
      <c r="A2209" s="76" t="str">
        <f t="shared" ref="A2209:A2210" si="98">C2209</f>
        <v>19146014</v>
      </c>
      <c r="C2209" s="76" t="s">
        <v>2085</v>
      </c>
      <c r="D2209" s="76">
        <f t="shared" si="93"/>
        <v>1</v>
      </c>
      <c r="E2209" s="76" t="s">
        <v>2086</v>
      </c>
      <c r="F2209" s="79">
        <v>43556</v>
      </c>
      <c r="G2209" s="79">
        <v>43819</v>
      </c>
      <c r="H2209" s="80">
        <v>0</v>
      </c>
      <c r="I2209" s="80">
        <v>176562</v>
      </c>
      <c r="J2209" s="80">
        <v>22265</v>
      </c>
      <c r="K2209" s="81">
        <v>2575676.29</v>
      </c>
      <c r="L2209" s="81">
        <v>2574732.41</v>
      </c>
      <c r="M2209" s="80">
        <v>3004</v>
      </c>
      <c r="N2209" s="80">
        <v>5860</v>
      </c>
      <c r="O2209" s="82">
        <v>0.78242320819112643</v>
      </c>
      <c r="P2209" s="82">
        <v>0.21757679180887371</v>
      </c>
      <c r="Q2209" s="82">
        <v>0</v>
      </c>
    </row>
    <row r="2210" spans="1:17">
      <c r="A2210" s="76" t="str">
        <f t="shared" si="98"/>
        <v>19030023</v>
      </c>
      <c r="C2210" s="76" t="s">
        <v>2087</v>
      </c>
      <c r="D2210" s="76">
        <f t="shared" si="93"/>
        <v>1</v>
      </c>
      <c r="E2210" s="76" t="s">
        <v>2088</v>
      </c>
      <c r="F2210" s="79">
        <v>43728</v>
      </c>
      <c r="G2210" s="79">
        <v>43808</v>
      </c>
      <c r="H2210" s="80">
        <v>5973</v>
      </c>
      <c r="I2210" s="80">
        <v>6500</v>
      </c>
      <c r="J2210" s="80">
        <v>0</v>
      </c>
      <c r="K2210" s="81">
        <v>1642487.0799999998</v>
      </c>
      <c r="L2210" s="81">
        <v>1494179.2600000005</v>
      </c>
      <c r="M2210" s="80">
        <v>477.7</v>
      </c>
      <c r="N2210" s="80">
        <v>575.5</v>
      </c>
      <c r="O2210" s="82">
        <v>0.98088618592528232</v>
      </c>
      <c r="P2210" s="82">
        <v>1.9113814074717638E-2</v>
      </c>
      <c r="Q2210" s="82">
        <v>0</v>
      </c>
    </row>
    <row r="2211" spans="1:17">
      <c r="A2211" s="88" t="s">
        <v>5958</v>
      </c>
      <c r="C2211" s="76" t="s">
        <v>2089</v>
      </c>
      <c r="D2211" s="76">
        <f t="shared" si="93"/>
        <v>61</v>
      </c>
      <c r="E2211" s="76" t="s">
        <v>2090</v>
      </c>
      <c r="F2211" s="79">
        <v>43466</v>
      </c>
      <c r="G2211" s="79">
        <v>43800</v>
      </c>
      <c r="H2211" s="80">
        <v>0</v>
      </c>
      <c r="I2211" s="80">
        <v>0</v>
      </c>
      <c r="J2211" s="80">
        <v>0</v>
      </c>
      <c r="K2211" s="81">
        <v>852026.33</v>
      </c>
      <c r="L2211" s="81">
        <v>853632.22</v>
      </c>
      <c r="M2211" s="80"/>
      <c r="N2211" s="80"/>
      <c r="O2211" s="82"/>
      <c r="P2211" s="82"/>
      <c r="Q2211" s="82"/>
    </row>
    <row r="2212" spans="1:17">
      <c r="A2212" s="76" t="str">
        <f t="shared" ref="A2212:A2214" si="99">C2212</f>
        <v>19060016</v>
      </c>
      <c r="C2212" s="76" t="s">
        <v>2091</v>
      </c>
      <c r="D2212" s="76">
        <f t="shared" si="93"/>
        <v>1</v>
      </c>
      <c r="E2212" s="76" t="s">
        <v>2092</v>
      </c>
      <c r="F2212" s="79">
        <v>43466</v>
      </c>
      <c r="G2212" s="79">
        <v>43800</v>
      </c>
      <c r="H2212" s="80">
        <v>0</v>
      </c>
      <c r="I2212" s="80">
        <v>0</v>
      </c>
      <c r="J2212" s="80">
        <v>0</v>
      </c>
      <c r="K2212" s="81">
        <v>550796.1100000001</v>
      </c>
      <c r="L2212" s="81">
        <v>550833.01000000013</v>
      </c>
      <c r="M2212" s="80"/>
      <c r="N2212" s="80"/>
      <c r="O2212" s="82"/>
      <c r="P2212" s="82"/>
      <c r="Q2212" s="82"/>
    </row>
    <row r="2213" spans="1:17">
      <c r="A2213" s="76" t="str">
        <f t="shared" si="99"/>
        <v>19148001</v>
      </c>
      <c r="C2213" s="76" t="s">
        <v>2093</v>
      </c>
      <c r="D2213" s="76">
        <f t="shared" si="93"/>
        <v>1</v>
      </c>
      <c r="E2213" s="76" t="s">
        <v>2094</v>
      </c>
      <c r="F2213" s="79">
        <v>43542</v>
      </c>
      <c r="G2213" s="79">
        <v>43799</v>
      </c>
      <c r="H2213" s="80">
        <v>0</v>
      </c>
      <c r="I2213" s="80">
        <v>1174897</v>
      </c>
      <c r="J2213" s="80">
        <v>725358</v>
      </c>
      <c r="K2213" s="81">
        <v>17298436.149999999</v>
      </c>
      <c r="L2213" s="81">
        <v>18145102.16</v>
      </c>
      <c r="M2213" s="80">
        <v>73310</v>
      </c>
      <c r="N2213" s="80">
        <v>71736.5</v>
      </c>
      <c r="O2213" s="82">
        <v>0.762296738759209</v>
      </c>
      <c r="P2213" s="82">
        <v>0.23448314316979502</v>
      </c>
      <c r="Q2213" s="82">
        <v>3.2201180709959367E-3</v>
      </c>
    </row>
    <row r="2214" spans="1:17">
      <c r="A2214" s="76" t="str">
        <f t="shared" si="99"/>
        <v>19050004</v>
      </c>
      <c r="C2214" s="76" t="s">
        <v>2095</v>
      </c>
      <c r="D2214" s="76">
        <f t="shared" si="93"/>
        <v>1</v>
      </c>
      <c r="E2214" s="76" t="s">
        <v>2096</v>
      </c>
      <c r="F2214" s="79">
        <v>43617</v>
      </c>
      <c r="G2214" s="79">
        <v>43799</v>
      </c>
      <c r="H2214" s="80">
        <v>0</v>
      </c>
      <c r="I2214" s="80">
        <v>28881</v>
      </c>
      <c r="J2214" s="80">
        <v>2539</v>
      </c>
      <c r="K2214" s="81">
        <v>2754581.2704000003</v>
      </c>
      <c r="L2214" s="81">
        <v>2704985.1300000018</v>
      </c>
      <c r="M2214" s="80">
        <v>2127.9</v>
      </c>
      <c r="N2214" s="80">
        <v>1334.5</v>
      </c>
      <c r="O2214" s="82">
        <v>0.82577744473585613</v>
      </c>
      <c r="P2214" s="82">
        <v>0.15961034095166729</v>
      </c>
      <c r="Q2214" s="82">
        <v>1.4612214312476583E-2</v>
      </c>
    </row>
    <row r="2215" spans="1:17">
      <c r="A2215" s="88" t="s">
        <v>5945</v>
      </c>
      <c r="C2215" s="76" t="s">
        <v>2097</v>
      </c>
      <c r="D2215" s="76">
        <f t="shared" si="93"/>
        <v>1</v>
      </c>
      <c r="E2215" s="76" t="s">
        <v>2098</v>
      </c>
      <c r="F2215" s="79">
        <v>43556</v>
      </c>
      <c r="G2215" s="79">
        <v>43792</v>
      </c>
      <c r="H2215" s="80">
        <v>0</v>
      </c>
      <c r="I2215" s="80">
        <v>497926</v>
      </c>
      <c r="J2215" s="80">
        <v>5588</v>
      </c>
      <c r="K2215" s="81">
        <v>21258838.880000003</v>
      </c>
      <c r="L2215" s="81">
        <v>19430680.129999995</v>
      </c>
      <c r="M2215" s="80">
        <v>25932</v>
      </c>
      <c r="N2215" s="80">
        <v>22566.5</v>
      </c>
      <c r="O2215" s="82">
        <v>0.79411782952606735</v>
      </c>
      <c r="P2215" s="82">
        <v>0.20588217047393259</v>
      </c>
      <c r="Q2215" s="82">
        <v>0</v>
      </c>
    </row>
    <row r="2216" spans="1:17">
      <c r="A2216" s="76" t="str">
        <f t="shared" ref="A2216:A2217" si="100">C2216</f>
        <v>19060030</v>
      </c>
      <c r="C2216" s="76" t="s">
        <v>2099</v>
      </c>
      <c r="D2216" s="76">
        <f t="shared" si="93"/>
        <v>1</v>
      </c>
      <c r="E2216" s="76" t="s">
        <v>2100</v>
      </c>
      <c r="F2216" s="79"/>
      <c r="G2216" s="79">
        <v>43791</v>
      </c>
      <c r="H2216" s="80">
        <v>11500</v>
      </c>
      <c r="I2216" s="80">
        <v>28482.120000000003</v>
      </c>
      <c r="J2216" s="80">
        <v>3000</v>
      </c>
      <c r="K2216" s="81">
        <v>1965241.0600000003</v>
      </c>
      <c r="L2216" s="81">
        <v>2063237.2199999995</v>
      </c>
      <c r="M2216" s="80">
        <v>2238.8000000000002</v>
      </c>
      <c r="N2216" s="80">
        <v>5802.5</v>
      </c>
      <c r="O2216" s="82">
        <v>0.89797501077121933</v>
      </c>
      <c r="P2216" s="82">
        <v>0.1020249892287807</v>
      </c>
      <c r="Q2216" s="82">
        <v>0</v>
      </c>
    </row>
    <row r="2217" spans="1:17">
      <c r="A2217" s="76" t="str">
        <f t="shared" si="100"/>
        <v>19030024</v>
      </c>
      <c r="C2217" s="76" t="s">
        <v>2101</v>
      </c>
      <c r="D2217" s="76">
        <f t="shared" si="93"/>
        <v>1</v>
      </c>
      <c r="E2217" s="76" t="s">
        <v>2102</v>
      </c>
      <c r="F2217" s="79">
        <v>43705</v>
      </c>
      <c r="G2217" s="79">
        <v>43791</v>
      </c>
      <c r="H2217" s="80">
        <v>5973</v>
      </c>
      <c r="I2217" s="80">
        <v>3769</v>
      </c>
      <c r="J2217" s="80">
        <v>0</v>
      </c>
      <c r="K2217" s="81">
        <v>487657.41</v>
      </c>
      <c r="L2217" s="81">
        <v>480722.05</v>
      </c>
      <c r="M2217" s="80">
        <v>370.9</v>
      </c>
      <c r="N2217" s="80">
        <v>376</v>
      </c>
      <c r="O2217" s="82">
        <v>0.98936170212765961</v>
      </c>
      <c r="P2217" s="82">
        <v>1.0638297872340425E-2</v>
      </c>
      <c r="Q2217" s="82">
        <v>0</v>
      </c>
    </row>
    <row r="2218" spans="1:17">
      <c r="A2218" s="88" t="s">
        <v>5949</v>
      </c>
      <c r="C2218" s="76" t="s">
        <v>2103</v>
      </c>
      <c r="D2218" s="76">
        <f t="shared" si="93"/>
        <v>1</v>
      </c>
      <c r="E2218" s="76" t="s">
        <v>2104</v>
      </c>
      <c r="F2218" s="79">
        <v>43654</v>
      </c>
      <c r="G2218" s="79">
        <v>43787</v>
      </c>
      <c r="H2218" s="80">
        <v>0</v>
      </c>
      <c r="I2218" s="80">
        <v>382143</v>
      </c>
      <c r="J2218" s="80">
        <v>150669</v>
      </c>
      <c r="K2218" s="81">
        <v>8661883.8399999999</v>
      </c>
      <c r="L2218" s="81">
        <v>7984380</v>
      </c>
      <c r="M2218" s="80">
        <v>7596</v>
      </c>
      <c r="N2218" s="80">
        <v>2965</v>
      </c>
      <c r="O2218" s="82">
        <v>0.80026644182124806</v>
      </c>
      <c r="P2218" s="82">
        <v>0.19973355817875207</v>
      </c>
      <c r="Q2218" s="82">
        <v>0</v>
      </c>
    </row>
    <row r="2219" spans="1:17">
      <c r="A2219" s="88" t="s">
        <v>5958</v>
      </c>
      <c r="C2219" s="76" t="s">
        <v>2105</v>
      </c>
      <c r="D2219" s="76">
        <f t="shared" si="93"/>
        <v>41</v>
      </c>
      <c r="E2219" s="76" t="s">
        <v>2106</v>
      </c>
      <c r="F2219" s="79">
        <v>43466</v>
      </c>
      <c r="G2219" s="79">
        <v>43770</v>
      </c>
      <c r="H2219" s="80">
        <v>0</v>
      </c>
      <c r="I2219" s="80">
        <v>0</v>
      </c>
      <c r="J2219" s="80">
        <v>0</v>
      </c>
      <c r="K2219" s="81">
        <v>399622.08</v>
      </c>
      <c r="L2219" s="81">
        <v>400245.84000000008</v>
      </c>
      <c r="M2219" s="80"/>
      <c r="N2219" s="80"/>
      <c r="O2219" s="82"/>
      <c r="P2219" s="82"/>
      <c r="Q2219" s="82"/>
    </row>
    <row r="2220" spans="1:17">
      <c r="A2220" s="88" t="s">
        <v>5958</v>
      </c>
      <c r="C2220" s="76" t="s">
        <v>2107</v>
      </c>
      <c r="D2220" s="76">
        <f t="shared" si="93"/>
        <v>31</v>
      </c>
      <c r="E2220" s="76" t="s">
        <v>2108</v>
      </c>
      <c r="F2220" s="79">
        <v>43466</v>
      </c>
      <c r="G2220" s="79">
        <v>43770</v>
      </c>
      <c r="H2220" s="80">
        <v>0</v>
      </c>
      <c r="I2220" s="80">
        <v>2</v>
      </c>
      <c r="J2220" s="80">
        <v>0</v>
      </c>
      <c r="K2220" s="81">
        <v>3597140.52</v>
      </c>
      <c r="L2220" s="81">
        <v>3707737.58</v>
      </c>
      <c r="M2220" s="80">
        <v>0</v>
      </c>
      <c r="N2220" s="80">
        <v>0</v>
      </c>
      <c r="O2220" s="82">
        <v>0</v>
      </c>
      <c r="P2220" s="82">
        <v>0</v>
      </c>
      <c r="Q2220" s="82">
        <v>0</v>
      </c>
    </row>
    <row r="2221" spans="1:17">
      <c r="A2221" s="76" t="str">
        <f t="shared" ref="A2221:A2222" si="101">C2221</f>
        <v>19060013</v>
      </c>
      <c r="C2221" s="76" t="s">
        <v>2109</v>
      </c>
      <c r="D2221" s="76">
        <f t="shared" si="93"/>
        <v>1</v>
      </c>
      <c r="E2221" s="76" t="s">
        <v>2110</v>
      </c>
      <c r="F2221" s="79">
        <v>43466</v>
      </c>
      <c r="G2221" s="79">
        <v>43770</v>
      </c>
      <c r="H2221" s="80">
        <v>0</v>
      </c>
      <c r="I2221" s="80">
        <v>0</v>
      </c>
      <c r="J2221" s="80">
        <v>0</v>
      </c>
      <c r="K2221" s="81">
        <v>1047603.87</v>
      </c>
      <c r="L2221" s="81">
        <v>1362052.02</v>
      </c>
      <c r="M2221" s="80"/>
      <c r="N2221" s="80"/>
      <c r="O2221" s="82"/>
      <c r="P2221" s="82"/>
      <c r="Q2221" s="82"/>
    </row>
    <row r="2222" spans="1:17">
      <c r="A2222" s="76" t="str">
        <f t="shared" si="101"/>
        <v>19060026</v>
      </c>
      <c r="C2222" s="76" t="s">
        <v>2111</v>
      </c>
      <c r="D2222" s="76">
        <f t="shared" si="93"/>
        <v>1</v>
      </c>
      <c r="E2222" s="76" t="s">
        <v>2112</v>
      </c>
      <c r="F2222" s="79">
        <v>43466</v>
      </c>
      <c r="G2222" s="79">
        <v>43770</v>
      </c>
      <c r="H2222" s="80">
        <v>0</v>
      </c>
      <c r="I2222" s="80">
        <v>0</v>
      </c>
      <c r="J2222" s="80">
        <v>0</v>
      </c>
      <c r="K2222" s="81">
        <v>113845</v>
      </c>
      <c r="L2222" s="81">
        <v>113683.93000000001</v>
      </c>
      <c r="M2222" s="80">
        <v>0</v>
      </c>
      <c r="N2222" s="80">
        <v>0</v>
      </c>
      <c r="O2222" s="82">
        <v>0</v>
      </c>
      <c r="P2222" s="82">
        <v>0</v>
      </c>
      <c r="Q2222" s="82">
        <v>0</v>
      </c>
    </row>
    <row r="2223" spans="1:17">
      <c r="A2223" s="43" t="s">
        <v>5942</v>
      </c>
      <c r="C2223" s="76" t="s">
        <v>2113</v>
      </c>
      <c r="D2223" s="76">
        <f t="shared" si="93"/>
        <v>1</v>
      </c>
      <c r="E2223" s="76" t="s">
        <v>2114</v>
      </c>
      <c r="F2223" s="79">
        <v>43617</v>
      </c>
      <c r="G2223" s="79">
        <v>43770</v>
      </c>
      <c r="H2223" s="80">
        <v>0</v>
      </c>
      <c r="I2223" s="80">
        <v>8409</v>
      </c>
      <c r="J2223" s="80">
        <v>9240</v>
      </c>
      <c r="K2223" s="81">
        <v>7370991.0000000009</v>
      </c>
      <c r="L2223" s="81">
        <v>6308965.0199999996</v>
      </c>
      <c r="M2223" s="80">
        <v>8381</v>
      </c>
      <c r="N2223" s="80">
        <v>9211.5</v>
      </c>
      <c r="O2223" s="82">
        <v>0.78407425500732775</v>
      </c>
      <c r="P2223" s="82">
        <v>0.2159257449926722</v>
      </c>
      <c r="Q2223" s="82">
        <v>0</v>
      </c>
    </row>
    <row r="2224" spans="1:17">
      <c r="A2224" s="76" t="str">
        <f t="shared" ref="A2224:A2241" si="102">C2224</f>
        <v>19141016</v>
      </c>
      <c r="C2224" s="76" t="s">
        <v>2115</v>
      </c>
      <c r="D2224" s="76">
        <f t="shared" si="93"/>
        <v>1</v>
      </c>
      <c r="E2224" s="76" t="s">
        <v>2116</v>
      </c>
      <c r="F2224" s="79">
        <v>43556</v>
      </c>
      <c r="G2224" s="79">
        <v>43769</v>
      </c>
      <c r="H2224" s="80">
        <v>0</v>
      </c>
      <c r="I2224" s="80">
        <v>2007</v>
      </c>
      <c r="J2224" s="80">
        <v>1868</v>
      </c>
      <c r="K2224" s="81">
        <v>22677279.859999999</v>
      </c>
      <c r="L2224" s="81">
        <v>22181079.180000003</v>
      </c>
      <c r="M2224" s="80">
        <v>64928</v>
      </c>
      <c r="N2224" s="80">
        <v>88060.79</v>
      </c>
      <c r="O2224" s="82">
        <v>0.79217356555624807</v>
      </c>
      <c r="P2224" s="82">
        <v>0.20505562123619378</v>
      </c>
      <c r="Q2224" s="82">
        <v>2.770813207558097E-3</v>
      </c>
    </row>
    <row r="2225" spans="1:17">
      <c r="A2225" s="76" t="str">
        <f t="shared" si="102"/>
        <v>19060031</v>
      </c>
      <c r="C2225" s="76" t="s">
        <v>2117</v>
      </c>
      <c r="D2225" s="76">
        <f t="shared" si="93"/>
        <v>1</v>
      </c>
      <c r="E2225" s="76" t="s">
        <v>2118</v>
      </c>
      <c r="F2225" s="79">
        <v>43617</v>
      </c>
      <c r="G2225" s="79">
        <v>43761</v>
      </c>
      <c r="H2225" s="80">
        <v>7000</v>
      </c>
      <c r="I2225" s="80">
        <v>22211.759999999998</v>
      </c>
      <c r="J2225" s="80">
        <v>1098</v>
      </c>
      <c r="K2225" s="81">
        <v>921833.41999999993</v>
      </c>
      <c r="L2225" s="81">
        <v>952097.42</v>
      </c>
      <c r="M2225" s="80">
        <v>1556</v>
      </c>
      <c r="N2225" s="80">
        <v>2835</v>
      </c>
      <c r="O2225" s="82">
        <v>0.83227513227513228</v>
      </c>
      <c r="P2225" s="82">
        <v>0.16772486772486772</v>
      </c>
      <c r="Q2225" s="82">
        <v>0</v>
      </c>
    </row>
    <row r="2226" spans="1:17">
      <c r="A2226" s="76" t="str">
        <f t="shared" si="102"/>
        <v>19146005</v>
      </c>
      <c r="C2226" s="76" t="s">
        <v>2119</v>
      </c>
      <c r="D2226" s="76">
        <f t="shared" si="93"/>
        <v>1</v>
      </c>
      <c r="E2226" s="76" t="s">
        <v>2120</v>
      </c>
      <c r="F2226" s="79">
        <v>43661</v>
      </c>
      <c r="G2226" s="79">
        <v>43753</v>
      </c>
      <c r="H2226" s="80">
        <v>0</v>
      </c>
      <c r="I2226" s="80">
        <v>94750</v>
      </c>
      <c r="J2226" s="80">
        <v>4579</v>
      </c>
      <c r="K2226" s="81">
        <v>1370711</v>
      </c>
      <c r="L2226" s="81">
        <v>1070694.75</v>
      </c>
      <c r="M2226" s="80">
        <v>10496</v>
      </c>
      <c r="N2226" s="80">
        <v>3434</v>
      </c>
      <c r="O2226" s="82">
        <v>0.82265579499126384</v>
      </c>
      <c r="P2226" s="82">
        <v>0.17734420500873616</v>
      </c>
      <c r="Q2226" s="82">
        <v>0</v>
      </c>
    </row>
    <row r="2227" spans="1:17">
      <c r="A2227" s="76" t="str">
        <f t="shared" si="102"/>
        <v>19146002</v>
      </c>
      <c r="C2227" s="76" t="s">
        <v>2121</v>
      </c>
      <c r="D2227" s="76">
        <f t="shared" si="93"/>
        <v>1</v>
      </c>
      <c r="E2227" s="76" t="s">
        <v>2122</v>
      </c>
      <c r="F2227" s="79">
        <v>43486</v>
      </c>
      <c r="G2227" s="79">
        <v>43738</v>
      </c>
      <c r="H2227" s="80">
        <v>0</v>
      </c>
      <c r="I2227" s="80">
        <v>27312</v>
      </c>
      <c r="J2227" s="80">
        <v>14831</v>
      </c>
      <c r="K2227" s="81">
        <v>2132339.94</v>
      </c>
      <c r="L2227" s="81">
        <v>1952621.7999999991</v>
      </c>
      <c r="M2227" s="80">
        <v>6459</v>
      </c>
      <c r="N2227" s="80">
        <v>6334.75</v>
      </c>
      <c r="O2227" s="82">
        <v>0.74446978965231458</v>
      </c>
      <c r="P2227" s="82">
        <v>0.25553021034768542</v>
      </c>
      <c r="Q2227" s="82">
        <v>0</v>
      </c>
    </row>
    <row r="2228" spans="1:17">
      <c r="A2228" s="76" t="str">
        <f t="shared" si="102"/>
        <v>19145003</v>
      </c>
      <c r="C2228" s="76" t="s">
        <v>2123</v>
      </c>
      <c r="D2228" s="76">
        <f t="shared" si="93"/>
        <v>1</v>
      </c>
      <c r="E2228" s="76" t="s">
        <v>2124</v>
      </c>
      <c r="F2228" s="79">
        <v>43584</v>
      </c>
      <c r="G2228" s="79">
        <v>43714</v>
      </c>
      <c r="H2228" s="80">
        <v>993630</v>
      </c>
      <c r="I2228" s="80">
        <v>23889</v>
      </c>
      <c r="J2228" s="80">
        <v>45190</v>
      </c>
      <c r="K2228" s="81">
        <v>1133919</v>
      </c>
      <c r="L2228" s="81">
        <v>1155307.6899999997</v>
      </c>
      <c r="M2228" s="80">
        <v>8490</v>
      </c>
      <c r="N2228" s="80">
        <v>5605.5</v>
      </c>
      <c r="O2228" s="82">
        <v>0.81276781732227277</v>
      </c>
      <c r="P2228" s="82">
        <v>0.18723218267772723</v>
      </c>
      <c r="Q2228" s="82">
        <v>0</v>
      </c>
    </row>
    <row r="2229" spans="1:17">
      <c r="A2229" s="76" t="str">
        <f t="shared" si="102"/>
        <v>19030028</v>
      </c>
      <c r="C2229" s="76" t="s">
        <v>2125</v>
      </c>
      <c r="D2229" s="76">
        <f t="shared" si="93"/>
        <v>1</v>
      </c>
      <c r="E2229" s="76" t="s">
        <v>2126</v>
      </c>
      <c r="F2229" s="79">
        <v>43598</v>
      </c>
      <c r="G2229" s="79">
        <v>43711</v>
      </c>
      <c r="H2229" s="80">
        <v>55237</v>
      </c>
      <c r="I2229" s="80">
        <v>144</v>
      </c>
      <c r="J2229" s="80">
        <v>0</v>
      </c>
      <c r="K2229" s="81">
        <v>1966531.44</v>
      </c>
      <c r="L2229" s="81">
        <v>1994000.3800000006</v>
      </c>
      <c r="M2229" s="80">
        <v>1622</v>
      </c>
      <c r="N2229" s="80">
        <v>1073</v>
      </c>
      <c r="O2229" s="82">
        <v>0.94408201304753026</v>
      </c>
      <c r="P2229" s="82">
        <v>5.591798695246971E-2</v>
      </c>
      <c r="Q2229" s="82">
        <v>0</v>
      </c>
    </row>
    <row r="2230" spans="1:17">
      <c r="A2230" s="76" t="str">
        <f t="shared" si="102"/>
        <v>19060025</v>
      </c>
      <c r="C2230" s="76" t="s">
        <v>2127</v>
      </c>
      <c r="D2230" s="76">
        <f t="shared" si="93"/>
        <v>1</v>
      </c>
      <c r="E2230" s="76" t="s">
        <v>2128</v>
      </c>
      <c r="F2230" s="79">
        <v>43570</v>
      </c>
      <c r="G2230" s="79">
        <v>43709</v>
      </c>
      <c r="H2230" s="80">
        <v>0</v>
      </c>
      <c r="I2230" s="80">
        <v>0</v>
      </c>
      <c r="J2230" s="80">
        <v>0</v>
      </c>
      <c r="K2230" s="81">
        <v>1716388.6</v>
      </c>
      <c r="L2230" s="81">
        <v>1719292.77</v>
      </c>
      <c r="M2230" s="80"/>
      <c r="N2230" s="80"/>
      <c r="O2230" s="82"/>
      <c r="P2230" s="82"/>
      <c r="Q2230" s="82"/>
    </row>
    <row r="2231" spans="1:17">
      <c r="A2231" s="76" t="str">
        <f t="shared" si="102"/>
        <v>19060027</v>
      </c>
      <c r="C2231" s="76" t="s">
        <v>2129</v>
      </c>
      <c r="D2231" s="76">
        <f t="shared" si="93"/>
        <v>1</v>
      </c>
      <c r="E2231" s="76" t="s">
        <v>2130</v>
      </c>
      <c r="F2231" s="79">
        <v>43570</v>
      </c>
      <c r="G2231" s="79">
        <v>43709</v>
      </c>
      <c r="H2231" s="80">
        <v>0</v>
      </c>
      <c r="I2231" s="80">
        <v>0</v>
      </c>
      <c r="J2231" s="80">
        <v>0</v>
      </c>
      <c r="K2231" s="81">
        <v>0</v>
      </c>
      <c r="L2231" s="81">
        <v>-4019.1699999999996</v>
      </c>
      <c r="M2231" s="80"/>
      <c r="N2231" s="80"/>
      <c r="O2231" s="82"/>
      <c r="P2231" s="82"/>
      <c r="Q2231" s="82"/>
    </row>
    <row r="2232" spans="1:17">
      <c r="A2232" s="76" t="str">
        <f t="shared" si="102"/>
        <v>19060018</v>
      </c>
      <c r="C2232" s="76" t="s">
        <v>2131</v>
      </c>
      <c r="D2232" s="76">
        <f t="shared" si="93"/>
        <v>1</v>
      </c>
      <c r="E2232" s="76" t="s">
        <v>2132</v>
      </c>
      <c r="F2232" s="79">
        <v>43564</v>
      </c>
      <c r="G2232" s="79">
        <v>43707</v>
      </c>
      <c r="H2232" s="80">
        <v>0</v>
      </c>
      <c r="I2232" s="80">
        <v>0</v>
      </c>
      <c r="J2232" s="80">
        <v>0</v>
      </c>
      <c r="K2232" s="81">
        <v>0.01</v>
      </c>
      <c r="L2232" s="81">
        <v>0</v>
      </c>
      <c r="M2232" s="80"/>
      <c r="N2232" s="80"/>
      <c r="O2232" s="82"/>
      <c r="P2232" s="82"/>
      <c r="Q2232" s="82"/>
    </row>
    <row r="2233" spans="1:17">
      <c r="A2233" s="76" t="str">
        <f t="shared" si="102"/>
        <v>19060024</v>
      </c>
      <c r="C2233" s="76" t="s">
        <v>2133</v>
      </c>
      <c r="D2233" s="76">
        <f t="shared" si="93"/>
        <v>1</v>
      </c>
      <c r="E2233" s="76" t="s">
        <v>2134</v>
      </c>
      <c r="F2233" s="79"/>
      <c r="G2233" s="79">
        <v>43707</v>
      </c>
      <c r="H2233" s="80">
        <v>13684</v>
      </c>
      <c r="I2233" s="80">
        <v>0</v>
      </c>
      <c r="J2233" s="80">
        <v>1080</v>
      </c>
      <c r="K2233" s="81">
        <v>2634323.61</v>
      </c>
      <c r="L2233" s="81">
        <v>2756130.2400000012</v>
      </c>
      <c r="M2233" s="80">
        <v>366.4</v>
      </c>
      <c r="N2233" s="80">
        <v>4101.5</v>
      </c>
      <c r="O2233" s="82">
        <v>0.81360477873948556</v>
      </c>
      <c r="P2233" s="82">
        <v>0.18639522126051444</v>
      </c>
      <c r="Q2233" s="82">
        <v>0</v>
      </c>
    </row>
    <row r="2234" spans="1:17">
      <c r="A2234" s="76" t="str">
        <f t="shared" si="102"/>
        <v>19030007</v>
      </c>
      <c r="C2234" s="76" t="s">
        <v>2135</v>
      </c>
      <c r="D2234" s="76">
        <f t="shared" si="93"/>
        <v>1</v>
      </c>
      <c r="E2234" s="76" t="s">
        <v>2136</v>
      </c>
      <c r="F2234" s="79">
        <v>43556</v>
      </c>
      <c r="G2234" s="79">
        <v>43700</v>
      </c>
      <c r="H2234" s="80">
        <v>9000</v>
      </c>
      <c r="I2234" s="80">
        <v>56190.149999999987</v>
      </c>
      <c r="J2234" s="80">
        <v>44002</v>
      </c>
      <c r="K2234" s="81">
        <v>3080257.5100000007</v>
      </c>
      <c r="L2234" s="81">
        <v>3115299.7899999996</v>
      </c>
      <c r="M2234" s="80">
        <v>4892.7</v>
      </c>
      <c r="N2234" s="80">
        <v>4294.5</v>
      </c>
      <c r="O2234" s="82">
        <v>0.99173361276050764</v>
      </c>
      <c r="P2234" s="82">
        <v>6.4035394108743742E-3</v>
      </c>
      <c r="Q2234" s="82">
        <v>1.8628478286179997E-3</v>
      </c>
    </row>
    <row r="2235" spans="1:17">
      <c r="A2235" s="76" t="str">
        <f t="shared" si="102"/>
        <v>19030026</v>
      </c>
      <c r="C2235" s="76" t="s">
        <v>2137</v>
      </c>
      <c r="D2235" s="76">
        <f t="shared" si="93"/>
        <v>1</v>
      </c>
      <c r="E2235" s="76" t="s">
        <v>2138</v>
      </c>
      <c r="F2235" s="79">
        <v>43591</v>
      </c>
      <c r="G2235" s="79">
        <v>43693</v>
      </c>
      <c r="H2235" s="80">
        <v>35160</v>
      </c>
      <c r="I2235" s="80">
        <v>23</v>
      </c>
      <c r="J2235" s="80">
        <v>55</v>
      </c>
      <c r="K2235" s="81">
        <v>1628183.6800000002</v>
      </c>
      <c r="L2235" s="81">
        <v>1587808.57</v>
      </c>
      <c r="M2235" s="80">
        <v>1642</v>
      </c>
      <c r="N2235" s="80">
        <v>2212.5</v>
      </c>
      <c r="O2235" s="82">
        <v>0.98372881355932207</v>
      </c>
      <c r="P2235" s="82">
        <v>1.6271186440677966E-2</v>
      </c>
      <c r="Q2235" s="82">
        <v>0</v>
      </c>
    </row>
    <row r="2236" spans="1:17">
      <c r="A2236" s="76" t="str">
        <f t="shared" si="102"/>
        <v>19110003</v>
      </c>
      <c r="C2236" s="76" t="s">
        <v>2139</v>
      </c>
      <c r="D2236" s="76">
        <f t="shared" si="93"/>
        <v>1</v>
      </c>
      <c r="E2236" s="76" t="s">
        <v>2140</v>
      </c>
      <c r="F2236" s="79">
        <v>43466</v>
      </c>
      <c r="G2236" s="79">
        <v>43686</v>
      </c>
      <c r="H2236" s="80">
        <v>12000</v>
      </c>
      <c r="I2236" s="80">
        <v>0</v>
      </c>
      <c r="J2236" s="80">
        <v>0</v>
      </c>
      <c r="K2236" s="81">
        <v>1397721</v>
      </c>
      <c r="L2236" s="81">
        <v>2.3283064365386963E-10</v>
      </c>
      <c r="M2236" s="80"/>
      <c r="N2236" s="80"/>
      <c r="O2236" s="82"/>
      <c r="P2236" s="82"/>
      <c r="Q2236" s="82"/>
    </row>
    <row r="2237" spans="1:17">
      <c r="A2237" s="76" t="str">
        <f t="shared" si="102"/>
        <v>19145004</v>
      </c>
      <c r="C2237" s="76" t="s">
        <v>2141</v>
      </c>
      <c r="D2237" s="76">
        <f t="shared" si="93"/>
        <v>1</v>
      </c>
      <c r="E2237" s="76" t="s">
        <v>2142</v>
      </c>
      <c r="F2237" s="79">
        <v>43570</v>
      </c>
      <c r="G2237" s="79">
        <v>43679</v>
      </c>
      <c r="H2237" s="80">
        <v>0</v>
      </c>
      <c r="I2237" s="80">
        <v>142668</v>
      </c>
      <c r="J2237" s="80">
        <v>124605</v>
      </c>
      <c r="K2237" s="81">
        <v>2079297.81</v>
      </c>
      <c r="L2237" s="81">
        <v>1356520.3599999996</v>
      </c>
      <c r="M2237" s="80">
        <v>33561</v>
      </c>
      <c r="N2237" s="80">
        <v>27333</v>
      </c>
      <c r="O2237" s="82">
        <v>0.88934621153916515</v>
      </c>
      <c r="P2237" s="82">
        <v>0.11065378846083489</v>
      </c>
      <c r="Q2237" s="82">
        <v>0</v>
      </c>
    </row>
    <row r="2238" spans="1:17">
      <c r="A2238" s="76" t="str">
        <f t="shared" si="102"/>
        <v>19030010</v>
      </c>
      <c r="C2238" s="76" t="s">
        <v>2143</v>
      </c>
      <c r="D2238" s="76">
        <f t="shared" si="93"/>
        <v>1</v>
      </c>
      <c r="E2238" s="76" t="s">
        <v>2144</v>
      </c>
      <c r="F2238" s="79">
        <v>43460</v>
      </c>
      <c r="G2238" s="79">
        <v>43677</v>
      </c>
      <c r="H2238" s="80">
        <v>0</v>
      </c>
      <c r="I2238" s="80">
        <v>9988.6</v>
      </c>
      <c r="J2238" s="80">
        <v>0</v>
      </c>
      <c r="K2238" s="81">
        <v>2850440</v>
      </c>
      <c r="L2238" s="81">
        <v>2774861.37</v>
      </c>
      <c r="M2238" s="80">
        <v>7605.6</v>
      </c>
      <c r="N2238" s="80">
        <v>5283</v>
      </c>
      <c r="O2238" s="82">
        <v>0.95693734620480786</v>
      </c>
      <c r="P2238" s="82">
        <v>4.1548362672723833E-2</v>
      </c>
      <c r="Q2238" s="82">
        <v>1.5142911224682945E-3</v>
      </c>
    </row>
    <row r="2239" spans="1:17">
      <c r="A2239" s="76" t="s">
        <v>5978</v>
      </c>
      <c r="C2239" s="76" t="s">
        <v>2145</v>
      </c>
      <c r="D2239" s="76">
        <f t="shared" si="93"/>
        <v>1</v>
      </c>
      <c r="E2239" s="76" t="s">
        <v>2146</v>
      </c>
      <c r="F2239" s="79">
        <v>43570</v>
      </c>
      <c r="G2239" s="79">
        <v>43677</v>
      </c>
      <c r="H2239" s="80">
        <v>110000</v>
      </c>
      <c r="I2239" s="80">
        <v>0</v>
      </c>
      <c r="J2239" s="80">
        <v>0</v>
      </c>
      <c r="K2239" s="81">
        <v>1194268.3900000001</v>
      </c>
      <c r="L2239" s="81">
        <v>1202164.7599999998</v>
      </c>
      <c r="M2239" s="80">
        <v>1680</v>
      </c>
      <c r="N2239" s="80">
        <v>1876</v>
      </c>
      <c r="O2239" s="82">
        <v>0.94349680170575689</v>
      </c>
      <c r="P2239" s="82">
        <v>5.6503198294243072E-2</v>
      </c>
      <c r="Q2239" s="82">
        <v>0</v>
      </c>
    </row>
    <row r="2240" spans="1:17">
      <c r="A2240" s="76" t="s">
        <v>5978</v>
      </c>
      <c r="C2240" s="76" t="s">
        <v>2147</v>
      </c>
      <c r="D2240" s="76">
        <f t="shared" si="93"/>
        <v>11</v>
      </c>
      <c r="E2240" s="76" t="s">
        <v>2148</v>
      </c>
      <c r="F2240" s="79">
        <v>43570</v>
      </c>
      <c r="G2240" s="79">
        <v>43677</v>
      </c>
      <c r="H2240" s="80">
        <v>110000</v>
      </c>
      <c r="I2240" s="80">
        <v>5</v>
      </c>
      <c r="J2240" s="80">
        <v>0</v>
      </c>
      <c r="K2240" s="81">
        <v>2063757.82</v>
      </c>
      <c r="L2240" s="81">
        <v>1927390.14</v>
      </c>
      <c r="M2240" s="80">
        <v>1680</v>
      </c>
      <c r="N2240" s="80">
        <v>1866.83</v>
      </c>
      <c r="O2240" s="82">
        <v>0.91723938441100694</v>
      </c>
      <c r="P2240" s="82">
        <v>8.2760615588993114E-2</v>
      </c>
      <c r="Q2240" s="82">
        <v>0</v>
      </c>
    </row>
    <row r="2241" spans="1:17">
      <c r="A2241" s="76" t="str">
        <f t="shared" si="102"/>
        <v>19030029</v>
      </c>
      <c r="C2241" s="76" t="s">
        <v>2149</v>
      </c>
      <c r="D2241" s="76">
        <f t="shared" si="93"/>
        <v>1</v>
      </c>
      <c r="E2241" s="76" t="s">
        <v>2150</v>
      </c>
      <c r="F2241" s="79">
        <v>43636</v>
      </c>
      <c r="G2241" s="79">
        <v>43666</v>
      </c>
      <c r="H2241" s="80">
        <v>2000</v>
      </c>
      <c r="I2241" s="80">
        <v>0</v>
      </c>
      <c r="J2241" s="80">
        <v>0</v>
      </c>
      <c r="K2241" s="81">
        <v>87035.11</v>
      </c>
      <c r="L2241" s="81">
        <v>84375.87999999999</v>
      </c>
      <c r="M2241" s="80">
        <v>56</v>
      </c>
      <c r="N2241" s="80">
        <v>56.5</v>
      </c>
      <c r="O2241" s="82">
        <v>0.99115044247787609</v>
      </c>
      <c r="P2241" s="82">
        <v>8.8495575221238937E-3</v>
      </c>
      <c r="Q2241" s="82">
        <v>0</v>
      </c>
    </row>
    <row r="2242" spans="1:17">
      <c r="A2242" s="43" t="s">
        <v>5940</v>
      </c>
      <c r="C2242" s="76" t="s">
        <v>2151</v>
      </c>
      <c r="D2242" s="76">
        <f t="shared" si="93"/>
        <v>1</v>
      </c>
      <c r="E2242" s="76" t="s">
        <v>2152</v>
      </c>
      <c r="F2242" s="79">
        <v>43570</v>
      </c>
      <c r="G2242" s="79">
        <v>43644</v>
      </c>
      <c r="H2242" s="80">
        <v>0</v>
      </c>
      <c r="I2242" s="80">
        <v>8461855.75</v>
      </c>
      <c r="J2242" s="80">
        <v>8718497</v>
      </c>
      <c r="K2242" s="81">
        <v>136700537.03599998</v>
      </c>
      <c r="L2242" s="81">
        <v>126952753.44000006</v>
      </c>
      <c r="M2242" s="80">
        <v>575202.73</v>
      </c>
      <c r="N2242" s="80">
        <v>513053.3</v>
      </c>
      <c r="O2242" s="82">
        <v>0.87424023975676635</v>
      </c>
      <c r="P2242" s="82">
        <v>0.12575976024323396</v>
      </c>
      <c r="Q2242" s="82">
        <v>0</v>
      </c>
    </row>
    <row r="2243" spans="1:17">
      <c r="A2243" s="76" t="str">
        <f t="shared" ref="A2243:A2275" si="103">C2243</f>
        <v>19040006</v>
      </c>
      <c r="C2243" s="76" t="s">
        <v>2153</v>
      </c>
      <c r="D2243" s="76">
        <f t="shared" ref="D2243:D2306" si="104">FIND(C2243,A2243)</f>
        <v>1</v>
      </c>
      <c r="E2243" s="76" t="s">
        <v>2154</v>
      </c>
      <c r="F2243" s="79">
        <v>43577</v>
      </c>
      <c r="G2243" s="79">
        <v>43629</v>
      </c>
      <c r="H2243" s="80">
        <v>2000</v>
      </c>
      <c r="I2243" s="80">
        <v>28483</v>
      </c>
      <c r="J2243" s="80">
        <v>0</v>
      </c>
      <c r="K2243" s="81">
        <v>860313.15</v>
      </c>
      <c r="L2243" s="81">
        <v>646017.30999999994</v>
      </c>
      <c r="M2243" s="80">
        <v>406</v>
      </c>
      <c r="N2243" s="80">
        <v>1797.5</v>
      </c>
      <c r="O2243" s="82">
        <v>0.92712100139082054</v>
      </c>
      <c r="P2243" s="82">
        <v>7.2878998609179416E-2</v>
      </c>
      <c r="Q2243" s="82">
        <v>0</v>
      </c>
    </row>
    <row r="2244" spans="1:17">
      <c r="A2244" s="76" t="str">
        <f t="shared" si="103"/>
        <v>19141001</v>
      </c>
      <c r="C2244" s="76" t="s">
        <v>2155</v>
      </c>
      <c r="D2244" s="76">
        <f t="shared" si="104"/>
        <v>1</v>
      </c>
      <c r="E2244" s="76" t="s">
        <v>2156</v>
      </c>
      <c r="F2244" s="79">
        <v>43481</v>
      </c>
      <c r="G2244" s="79">
        <v>43617</v>
      </c>
      <c r="H2244" s="80">
        <v>0</v>
      </c>
      <c r="I2244" s="80">
        <v>201</v>
      </c>
      <c r="J2244" s="80">
        <v>0</v>
      </c>
      <c r="K2244" s="81">
        <v>6142681.540000001</v>
      </c>
      <c r="L2244" s="81">
        <v>4745100.2100000009</v>
      </c>
      <c r="M2244" s="80">
        <v>11000</v>
      </c>
      <c r="N2244" s="80">
        <v>16249.41</v>
      </c>
      <c r="O2244" s="82">
        <v>0.80127955414996621</v>
      </c>
      <c r="P2244" s="82">
        <v>0.19872044585003396</v>
      </c>
      <c r="Q2244" s="82">
        <v>0</v>
      </c>
    </row>
    <row r="2245" spans="1:17">
      <c r="A2245" s="76" t="str">
        <f t="shared" si="103"/>
        <v>19060014</v>
      </c>
      <c r="C2245" s="76" t="s">
        <v>2157</v>
      </c>
      <c r="D2245" s="76">
        <f t="shared" si="104"/>
        <v>1</v>
      </c>
      <c r="E2245" s="76" t="s">
        <v>2158</v>
      </c>
      <c r="F2245" s="79">
        <v>43525</v>
      </c>
      <c r="G2245" s="79">
        <v>43616</v>
      </c>
      <c r="H2245" s="80">
        <v>0</v>
      </c>
      <c r="I2245" s="80">
        <v>0</v>
      </c>
      <c r="J2245" s="80">
        <v>0</v>
      </c>
      <c r="K2245" s="81">
        <v>3623</v>
      </c>
      <c r="L2245" s="81">
        <v>4740.6099999999997</v>
      </c>
      <c r="M2245" s="80">
        <v>0</v>
      </c>
      <c r="N2245" s="80">
        <v>48</v>
      </c>
      <c r="O2245" s="82">
        <v>0.875</v>
      </c>
      <c r="P2245" s="82">
        <v>0.125</v>
      </c>
      <c r="Q2245" s="82">
        <v>0</v>
      </c>
    </row>
    <row r="2246" spans="1:17">
      <c r="A2246" s="76" t="str">
        <f t="shared" si="103"/>
        <v>19060004</v>
      </c>
      <c r="C2246" s="76" t="s">
        <v>2159</v>
      </c>
      <c r="D2246" s="76">
        <f t="shared" si="104"/>
        <v>1</v>
      </c>
      <c r="E2246" s="76" t="s">
        <v>2160</v>
      </c>
      <c r="F2246" s="79">
        <v>43497</v>
      </c>
      <c r="G2246" s="79">
        <v>43616</v>
      </c>
      <c r="H2246" s="80">
        <v>480</v>
      </c>
      <c r="I2246" s="80">
        <v>806</v>
      </c>
      <c r="J2246" s="80">
        <v>131</v>
      </c>
      <c r="K2246" s="81">
        <v>114074.67</v>
      </c>
      <c r="L2246" s="81">
        <v>115357.81999999998</v>
      </c>
      <c r="M2246" s="80">
        <v>659</v>
      </c>
      <c r="N2246" s="80">
        <v>263</v>
      </c>
      <c r="O2246" s="82">
        <v>0.8954372623574145</v>
      </c>
      <c r="P2246" s="82">
        <v>0.10456273764258556</v>
      </c>
      <c r="Q2246" s="82">
        <v>0</v>
      </c>
    </row>
    <row r="2247" spans="1:17">
      <c r="A2247" s="76" t="str">
        <f t="shared" si="103"/>
        <v>19060017</v>
      </c>
      <c r="C2247" s="76" t="s">
        <v>2161</v>
      </c>
      <c r="D2247" s="76">
        <f t="shared" si="104"/>
        <v>1</v>
      </c>
      <c r="E2247" s="76" t="s">
        <v>2162</v>
      </c>
      <c r="F2247" s="79">
        <v>43556</v>
      </c>
      <c r="G2247" s="79">
        <v>43616</v>
      </c>
      <c r="H2247" s="80">
        <v>2600</v>
      </c>
      <c r="I2247" s="80">
        <v>4774</v>
      </c>
      <c r="J2247" s="80">
        <v>0</v>
      </c>
      <c r="K2247" s="81">
        <v>188595.302</v>
      </c>
      <c r="L2247" s="81">
        <v>189569.47999999998</v>
      </c>
      <c r="M2247" s="80">
        <v>1939.9</v>
      </c>
      <c r="N2247" s="80">
        <v>493</v>
      </c>
      <c r="O2247" s="82">
        <v>0.94726166328600403</v>
      </c>
      <c r="P2247" s="82">
        <v>5.2738336713995942E-2</v>
      </c>
      <c r="Q2247" s="82">
        <v>0</v>
      </c>
    </row>
    <row r="2248" spans="1:17">
      <c r="A2248" s="76" t="str">
        <f t="shared" si="103"/>
        <v>19157016</v>
      </c>
      <c r="C2248" s="76" t="s">
        <v>2163</v>
      </c>
      <c r="D2248" s="76">
        <f t="shared" si="104"/>
        <v>1</v>
      </c>
      <c r="E2248" s="76" t="s">
        <v>2164</v>
      </c>
      <c r="F2248" s="79">
        <v>43606</v>
      </c>
      <c r="G2248" s="79">
        <v>43610</v>
      </c>
      <c r="H2248" s="80">
        <v>0</v>
      </c>
      <c r="I2248" s="80">
        <v>0</v>
      </c>
      <c r="J2248" s="80">
        <v>0</v>
      </c>
      <c r="K2248" s="81">
        <v>46562</v>
      </c>
      <c r="L2248" s="81">
        <v>41408.199999999997</v>
      </c>
      <c r="M2248" s="80">
        <v>320</v>
      </c>
      <c r="N2248" s="80">
        <v>698</v>
      </c>
      <c r="O2248" s="82">
        <v>0.67621776504297992</v>
      </c>
      <c r="P2248" s="82">
        <v>0.32378223495702008</v>
      </c>
      <c r="Q2248" s="82">
        <v>0</v>
      </c>
    </row>
    <row r="2249" spans="1:17">
      <c r="A2249" s="76" t="str">
        <f t="shared" si="103"/>
        <v>19060006</v>
      </c>
      <c r="C2249" s="76" t="s">
        <v>2165</v>
      </c>
      <c r="D2249" s="76">
        <f t="shared" si="104"/>
        <v>1</v>
      </c>
      <c r="E2249" s="76" t="s">
        <v>2166</v>
      </c>
      <c r="F2249" s="79">
        <v>43483</v>
      </c>
      <c r="G2249" s="79">
        <v>43598</v>
      </c>
      <c r="H2249" s="80">
        <v>282</v>
      </c>
      <c r="I2249" s="80">
        <v>3</v>
      </c>
      <c r="J2249" s="80">
        <v>0</v>
      </c>
      <c r="K2249" s="81">
        <v>72800.3</v>
      </c>
      <c r="L2249" s="81">
        <v>54854.86</v>
      </c>
      <c r="M2249" s="80">
        <v>255</v>
      </c>
      <c r="N2249" s="80">
        <v>468</v>
      </c>
      <c r="O2249" s="82">
        <v>0.95940170940170943</v>
      </c>
      <c r="P2249" s="82">
        <v>4.05982905982906E-2</v>
      </c>
      <c r="Q2249" s="82">
        <v>0</v>
      </c>
    </row>
    <row r="2250" spans="1:17">
      <c r="A2250" s="76" t="str">
        <f t="shared" si="103"/>
        <v>19060008</v>
      </c>
      <c r="C2250" s="76" t="s">
        <v>2167</v>
      </c>
      <c r="D2250" s="76">
        <f t="shared" si="104"/>
        <v>1</v>
      </c>
      <c r="E2250" s="76" t="s">
        <v>2168</v>
      </c>
      <c r="F2250" s="79">
        <v>43486</v>
      </c>
      <c r="G2250" s="79">
        <v>43586</v>
      </c>
      <c r="H2250" s="80">
        <v>0</v>
      </c>
      <c r="I2250" s="80">
        <v>23</v>
      </c>
      <c r="J2250" s="80">
        <v>60</v>
      </c>
      <c r="K2250" s="81">
        <v>11602.45</v>
      </c>
      <c r="L2250" s="81">
        <v>17612.03</v>
      </c>
      <c r="M2250" s="80">
        <v>59</v>
      </c>
      <c r="N2250" s="80">
        <v>67</v>
      </c>
      <c r="O2250" s="82">
        <v>0.94029850746268662</v>
      </c>
      <c r="P2250" s="82">
        <v>5.9701492537313432E-2</v>
      </c>
      <c r="Q2250" s="82">
        <v>0</v>
      </c>
    </row>
    <row r="2251" spans="1:17">
      <c r="A2251" s="76" t="str">
        <f t="shared" si="103"/>
        <v>19080002</v>
      </c>
      <c r="C2251" s="76" t="s">
        <v>2169</v>
      </c>
      <c r="D2251" s="76">
        <f t="shared" si="104"/>
        <v>1</v>
      </c>
      <c r="E2251" s="76" t="s">
        <v>2170</v>
      </c>
      <c r="F2251" s="79">
        <v>43486</v>
      </c>
      <c r="G2251" s="79">
        <v>43586</v>
      </c>
      <c r="H2251" s="80">
        <v>0</v>
      </c>
      <c r="I2251" s="80">
        <v>399</v>
      </c>
      <c r="J2251" s="80">
        <v>0</v>
      </c>
      <c r="K2251" s="81">
        <v>2844848.4800000004</v>
      </c>
      <c r="L2251" s="81">
        <v>2925976.3</v>
      </c>
      <c r="M2251" s="80">
        <v>255</v>
      </c>
      <c r="N2251" s="80">
        <v>244</v>
      </c>
      <c r="O2251" s="82">
        <v>0.85040983606557374</v>
      </c>
      <c r="P2251" s="82">
        <v>0.14959016393442623</v>
      </c>
      <c r="Q2251" s="82">
        <v>0</v>
      </c>
    </row>
    <row r="2252" spans="1:17">
      <c r="A2252" s="76" t="s">
        <v>5978</v>
      </c>
      <c r="C2252" s="76" t="s">
        <v>2171</v>
      </c>
      <c r="D2252" s="76">
        <f t="shared" si="104"/>
        <v>31</v>
      </c>
      <c r="E2252" s="76" t="s">
        <v>2172</v>
      </c>
      <c r="F2252" s="79">
        <v>43466</v>
      </c>
      <c r="G2252" s="79">
        <v>43586</v>
      </c>
      <c r="H2252" s="80">
        <v>0</v>
      </c>
      <c r="I2252" s="80">
        <v>3756</v>
      </c>
      <c r="J2252" s="80">
        <v>0</v>
      </c>
      <c r="K2252" s="81">
        <v>2066049.02</v>
      </c>
      <c r="L2252" s="81">
        <v>2040417.5999999999</v>
      </c>
      <c r="M2252" s="80">
        <v>2008</v>
      </c>
      <c r="N2252" s="80">
        <v>2377</v>
      </c>
      <c r="O2252" s="82">
        <v>0.96676482961716448</v>
      </c>
      <c r="P2252" s="82">
        <v>3.3235170382835508E-2</v>
      </c>
      <c r="Q2252" s="82">
        <v>0</v>
      </c>
    </row>
    <row r="2253" spans="1:17">
      <c r="A2253" s="76" t="s">
        <v>5978</v>
      </c>
      <c r="C2253" s="76" t="s">
        <v>2173</v>
      </c>
      <c r="D2253" s="76">
        <f t="shared" si="104"/>
        <v>21</v>
      </c>
      <c r="E2253" s="76" t="s">
        <v>2174</v>
      </c>
      <c r="F2253" s="79">
        <v>43497</v>
      </c>
      <c r="G2253" s="79">
        <v>43586</v>
      </c>
      <c r="H2253" s="80">
        <v>0</v>
      </c>
      <c r="I2253" s="80">
        <v>1607</v>
      </c>
      <c r="J2253" s="80">
        <v>0</v>
      </c>
      <c r="K2253" s="81">
        <v>1299715.9099999999</v>
      </c>
      <c r="L2253" s="81">
        <v>1323654.9400000002</v>
      </c>
      <c r="M2253" s="80">
        <v>906</v>
      </c>
      <c r="N2253" s="80">
        <v>2176.5</v>
      </c>
      <c r="O2253" s="82">
        <v>0.96668963932919827</v>
      </c>
      <c r="P2253" s="82">
        <v>3.3310360670801745E-2</v>
      </c>
      <c r="Q2253" s="82">
        <v>0</v>
      </c>
    </row>
    <row r="2254" spans="1:17">
      <c r="A2254" s="76" t="str">
        <f t="shared" si="103"/>
        <v>19030014</v>
      </c>
      <c r="C2254" s="76" t="s">
        <v>2175</v>
      </c>
      <c r="D2254" s="76">
        <f t="shared" si="104"/>
        <v>1</v>
      </c>
      <c r="E2254" s="76" t="s">
        <v>2176</v>
      </c>
      <c r="F2254" s="79">
        <v>43500</v>
      </c>
      <c r="G2254" s="79">
        <v>43585</v>
      </c>
      <c r="H2254" s="80">
        <v>0</v>
      </c>
      <c r="I2254" s="80">
        <v>1</v>
      </c>
      <c r="J2254" s="80">
        <v>0</v>
      </c>
      <c r="K2254" s="81">
        <v>22446.11</v>
      </c>
      <c r="L2254" s="81">
        <v>23268.41</v>
      </c>
      <c r="M2254" s="80">
        <v>93.5</v>
      </c>
      <c r="N2254" s="80">
        <v>88.5</v>
      </c>
      <c r="O2254" s="82">
        <v>1</v>
      </c>
      <c r="P2254" s="82">
        <v>0</v>
      </c>
      <c r="Q2254" s="82">
        <v>0</v>
      </c>
    </row>
    <row r="2255" spans="1:17">
      <c r="A2255" s="76" t="str">
        <f t="shared" si="103"/>
        <v>19040001</v>
      </c>
      <c r="C2255" s="76" t="s">
        <v>2177</v>
      </c>
      <c r="D2255" s="76">
        <f t="shared" si="104"/>
        <v>1</v>
      </c>
      <c r="E2255" s="76" t="s">
        <v>2178</v>
      </c>
      <c r="F2255" s="79">
        <v>43497</v>
      </c>
      <c r="G2255" s="79">
        <v>43585</v>
      </c>
      <c r="H2255" s="80">
        <v>118953</v>
      </c>
      <c r="I2255" s="80">
        <v>0</v>
      </c>
      <c r="J2255" s="80">
        <v>0</v>
      </c>
      <c r="K2255" s="81">
        <v>2052182.5200000003</v>
      </c>
      <c r="L2255" s="81">
        <v>2109691.89</v>
      </c>
      <c r="M2255" s="80">
        <v>16</v>
      </c>
      <c r="N2255" s="80">
        <v>2070</v>
      </c>
      <c r="O2255" s="82">
        <v>0.92705314009661832</v>
      </c>
      <c r="P2255" s="82">
        <v>7.2946859903381636E-2</v>
      </c>
      <c r="Q2255" s="82">
        <v>0</v>
      </c>
    </row>
    <row r="2256" spans="1:17">
      <c r="A2256" s="76" t="str">
        <f t="shared" si="103"/>
        <v>19030011</v>
      </c>
      <c r="C2256" s="76" t="s">
        <v>2179</v>
      </c>
      <c r="D2256" s="76">
        <f t="shared" si="104"/>
        <v>1</v>
      </c>
      <c r="E2256" s="76" t="s">
        <v>2180</v>
      </c>
      <c r="F2256" s="79">
        <v>43423</v>
      </c>
      <c r="G2256" s="79">
        <v>43567</v>
      </c>
      <c r="H2256" s="80">
        <v>950</v>
      </c>
      <c r="I2256" s="80">
        <v>0</v>
      </c>
      <c r="J2256" s="80">
        <v>0</v>
      </c>
      <c r="K2256" s="81">
        <v>465273.48</v>
      </c>
      <c r="L2256" s="81">
        <v>438167.06</v>
      </c>
      <c r="M2256" s="80">
        <v>1919</v>
      </c>
      <c r="N2256" s="80">
        <v>2242.5</v>
      </c>
      <c r="O2256" s="82">
        <v>0.93712374581939795</v>
      </c>
      <c r="P2256" s="82">
        <v>6.2876254180602012E-2</v>
      </c>
      <c r="Q2256" s="82">
        <v>0</v>
      </c>
    </row>
    <row r="2257" spans="1:17">
      <c r="A2257" s="76" t="str">
        <f t="shared" si="103"/>
        <v>19030004</v>
      </c>
      <c r="C2257" s="76" t="s">
        <v>2181</v>
      </c>
      <c r="D2257" s="76">
        <f t="shared" si="104"/>
        <v>1</v>
      </c>
      <c r="E2257" s="76" t="s">
        <v>2182</v>
      </c>
      <c r="F2257" s="79">
        <v>43479</v>
      </c>
      <c r="G2257" s="79">
        <v>43556</v>
      </c>
      <c r="H2257" s="80">
        <v>23938</v>
      </c>
      <c r="I2257" s="80">
        <v>0</v>
      </c>
      <c r="J2257" s="80">
        <v>0</v>
      </c>
      <c r="K2257" s="81">
        <v>1153212.51</v>
      </c>
      <c r="L2257" s="81">
        <v>1091074.17</v>
      </c>
      <c r="M2257" s="80">
        <v>1169</v>
      </c>
      <c r="N2257" s="80">
        <v>1360.5</v>
      </c>
      <c r="O2257" s="82">
        <v>0.99081220139654536</v>
      </c>
      <c r="P2257" s="82">
        <v>9.1877986034546114E-3</v>
      </c>
      <c r="Q2257" s="82">
        <v>0</v>
      </c>
    </row>
    <row r="2258" spans="1:17">
      <c r="A2258" s="76" t="str">
        <f t="shared" si="103"/>
        <v>19030009</v>
      </c>
      <c r="C2258" s="76" t="s">
        <v>2183</v>
      </c>
      <c r="D2258" s="76">
        <f t="shared" si="104"/>
        <v>1</v>
      </c>
      <c r="E2258" s="76" t="s">
        <v>2184</v>
      </c>
      <c r="F2258" s="79">
        <v>43460</v>
      </c>
      <c r="G2258" s="79">
        <v>43539</v>
      </c>
      <c r="H2258" s="80">
        <v>0</v>
      </c>
      <c r="I2258" s="80">
        <v>162</v>
      </c>
      <c r="J2258" s="80">
        <v>0</v>
      </c>
      <c r="K2258" s="81">
        <v>153627</v>
      </c>
      <c r="L2258" s="81">
        <v>124661.47999999997</v>
      </c>
      <c r="M2258" s="80">
        <v>90</v>
      </c>
      <c r="N2258" s="80">
        <v>60</v>
      </c>
      <c r="O2258" s="82">
        <v>0.96666666666666667</v>
      </c>
      <c r="P2258" s="82">
        <v>3.3333333333333333E-2</v>
      </c>
      <c r="Q2258" s="82">
        <v>0</v>
      </c>
    </row>
    <row r="2259" spans="1:17">
      <c r="A2259" s="76" t="str">
        <f t="shared" si="103"/>
        <v>19030018</v>
      </c>
      <c r="C2259" s="76" t="s">
        <v>2185</v>
      </c>
      <c r="D2259" s="76">
        <f t="shared" si="104"/>
        <v>1</v>
      </c>
      <c r="E2259" s="76" t="s">
        <v>2186</v>
      </c>
      <c r="F2259" s="79">
        <v>43497</v>
      </c>
      <c r="G2259" s="79">
        <v>43504</v>
      </c>
      <c r="H2259" s="80">
        <v>0</v>
      </c>
      <c r="I2259" s="80">
        <v>0</v>
      </c>
      <c r="J2259" s="80">
        <v>0</v>
      </c>
      <c r="K2259" s="81">
        <v>248246.70000000004</v>
      </c>
      <c r="L2259" s="81">
        <v>248183.54000000007</v>
      </c>
      <c r="M2259" s="80">
        <v>1491.12</v>
      </c>
      <c r="N2259" s="80">
        <v>1509.12</v>
      </c>
      <c r="O2259" s="82">
        <v>0.99171702714164545</v>
      </c>
      <c r="P2259" s="82">
        <v>8.282972858354538E-3</v>
      </c>
      <c r="Q2259" s="82">
        <v>0</v>
      </c>
    </row>
    <row r="2260" spans="1:17">
      <c r="A2260" s="76" t="str">
        <f t="shared" si="103"/>
        <v>19060005</v>
      </c>
      <c r="C2260" s="76" t="s">
        <v>2187</v>
      </c>
      <c r="D2260" s="76">
        <f t="shared" si="104"/>
        <v>1</v>
      </c>
      <c r="E2260" s="76" t="s">
        <v>2188</v>
      </c>
      <c r="F2260" s="79">
        <v>43466</v>
      </c>
      <c r="G2260" s="79">
        <v>43497</v>
      </c>
      <c r="H2260" s="80">
        <v>0</v>
      </c>
      <c r="I2260" s="80">
        <v>0</v>
      </c>
      <c r="J2260" s="80">
        <v>0</v>
      </c>
      <c r="K2260" s="81">
        <v>15000</v>
      </c>
      <c r="L2260" s="81">
        <v>723.87999999999988</v>
      </c>
      <c r="M2260" s="80"/>
      <c r="N2260" s="80"/>
      <c r="O2260" s="82"/>
      <c r="P2260" s="82"/>
      <c r="Q2260" s="82"/>
    </row>
    <row r="2261" spans="1:17">
      <c r="A2261" s="76" t="str">
        <f t="shared" si="103"/>
        <v>19030003</v>
      </c>
      <c r="C2261" s="76" t="s">
        <v>2189</v>
      </c>
      <c r="D2261" s="76">
        <f t="shared" si="104"/>
        <v>1</v>
      </c>
      <c r="E2261" s="76" t="s">
        <v>2190</v>
      </c>
      <c r="F2261" s="79">
        <v>43452</v>
      </c>
      <c r="G2261" s="79">
        <v>43495</v>
      </c>
      <c r="H2261" s="80">
        <v>1500</v>
      </c>
      <c r="I2261" s="80">
        <v>0</v>
      </c>
      <c r="J2261" s="80">
        <v>0</v>
      </c>
      <c r="K2261" s="81">
        <v>57490.57</v>
      </c>
      <c r="L2261" s="81">
        <v>58670.450000000004</v>
      </c>
      <c r="M2261" s="80">
        <v>120</v>
      </c>
      <c r="N2261" s="80">
        <v>122.67</v>
      </c>
      <c r="O2261" s="82">
        <v>1</v>
      </c>
      <c r="P2261" s="82">
        <v>0</v>
      </c>
      <c r="Q2261" s="82">
        <v>0</v>
      </c>
    </row>
    <row r="2262" spans="1:17">
      <c r="A2262" s="76" t="str">
        <f t="shared" si="103"/>
        <v>19090008</v>
      </c>
      <c r="C2262" s="76" t="s">
        <v>2191</v>
      </c>
      <c r="D2262" s="76">
        <f t="shared" si="104"/>
        <v>1</v>
      </c>
      <c r="E2262" s="76" t="s">
        <v>2192</v>
      </c>
      <c r="F2262" s="79"/>
      <c r="G2262" s="79"/>
      <c r="H2262" s="80">
        <v>0</v>
      </c>
      <c r="I2262" s="80">
        <v>211476</v>
      </c>
      <c r="J2262" s="80">
        <v>27223</v>
      </c>
      <c r="K2262" s="81">
        <v>2849752.810000001</v>
      </c>
      <c r="L2262" s="81">
        <v>3198251.8</v>
      </c>
      <c r="M2262" s="80">
        <v>5076.8</v>
      </c>
      <c r="N2262" s="80">
        <v>3165.93</v>
      </c>
      <c r="O2262" s="82">
        <v>0.92482461709513475</v>
      </c>
      <c r="P2262" s="82">
        <v>7.0279507127447544E-2</v>
      </c>
      <c r="Q2262" s="82">
        <v>4.8958757774176945E-3</v>
      </c>
    </row>
    <row r="2263" spans="1:17">
      <c r="A2263" s="76" t="str">
        <f t="shared" si="103"/>
        <v>19090009</v>
      </c>
      <c r="C2263" s="76" t="s">
        <v>2193</v>
      </c>
      <c r="D2263" s="76">
        <f t="shared" si="104"/>
        <v>1</v>
      </c>
      <c r="E2263" s="76" t="s">
        <v>2194</v>
      </c>
      <c r="F2263" s="79"/>
      <c r="G2263" s="79"/>
      <c r="H2263" s="80">
        <v>0</v>
      </c>
      <c r="I2263" s="80">
        <v>36357</v>
      </c>
      <c r="J2263" s="80">
        <v>68749</v>
      </c>
      <c r="K2263" s="81">
        <v>-1.1095835361629725E-10</v>
      </c>
      <c r="L2263" s="81">
        <v>-2.0008883439004421E-11</v>
      </c>
      <c r="M2263" s="80">
        <v>10940.199999999999</v>
      </c>
      <c r="N2263" s="80">
        <v>16207.5</v>
      </c>
      <c r="O2263" s="82">
        <v>0.96029615918556221</v>
      </c>
      <c r="P2263" s="82">
        <v>3.9703840814437757E-2</v>
      </c>
      <c r="Q2263" s="82">
        <v>0</v>
      </c>
    </row>
    <row r="2264" spans="1:17">
      <c r="A2264" s="76" t="str">
        <f t="shared" si="103"/>
        <v>19090010</v>
      </c>
      <c r="C2264" s="76" t="s">
        <v>2195</v>
      </c>
      <c r="D2264" s="76">
        <f t="shared" si="104"/>
        <v>1</v>
      </c>
      <c r="E2264" s="76" t="s">
        <v>2196</v>
      </c>
      <c r="F2264" s="79"/>
      <c r="G2264" s="79"/>
      <c r="H2264" s="80">
        <v>0</v>
      </c>
      <c r="I2264" s="80">
        <v>2</v>
      </c>
      <c r="J2264" s="80">
        <v>0</v>
      </c>
      <c r="K2264" s="81">
        <v>99206</v>
      </c>
      <c r="L2264" s="81">
        <v>92121.42</v>
      </c>
      <c r="M2264" s="80"/>
      <c r="N2264" s="80"/>
      <c r="O2264" s="82"/>
      <c r="P2264" s="82"/>
      <c r="Q2264" s="82"/>
    </row>
    <row r="2265" spans="1:17">
      <c r="A2265" s="76" t="str">
        <f t="shared" si="103"/>
        <v>19090013</v>
      </c>
      <c r="C2265" s="76" t="s">
        <v>2197</v>
      </c>
      <c r="D2265" s="76">
        <f t="shared" si="104"/>
        <v>1</v>
      </c>
      <c r="E2265" s="76" t="s">
        <v>2198</v>
      </c>
      <c r="F2265" s="79"/>
      <c r="G2265" s="79"/>
      <c r="H2265" s="80">
        <v>0</v>
      </c>
      <c r="I2265" s="80">
        <v>939</v>
      </c>
      <c r="J2265" s="80">
        <v>4</v>
      </c>
      <c r="K2265" s="81">
        <v>852998.52000000014</v>
      </c>
      <c r="L2265" s="81">
        <v>800318.25999999989</v>
      </c>
      <c r="M2265" s="80">
        <v>716.4</v>
      </c>
      <c r="N2265" s="80">
        <v>618</v>
      </c>
      <c r="O2265" s="82">
        <v>0.98381877022653719</v>
      </c>
      <c r="P2265" s="82">
        <v>1.6181229773462782E-2</v>
      </c>
      <c r="Q2265" s="82">
        <v>0</v>
      </c>
    </row>
    <row r="2266" spans="1:17">
      <c r="A2266" s="76" t="str">
        <f t="shared" si="103"/>
        <v>19090016</v>
      </c>
      <c r="C2266" s="76" t="s">
        <v>2199</v>
      </c>
      <c r="D2266" s="76">
        <f t="shared" si="104"/>
        <v>1</v>
      </c>
      <c r="E2266" s="76" t="s">
        <v>2200</v>
      </c>
      <c r="F2266" s="79"/>
      <c r="G2266" s="79"/>
      <c r="H2266" s="80">
        <v>0</v>
      </c>
      <c r="I2266" s="80">
        <v>0</v>
      </c>
      <c r="J2266" s="80">
        <v>0</v>
      </c>
      <c r="K2266" s="81">
        <v>171600</v>
      </c>
      <c r="L2266" s="81">
        <v>170759.62</v>
      </c>
      <c r="M2266" s="80"/>
      <c r="N2266" s="80"/>
      <c r="O2266" s="82"/>
      <c r="P2266" s="82"/>
      <c r="Q2266" s="82"/>
    </row>
    <row r="2267" spans="1:17">
      <c r="A2267" s="76" t="str">
        <f t="shared" si="103"/>
        <v>19090018</v>
      </c>
      <c r="C2267" s="76" t="s">
        <v>2201</v>
      </c>
      <c r="D2267" s="76">
        <f t="shared" si="104"/>
        <v>1</v>
      </c>
      <c r="E2267" s="76" t="s">
        <v>2202</v>
      </c>
      <c r="F2267" s="79"/>
      <c r="G2267" s="79"/>
      <c r="H2267" s="80">
        <v>0</v>
      </c>
      <c r="I2267" s="80">
        <v>0</v>
      </c>
      <c r="J2267" s="80">
        <v>0</v>
      </c>
      <c r="K2267" s="81">
        <v>133111</v>
      </c>
      <c r="L2267" s="81">
        <v>116203.75</v>
      </c>
      <c r="M2267" s="80"/>
      <c r="N2267" s="80"/>
      <c r="O2267" s="82"/>
      <c r="P2267" s="82"/>
      <c r="Q2267" s="82"/>
    </row>
    <row r="2268" spans="1:17">
      <c r="A2268" s="76" t="str">
        <f t="shared" si="103"/>
        <v>19090017</v>
      </c>
      <c r="C2268" s="76" t="s">
        <v>2203</v>
      </c>
      <c r="D2268" s="76">
        <f t="shared" si="104"/>
        <v>1</v>
      </c>
      <c r="E2268" s="76" t="s">
        <v>2204</v>
      </c>
      <c r="F2268" s="79"/>
      <c r="G2268" s="79"/>
      <c r="H2268" s="80">
        <v>1500</v>
      </c>
      <c r="I2268" s="80">
        <v>0</v>
      </c>
      <c r="J2268" s="80">
        <v>0</v>
      </c>
      <c r="K2268" s="81">
        <v>10644</v>
      </c>
      <c r="L2268" s="81">
        <v>8364.5</v>
      </c>
      <c r="M2268" s="80">
        <v>0</v>
      </c>
      <c r="N2268" s="80">
        <v>97</v>
      </c>
      <c r="O2268" s="82">
        <v>0.5670103092783505</v>
      </c>
      <c r="P2268" s="82">
        <v>0.4329896907216495</v>
      </c>
      <c r="Q2268" s="82">
        <v>0</v>
      </c>
    </row>
    <row r="2269" spans="1:17">
      <c r="A2269" s="76" t="str">
        <f t="shared" si="103"/>
        <v>19090019</v>
      </c>
      <c r="C2269" s="76" t="s">
        <v>2205</v>
      </c>
      <c r="D2269" s="76">
        <f t="shared" si="104"/>
        <v>1</v>
      </c>
      <c r="E2269" s="76" t="s">
        <v>2206</v>
      </c>
      <c r="F2269" s="79"/>
      <c r="G2269" s="79"/>
      <c r="H2269" s="80">
        <v>2500</v>
      </c>
      <c r="I2269" s="80">
        <v>14989.54</v>
      </c>
      <c r="J2269" s="80">
        <v>2</v>
      </c>
      <c r="K2269" s="81">
        <v>3529523</v>
      </c>
      <c r="L2269" s="81">
        <v>3326029.69</v>
      </c>
      <c r="M2269" s="80">
        <v>12548.009999999998</v>
      </c>
      <c r="N2269" s="80">
        <v>4826.5</v>
      </c>
      <c r="O2269" s="82">
        <v>0.85786802030456855</v>
      </c>
      <c r="P2269" s="82">
        <v>9.5307158396353467E-2</v>
      </c>
      <c r="Q2269" s="82">
        <v>4.6824821299078008E-2</v>
      </c>
    </row>
    <row r="2270" spans="1:17">
      <c r="A2270" s="76" t="str">
        <f t="shared" si="103"/>
        <v>19090006</v>
      </c>
      <c r="C2270" s="76" t="s">
        <v>2207</v>
      </c>
      <c r="D2270" s="76">
        <f t="shared" si="104"/>
        <v>1</v>
      </c>
      <c r="E2270" s="76" t="s">
        <v>2208</v>
      </c>
      <c r="F2270" s="79"/>
      <c r="G2270" s="79"/>
      <c r="H2270" s="80">
        <v>3000</v>
      </c>
      <c r="I2270" s="80">
        <v>9253.09</v>
      </c>
      <c r="J2270" s="80">
        <v>8</v>
      </c>
      <c r="K2270" s="81">
        <v>2426682.6999999997</v>
      </c>
      <c r="L2270" s="81">
        <v>2368572.29</v>
      </c>
      <c r="M2270" s="80">
        <v>1991.5</v>
      </c>
      <c r="N2270" s="80">
        <v>2052.1799999999998</v>
      </c>
      <c r="O2270" s="82">
        <v>0.96126070812501829</v>
      </c>
      <c r="P2270" s="82">
        <v>3.4840998352970991E-2</v>
      </c>
      <c r="Q2270" s="82">
        <v>3.8982935220107399E-3</v>
      </c>
    </row>
    <row r="2271" spans="1:17">
      <c r="A2271" s="76" t="str">
        <f t="shared" si="103"/>
        <v>19090005</v>
      </c>
      <c r="C2271" s="76" t="s">
        <v>2209</v>
      </c>
      <c r="D2271" s="76">
        <f t="shared" si="104"/>
        <v>1</v>
      </c>
      <c r="E2271" s="76" t="s">
        <v>2210</v>
      </c>
      <c r="F2271" s="79"/>
      <c r="G2271" s="79"/>
      <c r="H2271" s="80">
        <v>5000</v>
      </c>
      <c r="I2271" s="80">
        <v>131</v>
      </c>
      <c r="J2271" s="80">
        <v>72</v>
      </c>
      <c r="K2271" s="81">
        <v>406575.337</v>
      </c>
      <c r="L2271" s="81">
        <v>383782.71000000008</v>
      </c>
      <c r="M2271" s="80">
        <v>586.20000000000005</v>
      </c>
      <c r="N2271" s="80">
        <v>367</v>
      </c>
      <c r="O2271" s="82">
        <v>0.73569482288828336</v>
      </c>
      <c r="P2271" s="82">
        <v>0.17711171662125341</v>
      </c>
      <c r="Q2271" s="82">
        <v>8.7193460490463212E-2</v>
      </c>
    </row>
    <row r="2272" spans="1:17">
      <c r="A2272" s="76" t="str">
        <f t="shared" si="103"/>
        <v>19090004</v>
      </c>
      <c r="C2272" s="76" t="s">
        <v>2211</v>
      </c>
      <c r="D2272" s="76">
        <f t="shared" si="104"/>
        <v>1</v>
      </c>
      <c r="E2272" s="76" t="s">
        <v>2212</v>
      </c>
      <c r="F2272" s="79"/>
      <c r="G2272" s="79"/>
      <c r="H2272" s="80">
        <v>5500</v>
      </c>
      <c r="I2272" s="80">
        <v>48241.31</v>
      </c>
      <c r="J2272" s="80">
        <v>26084</v>
      </c>
      <c r="K2272" s="81">
        <v>2037118.2700000005</v>
      </c>
      <c r="L2272" s="81">
        <v>1982613.8999999997</v>
      </c>
      <c r="M2272" s="80">
        <v>1256.8</v>
      </c>
      <c r="N2272" s="80">
        <v>2064.8199999999997</v>
      </c>
      <c r="O2272" s="82">
        <v>0.94624228746331407</v>
      </c>
      <c r="P2272" s="82">
        <v>4.9398979087765527E-2</v>
      </c>
      <c r="Q2272" s="82">
        <v>4.3587334489204876E-3</v>
      </c>
    </row>
    <row r="2273" spans="1:17">
      <c r="A2273" s="76" t="str">
        <f t="shared" si="103"/>
        <v>19090021</v>
      </c>
      <c r="C2273" s="76" t="s">
        <v>2213</v>
      </c>
      <c r="D2273" s="76">
        <f t="shared" si="104"/>
        <v>1</v>
      </c>
      <c r="E2273" s="76" t="s">
        <v>2214</v>
      </c>
      <c r="F2273" s="79"/>
      <c r="G2273" s="79"/>
      <c r="H2273" s="80">
        <v>12381</v>
      </c>
      <c r="I2273" s="80">
        <v>35410</v>
      </c>
      <c r="J2273" s="80">
        <v>3530</v>
      </c>
      <c r="K2273" s="81">
        <v>2497110.1799999997</v>
      </c>
      <c r="L2273" s="81">
        <v>2505412.7399999998</v>
      </c>
      <c r="M2273" s="80">
        <v>1717.1000000000001</v>
      </c>
      <c r="N2273" s="80">
        <v>2046.81</v>
      </c>
      <c r="O2273" s="82">
        <v>0.85245332981566435</v>
      </c>
      <c r="P2273" s="82">
        <v>0.13142402079333207</v>
      </c>
      <c r="Q2273" s="82">
        <v>1.6122649391003562E-2</v>
      </c>
    </row>
    <row r="2274" spans="1:17">
      <c r="A2274" s="76" t="str">
        <f t="shared" si="103"/>
        <v>19090020</v>
      </c>
      <c r="C2274" s="76" t="s">
        <v>2215</v>
      </c>
      <c r="D2274" s="76">
        <f t="shared" si="104"/>
        <v>1</v>
      </c>
      <c r="E2274" s="76" t="s">
        <v>2216</v>
      </c>
      <c r="F2274" s="79"/>
      <c r="G2274" s="79"/>
      <c r="H2274" s="80">
        <v>42500</v>
      </c>
      <c r="I2274" s="80">
        <v>1717</v>
      </c>
      <c r="J2274" s="80">
        <v>2302</v>
      </c>
      <c r="K2274" s="81">
        <v>9548207.7199999988</v>
      </c>
      <c r="L2274" s="81">
        <v>9409335.9500000048</v>
      </c>
      <c r="M2274" s="80">
        <v>1600</v>
      </c>
      <c r="N2274" s="80">
        <v>2740.5</v>
      </c>
      <c r="O2274" s="82">
        <v>0.93596059113300489</v>
      </c>
      <c r="P2274" s="82">
        <v>6.0755336617405585E-2</v>
      </c>
      <c r="Q2274" s="82">
        <v>3.2840722495894909E-3</v>
      </c>
    </row>
    <row r="2275" spans="1:17">
      <c r="A2275" s="76" t="str">
        <f t="shared" si="103"/>
        <v>19090014</v>
      </c>
      <c r="C2275" s="76" t="s">
        <v>2217</v>
      </c>
      <c r="D2275" s="76">
        <f t="shared" si="104"/>
        <v>1</v>
      </c>
      <c r="E2275" s="76" t="s">
        <v>2218</v>
      </c>
      <c r="F2275" s="79"/>
      <c r="G2275" s="79"/>
      <c r="H2275" s="80">
        <v>85000</v>
      </c>
      <c r="I2275" s="80">
        <v>0</v>
      </c>
      <c r="J2275" s="80">
        <v>0</v>
      </c>
      <c r="K2275" s="81">
        <v>0</v>
      </c>
      <c r="L2275" s="81">
        <v>187322.41999999998</v>
      </c>
      <c r="M2275" s="80"/>
      <c r="N2275" s="80"/>
      <c r="O2275" s="82"/>
      <c r="P2275" s="82"/>
      <c r="Q2275" s="82"/>
    </row>
    <row r="2276" spans="1:17">
      <c r="A2276" s="88" t="s">
        <v>5907</v>
      </c>
      <c r="C2276" s="76" t="s">
        <v>2219</v>
      </c>
      <c r="D2276" s="76">
        <f t="shared" si="104"/>
        <v>35</v>
      </c>
      <c r="E2276" s="76" t="s">
        <v>2220</v>
      </c>
      <c r="F2276" s="79"/>
      <c r="G2276" s="79"/>
      <c r="H2276" s="80">
        <v>104936</v>
      </c>
      <c r="I2276" s="80">
        <v>214844.94</v>
      </c>
      <c r="J2276" s="80">
        <v>131435</v>
      </c>
      <c r="K2276" s="81">
        <v>2306347.36</v>
      </c>
      <c r="L2276" s="81">
        <v>2932267.0600000005</v>
      </c>
      <c r="M2276" s="80">
        <v>5690.9000000000005</v>
      </c>
      <c r="N2276" s="80">
        <v>6988.48</v>
      </c>
      <c r="O2276" s="82">
        <v>0.93811243646687115</v>
      </c>
      <c r="P2276" s="82">
        <v>6.1458285635789187E-2</v>
      </c>
      <c r="Q2276" s="82">
        <v>4.2927789733962181E-4</v>
      </c>
    </row>
    <row r="2277" spans="1:17">
      <c r="A2277" s="88" t="s">
        <v>5907</v>
      </c>
      <c r="C2277" s="76" t="s">
        <v>2221</v>
      </c>
      <c r="D2277" s="76">
        <f t="shared" si="104"/>
        <v>25</v>
      </c>
      <c r="E2277" s="76" t="s">
        <v>2222</v>
      </c>
      <c r="F2277" s="79"/>
      <c r="G2277" s="79"/>
      <c r="H2277" s="80">
        <v>104936</v>
      </c>
      <c r="I2277" s="80">
        <v>171678</v>
      </c>
      <c r="J2277" s="80">
        <v>32341</v>
      </c>
      <c r="K2277" s="81">
        <v>-3.865352482534945E-11</v>
      </c>
      <c r="L2277" s="81">
        <v>6.0026650317013264E-11</v>
      </c>
      <c r="M2277" s="80">
        <v>3679.6</v>
      </c>
      <c r="N2277" s="80">
        <v>5322.5</v>
      </c>
      <c r="O2277" s="82">
        <v>0.90220760920620013</v>
      </c>
      <c r="P2277" s="82">
        <v>9.4598403006106155E-2</v>
      </c>
      <c r="Q2277" s="82">
        <v>3.1939877876937528E-3</v>
      </c>
    </row>
    <row r="2278" spans="1:17">
      <c r="A2278" s="76" t="str">
        <f t="shared" ref="A2278:A2279" si="105">C2278</f>
        <v>19090007</v>
      </c>
      <c r="C2278" s="76" t="s">
        <v>2223</v>
      </c>
      <c r="D2278" s="76">
        <f t="shared" si="104"/>
        <v>1</v>
      </c>
      <c r="E2278" s="76" t="s">
        <v>2224</v>
      </c>
      <c r="F2278" s="79"/>
      <c r="G2278" s="79"/>
      <c r="H2278" s="80">
        <v>150000</v>
      </c>
      <c r="I2278" s="80">
        <v>15746.66</v>
      </c>
      <c r="J2278" s="80">
        <v>0</v>
      </c>
      <c r="K2278" s="81">
        <v>7654407.120000001</v>
      </c>
      <c r="L2278" s="81">
        <v>7392185.2999999998</v>
      </c>
      <c r="M2278" s="80">
        <v>937.6</v>
      </c>
      <c r="N2278" s="80">
        <v>1144.5</v>
      </c>
      <c r="O2278" s="82">
        <v>0.76714722586282225</v>
      </c>
      <c r="P2278" s="82">
        <v>0.18173875054608998</v>
      </c>
      <c r="Q2278" s="82">
        <v>5.1114023591087812E-2</v>
      </c>
    </row>
    <row r="2279" spans="1:17">
      <c r="A2279" s="76" t="str">
        <f t="shared" si="105"/>
        <v>19090015</v>
      </c>
      <c r="C2279" s="76" t="s">
        <v>2225</v>
      </c>
      <c r="D2279" s="76">
        <f t="shared" si="104"/>
        <v>1</v>
      </c>
      <c r="E2279" s="76" t="s">
        <v>2226</v>
      </c>
      <c r="F2279" s="79"/>
      <c r="G2279" s="79"/>
      <c r="H2279" s="80">
        <v>417771</v>
      </c>
      <c r="I2279" s="80">
        <v>240</v>
      </c>
      <c r="J2279" s="80">
        <v>0</v>
      </c>
      <c r="K2279" s="81">
        <v>5212945.88</v>
      </c>
      <c r="L2279" s="81">
        <v>5075152.99</v>
      </c>
      <c r="M2279" s="80">
        <v>477</v>
      </c>
      <c r="N2279" s="80">
        <v>2452.21</v>
      </c>
      <c r="O2279" s="82">
        <v>0.96554128724701394</v>
      </c>
      <c r="P2279" s="82">
        <v>2.9361270038047314E-2</v>
      </c>
      <c r="Q2279" s="82">
        <v>5.0974427149387694E-3</v>
      </c>
    </row>
    <row r="2280" spans="1:17">
      <c r="A2280" s="43" t="s">
        <v>5942</v>
      </c>
      <c r="C2280" s="76" t="s">
        <v>2227</v>
      </c>
      <c r="D2280" s="76">
        <f t="shared" si="104"/>
        <v>21</v>
      </c>
      <c r="E2280" s="76" t="s">
        <v>2228</v>
      </c>
      <c r="F2280" s="79">
        <v>43502</v>
      </c>
      <c r="G2280" s="79"/>
      <c r="H2280" s="80">
        <v>0</v>
      </c>
      <c r="I2280" s="80">
        <v>4391454</v>
      </c>
      <c r="J2280" s="80">
        <v>2622299</v>
      </c>
      <c r="K2280" s="81">
        <v>33188179.162700001</v>
      </c>
      <c r="L2280" s="81">
        <v>42113777.159999982</v>
      </c>
      <c r="M2280" s="80">
        <v>111697</v>
      </c>
      <c r="N2280" s="80">
        <v>182761.21</v>
      </c>
      <c r="O2280" s="82">
        <v>0.72998066712296339</v>
      </c>
      <c r="P2280" s="82">
        <v>0.27001933287703667</v>
      </c>
      <c r="Q2280" s="82">
        <v>0</v>
      </c>
    </row>
    <row r="2281" spans="1:17">
      <c r="A2281" s="43" t="s">
        <v>5943</v>
      </c>
      <c r="C2281" s="76" t="s">
        <v>2229</v>
      </c>
      <c r="D2281" s="76">
        <f t="shared" si="104"/>
        <v>11</v>
      </c>
      <c r="E2281" s="76" t="s">
        <v>2230</v>
      </c>
      <c r="F2281" s="79">
        <v>43482</v>
      </c>
      <c r="G2281" s="79"/>
      <c r="H2281" s="80">
        <v>0</v>
      </c>
      <c r="I2281" s="80">
        <v>3571657.5</v>
      </c>
      <c r="J2281" s="80">
        <v>175626</v>
      </c>
      <c r="K2281" s="81">
        <v>4252755.0500000007</v>
      </c>
      <c r="L2281" s="81">
        <v>4465275.6000000006</v>
      </c>
      <c r="M2281" s="80">
        <v>8433.4599999999991</v>
      </c>
      <c r="N2281" s="80">
        <v>13635</v>
      </c>
      <c r="O2281" s="82">
        <v>0.7907260726072608</v>
      </c>
      <c r="P2281" s="82">
        <v>0.20927392739273928</v>
      </c>
      <c r="Q2281" s="82">
        <v>0</v>
      </c>
    </row>
    <row r="2282" spans="1:17">
      <c r="A2282" s="76" t="str">
        <f t="shared" ref="A2282" si="106">C2282</f>
        <v>19148004</v>
      </c>
      <c r="C2282" s="76" t="s">
        <v>2231</v>
      </c>
      <c r="D2282" s="76">
        <f t="shared" si="104"/>
        <v>1</v>
      </c>
      <c r="E2282" s="76" t="s">
        <v>2232</v>
      </c>
      <c r="F2282" s="79">
        <v>43584</v>
      </c>
      <c r="G2282" s="79"/>
      <c r="H2282" s="80">
        <v>0</v>
      </c>
      <c r="I2282" s="80">
        <v>38432</v>
      </c>
      <c r="J2282" s="80">
        <v>14895</v>
      </c>
      <c r="K2282" s="81">
        <v>3482590.0852000006</v>
      </c>
      <c r="L2282" s="81">
        <v>3424152.5700000003</v>
      </c>
      <c r="M2282" s="80">
        <v>20410</v>
      </c>
      <c r="N2282" s="80">
        <v>10501.5</v>
      </c>
      <c r="O2282" s="82">
        <v>0.83164309860496122</v>
      </c>
      <c r="P2282" s="82">
        <v>0.16835690139503881</v>
      </c>
      <c r="Q2282" s="82">
        <v>0</v>
      </c>
    </row>
    <row r="2283" spans="1:17">
      <c r="A2283" s="88" t="s">
        <v>5923</v>
      </c>
      <c r="C2283" s="76" t="s">
        <v>2233</v>
      </c>
      <c r="D2283" s="76">
        <f t="shared" si="104"/>
        <v>11</v>
      </c>
      <c r="E2283" s="76" t="s">
        <v>2234</v>
      </c>
      <c r="F2283" s="79"/>
      <c r="G2283" s="79"/>
      <c r="H2283" s="80">
        <v>0</v>
      </c>
      <c r="I2283" s="80">
        <v>221</v>
      </c>
      <c r="J2283" s="80">
        <v>233235</v>
      </c>
      <c r="K2283" s="81">
        <v>2791834.7600000002</v>
      </c>
      <c r="L2283" s="81">
        <v>2360231.1100000003</v>
      </c>
      <c r="M2283" s="80">
        <v>5301</v>
      </c>
      <c r="N2283" s="80">
        <v>4462.5</v>
      </c>
      <c r="O2283" s="82">
        <v>0.73400560224089639</v>
      </c>
      <c r="P2283" s="82">
        <v>0.26599439775910366</v>
      </c>
      <c r="Q2283" s="82">
        <v>0</v>
      </c>
    </row>
    <row r="2284" spans="1:17">
      <c r="A2284" s="88" t="s">
        <v>5945</v>
      </c>
      <c r="C2284" s="76" t="s">
        <v>2235</v>
      </c>
      <c r="D2284" s="76">
        <f t="shared" si="104"/>
        <v>11</v>
      </c>
      <c r="E2284" s="76" t="s">
        <v>2236</v>
      </c>
      <c r="F2284" s="79">
        <v>43556</v>
      </c>
      <c r="G2284" s="79"/>
      <c r="H2284" s="80">
        <v>0</v>
      </c>
      <c r="I2284" s="80">
        <v>972269.07</v>
      </c>
      <c r="J2284" s="80">
        <v>446908</v>
      </c>
      <c r="K2284" s="81">
        <v>18927419.293800004</v>
      </c>
      <c r="L2284" s="81">
        <v>15542005.280000003</v>
      </c>
      <c r="M2284" s="80">
        <v>54907.9</v>
      </c>
      <c r="N2284" s="80">
        <v>55336.55</v>
      </c>
      <c r="O2284" s="82">
        <v>0.6593472126469756</v>
      </c>
      <c r="P2284" s="82">
        <v>0.33737285754171514</v>
      </c>
      <c r="Q2284" s="82">
        <v>3.2799298113091618E-3</v>
      </c>
    </row>
    <row r="2285" spans="1:17">
      <c r="A2285" s="88" t="s">
        <v>5950</v>
      </c>
      <c r="C2285" s="76" t="s">
        <v>2237</v>
      </c>
      <c r="D2285" s="76">
        <f t="shared" si="104"/>
        <v>1</v>
      </c>
      <c r="E2285" s="76" t="s">
        <v>2238</v>
      </c>
      <c r="F2285" s="79">
        <v>43598</v>
      </c>
      <c r="G2285" s="79"/>
      <c r="H2285" s="80">
        <v>0</v>
      </c>
      <c r="I2285" s="80">
        <v>343038</v>
      </c>
      <c r="J2285" s="80">
        <v>228949</v>
      </c>
      <c r="K2285" s="81">
        <v>2962056.36</v>
      </c>
      <c r="L2285" s="81">
        <v>3849081.4400000004</v>
      </c>
      <c r="M2285" s="80">
        <v>8700</v>
      </c>
      <c r="N2285" s="80">
        <v>15684.5</v>
      </c>
      <c r="O2285" s="82">
        <v>0.7401466415888297</v>
      </c>
      <c r="P2285" s="82">
        <v>0.25985335841117024</v>
      </c>
      <c r="Q2285" s="82">
        <v>0</v>
      </c>
    </row>
    <row r="2286" spans="1:17">
      <c r="A2286" s="88" t="s">
        <v>5918</v>
      </c>
      <c r="C2286" s="76" t="s">
        <v>2239</v>
      </c>
      <c r="D2286" s="76">
        <f t="shared" si="104"/>
        <v>11</v>
      </c>
      <c r="E2286" s="76" t="s">
        <v>2240</v>
      </c>
      <c r="F2286" s="79"/>
      <c r="G2286" s="79"/>
      <c r="H2286" s="80">
        <v>0</v>
      </c>
      <c r="I2286" s="80">
        <v>4637340.0999999996</v>
      </c>
      <c r="J2286" s="80">
        <v>243642</v>
      </c>
      <c r="K2286" s="81">
        <v>2662128.2300000014</v>
      </c>
      <c r="L2286" s="81">
        <v>2841052.8499999996</v>
      </c>
      <c r="M2286" s="80">
        <v>7521.54</v>
      </c>
      <c r="N2286" s="80">
        <v>9857.5</v>
      </c>
      <c r="O2286" s="82">
        <v>0.70646715698706564</v>
      </c>
      <c r="P2286" s="82">
        <v>0.29353284301293431</v>
      </c>
      <c r="Q2286" s="82">
        <v>0</v>
      </c>
    </row>
    <row r="2287" spans="1:17">
      <c r="A2287" s="88" t="s">
        <v>5949</v>
      </c>
      <c r="C2287" s="76" t="s">
        <v>2241</v>
      </c>
      <c r="D2287" s="76">
        <f t="shared" si="104"/>
        <v>21</v>
      </c>
      <c r="E2287" s="76" t="s">
        <v>2242</v>
      </c>
      <c r="F2287" s="79">
        <v>43678</v>
      </c>
      <c r="G2287" s="79"/>
      <c r="H2287" s="80">
        <v>0</v>
      </c>
      <c r="I2287" s="80">
        <v>3368353.08</v>
      </c>
      <c r="J2287" s="80">
        <v>111885</v>
      </c>
      <c r="K2287" s="81">
        <v>4986903.2649999978</v>
      </c>
      <c r="L2287" s="81">
        <v>4630267.2299999995</v>
      </c>
      <c r="M2287" s="80">
        <v>10299.520000000002</v>
      </c>
      <c r="N2287" s="80">
        <v>16313.25</v>
      </c>
      <c r="O2287" s="82">
        <v>0.64242257060978036</v>
      </c>
      <c r="P2287" s="82">
        <v>0.35065054480253782</v>
      </c>
      <c r="Q2287" s="82">
        <v>6.9268845876817925E-3</v>
      </c>
    </row>
    <row r="2288" spans="1:17">
      <c r="A2288" s="88" t="s">
        <v>5938</v>
      </c>
      <c r="C2288" s="76" t="s">
        <v>2243</v>
      </c>
      <c r="D2288" s="76">
        <f t="shared" si="104"/>
        <v>11</v>
      </c>
      <c r="E2288" s="76" t="s">
        <v>2244</v>
      </c>
      <c r="F2288" s="79"/>
      <c r="G2288" s="79"/>
      <c r="H2288" s="80">
        <v>0</v>
      </c>
      <c r="I2288" s="80">
        <v>204</v>
      </c>
      <c r="J2288" s="80">
        <v>0</v>
      </c>
      <c r="K2288" s="81">
        <v>1955558</v>
      </c>
      <c r="L2288" s="81">
        <v>2305865.7999999998</v>
      </c>
      <c r="M2288" s="80"/>
      <c r="N2288" s="80"/>
      <c r="O2288" s="82"/>
      <c r="P2288" s="82"/>
      <c r="Q2288" s="82"/>
    </row>
    <row r="2289" spans="1:17">
      <c r="A2289" s="43" t="s">
        <v>5936</v>
      </c>
      <c r="C2289" s="76" t="s">
        <v>2245</v>
      </c>
      <c r="D2289" s="76">
        <f t="shared" si="104"/>
        <v>11</v>
      </c>
      <c r="E2289" s="76" t="s">
        <v>2246</v>
      </c>
      <c r="F2289" s="79">
        <v>43682</v>
      </c>
      <c r="G2289" s="79"/>
      <c r="H2289" s="80">
        <v>0</v>
      </c>
      <c r="I2289" s="80">
        <v>1383924.84</v>
      </c>
      <c r="J2289" s="80">
        <v>1264255</v>
      </c>
      <c r="K2289" s="81">
        <v>18281953.586499996</v>
      </c>
      <c r="L2289" s="81">
        <v>15978016.440000007</v>
      </c>
      <c r="M2289" s="80">
        <v>62591.930000000008</v>
      </c>
      <c r="N2289" s="80">
        <v>56563.25</v>
      </c>
      <c r="O2289" s="82">
        <v>0.71537614970851215</v>
      </c>
      <c r="P2289" s="82">
        <v>0.28347469425819766</v>
      </c>
      <c r="Q2289" s="82">
        <v>1.1491560332901663E-3</v>
      </c>
    </row>
    <row r="2290" spans="1:17">
      <c r="A2290" s="88" t="s">
        <v>5951</v>
      </c>
      <c r="C2290" s="76" t="s">
        <v>2247</v>
      </c>
      <c r="D2290" s="76">
        <f t="shared" si="104"/>
        <v>1</v>
      </c>
      <c r="E2290" s="76" t="s">
        <v>2248</v>
      </c>
      <c r="F2290" s="79">
        <v>43600</v>
      </c>
      <c r="G2290" s="79"/>
      <c r="H2290" s="80">
        <v>0</v>
      </c>
      <c r="I2290" s="80">
        <v>21109936</v>
      </c>
      <c r="J2290" s="80">
        <v>2277818</v>
      </c>
      <c r="K2290" s="81">
        <v>23474911.490000006</v>
      </c>
      <c r="L2290" s="81">
        <v>22207298.180000003</v>
      </c>
      <c r="M2290" s="80">
        <v>75085.97</v>
      </c>
      <c r="N2290" s="80">
        <v>85991.3</v>
      </c>
      <c r="O2290" s="82">
        <v>0.7798847092671003</v>
      </c>
      <c r="P2290" s="82">
        <v>0.2201152907328997</v>
      </c>
      <c r="Q2290" s="82">
        <v>0</v>
      </c>
    </row>
    <row r="2291" spans="1:17">
      <c r="A2291" s="88" t="s">
        <v>5944</v>
      </c>
      <c r="C2291" s="76" t="s">
        <v>2249</v>
      </c>
      <c r="D2291" s="76">
        <f t="shared" si="104"/>
        <v>21</v>
      </c>
      <c r="E2291" s="76" t="s">
        <v>2250</v>
      </c>
      <c r="F2291" s="79"/>
      <c r="G2291" s="79"/>
      <c r="H2291" s="80">
        <v>0</v>
      </c>
      <c r="I2291" s="80">
        <v>4249894.62</v>
      </c>
      <c r="J2291" s="80">
        <v>588432</v>
      </c>
      <c r="K2291" s="81">
        <v>9444392.0299999993</v>
      </c>
      <c r="L2291" s="81">
        <v>9720547.1599999964</v>
      </c>
      <c r="M2291" s="80">
        <v>25019.890000000003</v>
      </c>
      <c r="N2291" s="80">
        <v>34301</v>
      </c>
      <c r="O2291" s="82">
        <v>0.8371744264015627</v>
      </c>
      <c r="P2291" s="82">
        <v>0.16282557359843736</v>
      </c>
      <c r="Q2291" s="82">
        <v>0</v>
      </c>
    </row>
    <row r="2292" spans="1:17">
      <c r="A2292" s="76" t="str">
        <f t="shared" ref="A2292" si="107">C2292</f>
        <v>19148014</v>
      </c>
      <c r="C2292" s="76" t="s">
        <v>2251</v>
      </c>
      <c r="D2292" s="76">
        <f t="shared" si="104"/>
        <v>1</v>
      </c>
      <c r="E2292" s="76" t="s">
        <v>2252</v>
      </c>
      <c r="F2292" s="79"/>
      <c r="G2292" s="79"/>
      <c r="H2292" s="80">
        <v>0</v>
      </c>
      <c r="I2292" s="80">
        <v>18</v>
      </c>
      <c r="J2292" s="80">
        <v>332</v>
      </c>
      <c r="K2292" s="81">
        <v>2892275.6762000001</v>
      </c>
      <c r="L2292" s="81">
        <v>2620479.1299999994</v>
      </c>
      <c r="M2292" s="80">
        <v>8781.5</v>
      </c>
      <c r="N2292" s="80">
        <v>10596.5</v>
      </c>
      <c r="O2292" s="82">
        <v>0.71559005331949233</v>
      </c>
      <c r="P2292" s="82">
        <v>0.27837021658094652</v>
      </c>
      <c r="Q2292" s="82">
        <v>6.0397300995611762E-3</v>
      </c>
    </row>
    <row r="2293" spans="1:17">
      <c r="A2293" s="88" t="s">
        <v>5948</v>
      </c>
      <c r="C2293" s="76" t="s">
        <v>2253</v>
      </c>
      <c r="D2293" s="76">
        <f t="shared" si="104"/>
        <v>21</v>
      </c>
      <c r="E2293" s="76" t="s">
        <v>2254</v>
      </c>
      <c r="F2293" s="79"/>
      <c r="G2293" s="79"/>
      <c r="H2293" s="80">
        <v>0</v>
      </c>
      <c r="I2293" s="80">
        <v>8637346.4000000004</v>
      </c>
      <c r="J2293" s="80">
        <v>427473</v>
      </c>
      <c r="K2293" s="81">
        <v>17304386.386300001</v>
      </c>
      <c r="L2293" s="81">
        <v>16660011.6</v>
      </c>
      <c r="M2293" s="80">
        <v>51795.659999999996</v>
      </c>
      <c r="N2293" s="80">
        <v>52665.5</v>
      </c>
      <c r="O2293" s="82">
        <v>0.73290864038127423</v>
      </c>
      <c r="P2293" s="82">
        <v>0.26215454139806893</v>
      </c>
      <c r="Q2293" s="82">
        <v>4.936818220656787E-3</v>
      </c>
    </row>
    <row r="2294" spans="1:17">
      <c r="A2294" s="43" t="s">
        <v>5934</v>
      </c>
      <c r="C2294" s="76" t="s">
        <v>2255</v>
      </c>
      <c r="D2294" s="76">
        <f t="shared" si="104"/>
        <v>11</v>
      </c>
      <c r="E2294" s="76" t="s">
        <v>2256</v>
      </c>
      <c r="F2294" s="79"/>
      <c r="G2294" s="79"/>
      <c r="H2294" s="80">
        <v>0</v>
      </c>
      <c r="I2294" s="80">
        <v>11162343.5</v>
      </c>
      <c r="J2294" s="80">
        <v>384947</v>
      </c>
      <c r="K2294" s="81">
        <v>8400240.0800000038</v>
      </c>
      <c r="L2294" s="81">
        <v>9279446.3899999969</v>
      </c>
      <c r="M2294" s="80">
        <v>24062.36</v>
      </c>
      <c r="N2294" s="80">
        <v>32396</v>
      </c>
      <c r="O2294" s="82">
        <v>0.71694036300777875</v>
      </c>
      <c r="P2294" s="82">
        <v>0.27657735522904064</v>
      </c>
      <c r="Q2294" s="82">
        <v>6.4822817631806397E-3</v>
      </c>
    </row>
    <row r="2295" spans="1:17">
      <c r="A2295" s="43" t="s">
        <v>5935</v>
      </c>
      <c r="C2295" s="76" t="s">
        <v>2257</v>
      </c>
      <c r="D2295" s="76">
        <f t="shared" si="104"/>
        <v>21</v>
      </c>
      <c r="E2295" s="76" t="s">
        <v>2258</v>
      </c>
      <c r="F2295" s="79"/>
      <c r="G2295" s="79"/>
      <c r="H2295" s="80">
        <v>0</v>
      </c>
      <c r="I2295" s="80">
        <v>10888027.5</v>
      </c>
      <c r="J2295" s="80">
        <v>848653</v>
      </c>
      <c r="K2295" s="81">
        <v>14437586.779999997</v>
      </c>
      <c r="L2295" s="81">
        <v>15316114.490000004</v>
      </c>
      <c r="M2295" s="80">
        <v>49066.96</v>
      </c>
      <c r="N2295" s="80">
        <v>63163.5</v>
      </c>
      <c r="O2295" s="82">
        <v>0.78272166678540611</v>
      </c>
      <c r="P2295" s="82">
        <v>0.21697752657784955</v>
      </c>
      <c r="Q2295" s="82">
        <v>3.0080663674432229E-4</v>
      </c>
    </row>
    <row r="2296" spans="1:17">
      <c r="A2296" s="88" t="s">
        <v>5922</v>
      </c>
      <c r="C2296" s="76" t="s">
        <v>2259</v>
      </c>
      <c r="D2296" s="76">
        <f t="shared" si="104"/>
        <v>11</v>
      </c>
      <c r="E2296" s="76" t="s">
        <v>2260</v>
      </c>
      <c r="F2296" s="79"/>
      <c r="G2296" s="79"/>
      <c r="H2296" s="80">
        <v>0</v>
      </c>
      <c r="I2296" s="80">
        <v>1802226.29</v>
      </c>
      <c r="J2296" s="80">
        <v>80903</v>
      </c>
      <c r="K2296" s="81">
        <v>2592359.9</v>
      </c>
      <c r="L2296" s="81">
        <v>1894648.0999999999</v>
      </c>
      <c r="M2296" s="80">
        <v>4597.38</v>
      </c>
      <c r="N2296" s="80">
        <v>3629.5</v>
      </c>
      <c r="O2296" s="82">
        <v>0.76608348257335723</v>
      </c>
      <c r="P2296" s="82">
        <v>0.23391651742664279</v>
      </c>
      <c r="Q2296" s="82">
        <v>0</v>
      </c>
    </row>
    <row r="2297" spans="1:17">
      <c r="A2297" s="88" t="s">
        <v>5947</v>
      </c>
      <c r="C2297" s="76" t="s">
        <v>2261</v>
      </c>
      <c r="D2297" s="76">
        <f t="shared" si="104"/>
        <v>21</v>
      </c>
      <c r="E2297" s="76" t="s">
        <v>2262</v>
      </c>
      <c r="F2297" s="79"/>
      <c r="G2297" s="79"/>
      <c r="H2297" s="80">
        <v>0</v>
      </c>
      <c r="I2297" s="80">
        <v>8210413.7300000004</v>
      </c>
      <c r="J2297" s="80">
        <v>762585</v>
      </c>
      <c r="K2297" s="81">
        <v>15784736.382299999</v>
      </c>
      <c r="L2297" s="81">
        <v>15801231.219999997</v>
      </c>
      <c r="M2297" s="80">
        <v>309803.17000000004</v>
      </c>
      <c r="N2297" s="80">
        <v>59101</v>
      </c>
      <c r="O2297" s="82">
        <v>0.75304935618686675</v>
      </c>
      <c r="P2297" s="82">
        <v>0.24695064381313342</v>
      </c>
      <c r="Q2297" s="82">
        <v>0</v>
      </c>
    </row>
    <row r="2298" spans="1:17">
      <c r="A2298" s="88" t="s">
        <v>5946</v>
      </c>
      <c r="C2298" s="76" t="s">
        <v>2263</v>
      </c>
      <c r="D2298" s="76">
        <f t="shared" si="104"/>
        <v>21</v>
      </c>
      <c r="E2298" s="76" t="s">
        <v>2264</v>
      </c>
      <c r="F2298" s="79"/>
      <c r="G2298" s="79"/>
      <c r="H2298" s="80">
        <v>0</v>
      </c>
      <c r="I2298" s="80">
        <v>8532717.0099999998</v>
      </c>
      <c r="J2298" s="80">
        <v>823078</v>
      </c>
      <c r="K2298" s="81">
        <v>21588398.949999981</v>
      </c>
      <c r="L2298" s="81">
        <v>23413752.639999997</v>
      </c>
      <c r="M2298" s="80">
        <v>38771.590000000004</v>
      </c>
      <c r="N2298" s="80">
        <v>75690.5</v>
      </c>
      <c r="O2298" s="82">
        <v>0.76355619265297514</v>
      </c>
      <c r="P2298" s="82">
        <v>0.23644380734702505</v>
      </c>
      <c r="Q2298" s="82">
        <v>0</v>
      </c>
    </row>
    <row r="2299" spans="1:17">
      <c r="A2299" s="88" t="s">
        <v>5952</v>
      </c>
      <c r="C2299" s="76" t="s">
        <v>2265</v>
      </c>
      <c r="D2299" s="76">
        <f t="shared" si="104"/>
        <v>1</v>
      </c>
      <c r="E2299" s="76" t="s">
        <v>2266</v>
      </c>
      <c r="F2299" s="79"/>
      <c r="G2299" s="79"/>
      <c r="H2299" s="80">
        <v>0</v>
      </c>
      <c r="I2299" s="80">
        <v>21890510.48</v>
      </c>
      <c r="J2299" s="80">
        <v>2247818</v>
      </c>
      <c r="K2299" s="81">
        <v>27405427.827500004</v>
      </c>
      <c r="L2299" s="81">
        <v>24318731.279999994</v>
      </c>
      <c r="M2299" s="80">
        <v>96819.040000000008</v>
      </c>
      <c r="N2299" s="80">
        <v>87808.5</v>
      </c>
      <c r="O2299" s="82">
        <v>0.75621369229630397</v>
      </c>
      <c r="P2299" s="82">
        <v>0.24378630770369608</v>
      </c>
      <c r="Q2299" s="82">
        <v>0</v>
      </c>
    </row>
    <row r="2300" spans="1:17">
      <c r="A2300" s="88" t="s">
        <v>5953</v>
      </c>
      <c r="C2300" s="76" t="s">
        <v>2267</v>
      </c>
      <c r="D2300" s="76">
        <f t="shared" si="104"/>
        <v>1</v>
      </c>
      <c r="E2300" s="76" t="s">
        <v>2268</v>
      </c>
      <c r="F2300" s="79"/>
      <c r="G2300" s="79"/>
      <c r="H2300" s="80">
        <v>0</v>
      </c>
      <c r="I2300" s="80">
        <v>13458843</v>
      </c>
      <c r="J2300" s="80">
        <v>778195</v>
      </c>
      <c r="K2300" s="81">
        <v>13599567.958799999</v>
      </c>
      <c r="L2300" s="81">
        <v>10654932.279999996</v>
      </c>
      <c r="M2300" s="80">
        <v>41765.19</v>
      </c>
      <c r="N2300" s="80">
        <v>35023</v>
      </c>
      <c r="O2300" s="82">
        <v>0.82578591211489594</v>
      </c>
      <c r="P2300" s="82">
        <v>0.17421408788510406</v>
      </c>
      <c r="Q2300" s="82">
        <v>0</v>
      </c>
    </row>
    <row r="2301" spans="1:17">
      <c r="A2301" s="43" t="s">
        <v>5937</v>
      </c>
      <c r="C2301" s="76" t="s">
        <v>2269</v>
      </c>
      <c r="D2301" s="76">
        <f t="shared" si="104"/>
        <v>11</v>
      </c>
      <c r="E2301" s="76" t="s">
        <v>2270</v>
      </c>
      <c r="F2301" s="79"/>
      <c r="G2301" s="79"/>
      <c r="H2301" s="80">
        <v>0</v>
      </c>
      <c r="I2301" s="80">
        <v>16746899.119999999</v>
      </c>
      <c r="J2301" s="80">
        <v>671061</v>
      </c>
      <c r="K2301" s="81">
        <v>21318623.609899998</v>
      </c>
      <c r="L2301" s="81">
        <v>19444651.66</v>
      </c>
      <c r="M2301" s="80">
        <v>74529.58</v>
      </c>
      <c r="N2301" s="80">
        <v>80578.559999999998</v>
      </c>
      <c r="O2301" s="82">
        <v>0.80437736787552427</v>
      </c>
      <c r="P2301" s="82">
        <v>0.19562263212447578</v>
      </c>
      <c r="Q2301" s="82">
        <v>0</v>
      </c>
    </row>
    <row r="2302" spans="1:17">
      <c r="A2302" s="43" t="s">
        <v>5940</v>
      </c>
      <c r="C2302" s="76" t="s">
        <v>2271</v>
      </c>
      <c r="D2302" s="76">
        <f t="shared" si="104"/>
        <v>11</v>
      </c>
      <c r="E2302" s="76" t="s">
        <v>2272</v>
      </c>
      <c r="F2302" s="79"/>
      <c r="G2302" s="79"/>
      <c r="H2302" s="80">
        <v>0</v>
      </c>
      <c r="I2302" s="80">
        <v>5489583.5499999998</v>
      </c>
      <c r="J2302" s="80">
        <v>288275</v>
      </c>
      <c r="K2302" s="81">
        <v>6009647.830000001</v>
      </c>
      <c r="L2302" s="81">
        <v>5960952.7599999979</v>
      </c>
      <c r="M2302" s="80">
        <v>22185.37</v>
      </c>
      <c r="N2302" s="80">
        <v>17485.5</v>
      </c>
      <c r="O2302" s="82">
        <v>0.78905378742386545</v>
      </c>
      <c r="P2302" s="82">
        <v>0.21094621257613452</v>
      </c>
      <c r="Q2302" s="82">
        <v>0</v>
      </c>
    </row>
    <row r="2303" spans="1:17">
      <c r="A2303" s="88" t="s">
        <v>5900</v>
      </c>
      <c r="C2303" s="76" t="s">
        <v>2273</v>
      </c>
      <c r="D2303" s="76">
        <f t="shared" si="104"/>
        <v>21</v>
      </c>
      <c r="E2303" s="76" t="s">
        <v>2274</v>
      </c>
      <c r="F2303" s="79"/>
      <c r="G2303" s="79"/>
      <c r="H2303" s="80">
        <v>0</v>
      </c>
      <c r="I2303" s="80">
        <v>9426201</v>
      </c>
      <c r="J2303" s="80">
        <v>990054</v>
      </c>
      <c r="K2303" s="81">
        <v>16668060.550000003</v>
      </c>
      <c r="L2303" s="81">
        <v>17159729.899999999</v>
      </c>
      <c r="M2303" s="80">
        <v>50183.39</v>
      </c>
      <c r="N2303" s="80">
        <v>61737.1</v>
      </c>
      <c r="O2303" s="82">
        <v>0.75458678817113212</v>
      </c>
      <c r="P2303" s="82">
        <v>0.24423077857560527</v>
      </c>
      <c r="Q2303" s="82">
        <v>1.1824332532626249E-3</v>
      </c>
    </row>
    <row r="2304" spans="1:17">
      <c r="A2304" s="76" t="str">
        <f t="shared" ref="A2304:A2312" si="108">C2304</f>
        <v>19126001</v>
      </c>
      <c r="C2304" s="76" t="s">
        <v>2275</v>
      </c>
      <c r="D2304" s="76">
        <f t="shared" si="104"/>
        <v>1</v>
      </c>
      <c r="E2304" s="76" t="s">
        <v>2276</v>
      </c>
      <c r="F2304" s="79"/>
      <c r="G2304" s="79"/>
      <c r="H2304" s="80">
        <v>450000</v>
      </c>
      <c r="I2304" s="80">
        <v>1558762.9999999998</v>
      </c>
      <c r="J2304" s="80">
        <v>465739.4</v>
      </c>
      <c r="K2304" s="81">
        <v>371701186.58580035</v>
      </c>
      <c r="L2304" s="81">
        <v>343485684.59000021</v>
      </c>
      <c r="M2304" s="80">
        <v>226102.38</v>
      </c>
      <c r="N2304" s="80">
        <v>202813.27000000002</v>
      </c>
      <c r="O2304" s="82">
        <v>0.83506182805493934</v>
      </c>
      <c r="P2304" s="82">
        <v>0.16491351872587032</v>
      </c>
      <c r="Q2304" s="82">
        <v>2.4653219190243317E-5</v>
      </c>
    </row>
    <row r="2305" spans="1:17">
      <c r="A2305" s="76" t="str">
        <f t="shared" si="108"/>
        <v>19060033</v>
      </c>
      <c r="C2305" s="76" t="s">
        <v>2277</v>
      </c>
      <c r="D2305" s="76">
        <f t="shared" si="104"/>
        <v>1</v>
      </c>
      <c r="E2305" s="76" t="s">
        <v>2278</v>
      </c>
      <c r="F2305" s="79">
        <v>43617</v>
      </c>
      <c r="G2305" s="79"/>
      <c r="H2305" s="80">
        <v>0</v>
      </c>
      <c r="I2305" s="80">
        <v>680666</v>
      </c>
      <c r="J2305" s="80">
        <v>538230</v>
      </c>
      <c r="K2305" s="81">
        <v>7678608.0500000007</v>
      </c>
      <c r="L2305" s="81">
        <v>9922862.3299999926</v>
      </c>
      <c r="M2305" s="80">
        <v>30212</v>
      </c>
      <c r="N2305" s="80">
        <v>33318.25</v>
      </c>
      <c r="O2305" s="82">
        <v>0.73357694356696401</v>
      </c>
      <c r="P2305" s="82">
        <v>0.26642305643303593</v>
      </c>
      <c r="Q2305" s="82">
        <v>0</v>
      </c>
    </row>
    <row r="2306" spans="1:17">
      <c r="A2306" s="76" t="str">
        <f t="shared" si="108"/>
        <v>19060036</v>
      </c>
      <c r="C2306" s="76" t="s">
        <v>2279</v>
      </c>
      <c r="D2306" s="76">
        <f t="shared" si="104"/>
        <v>1</v>
      </c>
      <c r="E2306" s="76" t="s">
        <v>2280</v>
      </c>
      <c r="F2306" s="79">
        <v>43613</v>
      </c>
      <c r="G2306" s="79"/>
      <c r="H2306" s="80">
        <v>0</v>
      </c>
      <c r="I2306" s="80">
        <v>680</v>
      </c>
      <c r="J2306" s="80">
        <v>1698</v>
      </c>
      <c r="K2306" s="81">
        <v>379634.95189999987</v>
      </c>
      <c r="L2306" s="81">
        <v>363623.85</v>
      </c>
      <c r="M2306" s="80">
        <v>2431</v>
      </c>
      <c r="N2306" s="80">
        <v>2033</v>
      </c>
      <c r="O2306" s="82">
        <v>0.88342351205115588</v>
      </c>
      <c r="P2306" s="82">
        <v>0.11657648794884408</v>
      </c>
      <c r="Q2306" s="82">
        <v>0</v>
      </c>
    </row>
    <row r="2307" spans="1:17">
      <c r="A2307" s="76" t="str">
        <f t="shared" si="108"/>
        <v>19060039</v>
      </c>
      <c r="C2307" s="76" t="s">
        <v>2281</v>
      </c>
      <c r="D2307" s="76">
        <f t="shared" ref="D2307:D2370" si="109">FIND(C2307,A2307)</f>
        <v>1</v>
      </c>
      <c r="E2307" s="76" t="s">
        <v>2282</v>
      </c>
      <c r="F2307" s="79"/>
      <c r="G2307" s="79"/>
      <c r="H2307" s="80">
        <v>0</v>
      </c>
      <c r="I2307" s="80">
        <v>0</v>
      </c>
      <c r="J2307" s="80">
        <v>0</v>
      </c>
      <c r="K2307" s="81">
        <v>993427.08</v>
      </c>
      <c r="L2307" s="81">
        <v>1006897.9</v>
      </c>
      <c r="M2307" s="80"/>
      <c r="N2307" s="80"/>
      <c r="O2307" s="82"/>
      <c r="P2307" s="82"/>
      <c r="Q2307" s="82"/>
    </row>
    <row r="2308" spans="1:17">
      <c r="A2308" s="76" t="str">
        <f t="shared" si="108"/>
        <v>19060040</v>
      </c>
      <c r="C2308" s="76" t="s">
        <v>2283</v>
      </c>
      <c r="D2308" s="76">
        <f t="shared" si="109"/>
        <v>1</v>
      </c>
      <c r="E2308" s="76" t="s">
        <v>2284</v>
      </c>
      <c r="F2308" s="79"/>
      <c r="G2308" s="79"/>
      <c r="H2308" s="80">
        <v>0</v>
      </c>
      <c r="I2308" s="80">
        <v>0</v>
      </c>
      <c r="J2308" s="80">
        <v>0</v>
      </c>
      <c r="K2308" s="81">
        <v>288787.56</v>
      </c>
      <c r="L2308" s="81">
        <v>292278.41000000003</v>
      </c>
      <c r="M2308" s="80"/>
      <c r="N2308" s="80"/>
      <c r="O2308" s="82"/>
      <c r="P2308" s="82"/>
      <c r="Q2308" s="82"/>
    </row>
    <row r="2309" spans="1:17">
      <c r="A2309" s="76" t="str">
        <f t="shared" si="108"/>
        <v>19060041</v>
      </c>
      <c r="C2309" s="76" t="s">
        <v>2285</v>
      </c>
      <c r="D2309" s="76">
        <f t="shared" si="109"/>
        <v>1</v>
      </c>
      <c r="E2309" s="76" t="s">
        <v>2286</v>
      </c>
      <c r="F2309" s="79"/>
      <c r="G2309" s="79"/>
      <c r="H2309" s="80">
        <v>0</v>
      </c>
      <c r="I2309" s="80">
        <v>0</v>
      </c>
      <c r="J2309" s="80">
        <v>0</v>
      </c>
      <c r="K2309" s="81">
        <v>1250487.21</v>
      </c>
      <c r="L2309" s="81">
        <v>1203634.4800000002</v>
      </c>
      <c r="M2309" s="80"/>
      <c r="N2309" s="80"/>
      <c r="O2309" s="82"/>
      <c r="P2309" s="82"/>
      <c r="Q2309" s="82"/>
    </row>
    <row r="2310" spans="1:17">
      <c r="A2310" s="76" t="str">
        <f t="shared" si="108"/>
        <v>19060042</v>
      </c>
      <c r="C2310" s="76" t="s">
        <v>2287</v>
      </c>
      <c r="D2310" s="76">
        <f t="shared" si="109"/>
        <v>1</v>
      </c>
      <c r="E2310" s="76" t="s">
        <v>2288</v>
      </c>
      <c r="F2310" s="79"/>
      <c r="G2310" s="79"/>
      <c r="H2310" s="80">
        <v>0</v>
      </c>
      <c r="I2310" s="80">
        <v>0</v>
      </c>
      <c r="J2310" s="80">
        <v>0</v>
      </c>
      <c r="K2310" s="81">
        <v>258288.13</v>
      </c>
      <c r="L2310" s="81">
        <v>218163.75</v>
      </c>
      <c r="M2310" s="80"/>
      <c r="N2310" s="80"/>
      <c r="O2310" s="82"/>
      <c r="P2310" s="82"/>
      <c r="Q2310" s="82"/>
    </row>
    <row r="2311" spans="1:17">
      <c r="A2311" s="76" t="str">
        <f t="shared" si="108"/>
        <v>19060043</v>
      </c>
      <c r="C2311" s="76" t="s">
        <v>2289</v>
      </c>
      <c r="D2311" s="76">
        <f t="shared" si="109"/>
        <v>1</v>
      </c>
      <c r="E2311" s="76" t="s">
        <v>2290</v>
      </c>
      <c r="F2311" s="79"/>
      <c r="G2311" s="79"/>
      <c r="H2311" s="80">
        <v>0</v>
      </c>
      <c r="I2311" s="80">
        <v>0</v>
      </c>
      <c r="J2311" s="80">
        <v>0</v>
      </c>
      <c r="K2311" s="81">
        <v>1056671.3500000001</v>
      </c>
      <c r="L2311" s="81">
        <v>1052695.3600000003</v>
      </c>
      <c r="M2311" s="80"/>
      <c r="N2311" s="80"/>
      <c r="O2311" s="82"/>
      <c r="P2311" s="82"/>
      <c r="Q2311" s="82"/>
    </row>
    <row r="2312" spans="1:17">
      <c r="A2312" s="76" t="str">
        <f t="shared" si="108"/>
        <v>19060044</v>
      </c>
      <c r="C2312" s="76" t="s">
        <v>2291</v>
      </c>
      <c r="D2312" s="76">
        <f t="shared" si="109"/>
        <v>1</v>
      </c>
      <c r="E2312" s="76" t="s">
        <v>2292</v>
      </c>
      <c r="F2312" s="79"/>
      <c r="G2312" s="79"/>
      <c r="H2312" s="80">
        <v>0</v>
      </c>
      <c r="I2312" s="80">
        <v>0</v>
      </c>
      <c r="J2312" s="80">
        <v>0</v>
      </c>
      <c r="K2312" s="81">
        <v>449931</v>
      </c>
      <c r="L2312" s="81">
        <v>434233.28999999992</v>
      </c>
      <c r="M2312" s="80">
        <v>0</v>
      </c>
      <c r="N2312" s="80">
        <v>0</v>
      </c>
      <c r="O2312" s="82">
        <v>0</v>
      </c>
      <c r="P2312" s="82">
        <v>0</v>
      </c>
      <c r="Q2312" s="82">
        <v>0</v>
      </c>
    </row>
    <row r="2313" spans="1:17">
      <c r="A2313" s="43" t="s">
        <v>5930</v>
      </c>
      <c r="C2313" s="76" t="s">
        <v>2293</v>
      </c>
      <c r="D2313" s="76">
        <f t="shared" si="109"/>
        <v>25</v>
      </c>
      <c r="E2313" s="76" t="s">
        <v>2294</v>
      </c>
      <c r="F2313" s="79"/>
      <c r="G2313" s="79"/>
      <c r="H2313" s="80">
        <v>0</v>
      </c>
      <c r="I2313" s="80">
        <v>0</v>
      </c>
      <c r="J2313" s="80">
        <v>212</v>
      </c>
      <c r="K2313" s="81">
        <v>682334</v>
      </c>
      <c r="L2313" s="81">
        <v>553999.52999999991</v>
      </c>
      <c r="M2313" s="80">
        <v>0</v>
      </c>
      <c r="N2313" s="80">
        <v>926.5</v>
      </c>
      <c r="O2313" s="82">
        <v>0.66324878575283319</v>
      </c>
      <c r="P2313" s="82">
        <v>0.33675121424716675</v>
      </c>
      <c r="Q2313" s="82">
        <v>0</v>
      </c>
    </row>
    <row r="2314" spans="1:17">
      <c r="A2314" s="76" t="str">
        <f t="shared" ref="A2314:A2377" si="110">C2314</f>
        <v>19060052</v>
      </c>
      <c r="C2314" s="76" t="s">
        <v>2295</v>
      </c>
      <c r="D2314" s="76">
        <f t="shared" si="109"/>
        <v>1</v>
      </c>
      <c r="E2314" s="76" t="s">
        <v>2296</v>
      </c>
      <c r="F2314" s="79"/>
      <c r="G2314" s="79"/>
      <c r="H2314" s="80">
        <v>0</v>
      </c>
      <c r="I2314" s="80">
        <v>7634.3</v>
      </c>
      <c r="J2314" s="80">
        <v>48</v>
      </c>
      <c r="K2314" s="81">
        <v>194753.43</v>
      </c>
      <c r="L2314" s="81">
        <v>195313.33999999997</v>
      </c>
      <c r="M2314" s="80">
        <v>547.29999999999995</v>
      </c>
      <c r="N2314" s="80">
        <v>837</v>
      </c>
      <c r="O2314" s="82">
        <v>0.91756272401433692</v>
      </c>
      <c r="P2314" s="82">
        <v>8.2437275985663083E-2</v>
      </c>
      <c r="Q2314" s="82">
        <v>0</v>
      </c>
    </row>
    <row r="2315" spans="1:17">
      <c r="A2315" s="76" t="str">
        <f t="shared" si="110"/>
        <v>19060057</v>
      </c>
      <c r="C2315" s="76" t="s">
        <v>2297</v>
      </c>
      <c r="D2315" s="76">
        <f t="shared" si="109"/>
        <v>1</v>
      </c>
      <c r="E2315" s="76" t="s">
        <v>2298</v>
      </c>
      <c r="F2315" s="79"/>
      <c r="G2315" s="79"/>
      <c r="H2315" s="80">
        <v>0</v>
      </c>
      <c r="I2315" s="80">
        <v>150</v>
      </c>
      <c r="J2315" s="80">
        <v>0</v>
      </c>
      <c r="K2315" s="81">
        <v>196358</v>
      </c>
      <c r="L2315" s="81">
        <v>224627.25999999998</v>
      </c>
      <c r="M2315" s="80">
        <v>190</v>
      </c>
      <c r="N2315" s="80">
        <v>1005.5</v>
      </c>
      <c r="O2315" s="82">
        <v>0.96916956737941318</v>
      </c>
      <c r="P2315" s="82">
        <v>3.0830432620586774E-2</v>
      </c>
      <c r="Q2315" s="82">
        <v>0</v>
      </c>
    </row>
    <row r="2316" spans="1:17">
      <c r="A2316" s="76" t="str">
        <f t="shared" si="110"/>
        <v>19060058</v>
      </c>
      <c r="C2316" s="76" t="s">
        <v>2299</v>
      </c>
      <c r="D2316" s="76">
        <f t="shared" si="109"/>
        <v>1</v>
      </c>
      <c r="E2316" s="76" t="s">
        <v>2300</v>
      </c>
      <c r="F2316" s="79"/>
      <c r="G2316" s="79"/>
      <c r="H2316" s="80">
        <v>0</v>
      </c>
      <c r="I2316" s="80">
        <v>0</v>
      </c>
      <c r="J2316" s="80">
        <v>0</v>
      </c>
      <c r="K2316" s="81">
        <v>155451</v>
      </c>
      <c r="L2316" s="81">
        <v>136983.91</v>
      </c>
      <c r="M2316" s="80">
        <v>0</v>
      </c>
      <c r="N2316" s="80">
        <v>0</v>
      </c>
      <c r="O2316" s="82">
        <v>0</v>
      </c>
      <c r="P2316" s="82">
        <v>0</v>
      </c>
      <c r="Q2316" s="82">
        <v>0</v>
      </c>
    </row>
    <row r="2317" spans="1:17">
      <c r="A2317" s="76" t="str">
        <f t="shared" si="110"/>
        <v>19060059</v>
      </c>
      <c r="C2317" s="76" t="s">
        <v>2301</v>
      </c>
      <c r="D2317" s="76">
        <f t="shared" si="109"/>
        <v>1</v>
      </c>
      <c r="E2317" s="76" t="s">
        <v>2302</v>
      </c>
      <c r="F2317" s="79"/>
      <c r="G2317" s="79"/>
      <c r="H2317" s="80">
        <v>0</v>
      </c>
      <c r="I2317" s="80">
        <v>16</v>
      </c>
      <c r="J2317" s="80">
        <v>897</v>
      </c>
      <c r="K2317" s="81">
        <v>117912</v>
      </c>
      <c r="L2317" s="81">
        <v>104174.04999999999</v>
      </c>
      <c r="M2317" s="80">
        <v>1068</v>
      </c>
      <c r="N2317" s="80">
        <v>991.5</v>
      </c>
      <c r="O2317" s="82">
        <v>0.86737266767523957</v>
      </c>
      <c r="P2317" s="82">
        <v>0.13262733232476046</v>
      </c>
      <c r="Q2317" s="82">
        <v>0</v>
      </c>
    </row>
    <row r="2318" spans="1:17">
      <c r="A2318" s="76" t="str">
        <f t="shared" si="110"/>
        <v>19060034</v>
      </c>
      <c r="C2318" s="76" t="s">
        <v>2303</v>
      </c>
      <c r="D2318" s="76">
        <f t="shared" si="109"/>
        <v>1</v>
      </c>
      <c r="E2318" s="76" t="s">
        <v>2304</v>
      </c>
      <c r="F2318" s="79"/>
      <c r="G2318" s="79"/>
      <c r="H2318" s="80">
        <v>100</v>
      </c>
      <c r="I2318" s="80">
        <v>726</v>
      </c>
      <c r="J2318" s="80">
        <v>38</v>
      </c>
      <c r="K2318" s="81">
        <v>47971.89</v>
      </c>
      <c r="L2318" s="81">
        <v>55450.62999999999</v>
      </c>
      <c r="M2318" s="80">
        <v>386</v>
      </c>
      <c r="N2318" s="80">
        <v>915</v>
      </c>
      <c r="O2318" s="82">
        <v>0.93825136612021853</v>
      </c>
      <c r="P2318" s="82">
        <v>6.1748633879781419E-2</v>
      </c>
      <c r="Q2318" s="82">
        <v>0</v>
      </c>
    </row>
    <row r="2319" spans="1:17">
      <c r="A2319" s="76" t="str">
        <f t="shared" si="110"/>
        <v>19060051</v>
      </c>
      <c r="C2319" s="76" t="s">
        <v>2305</v>
      </c>
      <c r="D2319" s="76">
        <f t="shared" si="109"/>
        <v>1</v>
      </c>
      <c r="E2319" s="76" t="s">
        <v>2306</v>
      </c>
      <c r="F2319" s="79"/>
      <c r="G2319" s="79"/>
      <c r="H2319" s="80">
        <v>336</v>
      </c>
      <c r="I2319" s="80">
        <v>571</v>
      </c>
      <c r="J2319" s="80">
        <v>0</v>
      </c>
      <c r="K2319" s="81">
        <v>87336.73</v>
      </c>
      <c r="L2319" s="81">
        <v>87174.87999999999</v>
      </c>
      <c r="M2319" s="80">
        <v>284</v>
      </c>
      <c r="N2319" s="80">
        <v>11.5</v>
      </c>
      <c r="O2319" s="82">
        <v>1</v>
      </c>
      <c r="P2319" s="82">
        <v>0</v>
      </c>
      <c r="Q2319" s="82">
        <v>0</v>
      </c>
    </row>
    <row r="2320" spans="1:17">
      <c r="A2320" s="76" t="str">
        <f t="shared" si="110"/>
        <v>19060070</v>
      </c>
      <c r="C2320" s="76" t="s">
        <v>2307</v>
      </c>
      <c r="D2320" s="76">
        <f t="shared" si="109"/>
        <v>1</v>
      </c>
      <c r="E2320" s="76" t="s">
        <v>2308</v>
      </c>
      <c r="F2320" s="79"/>
      <c r="G2320" s="79"/>
      <c r="H2320" s="80">
        <v>500</v>
      </c>
      <c r="I2320" s="80">
        <v>20</v>
      </c>
      <c r="J2320" s="80">
        <v>29</v>
      </c>
      <c r="K2320" s="81">
        <v>44534.96</v>
      </c>
      <c r="L2320" s="81">
        <v>45402.399999999994</v>
      </c>
      <c r="M2320" s="80">
        <v>14</v>
      </c>
      <c r="N2320" s="80">
        <v>446.5</v>
      </c>
      <c r="O2320" s="82">
        <v>0.94400895856662936</v>
      </c>
      <c r="P2320" s="82">
        <v>5.5991041433370664E-2</v>
      </c>
      <c r="Q2320" s="82">
        <v>0</v>
      </c>
    </row>
    <row r="2321" spans="1:17">
      <c r="A2321" s="76" t="str">
        <f t="shared" si="110"/>
        <v>19060071</v>
      </c>
      <c r="C2321" s="76" t="s">
        <v>2309</v>
      </c>
      <c r="D2321" s="76">
        <f t="shared" si="109"/>
        <v>1</v>
      </c>
      <c r="E2321" s="76" t="s">
        <v>2310</v>
      </c>
      <c r="F2321" s="79"/>
      <c r="G2321" s="79"/>
      <c r="H2321" s="80">
        <v>500</v>
      </c>
      <c r="I2321" s="80">
        <v>415.4</v>
      </c>
      <c r="J2321" s="80">
        <v>3</v>
      </c>
      <c r="K2321" s="81">
        <v>7377.4800000000014</v>
      </c>
      <c r="L2321" s="81">
        <v>8906.6900000000023</v>
      </c>
      <c r="M2321" s="80">
        <v>108</v>
      </c>
      <c r="N2321" s="80">
        <v>135.5</v>
      </c>
      <c r="O2321" s="82">
        <v>0.80811808118081185</v>
      </c>
      <c r="P2321" s="82">
        <v>0.1918819188191882</v>
      </c>
      <c r="Q2321" s="82">
        <v>0</v>
      </c>
    </row>
    <row r="2322" spans="1:17">
      <c r="A2322" s="76" t="str">
        <f t="shared" si="110"/>
        <v>19060028</v>
      </c>
      <c r="C2322" s="76" t="s">
        <v>2311</v>
      </c>
      <c r="D2322" s="76">
        <f t="shared" si="109"/>
        <v>1</v>
      </c>
      <c r="E2322" s="76" t="s">
        <v>2312</v>
      </c>
      <c r="F2322" s="79"/>
      <c r="G2322" s="79"/>
      <c r="H2322" s="80">
        <v>504</v>
      </c>
      <c r="I2322" s="80">
        <v>645</v>
      </c>
      <c r="J2322" s="80">
        <v>485</v>
      </c>
      <c r="K2322" s="81">
        <v>139267</v>
      </c>
      <c r="L2322" s="81">
        <v>137480.09000000003</v>
      </c>
      <c r="M2322" s="80">
        <v>496</v>
      </c>
      <c r="N2322" s="80">
        <v>580</v>
      </c>
      <c r="O2322" s="82">
        <v>0.8318965517241379</v>
      </c>
      <c r="P2322" s="82">
        <v>0.16810344827586207</v>
      </c>
      <c r="Q2322" s="82">
        <v>0</v>
      </c>
    </row>
    <row r="2323" spans="1:17">
      <c r="A2323" s="76" t="str">
        <f t="shared" si="110"/>
        <v>19060062</v>
      </c>
      <c r="C2323" s="76" t="s">
        <v>2313</v>
      </c>
      <c r="D2323" s="76">
        <f t="shared" si="109"/>
        <v>1</v>
      </c>
      <c r="E2323" s="76" t="s">
        <v>2314</v>
      </c>
      <c r="F2323" s="79"/>
      <c r="G2323" s="79"/>
      <c r="H2323" s="80">
        <v>550</v>
      </c>
      <c r="I2323" s="80">
        <v>1186.2</v>
      </c>
      <c r="J2323" s="80">
        <v>0</v>
      </c>
      <c r="K2323" s="81">
        <v>188217.94999999998</v>
      </c>
      <c r="L2323" s="81">
        <v>195479.25</v>
      </c>
      <c r="M2323" s="80">
        <v>577.20000000000005</v>
      </c>
      <c r="N2323" s="80">
        <v>681.5</v>
      </c>
      <c r="O2323" s="82">
        <v>0.9244314013206163</v>
      </c>
      <c r="P2323" s="82">
        <v>7.5568598679383717E-2</v>
      </c>
      <c r="Q2323" s="82">
        <v>0</v>
      </c>
    </row>
    <row r="2324" spans="1:17">
      <c r="A2324" s="76" t="str">
        <f t="shared" si="110"/>
        <v>19060060</v>
      </c>
      <c r="C2324" s="76" t="s">
        <v>2315</v>
      </c>
      <c r="D2324" s="76">
        <f t="shared" si="109"/>
        <v>1</v>
      </c>
      <c r="E2324" s="76" t="s">
        <v>2316</v>
      </c>
      <c r="F2324" s="79"/>
      <c r="G2324" s="79"/>
      <c r="H2324" s="80">
        <v>600</v>
      </c>
      <c r="I2324" s="80">
        <v>40</v>
      </c>
      <c r="J2324" s="80">
        <v>0</v>
      </c>
      <c r="K2324" s="81">
        <v>10084.039999999999</v>
      </c>
      <c r="L2324" s="81">
        <v>11550</v>
      </c>
      <c r="M2324" s="80">
        <v>24</v>
      </c>
      <c r="N2324" s="80">
        <v>11</v>
      </c>
      <c r="O2324" s="82">
        <v>0.81818181818181823</v>
      </c>
      <c r="P2324" s="82">
        <v>0.18181818181818182</v>
      </c>
      <c r="Q2324" s="82">
        <v>0</v>
      </c>
    </row>
    <row r="2325" spans="1:17">
      <c r="A2325" s="76" t="str">
        <f t="shared" si="110"/>
        <v>19060021</v>
      </c>
      <c r="C2325" s="76" t="s">
        <v>2317</v>
      </c>
      <c r="D2325" s="76">
        <f t="shared" si="109"/>
        <v>1</v>
      </c>
      <c r="E2325" s="76" t="s">
        <v>2318</v>
      </c>
      <c r="F2325" s="79"/>
      <c r="G2325" s="79"/>
      <c r="H2325" s="80">
        <v>676</v>
      </c>
      <c r="I2325" s="80">
        <v>208</v>
      </c>
      <c r="J2325" s="80">
        <v>966</v>
      </c>
      <c r="K2325" s="81">
        <v>545405.22</v>
      </c>
      <c r="L2325" s="81">
        <v>534210.78</v>
      </c>
      <c r="M2325" s="80">
        <v>1093</v>
      </c>
      <c r="N2325" s="80">
        <v>1144</v>
      </c>
      <c r="O2325" s="82">
        <v>0.8924825174825175</v>
      </c>
      <c r="P2325" s="82">
        <v>0.10751748251748251</v>
      </c>
      <c r="Q2325" s="82">
        <v>0</v>
      </c>
    </row>
    <row r="2326" spans="1:17">
      <c r="A2326" s="76" t="str">
        <f t="shared" si="110"/>
        <v>19060064</v>
      </c>
      <c r="C2326" s="76" t="s">
        <v>2319</v>
      </c>
      <c r="D2326" s="76">
        <f t="shared" si="109"/>
        <v>1</v>
      </c>
      <c r="E2326" s="76" t="s">
        <v>2320</v>
      </c>
      <c r="F2326" s="79"/>
      <c r="G2326" s="79"/>
      <c r="H2326" s="80">
        <v>1000</v>
      </c>
      <c r="I2326" s="80">
        <v>518</v>
      </c>
      <c r="J2326" s="80">
        <v>316</v>
      </c>
      <c r="K2326" s="81">
        <v>107239</v>
      </c>
      <c r="L2326" s="81">
        <v>107688.90999999997</v>
      </c>
      <c r="M2326" s="80">
        <v>469</v>
      </c>
      <c r="N2326" s="80">
        <v>377</v>
      </c>
      <c r="O2326" s="82">
        <v>0.70026525198938994</v>
      </c>
      <c r="P2326" s="82">
        <v>0.29973474801061006</v>
      </c>
      <c r="Q2326" s="82">
        <v>0</v>
      </c>
    </row>
    <row r="2327" spans="1:17">
      <c r="A2327" s="76" t="str">
        <f t="shared" si="110"/>
        <v>19060037</v>
      </c>
      <c r="C2327" s="76" t="s">
        <v>2321</v>
      </c>
      <c r="D2327" s="76">
        <f t="shared" si="109"/>
        <v>1</v>
      </c>
      <c r="E2327" s="76" t="s">
        <v>2322</v>
      </c>
      <c r="F2327" s="79">
        <v>43627</v>
      </c>
      <c r="G2327" s="79"/>
      <c r="H2327" s="80">
        <v>1240</v>
      </c>
      <c r="I2327" s="80">
        <v>10344.5</v>
      </c>
      <c r="J2327" s="80">
        <v>733</v>
      </c>
      <c r="K2327" s="81">
        <v>1119652.1299999999</v>
      </c>
      <c r="L2327" s="81">
        <v>1143292.3999999997</v>
      </c>
      <c r="M2327" s="80">
        <v>3602.9</v>
      </c>
      <c r="N2327" s="80">
        <v>4558</v>
      </c>
      <c r="O2327" s="82">
        <v>0.82623957876261522</v>
      </c>
      <c r="P2327" s="82">
        <v>0.1737604212373848</v>
      </c>
      <c r="Q2327" s="82">
        <v>0</v>
      </c>
    </row>
    <row r="2328" spans="1:17">
      <c r="A2328" s="76" t="str">
        <f t="shared" si="110"/>
        <v>19060045</v>
      </c>
      <c r="C2328" s="76" t="s">
        <v>2323</v>
      </c>
      <c r="D2328" s="76">
        <f t="shared" si="109"/>
        <v>1</v>
      </c>
      <c r="E2328" s="76" t="s">
        <v>2324</v>
      </c>
      <c r="F2328" s="79"/>
      <c r="G2328" s="79"/>
      <c r="H2328" s="80">
        <v>1240</v>
      </c>
      <c r="I2328" s="80">
        <v>6374.75</v>
      </c>
      <c r="J2328" s="80">
        <v>197</v>
      </c>
      <c r="K2328" s="81">
        <v>645233.32999999984</v>
      </c>
      <c r="L2328" s="81">
        <v>647319.1599999998</v>
      </c>
      <c r="M2328" s="80">
        <v>1962.2499999999998</v>
      </c>
      <c r="N2328" s="80">
        <v>2495</v>
      </c>
      <c r="O2328" s="82">
        <v>0.80260521042084165</v>
      </c>
      <c r="P2328" s="82">
        <v>0.19739478957915832</v>
      </c>
      <c r="Q2328" s="82">
        <v>0</v>
      </c>
    </row>
    <row r="2329" spans="1:17">
      <c r="A2329" s="76" t="str">
        <f t="shared" si="110"/>
        <v>19060049</v>
      </c>
      <c r="C2329" s="76" t="s">
        <v>2325</v>
      </c>
      <c r="D2329" s="76">
        <f t="shared" si="109"/>
        <v>1</v>
      </c>
      <c r="E2329" s="76" t="s">
        <v>2326</v>
      </c>
      <c r="F2329" s="79"/>
      <c r="G2329" s="79"/>
      <c r="H2329" s="80">
        <v>1240</v>
      </c>
      <c r="I2329" s="80">
        <v>0</v>
      </c>
      <c r="J2329" s="80">
        <v>17</v>
      </c>
      <c r="K2329" s="81">
        <v>31708.98</v>
      </c>
      <c r="L2329" s="81">
        <v>29552.420000000002</v>
      </c>
      <c r="M2329" s="80">
        <v>90</v>
      </c>
      <c r="N2329" s="80">
        <v>62.5</v>
      </c>
      <c r="O2329" s="82">
        <v>0.84799999999999998</v>
      </c>
      <c r="P2329" s="82">
        <v>0.152</v>
      </c>
      <c r="Q2329" s="82">
        <v>0</v>
      </c>
    </row>
    <row r="2330" spans="1:17">
      <c r="A2330" s="76" t="str">
        <f t="shared" si="110"/>
        <v>19060066</v>
      </c>
      <c r="C2330" s="76" t="s">
        <v>2327</v>
      </c>
      <c r="D2330" s="76">
        <f t="shared" si="109"/>
        <v>1</v>
      </c>
      <c r="E2330" s="76" t="s">
        <v>2328</v>
      </c>
      <c r="F2330" s="79"/>
      <c r="G2330" s="79"/>
      <c r="H2330" s="80">
        <v>1500</v>
      </c>
      <c r="I2330" s="80">
        <v>102</v>
      </c>
      <c r="J2330" s="80">
        <v>8</v>
      </c>
      <c r="K2330" s="81">
        <v>163741.01</v>
      </c>
      <c r="L2330" s="81">
        <v>158065.27000000005</v>
      </c>
      <c r="M2330" s="80">
        <v>250</v>
      </c>
      <c r="N2330" s="80">
        <v>223.5</v>
      </c>
      <c r="O2330" s="82">
        <v>0.7494407158836689</v>
      </c>
      <c r="P2330" s="82">
        <v>0.2505592841163311</v>
      </c>
      <c r="Q2330" s="82">
        <v>0</v>
      </c>
    </row>
    <row r="2331" spans="1:17">
      <c r="A2331" s="76" t="str">
        <f t="shared" si="110"/>
        <v>19060047</v>
      </c>
      <c r="C2331" s="76" t="s">
        <v>2329</v>
      </c>
      <c r="D2331" s="76">
        <f t="shared" si="109"/>
        <v>1</v>
      </c>
      <c r="E2331" s="76" t="s">
        <v>2330</v>
      </c>
      <c r="F2331" s="79"/>
      <c r="G2331" s="79"/>
      <c r="H2331" s="80">
        <v>2964</v>
      </c>
      <c r="I2331" s="80">
        <v>14104</v>
      </c>
      <c r="J2331" s="80">
        <v>0</v>
      </c>
      <c r="K2331" s="81">
        <v>7378488.5539999958</v>
      </c>
      <c r="L2331" s="81">
        <v>7798534.7000000011</v>
      </c>
      <c r="M2331" s="80">
        <v>2692.7</v>
      </c>
      <c r="N2331" s="80">
        <v>6669.5</v>
      </c>
      <c r="O2331" s="82">
        <v>0.8751780493290352</v>
      </c>
      <c r="P2331" s="82">
        <v>0.12482195067096484</v>
      </c>
      <c r="Q2331" s="82">
        <v>0</v>
      </c>
    </row>
    <row r="2332" spans="1:17">
      <c r="A2332" s="76" t="str">
        <f t="shared" si="110"/>
        <v>19060067</v>
      </c>
      <c r="C2332" s="76" t="s">
        <v>2331</v>
      </c>
      <c r="D2332" s="76">
        <f t="shared" si="109"/>
        <v>1</v>
      </c>
      <c r="E2332" s="76" t="s">
        <v>2332</v>
      </c>
      <c r="F2332" s="79"/>
      <c r="G2332" s="79"/>
      <c r="H2332" s="80">
        <v>4500</v>
      </c>
      <c r="I2332" s="80">
        <v>1643</v>
      </c>
      <c r="J2332" s="80">
        <v>0</v>
      </c>
      <c r="K2332" s="81">
        <v>263938.34999999998</v>
      </c>
      <c r="L2332" s="81">
        <v>271346.75000000006</v>
      </c>
      <c r="M2332" s="80">
        <v>294</v>
      </c>
      <c r="N2332" s="80">
        <v>297</v>
      </c>
      <c r="O2332" s="82">
        <v>0.96632996632996637</v>
      </c>
      <c r="P2332" s="82">
        <v>3.3670033670033669E-2</v>
      </c>
      <c r="Q2332" s="82">
        <v>0</v>
      </c>
    </row>
    <row r="2333" spans="1:17">
      <c r="A2333" s="76" t="str">
        <f t="shared" si="110"/>
        <v>19060054</v>
      </c>
      <c r="C2333" s="76" t="s">
        <v>2333</v>
      </c>
      <c r="D2333" s="76">
        <f t="shared" si="109"/>
        <v>1</v>
      </c>
      <c r="E2333" s="76" t="s">
        <v>2334</v>
      </c>
      <c r="F2333" s="79"/>
      <c r="G2333" s="79"/>
      <c r="H2333" s="80">
        <v>10000</v>
      </c>
      <c r="I2333" s="80">
        <v>18</v>
      </c>
      <c r="J2333" s="80">
        <v>0</v>
      </c>
      <c r="K2333" s="81">
        <v>630303.93999999994</v>
      </c>
      <c r="L2333" s="81">
        <v>722041.45999999985</v>
      </c>
      <c r="M2333" s="80">
        <v>0</v>
      </c>
      <c r="N2333" s="80">
        <v>382.5</v>
      </c>
      <c r="O2333" s="82">
        <v>0.96862745098039216</v>
      </c>
      <c r="P2333" s="82">
        <v>3.1372549019607843E-2</v>
      </c>
      <c r="Q2333" s="82">
        <v>0</v>
      </c>
    </row>
    <row r="2334" spans="1:17">
      <c r="A2334" s="76" t="str">
        <f t="shared" si="110"/>
        <v>19060053</v>
      </c>
      <c r="C2334" s="76" t="s">
        <v>2335</v>
      </c>
      <c r="D2334" s="76">
        <f t="shared" si="109"/>
        <v>1</v>
      </c>
      <c r="E2334" s="76" t="s">
        <v>2336</v>
      </c>
      <c r="F2334" s="79"/>
      <c r="G2334" s="79"/>
      <c r="H2334" s="80">
        <v>12000</v>
      </c>
      <c r="I2334" s="80">
        <v>19270.900000000001</v>
      </c>
      <c r="J2334" s="80">
        <v>813.01</v>
      </c>
      <c r="K2334" s="81">
        <v>2872294.4499999993</v>
      </c>
      <c r="L2334" s="81">
        <v>3035264.14</v>
      </c>
      <c r="M2334" s="80">
        <v>3434.3999999999996</v>
      </c>
      <c r="N2334" s="80">
        <v>5341</v>
      </c>
      <c r="O2334" s="82">
        <v>0.86790863134244522</v>
      </c>
      <c r="P2334" s="82">
        <v>0.13209136865755478</v>
      </c>
      <c r="Q2334" s="82">
        <v>0</v>
      </c>
    </row>
    <row r="2335" spans="1:17">
      <c r="A2335" s="76" t="str">
        <f t="shared" si="110"/>
        <v>19060046</v>
      </c>
      <c r="C2335" s="76" t="s">
        <v>2337</v>
      </c>
      <c r="D2335" s="76">
        <f t="shared" si="109"/>
        <v>1</v>
      </c>
      <c r="E2335" s="76" t="s">
        <v>2338</v>
      </c>
      <c r="F2335" s="79"/>
      <c r="G2335" s="79"/>
      <c r="H2335" s="80">
        <v>24761</v>
      </c>
      <c r="I2335" s="80">
        <v>83036.509999999995</v>
      </c>
      <c r="J2335" s="80">
        <v>33978</v>
      </c>
      <c r="K2335" s="81">
        <v>6724028.6001000013</v>
      </c>
      <c r="L2335" s="81">
        <v>7057229.1000000006</v>
      </c>
      <c r="M2335" s="80">
        <v>7714.9999999999991</v>
      </c>
      <c r="N2335" s="80">
        <v>13973.75</v>
      </c>
      <c r="O2335" s="82">
        <v>0.93332140620806869</v>
      </c>
      <c r="P2335" s="82">
        <v>6.6678593791931307E-2</v>
      </c>
      <c r="Q2335" s="82">
        <v>0</v>
      </c>
    </row>
    <row r="2336" spans="1:17">
      <c r="A2336" s="76" t="str">
        <f t="shared" si="110"/>
        <v>19060068</v>
      </c>
      <c r="C2336" s="76" t="s">
        <v>2339</v>
      </c>
      <c r="D2336" s="76">
        <f t="shared" si="109"/>
        <v>1</v>
      </c>
      <c r="E2336" s="76" t="s">
        <v>2340</v>
      </c>
      <c r="F2336" s="79"/>
      <c r="G2336" s="79"/>
      <c r="H2336" s="80">
        <v>30000</v>
      </c>
      <c r="I2336" s="80">
        <v>87525.86</v>
      </c>
      <c r="J2336" s="80">
        <v>68225</v>
      </c>
      <c r="K2336" s="81">
        <v>2344338.0664000013</v>
      </c>
      <c r="L2336" s="81">
        <v>2235089.6900000004</v>
      </c>
      <c r="M2336" s="80">
        <v>2546.23</v>
      </c>
      <c r="N2336" s="80">
        <v>5471</v>
      </c>
      <c r="O2336" s="82">
        <v>0.92332297569000188</v>
      </c>
      <c r="P2336" s="82">
        <v>7.6677024309998176E-2</v>
      </c>
      <c r="Q2336" s="82">
        <v>0</v>
      </c>
    </row>
    <row r="2337" spans="1:17">
      <c r="A2337" s="76" t="str">
        <f t="shared" si="110"/>
        <v>19060055</v>
      </c>
      <c r="C2337" s="76" t="s">
        <v>2341</v>
      </c>
      <c r="D2337" s="76">
        <f t="shared" si="109"/>
        <v>1</v>
      </c>
      <c r="E2337" s="76" t="s">
        <v>2342</v>
      </c>
      <c r="F2337" s="79"/>
      <c r="G2337" s="79"/>
      <c r="H2337" s="80">
        <v>30001</v>
      </c>
      <c r="I2337" s="80">
        <v>7</v>
      </c>
      <c r="J2337" s="80">
        <v>0</v>
      </c>
      <c r="K2337" s="81">
        <v>35811.53</v>
      </c>
      <c r="L2337" s="81">
        <v>87131.89</v>
      </c>
      <c r="M2337" s="80"/>
      <c r="N2337" s="80"/>
      <c r="O2337" s="82"/>
      <c r="P2337" s="82"/>
      <c r="Q2337" s="82"/>
    </row>
    <row r="2338" spans="1:17">
      <c r="A2338" s="76" t="str">
        <f t="shared" si="110"/>
        <v>19060065</v>
      </c>
      <c r="C2338" s="76" t="s">
        <v>2343</v>
      </c>
      <c r="D2338" s="76">
        <f t="shared" si="109"/>
        <v>1</v>
      </c>
      <c r="E2338" s="76" t="s">
        <v>2344</v>
      </c>
      <c r="F2338" s="79"/>
      <c r="G2338" s="79"/>
      <c r="H2338" s="80">
        <v>35000</v>
      </c>
      <c r="I2338" s="80">
        <v>20486.98</v>
      </c>
      <c r="J2338" s="80">
        <v>8745</v>
      </c>
      <c r="K2338" s="81">
        <v>447251.4000000002</v>
      </c>
      <c r="L2338" s="81">
        <v>453264.76999999967</v>
      </c>
      <c r="M2338" s="80">
        <v>681.76</v>
      </c>
      <c r="N2338" s="80">
        <v>785</v>
      </c>
      <c r="O2338" s="82">
        <v>0.98216560509554141</v>
      </c>
      <c r="P2338" s="82">
        <v>1.7834394904458598E-2</v>
      </c>
      <c r="Q2338" s="82">
        <v>0</v>
      </c>
    </row>
    <row r="2339" spans="1:17">
      <c r="A2339" s="76" t="str">
        <f t="shared" si="110"/>
        <v>19060063</v>
      </c>
      <c r="C2339" s="76" t="s">
        <v>2345</v>
      </c>
      <c r="D2339" s="76">
        <f t="shared" si="109"/>
        <v>1</v>
      </c>
      <c r="E2339" s="76" t="s">
        <v>2346</v>
      </c>
      <c r="F2339" s="79"/>
      <c r="G2339" s="79"/>
      <c r="H2339" s="80">
        <v>37945</v>
      </c>
      <c r="I2339" s="80">
        <v>42205.760000000002</v>
      </c>
      <c r="J2339" s="80">
        <v>32930</v>
      </c>
      <c r="K2339" s="81">
        <v>1359904.9299999992</v>
      </c>
      <c r="L2339" s="81">
        <v>1371069.51</v>
      </c>
      <c r="M2339" s="80">
        <v>1347.3700000000001</v>
      </c>
      <c r="N2339" s="80">
        <v>3804.5</v>
      </c>
      <c r="O2339" s="82">
        <v>0.96885267446445</v>
      </c>
      <c r="P2339" s="82">
        <v>3.1147325535550007E-2</v>
      </c>
      <c r="Q2339" s="82">
        <v>0</v>
      </c>
    </row>
    <row r="2340" spans="1:17">
      <c r="A2340" s="76" t="str">
        <f t="shared" si="110"/>
        <v>19060035</v>
      </c>
      <c r="C2340" s="76" t="s">
        <v>2347</v>
      </c>
      <c r="D2340" s="76">
        <f t="shared" si="109"/>
        <v>1</v>
      </c>
      <c r="E2340" s="76" t="s">
        <v>2348</v>
      </c>
      <c r="F2340" s="79">
        <v>43619</v>
      </c>
      <c r="G2340" s="79"/>
      <c r="H2340" s="80">
        <v>50000</v>
      </c>
      <c r="I2340" s="80">
        <v>45194.229999999996</v>
      </c>
      <c r="J2340" s="80">
        <v>6095</v>
      </c>
      <c r="K2340" s="81">
        <v>408984.18359999999</v>
      </c>
      <c r="L2340" s="81">
        <v>592613.79000000027</v>
      </c>
      <c r="M2340" s="80">
        <v>1992.6</v>
      </c>
      <c r="N2340" s="80">
        <v>6347.25</v>
      </c>
      <c r="O2340" s="82">
        <v>0.90464374335342079</v>
      </c>
      <c r="P2340" s="82">
        <v>9.5356256646579221E-2</v>
      </c>
      <c r="Q2340" s="82">
        <v>0</v>
      </c>
    </row>
    <row r="2341" spans="1:17">
      <c r="A2341" s="76" t="str">
        <f t="shared" si="110"/>
        <v>19060061</v>
      </c>
      <c r="C2341" s="76" t="s">
        <v>2349</v>
      </c>
      <c r="D2341" s="76">
        <f t="shared" si="109"/>
        <v>1</v>
      </c>
      <c r="E2341" s="76" t="s">
        <v>2350</v>
      </c>
      <c r="F2341" s="79"/>
      <c r="G2341" s="79"/>
      <c r="H2341" s="80">
        <v>50000</v>
      </c>
      <c r="I2341" s="80">
        <v>274</v>
      </c>
      <c r="J2341" s="80">
        <v>20</v>
      </c>
      <c r="K2341" s="81">
        <v>3746503.2399999998</v>
      </c>
      <c r="L2341" s="81">
        <v>3779296.61</v>
      </c>
      <c r="M2341" s="80">
        <v>141</v>
      </c>
      <c r="N2341" s="80">
        <v>506</v>
      </c>
      <c r="O2341" s="82">
        <v>0.91798418972332019</v>
      </c>
      <c r="P2341" s="82">
        <v>8.201581027667984E-2</v>
      </c>
      <c r="Q2341" s="82">
        <v>0</v>
      </c>
    </row>
    <row r="2342" spans="1:17">
      <c r="A2342" s="76" t="str">
        <f t="shared" si="110"/>
        <v>19060032</v>
      </c>
      <c r="C2342" s="76" t="s">
        <v>2351</v>
      </c>
      <c r="D2342" s="76">
        <f t="shared" si="109"/>
        <v>1</v>
      </c>
      <c r="E2342" s="76" t="s">
        <v>2352</v>
      </c>
      <c r="F2342" s="79">
        <v>43598</v>
      </c>
      <c r="G2342" s="79"/>
      <c r="H2342" s="80">
        <v>153000</v>
      </c>
      <c r="I2342" s="80">
        <v>805066.66999999993</v>
      </c>
      <c r="J2342" s="80">
        <v>504514</v>
      </c>
      <c r="K2342" s="81">
        <v>9328049.1802000012</v>
      </c>
      <c r="L2342" s="81">
        <v>9525803.2399999965</v>
      </c>
      <c r="M2342" s="80">
        <v>31067.300000000003</v>
      </c>
      <c r="N2342" s="80">
        <v>39861.5</v>
      </c>
      <c r="O2342" s="82">
        <v>0.90601206678123003</v>
      </c>
      <c r="P2342" s="82">
        <v>9.3987933218769998E-2</v>
      </c>
      <c r="Q2342" s="82">
        <v>0</v>
      </c>
    </row>
    <row r="2343" spans="1:17">
      <c r="A2343" s="76" t="str">
        <f t="shared" si="110"/>
        <v>19060072</v>
      </c>
      <c r="C2343" s="76" t="s">
        <v>2353</v>
      </c>
      <c r="D2343" s="76">
        <f t="shared" si="109"/>
        <v>1</v>
      </c>
      <c r="E2343" s="76" t="s">
        <v>2354</v>
      </c>
      <c r="F2343" s="79"/>
      <c r="G2343" s="79"/>
      <c r="H2343" s="80">
        <v>194000</v>
      </c>
      <c r="I2343" s="80">
        <v>0</v>
      </c>
      <c r="J2343" s="80">
        <v>0</v>
      </c>
      <c r="K2343" s="81">
        <v>117753</v>
      </c>
      <c r="L2343" s="81">
        <v>107949.01999999999</v>
      </c>
      <c r="M2343" s="80"/>
      <c r="N2343" s="80"/>
      <c r="O2343" s="82"/>
      <c r="P2343" s="82"/>
      <c r="Q2343" s="82"/>
    </row>
    <row r="2344" spans="1:17">
      <c r="A2344" s="76" t="str">
        <f t="shared" si="110"/>
        <v>19060048</v>
      </c>
      <c r="C2344" s="76" t="s">
        <v>2355</v>
      </c>
      <c r="D2344" s="76">
        <f t="shared" si="109"/>
        <v>1</v>
      </c>
      <c r="E2344" s="76" t="s">
        <v>2356</v>
      </c>
      <c r="F2344" s="79"/>
      <c r="G2344" s="79"/>
      <c r="H2344" s="80">
        <v>352240</v>
      </c>
      <c r="I2344" s="80">
        <v>413792.07999999996</v>
      </c>
      <c r="J2344" s="80">
        <v>274634</v>
      </c>
      <c r="K2344" s="81">
        <v>23041045.997300025</v>
      </c>
      <c r="L2344" s="81">
        <v>21329306.629999977</v>
      </c>
      <c r="M2344" s="80">
        <v>10977.74</v>
      </c>
      <c r="N2344" s="80">
        <v>15396</v>
      </c>
      <c r="O2344" s="82">
        <v>0.92166796570537801</v>
      </c>
      <c r="P2344" s="82">
        <v>7.8332034294621974E-2</v>
      </c>
      <c r="Q2344" s="82">
        <v>0</v>
      </c>
    </row>
    <row r="2345" spans="1:17">
      <c r="A2345" s="76" t="str">
        <f t="shared" si="110"/>
        <v>19060069</v>
      </c>
      <c r="C2345" s="76" t="s">
        <v>2357</v>
      </c>
      <c r="D2345" s="76">
        <f t="shared" si="109"/>
        <v>1</v>
      </c>
      <c r="E2345" s="76" t="s">
        <v>2358</v>
      </c>
      <c r="F2345" s="79"/>
      <c r="G2345" s="79"/>
      <c r="H2345" s="80">
        <v>433858</v>
      </c>
      <c r="I2345" s="80">
        <v>3008</v>
      </c>
      <c r="J2345" s="80">
        <v>0</v>
      </c>
      <c r="K2345" s="81">
        <v>505079.7</v>
      </c>
      <c r="L2345" s="81">
        <v>543292.24999999988</v>
      </c>
      <c r="M2345" s="80">
        <v>0</v>
      </c>
      <c r="N2345" s="80">
        <v>129.5</v>
      </c>
      <c r="O2345" s="82">
        <v>1</v>
      </c>
      <c r="P2345" s="82">
        <v>0</v>
      </c>
      <c r="Q2345" s="82">
        <v>0</v>
      </c>
    </row>
    <row r="2346" spans="1:17">
      <c r="A2346" s="76" t="str">
        <f t="shared" si="110"/>
        <v>19060056</v>
      </c>
      <c r="C2346" s="76" t="s">
        <v>2359</v>
      </c>
      <c r="D2346" s="76">
        <f t="shared" si="109"/>
        <v>1</v>
      </c>
      <c r="E2346" s="76" t="s">
        <v>2360</v>
      </c>
      <c r="F2346" s="79"/>
      <c r="G2346" s="79"/>
      <c r="H2346" s="80">
        <v>526400</v>
      </c>
      <c r="I2346" s="80">
        <v>407978.68</v>
      </c>
      <c r="J2346" s="80">
        <v>385712</v>
      </c>
      <c r="K2346" s="81">
        <v>27867060.673300005</v>
      </c>
      <c r="L2346" s="81">
        <v>25199542.429999992</v>
      </c>
      <c r="M2346" s="80">
        <v>18696.82</v>
      </c>
      <c r="N2346" s="80">
        <v>21154.5</v>
      </c>
      <c r="O2346" s="82">
        <v>0.84041220544092277</v>
      </c>
      <c r="P2346" s="82">
        <v>0.15958779455907726</v>
      </c>
      <c r="Q2346" s="82">
        <v>0</v>
      </c>
    </row>
    <row r="2347" spans="1:17">
      <c r="A2347" s="76" t="str">
        <f t="shared" si="110"/>
        <v>19110010</v>
      </c>
      <c r="C2347" s="76" t="s">
        <v>2361</v>
      </c>
      <c r="D2347" s="76">
        <f t="shared" si="109"/>
        <v>1</v>
      </c>
      <c r="E2347" s="76" t="s">
        <v>2362</v>
      </c>
      <c r="F2347" s="79"/>
      <c r="G2347" s="79"/>
      <c r="H2347" s="80">
        <v>0</v>
      </c>
      <c r="I2347" s="80">
        <v>31</v>
      </c>
      <c r="J2347" s="80">
        <v>0</v>
      </c>
      <c r="K2347" s="81">
        <v>559684.13</v>
      </c>
      <c r="L2347" s="81">
        <v>539831.79</v>
      </c>
      <c r="M2347" s="80">
        <v>720</v>
      </c>
      <c r="N2347" s="80">
        <v>499</v>
      </c>
      <c r="O2347" s="82">
        <v>0.96192384769539074</v>
      </c>
      <c r="P2347" s="82">
        <v>3.8076152304609222E-2</v>
      </c>
      <c r="Q2347" s="82">
        <v>0</v>
      </c>
    </row>
    <row r="2348" spans="1:17">
      <c r="A2348" s="76" t="str">
        <f t="shared" si="110"/>
        <v>19110012</v>
      </c>
      <c r="C2348" s="76" t="s">
        <v>2363</v>
      </c>
      <c r="D2348" s="76">
        <f t="shared" si="109"/>
        <v>1</v>
      </c>
      <c r="E2348" s="76" t="s">
        <v>2364</v>
      </c>
      <c r="F2348" s="79"/>
      <c r="G2348" s="79"/>
      <c r="H2348" s="80">
        <v>0</v>
      </c>
      <c r="I2348" s="80">
        <v>0</v>
      </c>
      <c r="J2348" s="80">
        <v>0</v>
      </c>
      <c r="K2348" s="81">
        <v>534882.45000000007</v>
      </c>
      <c r="L2348" s="81">
        <v>533882.49000000011</v>
      </c>
      <c r="M2348" s="80"/>
      <c r="N2348" s="80"/>
      <c r="O2348" s="82"/>
      <c r="P2348" s="82"/>
      <c r="Q2348" s="82"/>
    </row>
    <row r="2349" spans="1:17">
      <c r="A2349" s="76" t="str">
        <f t="shared" si="110"/>
        <v>19110013</v>
      </c>
      <c r="C2349" s="76" t="s">
        <v>2365</v>
      </c>
      <c r="D2349" s="76">
        <f t="shared" si="109"/>
        <v>1</v>
      </c>
      <c r="E2349" s="76" t="s">
        <v>2366</v>
      </c>
      <c r="F2349" s="79"/>
      <c r="G2349" s="79"/>
      <c r="H2349" s="80">
        <v>0</v>
      </c>
      <c r="I2349" s="80">
        <v>0</v>
      </c>
      <c r="J2349" s="80">
        <v>0</v>
      </c>
      <c r="K2349" s="81">
        <v>476396</v>
      </c>
      <c r="L2349" s="81">
        <v>474224.18</v>
      </c>
      <c r="M2349" s="80"/>
      <c r="N2349" s="80"/>
      <c r="O2349" s="82"/>
      <c r="P2349" s="82"/>
      <c r="Q2349" s="82"/>
    </row>
    <row r="2350" spans="1:17">
      <c r="A2350" s="76" t="str">
        <f t="shared" si="110"/>
        <v>19110014</v>
      </c>
      <c r="C2350" s="76" t="s">
        <v>2367</v>
      </c>
      <c r="D2350" s="76">
        <f t="shared" si="109"/>
        <v>1</v>
      </c>
      <c r="E2350" s="76" t="s">
        <v>2368</v>
      </c>
      <c r="F2350" s="79"/>
      <c r="G2350" s="79"/>
      <c r="H2350" s="80">
        <v>0</v>
      </c>
      <c r="I2350" s="80">
        <v>0</v>
      </c>
      <c r="J2350" s="80">
        <v>0</v>
      </c>
      <c r="K2350" s="81">
        <v>175944</v>
      </c>
      <c r="L2350" s="81">
        <v>175192.86000000004</v>
      </c>
      <c r="M2350" s="80"/>
      <c r="N2350" s="80"/>
      <c r="O2350" s="82"/>
      <c r="P2350" s="82"/>
      <c r="Q2350" s="82"/>
    </row>
    <row r="2351" spans="1:17">
      <c r="A2351" s="76" t="str">
        <f t="shared" si="110"/>
        <v>19110006</v>
      </c>
      <c r="C2351" s="76" t="s">
        <v>2369</v>
      </c>
      <c r="D2351" s="76">
        <f t="shared" si="109"/>
        <v>1</v>
      </c>
      <c r="E2351" s="76" t="s">
        <v>2370</v>
      </c>
      <c r="F2351" s="79"/>
      <c r="G2351" s="79"/>
      <c r="H2351" s="80">
        <v>1000</v>
      </c>
      <c r="I2351" s="80">
        <v>0</v>
      </c>
      <c r="J2351" s="80">
        <v>0</v>
      </c>
      <c r="K2351" s="81">
        <v>29756</v>
      </c>
      <c r="L2351" s="81">
        <v>25057.290000000005</v>
      </c>
      <c r="M2351" s="80"/>
      <c r="N2351" s="80"/>
      <c r="O2351" s="82"/>
      <c r="P2351" s="82"/>
      <c r="Q2351" s="82"/>
    </row>
    <row r="2352" spans="1:17">
      <c r="A2352" s="76" t="str">
        <f t="shared" si="110"/>
        <v>19110008</v>
      </c>
      <c r="C2352" s="76" t="s">
        <v>2371</v>
      </c>
      <c r="D2352" s="76">
        <f t="shared" si="109"/>
        <v>1</v>
      </c>
      <c r="E2352" s="76" t="s">
        <v>2372</v>
      </c>
      <c r="F2352" s="79"/>
      <c r="G2352" s="79"/>
      <c r="H2352" s="80">
        <v>1000</v>
      </c>
      <c r="I2352" s="80">
        <v>0</v>
      </c>
      <c r="J2352" s="80">
        <v>0</v>
      </c>
      <c r="K2352" s="81">
        <v>1695708.0100000002</v>
      </c>
      <c r="L2352" s="81">
        <v>1713953.8699999999</v>
      </c>
      <c r="M2352" s="80"/>
      <c r="N2352" s="80"/>
      <c r="O2352" s="82"/>
      <c r="P2352" s="82"/>
      <c r="Q2352" s="82"/>
    </row>
    <row r="2353" spans="1:17">
      <c r="A2353" s="76" t="str">
        <f t="shared" si="110"/>
        <v>19110002</v>
      </c>
      <c r="C2353" s="76" t="s">
        <v>2373</v>
      </c>
      <c r="D2353" s="76">
        <f t="shared" si="109"/>
        <v>1</v>
      </c>
      <c r="E2353" s="76" t="s">
        <v>2374</v>
      </c>
      <c r="F2353" s="79">
        <v>43487</v>
      </c>
      <c r="G2353" s="79"/>
      <c r="H2353" s="80">
        <v>2000</v>
      </c>
      <c r="I2353" s="80">
        <v>0</v>
      </c>
      <c r="J2353" s="80">
        <v>0</v>
      </c>
      <c r="K2353" s="81">
        <v>480502.98</v>
      </c>
      <c r="L2353" s="81">
        <v>476462.67</v>
      </c>
      <c r="M2353" s="80"/>
      <c r="N2353" s="80"/>
      <c r="O2353" s="82"/>
      <c r="P2353" s="82"/>
      <c r="Q2353" s="82"/>
    </row>
    <row r="2354" spans="1:17">
      <c r="A2354" s="76" t="str">
        <f t="shared" si="110"/>
        <v>19110015</v>
      </c>
      <c r="C2354" s="76" t="s">
        <v>2375</v>
      </c>
      <c r="D2354" s="76">
        <f t="shared" si="109"/>
        <v>1</v>
      </c>
      <c r="E2354" s="76" t="s">
        <v>2376</v>
      </c>
      <c r="F2354" s="79"/>
      <c r="G2354" s="79"/>
      <c r="H2354" s="80">
        <v>2000</v>
      </c>
      <c r="I2354" s="80">
        <v>0</v>
      </c>
      <c r="J2354" s="80">
        <v>0</v>
      </c>
      <c r="K2354" s="81">
        <v>30740</v>
      </c>
      <c r="L2354" s="81">
        <v>30685.870000000003</v>
      </c>
      <c r="M2354" s="80"/>
      <c r="N2354" s="80"/>
      <c r="O2354" s="82"/>
      <c r="P2354" s="82"/>
      <c r="Q2354" s="82"/>
    </row>
    <row r="2355" spans="1:17">
      <c r="A2355" s="76" t="str">
        <f t="shared" si="110"/>
        <v>19110007</v>
      </c>
      <c r="C2355" s="76" t="s">
        <v>2377</v>
      </c>
      <c r="D2355" s="76">
        <f t="shared" si="109"/>
        <v>1</v>
      </c>
      <c r="E2355" s="76" t="s">
        <v>2378</v>
      </c>
      <c r="F2355" s="79"/>
      <c r="G2355" s="79"/>
      <c r="H2355" s="80">
        <v>3200</v>
      </c>
      <c r="I2355" s="80">
        <v>0</v>
      </c>
      <c r="J2355" s="80">
        <v>0</v>
      </c>
      <c r="K2355" s="81">
        <v>9533937.6700000018</v>
      </c>
      <c r="L2355" s="81">
        <v>8969127.0700000022</v>
      </c>
      <c r="M2355" s="80">
        <v>0</v>
      </c>
      <c r="N2355" s="80">
        <v>6562.8</v>
      </c>
      <c r="O2355" s="82">
        <v>0.96518254403608217</v>
      </c>
      <c r="P2355" s="82">
        <v>3.4817455963917839E-2</v>
      </c>
      <c r="Q2355" s="82">
        <v>0</v>
      </c>
    </row>
    <row r="2356" spans="1:17">
      <c r="A2356" s="76" t="str">
        <f t="shared" si="110"/>
        <v>19110016</v>
      </c>
      <c r="C2356" s="76" t="s">
        <v>2379</v>
      </c>
      <c r="D2356" s="76">
        <f t="shared" si="109"/>
        <v>1</v>
      </c>
      <c r="E2356" s="76" t="s">
        <v>2380</v>
      </c>
      <c r="F2356" s="79"/>
      <c r="G2356" s="79"/>
      <c r="H2356" s="80">
        <v>4000</v>
      </c>
      <c r="I2356" s="80">
        <v>0</v>
      </c>
      <c r="J2356" s="80">
        <v>0</v>
      </c>
      <c r="K2356" s="81">
        <v>2088584.92</v>
      </c>
      <c r="L2356" s="81">
        <v>2090174.6800000002</v>
      </c>
      <c r="M2356" s="80"/>
      <c r="N2356" s="80"/>
      <c r="O2356" s="82"/>
      <c r="P2356" s="82"/>
      <c r="Q2356" s="82"/>
    </row>
    <row r="2357" spans="1:17">
      <c r="A2357" s="76" t="str">
        <f t="shared" si="110"/>
        <v>19110009</v>
      </c>
      <c r="C2357" s="76" t="s">
        <v>2381</v>
      </c>
      <c r="D2357" s="76">
        <f t="shared" si="109"/>
        <v>1</v>
      </c>
      <c r="E2357" s="76" t="s">
        <v>2382</v>
      </c>
      <c r="F2357" s="79"/>
      <c r="G2357" s="79"/>
      <c r="H2357" s="80">
        <v>8000</v>
      </c>
      <c r="I2357" s="80">
        <v>1069</v>
      </c>
      <c r="J2357" s="80">
        <v>0</v>
      </c>
      <c r="K2357" s="81">
        <v>1712771.19</v>
      </c>
      <c r="L2357" s="81">
        <v>1715331.6</v>
      </c>
      <c r="M2357" s="80"/>
      <c r="N2357" s="80"/>
      <c r="O2357" s="82"/>
      <c r="P2357" s="82"/>
      <c r="Q2357" s="82"/>
    </row>
    <row r="2358" spans="1:17">
      <c r="A2358" s="76" t="str">
        <f t="shared" si="110"/>
        <v>19110011</v>
      </c>
      <c r="C2358" s="76" t="s">
        <v>2383</v>
      </c>
      <c r="D2358" s="76">
        <f t="shared" si="109"/>
        <v>1</v>
      </c>
      <c r="E2358" s="76" t="s">
        <v>2384</v>
      </c>
      <c r="F2358" s="79"/>
      <c r="G2358" s="79"/>
      <c r="H2358" s="80">
        <v>8820</v>
      </c>
      <c r="I2358" s="80">
        <v>0</v>
      </c>
      <c r="J2358" s="80">
        <v>0</v>
      </c>
      <c r="K2358" s="81">
        <v>1519681.8499999996</v>
      </c>
      <c r="L2358" s="81">
        <v>1552119.32</v>
      </c>
      <c r="M2358" s="80"/>
      <c r="N2358" s="80"/>
      <c r="O2358" s="82"/>
      <c r="P2358" s="82"/>
      <c r="Q2358" s="82"/>
    </row>
    <row r="2359" spans="1:17">
      <c r="A2359" s="76" t="str">
        <f t="shared" si="110"/>
        <v>19110005</v>
      </c>
      <c r="C2359" s="76" t="s">
        <v>2385</v>
      </c>
      <c r="D2359" s="76">
        <f t="shared" si="109"/>
        <v>1</v>
      </c>
      <c r="E2359" s="76" t="s">
        <v>2386</v>
      </c>
      <c r="F2359" s="79"/>
      <c r="G2359" s="79"/>
      <c r="H2359" s="80">
        <v>13800</v>
      </c>
      <c r="I2359" s="80">
        <v>0</v>
      </c>
      <c r="J2359" s="80">
        <v>0</v>
      </c>
      <c r="K2359" s="81">
        <v>11647008.7092</v>
      </c>
      <c r="L2359" s="81">
        <v>11323043.260000004</v>
      </c>
      <c r="M2359" s="80">
        <v>0</v>
      </c>
      <c r="N2359" s="80">
        <v>204.38</v>
      </c>
      <c r="O2359" s="82">
        <v>1</v>
      </c>
      <c r="P2359" s="82">
        <v>0</v>
      </c>
      <c r="Q2359" s="82">
        <v>0</v>
      </c>
    </row>
    <row r="2360" spans="1:17">
      <c r="A2360" s="76" t="str">
        <f t="shared" si="110"/>
        <v>19110004</v>
      </c>
      <c r="C2360" s="76" t="s">
        <v>2387</v>
      </c>
      <c r="D2360" s="76">
        <f t="shared" si="109"/>
        <v>1</v>
      </c>
      <c r="E2360" s="76" t="s">
        <v>2388</v>
      </c>
      <c r="F2360" s="79">
        <v>43669</v>
      </c>
      <c r="G2360" s="79"/>
      <c r="H2360" s="80">
        <v>19667</v>
      </c>
      <c r="I2360" s="80">
        <v>0</v>
      </c>
      <c r="J2360" s="80">
        <v>0</v>
      </c>
      <c r="K2360" s="81">
        <v>6368367.2399999993</v>
      </c>
      <c r="L2360" s="81">
        <v>6163361.7899999972</v>
      </c>
      <c r="M2360" s="80"/>
      <c r="N2360" s="80"/>
      <c r="O2360" s="82"/>
      <c r="P2360" s="82"/>
      <c r="Q2360" s="82"/>
    </row>
    <row r="2361" spans="1:17">
      <c r="A2361" s="76" t="str">
        <f t="shared" si="110"/>
        <v>19150002-LOW</v>
      </c>
      <c r="C2361" s="76" t="s">
        <v>2390</v>
      </c>
      <c r="D2361" s="76">
        <f t="shared" si="109"/>
        <v>1</v>
      </c>
      <c r="E2361" s="76" t="s">
        <v>2391</v>
      </c>
      <c r="F2361" s="79"/>
      <c r="G2361" s="79"/>
      <c r="H2361" s="80">
        <v>0</v>
      </c>
      <c r="I2361" s="80">
        <v>0</v>
      </c>
      <c r="J2361" s="80">
        <v>0</v>
      </c>
      <c r="K2361" s="81">
        <v>19543600</v>
      </c>
      <c r="L2361" s="81">
        <v>0</v>
      </c>
      <c r="M2361" s="80"/>
      <c r="N2361" s="80"/>
      <c r="O2361" s="82"/>
      <c r="P2361" s="82"/>
      <c r="Q2361" s="82"/>
    </row>
    <row r="2362" spans="1:17">
      <c r="A2362" s="76" t="str">
        <f t="shared" si="110"/>
        <v>19150002-ETH</v>
      </c>
      <c r="C2362" s="76" t="s">
        <v>2393</v>
      </c>
      <c r="D2362" s="76">
        <f t="shared" si="109"/>
        <v>1</v>
      </c>
      <c r="E2362" s="76" t="s">
        <v>2394</v>
      </c>
      <c r="F2362" s="79"/>
      <c r="G2362" s="79"/>
      <c r="H2362" s="80">
        <v>0</v>
      </c>
      <c r="I2362" s="80">
        <v>0</v>
      </c>
      <c r="J2362" s="80">
        <v>0</v>
      </c>
      <c r="K2362" s="81">
        <v>72185058</v>
      </c>
      <c r="L2362" s="81">
        <v>0</v>
      </c>
      <c r="M2362" s="80"/>
      <c r="N2362" s="80"/>
      <c r="O2362" s="82"/>
      <c r="P2362" s="82"/>
      <c r="Q2362" s="82"/>
    </row>
    <row r="2363" spans="1:17">
      <c r="A2363" s="76" t="str">
        <f t="shared" si="110"/>
        <v>19150002-STE</v>
      </c>
      <c r="C2363" s="76" t="s">
        <v>2396</v>
      </c>
      <c r="D2363" s="76">
        <f t="shared" si="109"/>
        <v>1</v>
      </c>
      <c r="E2363" s="76" t="s">
        <v>2397</v>
      </c>
      <c r="F2363" s="79"/>
      <c r="G2363" s="79"/>
      <c r="H2363" s="80">
        <v>0</v>
      </c>
      <c r="I2363" s="80">
        <v>0</v>
      </c>
      <c r="J2363" s="80">
        <v>0</v>
      </c>
      <c r="K2363" s="81">
        <v>58633641</v>
      </c>
      <c r="L2363" s="81">
        <v>0</v>
      </c>
      <c r="M2363" s="80"/>
      <c r="N2363" s="80"/>
      <c r="O2363" s="82"/>
      <c r="P2363" s="82"/>
      <c r="Q2363" s="82"/>
    </row>
    <row r="2364" spans="1:17">
      <c r="A2364" s="76" t="str">
        <f t="shared" si="110"/>
        <v>19080005</v>
      </c>
      <c r="C2364" s="76" t="s">
        <v>2398</v>
      </c>
      <c r="D2364" s="76">
        <f t="shared" si="109"/>
        <v>1</v>
      </c>
      <c r="E2364" s="76" t="s">
        <v>2399</v>
      </c>
      <c r="F2364" s="79">
        <v>43579</v>
      </c>
      <c r="G2364" s="79"/>
      <c r="H2364" s="80">
        <v>0</v>
      </c>
      <c r="I2364" s="80">
        <v>-629</v>
      </c>
      <c r="J2364" s="80">
        <v>0</v>
      </c>
      <c r="K2364" s="81">
        <v>134814</v>
      </c>
      <c r="L2364" s="81">
        <v>133707.22999999998</v>
      </c>
      <c r="M2364" s="80">
        <v>222</v>
      </c>
      <c r="N2364" s="80">
        <v>284</v>
      </c>
      <c r="O2364" s="82">
        <v>0.99647887323943662</v>
      </c>
      <c r="P2364" s="82">
        <v>3.5211267605633804E-3</v>
      </c>
      <c r="Q2364" s="82">
        <v>0</v>
      </c>
    </row>
    <row r="2365" spans="1:17">
      <c r="A2365" s="76" t="str">
        <f t="shared" si="110"/>
        <v>19080013</v>
      </c>
      <c r="C2365" s="76" t="s">
        <v>2400</v>
      </c>
      <c r="D2365" s="76">
        <f t="shared" si="109"/>
        <v>1</v>
      </c>
      <c r="E2365" s="76" t="s">
        <v>2401</v>
      </c>
      <c r="F2365" s="79"/>
      <c r="G2365" s="79"/>
      <c r="H2365" s="80">
        <v>500</v>
      </c>
      <c r="I2365" s="80">
        <v>139</v>
      </c>
      <c r="J2365" s="80">
        <v>0</v>
      </c>
      <c r="K2365" s="81">
        <v>543664</v>
      </c>
      <c r="L2365" s="81">
        <v>474232.57999999996</v>
      </c>
      <c r="M2365" s="80">
        <v>889</v>
      </c>
      <c r="N2365" s="80">
        <v>1050.5</v>
      </c>
      <c r="O2365" s="82">
        <v>0.87386958591147068</v>
      </c>
      <c r="P2365" s="82">
        <v>0.12613041408852926</v>
      </c>
      <c r="Q2365" s="82">
        <v>0</v>
      </c>
    </row>
    <row r="2366" spans="1:17">
      <c r="A2366" s="76" t="str">
        <f t="shared" si="110"/>
        <v>19080007</v>
      </c>
      <c r="C2366" s="76" t="s">
        <v>2402</v>
      </c>
      <c r="D2366" s="76">
        <f t="shared" si="109"/>
        <v>1</v>
      </c>
      <c r="E2366" s="76" t="s">
        <v>2403</v>
      </c>
      <c r="F2366" s="79"/>
      <c r="G2366" s="79"/>
      <c r="H2366" s="80">
        <v>3000</v>
      </c>
      <c r="I2366" s="80">
        <v>0</v>
      </c>
      <c r="J2366" s="80">
        <v>0</v>
      </c>
      <c r="K2366" s="81">
        <v>780332.76</v>
      </c>
      <c r="L2366" s="81">
        <v>752558.71</v>
      </c>
      <c r="M2366" s="80">
        <v>336</v>
      </c>
      <c r="N2366" s="80">
        <v>320.5</v>
      </c>
      <c r="O2366" s="82">
        <v>0.97815912636505464</v>
      </c>
      <c r="P2366" s="82">
        <v>2.1840873634945399E-2</v>
      </c>
      <c r="Q2366" s="82">
        <v>0</v>
      </c>
    </row>
    <row r="2367" spans="1:17">
      <c r="A2367" s="76" t="str">
        <f t="shared" si="110"/>
        <v>19080014</v>
      </c>
      <c r="C2367" s="76" t="s">
        <v>2404</v>
      </c>
      <c r="D2367" s="76">
        <f t="shared" si="109"/>
        <v>1</v>
      </c>
      <c r="E2367" s="76" t="s">
        <v>2405</v>
      </c>
      <c r="F2367" s="79"/>
      <c r="G2367" s="79"/>
      <c r="H2367" s="80">
        <v>6060</v>
      </c>
      <c r="I2367" s="80">
        <v>14731.43</v>
      </c>
      <c r="J2367" s="80">
        <v>5459</v>
      </c>
      <c r="K2367" s="81">
        <v>665251.35000000009</v>
      </c>
      <c r="L2367" s="81">
        <v>655560.20000000007</v>
      </c>
      <c r="M2367" s="80">
        <v>1364.4</v>
      </c>
      <c r="N2367" s="80">
        <v>1616.96</v>
      </c>
      <c r="O2367" s="82">
        <v>0.87878488026914703</v>
      </c>
      <c r="P2367" s="82">
        <v>0.11255689689293488</v>
      </c>
      <c r="Q2367" s="82">
        <v>8.6582228379180684E-3</v>
      </c>
    </row>
    <row r="2368" spans="1:17">
      <c r="A2368" s="76" t="str">
        <f t="shared" si="110"/>
        <v>19080001</v>
      </c>
      <c r="C2368" s="76" t="s">
        <v>2406</v>
      </c>
      <c r="D2368" s="76">
        <f t="shared" si="109"/>
        <v>1</v>
      </c>
      <c r="E2368" s="76" t="s">
        <v>2407</v>
      </c>
      <c r="F2368" s="79">
        <v>43696</v>
      </c>
      <c r="G2368" s="79"/>
      <c r="H2368" s="80">
        <v>11500</v>
      </c>
      <c r="I2368" s="80">
        <v>59108.289999999994</v>
      </c>
      <c r="J2368" s="80">
        <v>29143</v>
      </c>
      <c r="K2368" s="81">
        <v>2411723.5999999982</v>
      </c>
      <c r="L2368" s="81">
        <v>2442581.4699999997</v>
      </c>
      <c r="M2368" s="80">
        <v>4503.7</v>
      </c>
      <c r="N2368" s="80">
        <v>5281</v>
      </c>
      <c r="O2368" s="82">
        <v>0.91923878053398977</v>
      </c>
      <c r="P2368" s="82">
        <v>7.6974057943571289E-2</v>
      </c>
      <c r="Q2368" s="82">
        <v>3.7871615224389322E-3</v>
      </c>
    </row>
    <row r="2369" spans="1:17">
      <c r="A2369" s="76" t="str">
        <f t="shared" si="110"/>
        <v>19080012</v>
      </c>
      <c r="C2369" s="76" t="s">
        <v>2408</v>
      </c>
      <c r="D2369" s="76">
        <f t="shared" si="109"/>
        <v>1</v>
      </c>
      <c r="E2369" s="76" t="s">
        <v>2409</v>
      </c>
      <c r="F2369" s="79"/>
      <c r="G2369" s="79"/>
      <c r="H2369" s="80">
        <v>28000</v>
      </c>
      <c r="I2369" s="80">
        <v>379095.06000000011</v>
      </c>
      <c r="J2369" s="80">
        <v>201052</v>
      </c>
      <c r="K2369" s="81">
        <v>30104819.144099999</v>
      </c>
      <c r="L2369" s="81">
        <v>28841788.629999995</v>
      </c>
      <c r="M2369" s="80">
        <v>25501.12999999999</v>
      </c>
      <c r="N2369" s="80">
        <v>22997.89</v>
      </c>
      <c r="O2369" s="82">
        <v>0.92443872024781404</v>
      </c>
      <c r="P2369" s="82">
        <v>7.2256628760290625E-2</v>
      </c>
      <c r="Q2369" s="82">
        <v>3.3046509918953433E-3</v>
      </c>
    </row>
    <row r="2370" spans="1:17">
      <c r="A2370" s="76" t="str">
        <f t="shared" si="110"/>
        <v>19080006</v>
      </c>
      <c r="C2370" s="76" t="s">
        <v>2410</v>
      </c>
      <c r="D2370" s="76">
        <f t="shared" si="109"/>
        <v>1</v>
      </c>
      <c r="E2370" s="76" t="s">
        <v>2411</v>
      </c>
      <c r="F2370" s="79"/>
      <c r="G2370" s="79"/>
      <c r="H2370" s="80">
        <v>30000</v>
      </c>
      <c r="I2370" s="80">
        <v>798</v>
      </c>
      <c r="J2370" s="80">
        <v>0</v>
      </c>
      <c r="K2370" s="81">
        <v>389652.51000000007</v>
      </c>
      <c r="L2370" s="81">
        <v>432638.98</v>
      </c>
      <c r="M2370" s="80"/>
      <c r="N2370" s="80"/>
      <c r="O2370" s="82"/>
      <c r="P2370" s="82"/>
      <c r="Q2370" s="82"/>
    </row>
    <row r="2371" spans="1:17">
      <c r="A2371" s="76" t="str">
        <f t="shared" si="110"/>
        <v>19080011</v>
      </c>
      <c r="C2371" s="76" t="s">
        <v>2412</v>
      </c>
      <c r="D2371" s="76">
        <f t="shared" ref="D2371:D2434" si="111">FIND(C2371,A2371)</f>
        <v>1</v>
      </c>
      <c r="E2371" s="76" t="s">
        <v>2413</v>
      </c>
      <c r="F2371" s="79"/>
      <c r="G2371" s="79"/>
      <c r="H2371" s="80">
        <v>31600</v>
      </c>
      <c r="I2371" s="80">
        <v>116775.18000000001</v>
      </c>
      <c r="J2371" s="80">
        <v>4461</v>
      </c>
      <c r="K2371" s="81">
        <v>25850702.640000001</v>
      </c>
      <c r="L2371" s="81">
        <v>24448211.590000011</v>
      </c>
      <c r="M2371" s="80">
        <v>7086.7000000000016</v>
      </c>
      <c r="N2371" s="80">
        <v>5946.4400000000005</v>
      </c>
      <c r="O2371" s="82">
        <v>0.94240251310027512</v>
      </c>
      <c r="P2371" s="82">
        <v>5.6083976295060567E-2</v>
      </c>
      <c r="Q2371" s="82">
        <v>1.5135106046643032E-3</v>
      </c>
    </row>
    <row r="2372" spans="1:17">
      <c r="A2372" s="76" t="str">
        <f t="shared" si="110"/>
        <v>19080008</v>
      </c>
      <c r="C2372" s="76" t="s">
        <v>2414</v>
      </c>
      <c r="D2372" s="76">
        <f t="shared" si="111"/>
        <v>1</v>
      </c>
      <c r="E2372" s="76" t="s">
        <v>2415</v>
      </c>
      <c r="F2372" s="79"/>
      <c r="G2372" s="79"/>
      <c r="H2372" s="80">
        <v>78000</v>
      </c>
      <c r="I2372" s="80">
        <v>932338.64999999991</v>
      </c>
      <c r="J2372" s="80">
        <v>480130</v>
      </c>
      <c r="K2372" s="81">
        <v>33721466.064099997</v>
      </c>
      <c r="L2372" s="81">
        <v>33553251.029999994</v>
      </c>
      <c r="M2372" s="80">
        <v>31572.549999999992</v>
      </c>
      <c r="N2372" s="80">
        <v>37454.76</v>
      </c>
      <c r="O2372" s="82">
        <v>0.94705612851343857</v>
      </c>
      <c r="P2372" s="82">
        <v>5.2209652391311541E-2</v>
      </c>
      <c r="Q2372" s="82">
        <v>7.3421909524984267E-4</v>
      </c>
    </row>
    <row r="2373" spans="1:17">
      <c r="A2373" s="76" t="str">
        <f t="shared" si="110"/>
        <v>19080009</v>
      </c>
      <c r="C2373" s="76" t="s">
        <v>2416</v>
      </c>
      <c r="D2373" s="76">
        <f t="shared" si="111"/>
        <v>1</v>
      </c>
      <c r="E2373" s="76" t="s">
        <v>2417</v>
      </c>
      <c r="F2373" s="79"/>
      <c r="G2373" s="79"/>
      <c r="H2373" s="80">
        <v>290023</v>
      </c>
      <c r="I2373" s="80">
        <v>272800.48</v>
      </c>
      <c r="J2373" s="80">
        <v>84647</v>
      </c>
      <c r="K2373" s="81">
        <v>54236408.285000034</v>
      </c>
      <c r="L2373" s="81">
        <v>50134415.86999999</v>
      </c>
      <c r="M2373" s="80">
        <v>22824.2</v>
      </c>
      <c r="N2373" s="80">
        <v>18407.32</v>
      </c>
      <c r="O2373" s="82">
        <v>0.93005499985875184</v>
      </c>
      <c r="P2373" s="82">
        <v>6.9619042859036515E-2</v>
      </c>
      <c r="Q2373" s="82">
        <v>3.259572822116419E-4</v>
      </c>
    </row>
    <row r="2374" spans="1:17">
      <c r="A2374" s="76" t="str">
        <f t="shared" si="110"/>
        <v>19080010</v>
      </c>
      <c r="C2374" s="76" t="s">
        <v>2418</v>
      </c>
      <c r="D2374" s="76">
        <f t="shared" si="111"/>
        <v>1</v>
      </c>
      <c r="E2374" s="76" t="s">
        <v>2419</v>
      </c>
      <c r="F2374" s="79"/>
      <c r="G2374" s="79"/>
      <c r="H2374" s="80">
        <v>440000</v>
      </c>
      <c r="I2374" s="80">
        <v>1754202.8</v>
      </c>
      <c r="J2374" s="80">
        <v>0</v>
      </c>
      <c r="K2374" s="81">
        <v>22381147.460899998</v>
      </c>
      <c r="L2374" s="81">
        <v>7482637.3900000006</v>
      </c>
      <c r="M2374" s="80">
        <v>51528.249999999993</v>
      </c>
      <c r="N2374" s="80">
        <v>6140.75</v>
      </c>
      <c r="O2374" s="82">
        <v>0.92863249603061515</v>
      </c>
      <c r="P2374" s="82">
        <v>7.1367503969384849E-2</v>
      </c>
      <c r="Q2374" s="82">
        <v>0</v>
      </c>
    </row>
    <row r="2375" spans="1:17">
      <c r="A2375" s="76" t="str">
        <f t="shared" si="110"/>
        <v>19080010-142</v>
      </c>
      <c r="C2375" s="76" t="s">
        <v>2420</v>
      </c>
      <c r="D2375" s="76">
        <f t="shared" si="111"/>
        <v>1</v>
      </c>
      <c r="E2375" s="76" t="s">
        <v>2421</v>
      </c>
      <c r="F2375" s="79"/>
      <c r="G2375" s="79"/>
      <c r="H2375" s="80">
        <v>440000</v>
      </c>
      <c r="I2375" s="80">
        <v>3257817.75</v>
      </c>
      <c r="J2375" s="80">
        <v>0</v>
      </c>
      <c r="K2375" s="81">
        <v>247499802.01000011</v>
      </c>
      <c r="L2375" s="81">
        <v>54945585.080000006</v>
      </c>
      <c r="M2375" s="80">
        <v>179963.65</v>
      </c>
      <c r="N2375" s="80">
        <v>34311.75</v>
      </c>
      <c r="O2375" s="82">
        <v>0.93140105066048806</v>
      </c>
      <c r="P2375" s="82">
        <v>6.859894933951198E-2</v>
      </c>
      <c r="Q2375" s="82">
        <v>0</v>
      </c>
    </row>
    <row r="2376" spans="1:17">
      <c r="A2376" s="76" t="str">
        <f t="shared" si="110"/>
        <v>19030020</v>
      </c>
      <c r="C2376" s="76" t="s">
        <v>2422</v>
      </c>
      <c r="D2376" s="76">
        <f t="shared" si="111"/>
        <v>1</v>
      </c>
      <c r="E2376" s="76" t="s">
        <v>2423</v>
      </c>
      <c r="F2376" s="79"/>
      <c r="G2376" s="79"/>
      <c r="H2376" s="80">
        <v>0</v>
      </c>
      <c r="I2376" s="80">
        <v>1</v>
      </c>
      <c r="J2376" s="80">
        <v>0</v>
      </c>
      <c r="K2376" s="81">
        <v>580589.3899999999</v>
      </c>
      <c r="L2376" s="81">
        <v>570438.74</v>
      </c>
      <c r="M2376" s="80">
        <v>1008</v>
      </c>
      <c r="N2376" s="80">
        <v>972.25</v>
      </c>
      <c r="O2376" s="82">
        <v>0.97814348161481102</v>
      </c>
      <c r="P2376" s="82">
        <v>2.1856518385188994E-2</v>
      </c>
      <c r="Q2376" s="82">
        <v>0</v>
      </c>
    </row>
    <row r="2377" spans="1:17">
      <c r="A2377" s="76" t="str">
        <f t="shared" si="110"/>
        <v>19030032</v>
      </c>
      <c r="C2377" s="76" t="s">
        <v>2424</v>
      </c>
      <c r="D2377" s="76">
        <f t="shared" si="111"/>
        <v>1</v>
      </c>
      <c r="E2377" s="76" t="s">
        <v>2425</v>
      </c>
      <c r="F2377" s="79"/>
      <c r="G2377" s="79"/>
      <c r="H2377" s="80">
        <v>0</v>
      </c>
      <c r="I2377" s="80">
        <v>1685.44</v>
      </c>
      <c r="J2377" s="80">
        <v>7744</v>
      </c>
      <c r="K2377" s="81">
        <v>154428.93</v>
      </c>
      <c r="L2377" s="81">
        <v>198867.86</v>
      </c>
      <c r="M2377" s="80">
        <v>1057</v>
      </c>
      <c r="N2377" s="80">
        <v>1480</v>
      </c>
      <c r="O2377" s="82">
        <v>0.98885135135135138</v>
      </c>
      <c r="P2377" s="82">
        <v>1.1148648648648649E-2</v>
      </c>
      <c r="Q2377" s="82">
        <v>0</v>
      </c>
    </row>
    <row r="2378" spans="1:17">
      <c r="A2378" s="76" t="str">
        <f t="shared" ref="A2378" si="112">C2378</f>
        <v>19030033</v>
      </c>
      <c r="C2378" s="76" t="s">
        <v>2426</v>
      </c>
      <c r="D2378" s="76">
        <f t="shared" si="111"/>
        <v>1</v>
      </c>
      <c r="E2378" s="76" t="s">
        <v>2427</v>
      </c>
      <c r="F2378" s="79"/>
      <c r="G2378" s="79"/>
      <c r="H2378" s="80">
        <v>0</v>
      </c>
      <c r="I2378" s="80">
        <v>5936.3</v>
      </c>
      <c r="J2378" s="80">
        <v>46463</v>
      </c>
      <c r="K2378" s="81">
        <v>2375901.4649999994</v>
      </c>
      <c r="L2378" s="81">
        <v>2599923.3199999998</v>
      </c>
      <c r="M2378" s="80">
        <v>8021.85</v>
      </c>
      <c r="N2378" s="80">
        <v>20326.5</v>
      </c>
      <c r="O2378" s="82">
        <v>0.97244975770545838</v>
      </c>
      <c r="P2378" s="82">
        <v>2.7550242294541609E-2</v>
      </c>
      <c r="Q2378" s="82">
        <v>0</v>
      </c>
    </row>
    <row r="2379" spans="1:17">
      <c r="A2379" s="88" t="s">
        <v>5908</v>
      </c>
      <c r="C2379" s="76" t="s">
        <v>2428</v>
      </c>
      <c r="D2379" s="76">
        <f t="shared" si="111"/>
        <v>11</v>
      </c>
      <c r="E2379" s="76" t="s">
        <v>2429</v>
      </c>
      <c r="F2379" s="79"/>
      <c r="G2379" s="79"/>
      <c r="H2379" s="80">
        <v>0</v>
      </c>
      <c r="I2379" s="80">
        <v>162516.5</v>
      </c>
      <c r="J2379" s="80">
        <v>71645</v>
      </c>
      <c r="K2379" s="81">
        <v>6114883.9300000053</v>
      </c>
      <c r="L2379" s="81">
        <v>6212186.0200000005</v>
      </c>
      <c r="M2379" s="80">
        <v>27906.799999999999</v>
      </c>
      <c r="N2379" s="80">
        <v>19935</v>
      </c>
      <c r="O2379" s="82">
        <v>0.96945071482317535</v>
      </c>
      <c r="P2379" s="82">
        <v>3.0549285176824679E-2</v>
      </c>
      <c r="Q2379" s="82">
        <v>0</v>
      </c>
    </row>
    <row r="2380" spans="1:17">
      <c r="A2380" s="76" t="str">
        <f t="shared" ref="A2380:A2443" si="113">C2380</f>
        <v>19030054</v>
      </c>
      <c r="C2380" s="76" t="s">
        <v>2430</v>
      </c>
      <c r="D2380" s="76">
        <f t="shared" si="111"/>
        <v>1</v>
      </c>
      <c r="E2380" s="76" t="s">
        <v>2431</v>
      </c>
      <c r="F2380" s="79"/>
      <c r="G2380" s="79"/>
      <c r="H2380" s="80">
        <v>0</v>
      </c>
      <c r="I2380" s="80">
        <v>0</v>
      </c>
      <c r="J2380" s="80">
        <v>0</v>
      </c>
      <c r="K2380" s="81">
        <v>79746.31</v>
      </c>
      <c r="L2380" s="81">
        <v>80222.529999999984</v>
      </c>
      <c r="M2380" s="80">
        <v>0</v>
      </c>
      <c r="N2380" s="80">
        <v>197</v>
      </c>
      <c r="O2380" s="82">
        <v>0.9974619289340102</v>
      </c>
      <c r="P2380" s="82">
        <v>2.5380710659898475E-3</v>
      </c>
      <c r="Q2380" s="82">
        <v>0</v>
      </c>
    </row>
    <row r="2381" spans="1:17">
      <c r="A2381" s="76" t="str">
        <f t="shared" si="113"/>
        <v>19030055</v>
      </c>
      <c r="C2381" s="76" t="s">
        <v>2432</v>
      </c>
      <c r="D2381" s="76">
        <f t="shared" si="111"/>
        <v>1</v>
      </c>
      <c r="E2381" s="76" t="s">
        <v>2433</v>
      </c>
      <c r="F2381" s="79"/>
      <c r="G2381" s="79"/>
      <c r="H2381" s="80">
        <v>0</v>
      </c>
      <c r="I2381" s="80">
        <v>0</v>
      </c>
      <c r="J2381" s="80">
        <v>0</v>
      </c>
      <c r="K2381" s="81">
        <v>0.01</v>
      </c>
      <c r="L2381" s="81">
        <v>1727.08</v>
      </c>
      <c r="M2381" s="80"/>
      <c r="N2381" s="80"/>
      <c r="O2381" s="82"/>
      <c r="P2381" s="82"/>
      <c r="Q2381" s="82"/>
    </row>
    <row r="2382" spans="1:17">
      <c r="A2382" s="76" t="str">
        <f t="shared" si="113"/>
        <v>19030056</v>
      </c>
      <c r="C2382" s="76" t="s">
        <v>2434</v>
      </c>
      <c r="D2382" s="76">
        <f t="shared" si="111"/>
        <v>1</v>
      </c>
      <c r="E2382" s="76" t="s">
        <v>2435</v>
      </c>
      <c r="F2382" s="79"/>
      <c r="G2382" s="79"/>
      <c r="H2382" s="80">
        <v>0</v>
      </c>
      <c r="I2382" s="80">
        <v>0</v>
      </c>
      <c r="J2382" s="80">
        <v>0</v>
      </c>
      <c r="K2382" s="81">
        <v>9858</v>
      </c>
      <c r="L2382" s="81">
        <v>7910.64</v>
      </c>
      <c r="M2382" s="80"/>
      <c r="N2382" s="80"/>
      <c r="O2382" s="82"/>
      <c r="P2382" s="82"/>
      <c r="Q2382" s="82"/>
    </row>
    <row r="2383" spans="1:17">
      <c r="A2383" s="76" t="str">
        <f t="shared" si="113"/>
        <v>19030062</v>
      </c>
      <c r="C2383" s="76" t="s">
        <v>2436</v>
      </c>
      <c r="D2383" s="76">
        <f t="shared" si="111"/>
        <v>1</v>
      </c>
      <c r="E2383" s="76" t="s">
        <v>2437</v>
      </c>
      <c r="F2383" s="79"/>
      <c r="G2383" s="79"/>
      <c r="H2383" s="80">
        <v>0</v>
      </c>
      <c r="I2383" s="80">
        <v>0</v>
      </c>
      <c r="J2383" s="80">
        <v>0</v>
      </c>
      <c r="K2383" s="81">
        <v>142152.87</v>
      </c>
      <c r="L2383" s="81">
        <v>112400.96000000001</v>
      </c>
      <c r="M2383" s="80">
        <v>348</v>
      </c>
      <c r="N2383" s="80">
        <v>126</v>
      </c>
      <c r="O2383" s="82">
        <v>1</v>
      </c>
      <c r="P2383" s="82">
        <v>0</v>
      </c>
      <c r="Q2383" s="82">
        <v>0</v>
      </c>
    </row>
    <row r="2384" spans="1:17">
      <c r="A2384" s="76" t="str">
        <f t="shared" si="113"/>
        <v>19030063</v>
      </c>
      <c r="C2384" s="76" t="s">
        <v>2438</v>
      </c>
      <c r="D2384" s="76">
        <f t="shared" si="111"/>
        <v>1</v>
      </c>
      <c r="E2384" s="76" t="s">
        <v>2439</v>
      </c>
      <c r="F2384" s="79"/>
      <c r="G2384" s="79"/>
      <c r="H2384" s="80">
        <v>0</v>
      </c>
      <c r="I2384" s="80">
        <v>13194</v>
      </c>
      <c r="J2384" s="80">
        <v>0</v>
      </c>
      <c r="K2384" s="81">
        <v>25268403.419999998</v>
      </c>
      <c r="L2384" s="81">
        <v>15722369.400000004</v>
      </c>
      <c r="M2384" s="80">
        <v>3796.0000000000005</v>
      </c>
      <c r="N2384" s="80">
        <v>3315</v>
      </c>
      <c r="O2384" s="82">
        <v>0.99879336349924586</v>
      </c>
      <c r="P2384" s="82">
        <v>1.2066365007541479E-3</v>
      </c>
      <c r="Q2384" s="82">
        <v>0</v>
      </c>
    </row>
    <row r="2385" spans="1:17">
      <c r="A2385" s="76" t="str">
        <f t="shared" si="113"/>
        <v>19030064</v>
      </c>
      <c r="C2385" s="76" t="s">
        <v>2440</v>
      </c>
      <c r="D2385" s="76">
        <f t="shared" si="111"/>
        <v>1</v>
      </c>
      <c r="E2385" s="76" t="s">
        <v>2441</v>
      </c>
      <c r="F2385" s="79"/>
      <c r="G2385" s="79"/>
      <c r="H2385" s="80">
        <v>0</v>
      </c>
      <c r="I2385" s="80">
        <v>3</v>
      </c>
      <c r="J2385" s="80">
        <v>0</v>
      </c>
      <c r="K2385" s="81">
        <v>163426.34</v>
      </c>
      <c r="L2385" s="81">
        <v>137844.43</v>
      </c>
      <c r="M2385" s="80">
        <v>6662</v>
      </c>
      <c r="N2385" s="80">
        <v>516</v>
      </c>
      <c r="O2385" s="82">
        <v>0.94961240310077522</v>
      </c>
      <c r="P2385" s="82">
        <v>5.0387596899224806E-2</v>
      </c>
      <c r="Q2385" s="82">
        <v>0</v>
      </c>
    </row>
    <row r="2386" spans="1:17">
      <c r="A2386" s="76" t="str">
        <f t="shared" si="113"/>
        <v>19030066</v>
      </c>
      <c r="C2386" s="76" t="s">
        <v>2442</v>
      </c>
      <c r="D2386" s="76">
        <f t="shared" si="111"/>
        <v>1</v>
      </c>
      <c r="E2386" s="76" t="s">
        <v>2443</v>
      </c>
      <c r="F2386" s="79"/>
      <c r="G2386" s="79"/>
      <c r="H2386" s="80">
        <v>0</v>
      </c>
      <c r="I2386" s="80">
        <v>199</v>
      </c>
      <c r="J2386" s="80">
        <v>0</v>
      </c>
      <c r="K2386" s="81">
        <v>51803.62000000001</v>
      </c>
      <c r="L2386" s="81">
        <v>49823.460000000006</v>
      </c>
      <c r="M2386" s="80">
        <v>199</v>
      </c>
      <c r="N2386" s="80">
        <v>175.5</v>
      </c>
      <c r="O2386" s="82">
        <v>0.82905982905982911</v>
      </c>
      <c r="P2386" s="82">
        <v>0.10256410256410256</v>
      </c>
      <c r="Q2386" s="82">
        <v>6.8376068376068383E-2</v>
      </c>
    </row>
    <row r="2387" spans="1:17">
      <c r="A2387" s="76" t="str">
        <f t="shared" si="113"/>
        <v>19030067</v>
      </c>
      <c r="C2387" s="76" t="s">
        <v>2444</v>
      </c>
      <c r="D2387" s="76">
        <f t="shared" si="111"/>
        <v>1</v>
      </c>
      <c r="E2387" s="76" t="s">
        <v>2445</v>
      </c>
      <c r="F2387" s="79"/>
      <c r="G2387" s="79"/>
      <c r="H2387" s="80">
        <v>0</v>
      </c>
      <c r="I2387" s="80">
        <v>0</v>
      </c>
      <c r="J2387" s="80">
        <v>0</v>
      </c>
      <c r="K2387" s="81">
        <v>174525.47500000001</v>
      </c>
      <c r="L2387" s="81">
        <v>187272.2</v>
      </c>
      <c r="M2387" s="80">
        <v>473.5</v>
      </c>
      <c r="N2387" s="80">
        <v>469</v>
      </c>
      <c r="O2387" s="82">
        <v>0.99680170575692961</v>
      </c>
      <c r="P2387" s="82">
        <v>3.1982942430703624E-3</v>
      </c>
      <c r="Q2387" s="82">
        <v>0</v>
      </c>
    </row>
    <row r="2388" spans="1:17">
      <c r="A2388" s="76" t="str">
        <f t="shared" si="113"/>
        <v>19030068</v>
      </c>
      <c r="C2388" s="76" t="s">
        <v>2446</v>
      </c>
      <c r="D2388" s="76">
        <f t="shared" si="111"/>
        <v>1</v>
      </c>
      <c r="E2388" s="76" t="s">
        <v>2447</v>
      </c>
      <c r="F2388" s="79"/>
      <c r="G2388" s="79"/>
      <c r="H2388" s="80">
        <v>0</v>
      </c>
      <c r="I2388" s="80">
        <v>0</v>
      </c>
      <c r="J2388" s="80">
        <v>0</v>
      </c>
      <c r="K2388" s="81">
        <v>15421.109999999999</v>
      </c>
      <c r="L2388" s="81">
        <v>14807.12</v>
      </c>
      <c r="M2388" s="80">
        <v>0</v>
      </c>
      <c r="N2388" s="80">
        <v>58</v>
      </c>
      <c r="O2388" s="82">
        <v>1</v>
      </c>
      <c r="P2388" s="82">
        <v>0</v>
      </c>
      <c r="Q2388" s="82">
        <v>0</v>
      </c>
    </row>
    <row r="2389" spans="1:17">
      <c r="A2389" s="76" t="str">
        <f t="shared" si="113"/>
        <v>1999</v>
      </c>
      <c r="C2389" s="76" t="s">
        <v>2448</v>
      </c>
      <c r="D2389" s="76">
        <f t="shared" si="111"/>
        <v>1</v>
      </c>
      <c r="E2389" s="76" t="s">
        <v>988</v>
      </c>
      <c r="F2389" s="79">
        <v>36891</v>
      </c>
      <c r="G2389" s="79"/>
      <c r="H2389" s="80">
        <v>0</v>
      </c>
      <c r="I2389" s="80">
        <v>0</v>
      </c>
      <c r="J2389" s="80">
        <v>0</v>
      </c>
      <c r="K2389" s="81">
        <v>0</v>
      </c>
      <c r="L2389" s="81">
        <v>327608</v>
      </c>
      <c r="M2389" s="80">
        <v>0</v>
      </c>
      <c r="N2389" s="80">
        <v>1118</v>
      </c>
      <c r="O2389" s="82">
        <v>1</v>
      </c>
      <c r="P2389" s="82">
        <v>0</v>
      </c>
      <c r="Q2389" s="82">
        <v>0</v>
      </c>
    </row>
    <row r="2390" spans="1:17">
      <c r="A2390" s="76" t="str">
        <f t="shared" si="113"/>
        <v>19030051</v>
      </c>
      <c r="C2390" s="76" t="s">
        <v>2449</v>
      </c>
      <c r="D2390" s="76">
        <f t="shared" si="111"/>
        <v>1</v>
      </c>
      <c r="E2390" s="76" t="s">
        <v>2450</v>
      </c>
      <c r="F2390" s="79"/>
      <c r="G2390" s="79"/>
      <c r="H2390" s="80">
        <v>150</v>
      </c>
      <c r="I2390" s="80">
        <v>-171</v>
      </c>
      <c r="J2390" s="80">
        <v>0</v>
      </c>
      <c r="K2390" s="81">
        <v>263845.40000000002</v>
      </c>
      <c r="L2390" s="81">
        <v>227920.29</v>
      </c>
      <c r="M2390" s="80">
        <v>760</v>
      </c>
      <c r="N2390" s="80">
        <v>529.1</v>
      </c>
      <c r="O2390" s="82">
        <v>0.71649971649971655</v>
      </c>
      <c r="P2390" s="82">
        <v>0.2835002835002835</v>
      </c>
      <c r="Q2390" s="82">
        <v>0</v>
      </c>
    </row>
    <row r="2391" spans="1:17">
      <c r="A2391" s="76" t="str">
        <f t="shared" si="113"/>
        <v>19030065</v>
      </c>
      <c r="C2391" s="76" t="s">
        <v>2451</v>
      </c>
      <c r="D2391" s="76">
        <f t="shared" si="111"/>
        <v>1</v>
      </c>
      <c r="E2391" s="76" t="s">
        <v>2452</v>
      </c>
      <c r="F2391" s="79"/>
      <c r="G2391" s="79"/>
      <c r="H2391" s="80">
        <v>400</v>
      </c>
      <c r="I2391" s="80">
        <v>81.3</v>
      </c>
      <c r="J2391" s="80">
        <v>0</v>
      </c>
      <c r="K2391" s="81">
        <v>16010.970000000001</v>
      </c>
      <c r="L2391" s="81">
        <v>23402.080000000002</v>
      </c>
      <c r="M2391" s="80">
        <v>3.5</v>
      </c>
      <c r="N2391" s="80">
        <v>205.5</v>
      </c>
      <c r="O2391" s="82">
        <v>0.9975669099756691</v>
      </c>
      <c r="P2391" s="82">
        <v>2.4330900243309003E-3</v>
      </c>
      <c r="Q2391" s="82">
        <v>0</v>
      </c>
    </row>
    <row r="2392" spans="1:17">
      <c r="A2392" s="76" t="str">
        <f t="shared" si="113"/>
        <v>19030043</v>
      </c>
      <c r="C2392" s="76" t="s">
        <v>2453</v>
      </c>
      <c r="D2392" s="76">
        <f t="shared" si="111"/>
        <v>1</v>
      </c>
      <c r="E2392" s="76" t="s">
        <v>2454</v>
      </c>
      <c r="F2392" s="79"/>
      <c r="G2392" s="79"/>
      <c r="H2392" s="80">
        <v>450</v>
      </c>
      <c r="I2392" s="80">
        <v>100</v>
      </c>
      <c r="J2392" s="80">
        <v>0</v>
      </c>
      <c r="K2392" s="81">
        <v>12264</v>
      </c>
      <c r="L2392" s="81">
        <v>10163.94</v>
      </c>
      <c r="M2392" s="80">
        <v>96</v>
      </c>
      <c r="N2392" s="80">
        <v>87</v>
      </c>
      <c r="O2392" s="82">
        <v>0.65517241379310343</v>
      </c>
      <c r="P2392" s="82">
        <v>0.34482758620689657</v>
      </c>
      <c r="Q2392" s="82">
        <v>0</v>
      </c>
    </row>
    <row r="2393" spans="1:17">
      <c r="A2393" s="76" t="str">
        <f t="shared" si="113"/>
        <v>19030045</v>
      </c>
      <c r="C2393" s="76" t="s">
        <v>2455</v>
      </c>
      <c r="D2393" s="76">
        <f t="shared" si="111"/>
        <v>1</v>
      </c>
      <c r="E2393" s="76" t="s">
        <v>2456</v>
      </c>
      <c r="F2393" s="79"/>
      <c r="G2393" s="79"/>
      <c r="H2393" s="80">
        <v>896</v>
      </c>
      <c r="I2393" s="80">
        <v>0</v>
      </c>
      <c r="J2393" s="80">
        <v>0</v>
      </c>
      <c r="K2393" s="81">
        <v>228629.01</v>
      </c>
      <c r="L2393" s="81">
        <v>189786.27000000002</v>
      </c>
      <c r="M2393" s="80">
        <v>712</v>
      </c>
      <c r="N2393" s="80">
        <v>633.51</v>
      </c>
      <c r="O2393" s="82">
        <v>0.9605373237991508</v>
      </c>
      <c r="P2393" s="82">
        <v>3.9462676200849235E-2</v>
      </c>
      <c r="Q2393" s="82">
        <v>0</v>
      </c>
    </row>
    <row r="2394" spans="1:17">
      <c r="A2394" s="76" t="str">
        <f t="shared" si="113"/>
        <v>19030030</v>
      </c>
      <c r="C2394" s="76" t="s">
        <v>2457</v>
      </c>
      <c r="D2394" s="76">
        <f t="shared" si="111"/>
        <v>1</v>
      </c>
      <c r="E2394" s="76" t="s">
        <v>2458</v>
      </c>
      <c r="F2394" s="79"/>
      <c r="G2394" s="79"/>
      <c r="H2394" s="80">
        <v>1000</v>
      </c>
      <c r="I2394" s="80">
        <v>0</v>
      </c>
      <c r="J2394" s="80">
        <v>0</v>
      </c>
      <c r="K2394" s="81">
        <v>5144.0700000000006</v>
      </c>
      <c r="L2394" s="81">
        <v>2555.54</v>
      </c>
      <c r="M2394" s="80">
        <v>0</v>
      </c>
      <c r="N2394" s="80">
        <v>2</v>
      </c>
      <c r="O2394" s="82">
        <v>1</v>
      </c>
      <c r="P2394" s="82">
        <v>0</v>
      </c>
      <c r="Q2394" s="82">
        <v>0</v>
      </c>
    </row>
    <row r="2395" spans="1:17">
      <c r="A2395" s="76" t="str">
        <f t="shared" si="113"/>
        <v>19030060</v>
      </c>
      <c r="C2395" s="76" t="s">
        <v>2459</v>
      </c>
      <c r="D2395" s="76">
        <f t="shared" si="111"/>
        <v>1</v>
      </c>
      <c r="E2395" s="76" t="s">
        <v>2460</v>
      </c>
      <c r="F2395" s="79"/>
      <c r="G2395" s="79"/>
      <c r="H2395" s="80">
        <v>1000</v>
      </c>
      <c r="I2395" s="80">
        <v>13917.75</v>
      </c>
      <c r="J2395" s="80">
        <v>0</v>
      </c>
      <c r="K2395" s="81">
        <v>338244.75000000006</v>
      </c>
      <c r="L2395" s="81">
        <v>363611.97</v>
      </c>
      <c r="M2395" s="80">
        <v>279</v>
      </c>
      <c r="N2395" s="80">
        <v>444.5</v>
      </c>
      <c r="O2395" s="82">
        <v>0.88751406074240724</v>
      </c>
      <c r="P2395" s="82">
        <v>5.8492688413948259E-2</v>
      </c>
      <c r="Q2395" s="82">
        <v>5.3993250843644543E-2</v>
      </c>
    </row>
    <row r="2396" spans="1:17">
      <c r="A2396" s="76" t="str">
        <f t="shared" si="113"/>
        <v>19030025</v>
      </c>
      <c r="C2396" s="76" t="s">
        <v>2461</v>
      </c>
      <c r="D2396" s="76">
        <f t="shared" si="111"/>
        <v>1</v>
      </c>
      <c r="E2396" s="76" t="s">
        <v>2462</v>
      </c>
      <c r="F2396" s="79">
        <v>43563</v>
      </c>
      <c r="G2396" s="79"/>
      <c r="H2396" s="80">
        <v>1489</v>
      </c>
      <c r="I2396" s="80">
        <v>12866.73</v>
      </c>
      <c r="J2396" s="80">
        <v>0</v>
      </c>
      <c r="K2396" s="81">
        <v>626547.90999999992</v>
      </c>
      <c r="L2396" s="81">
        <v>594479.41999999993</v>
      </c>
      <c r="M2396" s="80">
        <v>1792</v>
      </c>
      <c r="N2396" s="80">
        <v>2011.9099999999999</v>
      </c>
      <c r="O2396" s="82">
        <v>0.94681670651271677</v>
      </c>
      <c r="P2396" s="82">
        <v>4.9704012604937599E-2</v>
      </c>
      <c r="Q2396" s="82">
        <v>3.4792808823456318E-3</v>
      </c>
    </row>
    <row r="2397" spans="1:17">
      <c r="A2397" s="76" t="str">
        <f t="shared" si="113"/>
        <v>19030036</v>
      </c>
      <c r="C2397" s="76" t="s">
        <v>2463</v>
      </c>
      <c r="D2397" s="76">
        <f t="shared" si="111"/>
        <v>1</v>
      </c>
      <c r="E2397" s="76" t="s">
        <v>2464</v>
      </c>
      <c r="F2397" s="79"/>
      <c r="G2397" s="79"/>
      <c r="H2397" s="80">
        <v>2682</v>
      </c>
      <c r="I2397" s="80">
        <v>2331.5</v>
      </c>
      <c r="J2397" s="80">
        <v>0</v>
      </c>
      <c r="K2397" s="81">
        <v>787037.4800000001</v>
      </c>
      <c r="L2397" s="81">
        <v>806418.82999999984</v>
      </c>
      <c r="M2397" s="80">
        <v>1606</v>
      </c>
      <c r="N2397" s="80">
        <v>2580.12</v>
      </c>
      <c r="O2397" s="82">
        <v>0.98255895074647692</v>
      </c>
      <c r="P2397" s="82">
        <v>1.7441049253523092E-2</v>
      </c>
      <c r="Q2397" s="82">
        <v>0</v>
      </c>
    </row>
    <row r="2398" spans="1:17">
      <c r="A2398" s="76" t="str">
        <f t="shared" si="113"/>
        <v>19030042</v>
      </c>
      <c r="C2398" s="76" t="s">
        <v>2465</v>
      </c>
      <c r="D2398" s="76">
        <f t="shared" si="111"/>
        <v>1</v>
      </c>
      <c r="E2398" s="76" t="s">
        <v>2466</v>
      </c>
      <c r="F2398" s="79"/>
      <c r="G2398" s="79"/>
      <c r="H2398" s="80">
        <v>2885</v>
      </c>
      <c r="I2398" s="80">
        <v>2700</v>
      </c>
      <c r="J2398" s="80">
        <v>0</v>
      </c>
      <c r="K2398" s="81">
        <v>773327.59000000008</v>
      </c>
      <c r="L2398" s="81">
        <v>642898.62</v>
      </c>
      <c r="M2398" s="80">
        <v>228</v>
      </c>
      <c r="N2398" s="80">
        <v>-2258.56</v>
      </c>
      <c r="O2398" s="82">
        <v>1</v>
      </c>
      <c r="P2398" s="82">
        <v>0</v>
      </c>
      <c r="Q2398" s="82">
        <v>0</v>
      </c>
    </row>
    <row r="2399" spans="1:17">
      <c r="A2399" s="76" t="str">
        <f t="shared" si="113"/>
        <v>19030049</v>
      </c>
      <c r="C2399" s="76" t="s">
        <v>2467</v>
      </c>
      <c r="D2399" s="76">
        <f t="shared" si="111"/>
        <v>1</v>
      </c>
      <c r="E2399" s="76" t="s">
        <v>2468</v>
      </c>
      <c r="F2399" s="79"/>
      <c r="G2399" s="79"/>
      <c r="H2399" s="80">
        <v>3000</v>
      </c>
      <c r="I2399" s="80">
        <v>447</v>
      </c>
      <c r="J2399" s="80">
        <v>0</v>
      </c>
      <c r="K2399" s="81">
        <v>860803.79999999993</v>
      </c>
      <c r="L2399" s="81">
        <v>851608.7200000002</v>
      </c>
      <c r="M2399" s="80">
        <v>1555</v>
      </c>
      <c r="N2399" s="80">
        <v>1805.5</v>
      </c>
      <c r="O2399" s="82">
        <v>0.78703960121849903</v>
      </c>
      <c r="P2399" s="82">
        <v>0.21296039878150097</v>
      </c>
      <c r="Q2399" s="82">
        <v>0</v>
      </c>
    </row>
    <row r="2400" spans="1:17">
      <c r="A2400" s="76" t="str">
        <f t="shared" si="113"/>
        <v>19030057</v>
      </c>
      <c r="C2400" s="76" t="s">
        <v>2469</v>
      </c>
      <c r="D2400" s="76">
        <f t="shared" si="111"/>
        <v>1</v>
      </c>
      <c r="E2400" s="76" t="s">
        <v>2470</v>
      </c>
      <c r="F2400" s="79"/>
      <c r="G2400" s="79"/>
      <c r="H2400" s="80">
        <v>3600</v>
      </c>
      <c r="I2400" s="80">
        <v>0</v>
      </c>
      <c r="J2400" s="80">
        <v>143</v>
      </c>
      <c r="K2400" s="81">
        <v>270725.01</v>
      </c>
      <c r="L2400" s="81">
        <v>215908.15000000002</v>
      </c>
      <c r="M2400" s="80">
        <v>752</v>
      </c>
      <c r="N2400" s="80">
        <v>277.5</v>
      </c>
      <c r="O2400" s="82">
        <v>0.92792792792792789</v>
      </c>
      <c r="P2400" s="82">
        <v>7.2072072072072071E-2</v>
      </c>
      <c r="Q2400" s="82">
        <v>0</v>
      </c>
    </row>
    <row r="2401" spans="1:17">
      <c r="A2401" s="76" t="str">
        <f t="shared" si="113"/>
        <v>19030059</v>
      </c>
      <c r="C2401" s="76" t="s">
        <v>2471</v>
      </c>
      <c r="D2401" s="76">
        <f t="shared" si="111"/>
        <v>1</v>
      </c>
      <c r="E2401" s="76" t="s">
        <v>2472</v>
      </c>
      <c r="F2401" s="79"/>
      <c r="G2401" s="79"/>
      <c r="H2401" s="80">
        <v>4300</v>
      </c>
      <c r="I2401" s="80">
        <v>95</v>
      </c>
      <c r="J2401" s="80">
        <v>0</v>
      </c>
      <c r="K2401" s="81">
        <v>656000.80999999994</v>
      </c>
      <c r="L2401" s="81">
        <v>669274.32000000007</v>
      </c>
      <c r="M2401" s="80">
        <v>1939</v>
      </c>
      <c r="N2401" s="80">
        <v>2418</v>
      </c>
      <c r="O2401" s="82">
        <v>0.99710504549214229</v>
      </c>
      <c r="P2401" s="82">
        <v>2.8949545078577337E-3</v>
      </c>
      <c r="Q2401" s="82">
        <v>0</v>
      </c>
    </row>
    <row r="2402" spans="1:17">
      <c r="A2402" s="76" t="str">
        <f t="shared" si="113"/>
        <v>19030052</v>
      </c>
      <c r="C2402" s="76" t="s">
        <v>2473</v>
      </c>
      <c r="D2402" s="76">
        <f t="shared" si="111"/>
        <v>1</v>
      </c>
      <c r="E2402" s="76" t="s">
        <v>2474</v>
      </c>
      <c r="F2402" s="79"/>
      <c r="G2402" s="79"/>
      <c r="H2402" s="80">
        <v>4371</v>
      </c>
      <c r="I2402" s="80">
        <v>19535.809999999998</v>
      </c>
      <c r="J2402" s="80">
        <v>0</v>
      </c>
      <c r="K2402" s="81">
        <v>1328799.3400000003</v>
      </c>
      <c r="L2402" s="81">
        <v>1313217.8</v>
      </c>
      <c r="M2402" s="80">
        <v>1918.4000000000003</v>
      </c>
      <c r="N2402" s="80">
        <v>2076</v>
      </c>
      <c r="O2402" s="82">
        <v>0.86729287090558771</v>
      </c>
      <c r="P2402" s="82">
        <v>0.11681117533718689</v>
      </c>
      <c r="Q2402" s="82">
        <v>1.5895953757225433E-2</v>
      </c>
    </row>
    <row r="2403" spans="1:17">
      <c r="A2403" s="76" t="str">
        <f t="shared" si="113"/>
        <v>19030069</v>
      </c>
      <c r="C2403" s="76" t="s">
        <v>2475</v>
      </c>
      <c r="D2403" s="76">
        <f t="shared" si="111"/>
        <v>1</v>
      </c>
      <c r="E2403" s="76" t="s">
        <v>2476</v>
      </c>
      <c r="F2403" s="79"/>
      <c r="G2403" s="79"/>
      <c r="H2403" s="80">
        <v>4531</v>
      </c>
      <c r="I2403" s="80">
        <v>24789</v>
      </c>
      <c r="J2403" s="80">
        <v>0</v>
      </c>
      <c r="K2403" s="81">
        <v>1200437.9600000002</v>
      </c>
      <c r="L2403" s="81">
        <v>1179091.5699999998</v>
      </c>
      <c r="M2403" s="80">
        <v>2101</v>
      </c>
      <c r="N2403" s="80">
        <v>2467.5</v>
      </c>
      <c r="O2403" s="82">
        <v>0.96089159067882468</v>
      </c>
      <c r="P2403" s="82">
        <v>3.9108409321175278E-2</v>
      </c>
      <c r="Q2403" s="82">
        <v>0</v>
      </c>
    </row>
    <row r="2404" spans="1:17">
      <c r="A2404" s="76" t="str">
        <f t="shared" si="113"/>
        <v>19030034</v>
      </c>
      <c r="C2404" s="76" t="s">
        <v>2477</v>
      </c>
      <c r="D2404" s="76">
        <f t="shared" si="111"/>
        <v>1</v>
      </c>
      <c r="E2404" s="76" t="s">
        <v>2478</v>
      </c>
      <c r="F2404" s="79"/>
      <c r="G2404" s="79"/>
      <c r="H2404" s="80">
        <v>5000</v>
      </c>
      <c r="I2404" s="80">
        <v>0</v>
      </c>
      <c r="J2404" s="80">
        <v>0</v>
      </c>
      <c r="K2404" s="81">
        <v>310282.82</v>
      </c>
      <c r="L2404" s="81">
        <v>284135.24</v>
      </c>
      <c r="M2404" s="80">
        <v>1178</v>
      </c>
      <c r="N2404" s="80">
        <v>1072</v>
      </c>
      <c r="O2404" s="82">
        <v>0.99580223880597019</v>
      </c>
      <c r="P2404" s="82">
        <v>4.1977611940298507E-3</v>
      </c>
      <c r="Q2404" s="82">
        <v>0</v>
      </c>
    </row>
    <row r="2405" spans="1:17">
      <c r="A2405" s="76" t="str">
        <f t="shared" si="113"/>
        <v>19030048</v>
      </c>
      <c r="C2405" s="76" t="s">
        <v>2479</v>
      </c>
      <c r="D2405" s="76">
        <f t="shared" si="111"/>
        <v>1</v>
      </c>
      <c r="E2405" s="76" t="s">
        <v>2480</v>
      </c>
      <c r="F2405" s="79"/>
      <c r="G2405" s="79"/>
      <c r="H2405" s="80">
        <v>7600</v>
      </c>
      <c r="I2405" s="80">
        <v>26</v>
      </c>
      <c r="J2405" s="80">
        <v>1367</v>
      </c>
      <c r="K2405" s="81">
        <v>2577737.29</v>
      </c>
      <c r="L2405" s="81">
        <v>2522789.0400000014</v>
      </c>
      <c r="M2405" s="80">
        <v>3431</v>
      </c>
      <c r="N2405" s="80">
        <v>2923.5</v>
      </c>
      <c r="O2405" s="82">
        <v>0.97896357106208309</v>
      </c>
      <c r="P2405" s="82">
        <v>2.1036428937916879E-2</v>
      </c>
      <c r="Q2405" s="82">
        <v>0</v>
      </c>
    </row>
    <row r="2406" spans="1:17">
      <c r="A2406" s="76" t="str">
        <f t="shared" si="113"/>
        <v>19030041</v>
      </c>
      <c r="C2406" s="76" t="s">
        <v>2481</v>
      </c>
      <c r="D2406" s="76">
        <f t="shared" si="111"/>
        <v>1</v>
      </c>
      <c r="E2406" s="76" t="s">
        <v>2482</v>
      </c>
      <c r="F2406" s="79"/>
      <c r="G2406" s="79"/>
      <c r="H2406" s="80">
        <v>8000</v>
      </c>
      <c r="I2406" s="80">
        <v>57442</v>
      </c>
      <c r="J2406" s="80">
        <v>24500</v>
      </c>
      <c r="K2406" s="81">
        <v>1436814.4</v>
      </c>
      <c r="L2406" s="81">
        <v>1203465.54</v>
      </c>
      <c r="M2406" s="80">
        <v>5739</v>
      </c>
      <c r="N2406" s="80">
        <v>3875.5</v>
      </c>
      <c r="O2406" s="82">
        <v>0.96839117533221519</v>
      </c>
      <c r="P2406" s="82">
        <v>3.16088246677848E-2</v>
      </c>
      <c r="Q2406" s="82">
        <v>0</v>
      </c>
    </row>
    <row r="2407" spans="1:17">
      <c r="A2407" s="76" t="str">
        <f t="shared" si="113"/>
        <v>19030058</v>
      </c>
      <c r="C2407" s="76" t="s">
        <v>2483</v>
      </c>
      <c r="D2407" s="76">
        <f t="shared" si="111"/>
        <v>1</v>
      </c>
      <c r="E2407" s="76" t="s">
        <v>2484</v>
      </c>
      <c r="F2407" s="79"/>
      <c r="G2407" s="79"/>
      <c r="H2407" s="80">
        <v>9000</v>
      </c>
      <c r="I2407" s="80">
        <v>49</v>
      </c>
      <c r="J2407" s="80">
        <v>0</v>
      </c>
      <c r="K2407" s="81">
        <v>475310.56999999995</v>
      </c>
      <c r="L2407" s="81">
        <v>433110.94000000006</v>
      </c>
      <c r="M2407" s="80">
        <v>714</v>
      </c>
      <c r="N2407" s="80">
        <v>792.3</v>
      </c>
      <c r="O2407" s="82">
        <v>0.977912406916572</v>
      </c>
      <c r="P2407" s="82">
        <v>2.2087593083427996E-2</v>
      </c>
      <c r="Q2407" s="82">
        <v>0</v>
      </c>
    </row>
    <row r="2408" spans="1:17">
      <c r="A2408" s="76" t="str">
        <f t="shared" si="113"/>
        <v>19030035</v>
      </c>
      <c r="C2408" s="76" t="s">
        <v>2485</v>
      </c>
      <c r="D2408" s="76">
        <f t="shared" si="111"/>
        <v>1</v>
      </c>
      <c r="E2408" s="76" t="s">
        <v>2486</v>
      </c>
      <c r="F2408" s="79"/>
      <c r="G2408" s="79"/>
      <c r="H2408" s="80">
        <v>12000</v>
      </c>
      <c r="I2408" s="80">
        <v>37271.980000000003</v>
      </c>
      <c r="J2408" s="80">
        <v>538</v>
      </c>
      <c r="K2408" s="81">
        <v>2563800.6199999987</v>
      </c>
      <c r="L2408" s="81">
        <v>2676798.7799999989</v>
      </c>
      <c r="M2408" s="80">
        <v>1745.8000000000002</v>
      </c>
      <c r="N2408" s="80">
        <v>1807.5</v>
      </c>
      <c r="O2408" s="82">
        <v>0.99059474412171511</v>
      </c>
      <c r="P2408" s="82">
        <v>9.4052558782849235E-3</v>
      </c>
      <c r="Q2408" s="82">
        <v>0</v>
      </c>
    </row>
    <row r="2409" spans="1:17">
      <c r="A2409" s="76" t="str">
        <f t="shared" si="113"/>
        <v>19030037</v>
      </c>
      <c r="C2409" s="76" t="s">
        <v>2487</v>
      </c>
      <c r="D2409" s="76">
        <f t="shared" si="111"/>
        <v>1</v>
      </c>
      <c r="E2409" s="76" t="s">
        <v>2488</v>
      </c>
      <c r="F2409" s="79"/>
      <c r="G2409" s="79"/>
      <c r="H2409" s="80">
        <v>15000</v>
      </c>
      <c r="I2409" s="80">
        <v>0</v>
      </c>
      <c r="J2409" s="80">
        <v>0</v>
      </c>
      <c r="K2409" s="81">
        <v>1835650.57</v>
      </c>
      <c r="L2409" s="81">
        <v>1689610.6300000001</v>
      </c>
      <c r="M2409" s="80">
        <v>1299</v>
      </c>
      <c r="N2409" s="80">
        <v>946</v>
      </c>
      <c r="O2409" s="82">
        <v>0.95930232558139539</v>
      </c>
      <c r="P2409" s="82">
        <v>4.0697674418604654E-2</v>
      </c>
      <c r="Q2409" s="82">
        <v>0</v>
      </c>
    </row>
    <row r="2410" spans="1:17">
      <c r="A2410" s="76" t="str">
        <f t="shared" si="113"/>
        <v>19030050</v>
      </c>
      <c r="C2410" s="76" t="s">
        <v>2489</v>
      </c>
      <c r="D2410" s="76">
        <f t="shared" si="111"/>
        <v>1</v>
      </c>
      <c r="E2410" s="76" t="s">
        <v>2490</v>
      </c>
      <c r="F2410" s="79"/>
      <c r="G2410" s="79"/>
      <c r="H2410" s="80">
        <v>15500</v>
      </c>
      <c r="I2410" s="80">
        <v>11610</v>
      </c>
      <c r="J2410" s="80">
        <v>2</v>
      </c>
      <c r="K2410" s="81">
        <v>1940696.9956</v>
      </c>
      <c r="L2410" s="81">
        <v>1816438.9899999998</v>
      </c>
      <c r="M2410" s="80">
        <v>2730</v>
      </c>
      <c r="N2410" s="80">
        <v>6404.25</v>
      </c>
      <c r="O2410" s="82">
        <v>0.84760120232657998</v>
      </c>
      <c r="P2410" s="82">
        <v>0.11242534254596558</v>
      </c>
      <c r="Q2410" s="82">
        <v>3.9973455127454427E-2</v>
      </c>
    </row>
    <row r="2411" spans="1:17">
      <c r="A2411" s="76" t="str">
        <f t="shared" si="113"/>
        <v>19030061</v>
      </c>
      <c r="C2411" s="76" t="s">
        <v>2491</v>
      </c>
      <c r="D2411" s="76">
        <f t="shared" si="111"/>
        <v>1</v>
      </c>
      <c r="E2411" s="76" t="s">
        <v>2492</v>
      </c>
      <c r="F2411" s="79"/>
      <c r="G2411" s="79"/>
      <c r="H2411" s="80">
        <v>25475</v>
      </c>
      <c r="I2411" s="80">
        <v>0</v>
      </c>
      <c r="J2411" s="80">
        <v>0</v>
      </c>
      <c r="K2411" s="81">
        <v>824534.07</v>
      </c>
      <c r="L2411" s="81">
        <v>710092.68000000028</v>
      </c>
      <c r="M2411" s="80">
        <v>769</v>
      </c>
      <c r="N2411" s="80">
        <v>629.5</v>
      </c>
      <c r="O2411" s="82">
        <v>0.94598888006354254</v>
      </c>
      <c r="P2411" s="82">
        <v>5.4011119936457505E-2</v>
      </c>
      <c r="Q2411" s="82">
        <v>0</v>
      </c>
    </row>
    <row r="2412" spans="1:17">
      <c r="A2412" s="76" t="str">
        <f t="shared" si="113"/>
        <v>19030019</v>
      </c>
      <c r="C2412" s="76" t="s">
        <v>2493</v>
      </c>
      <c r="D2412" s="76">
        <f t="shared" si="111"/>
        <v>1</v>
      </c>
      <c r="E2412" s="76" t="s">
        <v>2494</v>
      </c>
      <c r="F2412" s="79">
        <v>43549</v>
      </c>
      <c r="G2412" s="79"/>
      <c r="H2412" s="80">
        <v>30000</v>
      </c>
      <c r="I2412" s="80">
        <v>465679.69</v>
      </c>
      <c r="J2412" s="80">
        <v>255850</v>
      </c>
      <c r="K2412" s="81">
        <v>29126742.189999994</v>
      </c>
      <c r="L2412" s="81">
        <v>23708234.370000001</v>
      </c>
      <c r="M2412" s="80">
        <v>46461.600000000006</v>
      </c>
      <c r="N2412" s="80">
        <v>37041.5</v>
      </c>
      <c r="O2412" s="82">
        <v>0.76218565662837623</v>
      </c>
      <c r="P2412" s="82">
        <v>0.23697744421797173</v>
      </c>
      <c r="Q2412" s="82">
        <v>8.3689915365198491E-4</v>
      </c>
    </row>
    <row r="2413" spans="1:17">
      <c r="A2413" s="76" t="str">
        <f t="shared" si="113"/>
        <v>19030046</v>
      </c>
      <c r="C2413" s="76" t="s">
        <v>2495</v>
      </c>
      <c r="D2413" s="76">
        <f t="shared" si="111"/>
        <v>1</v>
      </c>
      <c r="E2413" s="76" t="s">
        <v>2496</v>
      </c>
      <c r="F2413" s="79"/>
      <c r="G2413" s="79"/>
      <c r="H2413" s="80">
        <v>62257</v>
      </c>
      <c r="I2413" s="80">
        <v>0</v>
      </c>
      <c r="J2413" s="80">
        <v>0</v>
      </c>
      <c r="K2413" s="81">
        <v>3865381.46</v>
      </c>
      <c r="L2413" s="81">
        <v>3901247.5300000012</v>
      </c>
      <c r="M2413" s="80">
        <v>4393</v>
      </c>
      <c r="N2413" s="80">
        <v>3205</v>
      </c>
      <c r="O2413" s="82">
        <v>0.94399375975039002</v>
      </c>
      <c r="P2413" s="82">
        <v>5.3510140405616226E-2</v>
      </c>
      <c r="Q2413" s="82">
        <v>2.4960998439937598E-3</v>
      </c>
    </row>
    <row r="2414" spans="1:17">
      <c r="A2414" s="76" t="str">
        <f t="shared" si="113"/>
        <v>19030053</v>
      </c>
      <c r="C2414" s="76" t="s">
        <v>2497</v>
      </c>
      <c r="D2414" s="76">
        <f t="shared" si="111"/>
        <v>1</v>
      </c>
      <c r="E2414" s="76" t="s">
        <v>2498</v>
      </c>
      <c r="F2414" s="79"/>
      <c r="G2414" s="79"/>
      <c r="H2414" s="80">
        <v>80000</v>
      </c>
      <c r="I2414" s="80">
        <v>140914.32999999996</v>
      </c>
      <c r="J2414" s="80">
        <v>18252</v>
      </c>
      <c r="K2414" s="81">
        <v>7816003.71</v>
      </c>
      <c r="L2414" s="81">
        <v>7816377.4999999981</v>
      </c>
      <c r="M2414" s="80">
        <v>3763.5</v>
      </c>
      <c r="N2414" s="80">
        <v>-4472.5</v>
      </c>
      <c r="O2414" s="82">
        <v>1.0111794298490777</v>
      </c>
      <c r="P2414" s="82">
        <v>-1.1179429849077696E-2</v>
      </c>
      <c r="Q2414" s="82">
        <v>0</v>
      </c>
    </row>
    <row r="2415" spans="1:17">
      <c r="A2415" s="76" t="str">
        <f t="shared" si="113"/>
        <v>19030031</v>
      </c>
      <c r="C2415" s="76" t="s">
        <v>2499</v>
      </c>
      <c r="D2415" s="76">
        <f t="shared" si="111"/>
        <v>1</v>
      </c>
      <c r="E2415" s="76" t="s">
        <v>2500</v>
      </c>
      <c r="F2415" s="79"/>
      <c r="G2415" s="79"/>
      <c r="H2415" s="80">
        <v>81685</v>
      </c>
      <c r="I2415" s="80">
        <v>166138.72999999998</v>
      </c>
      <c r="J2415" s="80">
        <v>162096</v>
      </c>
      <c r="K2415" s="81">
        <v>18068311.077300005</v>
      </c>
      <c r="L2415" s="81">
        <v>18541618.879999999</v>
      </c>
      <c r="M2415" s="80">
        <v>13610.460000000003</v>
      </c>
      <c r="N2415" s="80">
        <v>18975.03</v>
      </c>
      <c r="O2415" s="82">
        <v>0.93844542011264276</v>
      </c>
      <c r="P2415" s="82">
        <v>5.7312162352312492E-2</v>
      </c>
      <c r="Q2415" s="82">
        <v>4.2424175350447403E-3</v>
      </c>
    </row>
    <row r="2416" spans="1:17">
      <c r="A2416" s="76" t="s">
        <v>5978</v>
      </c>
      <c r="C2416" s="76" t="s">
        <v>2501</v>
      </c>
      <c r="D2416" s="76">
        <f t="shared" si="111"/>
        <v>61</v>
      </c>
      <c r="E2416" s="76" t="s">
        <v>2502</v>
      </c>
      <c r="F2416" s="79"/>
      <c r="G2416" s="79"/>
      <c r="H2416" s="80">
        <v>110000</v>
      </c>
      <c r="I2416" s="80">
        <v>6</v>
      </c>
      <c r="J2416" s="80">
        <v>0</v>
      </c>
      <c r="K2416" s="81">
        <v>1634116.3</v>
      </c>
      <c r="L2416" s="81">
        <v>1624918.81</v>
      </c>
      <c r="M2416" s="80">
        <v>1120</v>
      </c>
      <c r="N2416" s="80">
        <v>1277.5</v>
      </c>
      <c r="O2416" s="82">
        <v>0.92720156555772992</v>
      </c>
      <c r="P2416" s="82">
        <v>7.2798434442270063E-2</v>
      </c>
      <c r="Q2416" s="82">
        <v>0</v>
      </c>
    </row>
    <row r="2417" spans="1:17">
      <c r="A2417" s="76" t="s">
        <v>5978</v>
      </c>
      <c r="C2417" s="76" t="s">
        <v>2503</v>
      </c>
      <c r="D2417" s="76">
        <f t="shared" si="111"/>
        <v>51</v>
      </c>
      <c r="E2417" s="76" t="s">
        <v>2504</v>
      </c>
      <c r="F2417" s="79"/>
      <c r="G2417" s="79"/>
      <c r="H2417" s="80">
        <v>110000</v>
      </c>
      <c r="I2417" s="80">
        <v>6</v>
      </c>
      <c r="J2417" s="80">
        <v>0</v>
      </c>
      <c r="K2417" s="81">
        <v>1283459.5899999999</v>
      </c>
      <c r="L2417" s="81">
        <v>1260574.1199999999</v>
      </c>
      <c r="M2417" s="80">
        <v>1120</v>
      </c>
      <c r="N2417" s="80">
        <v>1280</v>
      </c>
      <c r="O2417" s="82">
        <v>0.90937500000000004</v>
      </c>
      <c r="P2417" s="82">
        <v>9.0624999999999997E-2</v>
      </c>
      <c r="Q2417" s="82">
        <v>0</v>
      </c>
    </row>
    <row r="2418" spans="1:17">
      <c r="A2418" s="76" t="s">
        <v>5978</v>
      </c>
      <c r="C2418" s="76" t="s">
        <v>2505</v>
      </c>
      <c r="D2418" s="76">
        <f t="shared" si="111"/>
        <v>41</v>
      </c>
      <c r="E2418" s="76" t="s">
        <v>2506</v>
      </c>
      <c r="F2418" s="79"/>
      <c r="G2418" s="79"/>
      <c r="H2418" s="80">
        <v>110000</v>
      </c>
      <c r="I2418" s="80">
        <v>178</v>
      </c>
      <c r="J2418" s="80">
        <v>0</v>
      </c>
      <c r="K2418" s="81">
        <v>1421806</v>
      </c>
      <c r="L2418" s="81">
        <v>1492455.5399999998</v>
      </c>
      <c r="M2418" s="80">
        <v>800</v>
      </c>
      <c r="N2418" s="80">
        <v>1375</v>
      </c>
      <c r="O2418" s="82">
        <v>0.96</v>
      </c>
      <c r="P2418" s="82">
        <v>0.04</v>
      </c>
      <c r="Q2418" s="82">
        <v>0</v>
      </c>
    </row>
    <row r="2419" spans="1:17">
      <c r="A2419" s="76" t="str">
        <f t="shared" si="113"/>
        <v>19030047</v>
      </c>
      <c r="C2419" s="76" t="s">
        <v>2507</v>
      </c>
      <c r="D2419" s="76">
        <f t="shared" si="111"/>
        <v>1</v>
      </c>
      <c r="E2419" s="76" t="s">
        <v>2508</v>
      </c>
      <c r="F2419" s="79"/>
      <c r="G2419" s="79"/>
      <c r="H2419" s="80">
        <v>110000</v>
      </c>
      <c r="I2419" s="80">
        <v>840474.7</v>
      </c>
      <c r="J2419" s="80">
        <v>486589</v>
      </c>
      <c r="K2419" s="81">
        <v>41771089.05249995</v>
      </c>
      <c r="L2419" s="81">
        <v>42837255.709999956</v>
      </c>
      <c r="M2419" s="80">
        <v>36681.159999999989</v>
      </c>
      <c r="N2419" s="80">
        <v>39465.5</v>
      </c>
      <c r="O2419" s="82">
        <v>0.85617818094284881</v>
      </c>
      <c r="P2419" s="82">
        <v>0.1341804867542537</v>
      </c>
      <c r="Q2419" s="82">
        <v>9.6413323028974682E-3</v>
      </c>
    </row>
    <row r="2420" spans="1:17">
      <c r="A2420" s="76" t="str">
        <f t="shared" si="113"/>
        <v>19157001</v>
      </c>
      <c r="C2420" s="76" t="s">
        <v>2509</v>
      </c>
      <c r="D2420" s="76">
        <f t="shared" si="111"/>
        <v>1</v>
      </c>
      <c r="E2420" s="76" t="s">
        <v>2510</v>
      </c>
      <c r="F2420" s="79"/>
      <c r="G2420" s="79"/>
      <c r="H2420" s="80">
        <v>0</v>
      </c>
      <c r="I2420" s="80">
        <v>0</v>
      </c>
      <c r="J2420" s="80">
        <v>0</v>
      </c>
      <c r="K2420" s="81">
        <v>2.0799999999999996</v>
      </c>
      <c r="L2420" s="81">
        <v>7991830.8000000054</v>
      </c>
      <c r="M2420" s="80">
        <v>0</v>
      </c>
      <c r="N2420" s="80">
        <v>201574.59999999998</v>
      </c>
      <c r="O2420" s="82">
        <v>0.73347584467487481</v>
      </c>
      <c r="P2420" s="82">
        <v>0.26622897924639316</v>
      </c>
      <c r="Q2420" s="82">
        <v>2.9517607873214187E-4</v>
      </c>
    </row>
    <row r="2421" spans="1:17">
      <c r="A2421" s="76" t="str">
        <f t="shared" si="113"/>
        <v>19157002</v>
      </c>
      <c r="C2421" s="76" t="s">
        <v>2511</v>
      </c>
      <c r="D2421" s="76">
        <f t="shared" si="111"/>
        <v>1</v>
      </c>
      <c r="E2421" s="76" t="s">
        <v>2512</v>
      </c>
      <c r="F2421" s="79"/>
      <c r="G2421" s="79"/>
      <c r="H2421" s="80">
        <v>0</v>
      </c>
      <c r="I2421" s="80">
        <v>0</v>
      </c>
      <c r="J2421" s="80">
        <v>0</v>
      </c>
      <c r="K2421" s="81">
        <v>0.01</v>
      </c>
      <c r="L2421" s="81">
        <v>2660552.33</v>
      </c>
      <c r="M2421" s="80">
        <v>0</v>
      </c>
      <c r="N2421" s="80">
        <v>53580.5</v>
      </c>
      <c r="O2421" s="82">
        <v>0.69219212213398529</v>
      </c>
      <c r="P2421" s="82">
        <v>0.30780787786601471</v>
      </c>
      <c r="Q2421" s="82">
        <v>0</v>
      </c>
    </row>
    <row r="2422" spans="1:17">
      <c r="A2422" s="76" t="str">
        <f t="shared" si="113"/>
        <v>19157003</v>
      </c>
      <c r="C2422" s="76" t="s">
        <v>2513</v>
      </c>
      <c r="D2422" s="76">
        <f t="shared" si="111"/>
        <v>1</v>
      </c>
      <c r="E2422" s="76" t="s">
        <v>2514</v>
      </c>
      <c r="F2422" s="79"/>
      <c r="G2422" s="79"/>
      <c r="H2422" s="80">
        <v>0</v>
      </c>
      <c r="I2422" s="80">
        <v>0</v>
      </c>
      <c r="J2422" s="80">
        <v>0</v>
      </c>
      <c r="K2422" s="81">
        <v>0</v>
      </c>
      <c r="L2422" s="81">
        <v>168095.28999999998</v>
      </c>
      <c r="M2422" s="80">
        <v>0</v>
      </c>
      <c r="N2422" s="80">
        <v>1681</v>
      </c>
      <c r="O2422" s="82">
        <v>0.88994646044021419</v>
      </c>
      <c r="P2422" s="82">
        <v>0.11005353955978585</v>
      </c>
      <c r="Q2422" s="82">
        <v>0</v>
      </c>
    </row>
    <row r="2423" spans="1:17">
      <c r="A2423" s="76" t="str">
        <f t="shared" si="113"/>
        <v>19157004</v>
      </c>
      <c r="C2423" s="76" t="s">
        <v>2515</v>
      </c>
      <c r="D2423" s="76">
        <f t="shared" si="111"/>
        <v>1</v>
      </c>
      <c r="E2423" s="76" t="s">
        <v>2516</v>
      </c>
      <c r="F2423" s="79"/>
      <c r="G2423" s="79"/>
      <c r="H2423" s="80">
        <v>0</v>
      </c>
      <c r="I2423" s="80">
        <v>0</v>
      </c>
      <c r="J2423" s="80">
        <v>0</v>
      </c>
      <c r="K2423" s="81">
        <v>0.03</v>
      </c>
      <c r="L2423" s="81">
        <v>5099160.71</v>
      </c>
      <c r="M2423" s="80">
        <v>0</v>
      </c>
      <c r="N2423" s="80">
        <v>115202.5</v>
      </c>
      <c r="O2423" s="82">
        <v>0.74808706408281067</v>
      </c>
      <c r="P2423" s="82">
        <v>0.25191293591718927</v>
      </c>
      <c r="Q2423" s="82">
        <v>0</v>
      </c>
    </row>
    <row r="2424" spans="1:17">
      <c r="A2424" s="76" t="str">
        <f t="shared" si="113"/>
        <v>19157005</v>
      </c>
      <c r="C2424" s="76" t="s">
        <v>2517</v>
      </c>
      <c r="D2424" s="76">
        <f t="shared" si="111"/>
        <v>1</v>
      </c>
      <c r="E2424" s="76" t="s">
        <v>2518</v>
      </c>
      <c r="F2424" s="79"/>
      <c r="G2424" s="79"/>
      <c r="H2424" s="80">
        <v>0</v>
      </c>
      <c r="I2424" s="80">
        <v>0</v>
      </c>
      <c r="J2424" s="80">
        <v>0</v>
      </c>
      <c r="K2424" s="81">
        <v>0.04</v>
      </c>
      <c r="L2424" s="81">
        <v>2962229.83</v>
      </c>
      <c r="M2424" s="80">
        <v>0</v>
      </c>
      <c r="N2424" s="80">
        <v>68787.520000000004</v>
      </c>
      <c r="O2424" s="82">
        <v>0.84987102311582097</v>
      </c>
      <c r="P2424" s="82">
        <v>0.15012897688417898</v>
      </c>
      <c r="Q2424" s="82">
        <v>0</v>
      </c>
    </row>
    <row r="2425" spans="1:17">
      <c r="A2425" s="76" t="str">
        <f t="shared" si="113"/>
        <v>19157006</v>
      </c>
      <c r="C2425" s="76" t="s">
        <v>2519</v>
      </c>
      <c r="D2425" s="76">
        <f t="shared" si="111"/>
        <v>1</v>
      </c>
      <c r="E2425" s="76" t="s">
        <v>2520</v>
      </c>
      <c r="F2425" s="79"/>
      <c r="G2425" s="79"/>
      <c r="H2425" s="80">
        <v>0</v>
      </c>
      <c r="I2425" s="80">
        <v>0</v>
      </c>
      <c r="J2425" s="80">
        <v>0</v>
      </c>
      <c r="K2425" s="81">
        <v>57637.01</v>
      </c>
      <c r="L2425" s="81">
        <v>24483.739999999998</v>
      </c>
      <c r="M2425" s="80">
        <v>272</v>
      </c>
      <c r="N2425" s="80">
        <v>273</v>
      </c>
      <c r="O2425" s="82">
        <v>0.87912087912087911</v>
      </c>
      <c r="P2425" s="82">
        <v>0.12087912087912088</v>
      </c>
      <c r="Q2425" s="82">
        <v>0</v>
      </c>
    </row>
    <row r="2426" spans="1:17">
      <c r="A2426" s="76" t="str">
        <f t="shared" si="113"/>
        <v>19157007</v>
      </c>
      <c r="C2426" s="76" t="s">
        <v>2521</v>
      </c>
      <c r="D2426" s="76">
        <f t="shared" si="111"/>
        <v>1</v>
      </c>
      <c r="E2426" s="76" t="s">
        <v>2522</v>
      </c>
      <c r="F2426" s="79"/>
      <c r="G2426" s="79"/>
      <c r="H2426" s="80">
        <v>0</v>
      </c>
      <c r="I2426" s="80">
        <v>0</v>
      </c>
      <c r="J2426" s="80">
        <v>0</v>
      </c>
      <c r="K2426" s="81">
        <v>0.02</v>
      </c>
      <c r="L2426" s="81">
        <v>614524.73</v>
      </c>
      <c r="M2426" s="80">
        <v>0</v>
      </c>
      <c r="N2426" s="80">
        <v>13468</v>
      </c>
      <c r="O2426" s="82">
        <v>0.75738788238788235</v>
      </c>
      <c r="P2426" s="82">
        <v>0.23934511434511435</v>
      </c>
      <c r="Q2426" s="82">
        <v>3.2670032670032668E-3</v>
      </c>
    </row>
    <row r="2427" spans="1:17">
      <c r="A2427" s="76" t="str">
        <f t="shared" si="113"/>
        <v>19157008</v>
      </c>
      <c r="C2427" s="76" t="s">
        <v>2523</v>
      </c>
      <c r="D2427" s="76">
        <f t="shared" si="111"/>
        <v>1</v>
      </c>
      <c r="E2427" s="76" t="s">
        <v>2524</v>
      </c>
      <c r="F2427" s="79"/>
      <c r="G2427" s="79"/>
      <c r="H2427" s="80">
        <v>0</v>
      </c>
      <c r="I2427" s="80">
        <v>0</v>
      </c>
      <c r="J2427" s="80">
        <v>0</v>
      </c>
      <c r="K2427" s="81">
        <v>0</v>
      </c>
      <c r="L2427" s="81">
        <v>20953.12</v>
      </c>
      <c r="M2427" s="80">
        <v>0</v>
      </c>
      <c r="N2427" s="80">
        <v>262.5</v>
      </c>
      <c r="O2427" s="82">
        <v>0.62095238095238092</v>
      </c>
      <c r="P2427" s="82">
        <v>0.37904761904761902</v>
      </c>
      <c r="Q2427" s="82">
        <v>0</v>
      </c>
    </row>
    <row r="2428" spans="1:17">
      <c r="A2428" s="76" t="str">
        <f t="shared" si="113"/>
        <v>19157009</v>
      </c>
      <c r="C2428" s="76" t="s">
        <v>2525</v>
      </c>
      <c r="D2428" s="76">
        <f t="shared" si="111"/>
        <v>1</v>
      </c>
      <c r="E2428" s="76" t="s">
        <v>2526</v>
      </c>
      <c r="F2428" s="79"/>
      <c r="G2428" s="79"/>
      <c r="H2428" s="80">
        <v>0</v>
      </c>
      <c r="I2428" s="80">
        <v>0</v>
      </c>
      <c r="J2428" s="80">
        <v>0</v>
      </c>
      <c r="K2428" s="81">
        <v>0</v>
      </c>
      <c r="L2428" s="81">
        <v>18226.43</v>
      </c>
      <c r="M2428" s="80">
        <v>0</v>
      </c>
      <c r="N2428" s="80">
        <v>530.5</v>
      </c>
      <c r="O2428" s="82">
        <v>0.7266729500471254</v>
      </c>
      <c r="P2428" s="82">
        <v>0.27332704995287466</v>
      </c>
      <c r="Q2428" s="82">
        <v>0</v>
      </c>
    </row>
    <row r="2429" spans="1:17">
      <c r="A2429" s="76" t="str">
        <f t="shared" si="113"/>
        <v>19157010</v>
      </c>
      <c r="C2429" s="76" t="s">
        <v>2527</v>
      </c>
      <c r="D2429" s="76">
        <f t="shared" si="111"/>
        <v>1</v>
      </c>
      <c r="E2429" s="76" t="s">
        <v>2528</v>
      </c>
      <c r="F2429" s="79"/>
      <c r="G2429" s="79"/>
      <c r="H2429" s="80">
        <v>0</v>
      </c>
      <c r="I2429" s="80">
        <v>0</v>
      </c>
      <c r="J2429" s="80">
        <v>0</v>
      </c>
      <c r="K2429" s="81">
        <v>0</v>
      </c>
      <c r="L2429" s="81">
        <v>9369.2799999999988</v>
      </c>
      <c r="M2429" s="80">
        <v>0</v>
      </c>
      <c r="N2429" s="80">
        <v>182</v>
      </c>
      <c r="O2429" s="82">
        <v>0.92307692307692313</v>
      </c>
      <c r="P2429" s="82">
        <v>7.6923076923076927E-2</v>
      </c>
      <c r="Q2429" s="82">
        <v>0</v>
      </c>
    </row>
    <row r="2430" spans="1:17">
      <c r="A2430" s="76" t="str">
        <f t="shared" si="113"/>
        <v>19157011</v>
      </c>
      <c r="C2430" s="76" t="s">
        <v>2529</v>
      </c>
      <c r="D2430" s="76">
        <f t="shared" si="111"/>
        <v>1</v>
      </c>
      <c r="E2430" s="76" t="s">
        <v>2530</v>
      </c>
      <c r="F2430" s="79"/>
      <c r="G2430" s="79"/>
      <c r="H2430" s="80">
        <v>0</v>
      </c>
      <c r="I2430" s="80">
        <v>0</v>
      </c>
      <c r="J2430" s="80">
        <v>0</v>
      </c>
      <c r="K2430" s="81">
        <v>0</v>
      </c>
      <c r="L2430" s="81">
        <v>74537.97</v>
      </c>
      <c r="M2430" s="80">
        <v>0</v>
      </c>
      <c r="N2430" s="80">
        <v>704.5</v>
      </c>
      <c r="O2430" s="82">
        <v>0.63591199432221435</v>
      </c>
      <c r="P2430" s="82">
        <v>0.36408800567778565</v>
      </c>
      <c r="Q2430" s="82">
        <v>0</v>
      </c>
    </row>
    <row r="2431" spans="1:17">
      <c r="A2431" s="76" t="str">
        <f t="shared" si="113"/>
        <v>19157012</v>
      </c>
      <c r="C2431" s="76" t="s">
        <v>2531</v>
      </c>
      <c r="D2431" s="76">
        <f t="shared" si="111"/>
        <v>1</v>
      </c>
      <c r="E2431" s="76" t="s">
        <v>2532</v>
      </c>
      <c r="F2431" s="79">
        <v>43570</v>
      </c>
      <c r="G2431" s="79"/>
      <c r="H2431" s="80">
        <v>0</v>
      </c>
      <c r="I2431" s="80">
        <v>0</v>
      </c>
      <c r="J2431" s="80">
        <v>0</v>
      </c>
      <c r="K2431" s="81">
        <v>433132.0001</v>
      </c>
      <c r="L2431" s="81">
        <v>246774.49</v>
      </c>
      <c r="M2431" s="80">
        <v>2043</v>
      </c>
      <c r="N2431" s="80">
        <v>1377</v>
      </c>
      <c r="O2431" s="82">
        <v>0.6986201888162672</v>
      </c>
      <c r="P2431" s="82">
        <v>0.30137981118373275</v>
      </c>
      <c r="Q2431" s="82">
        <v>0</v>
      </c>
    </row>
    <row r="2432" spans="1:17">
      <c r="A2432" s="76" t="str">
        <f t="shared" si="113"/>
        <v>19157013</v>
      </c>
      <c r="C2432" s="76" t="s">
        <v>2533</v>
      </c>
      <c r="D2432" s="76">
        <f t="shared" si="111"/>
        <v>1</v>
      </c>
      <c r="E2432" s="76" t="s">
        <v>2534</v>
      </c>
      <c r="F2432" s="79"/>
      <c r="G2432" s="79"/>
      <c r="H2432" s="80">
        <v>0</v>
      </c>
      <c r="I2432" s="80">
        <v>0</v>
      </c>
      <c r="J2432" s="80">
        <v>0</v>
      </c>
      <c r="K2432" s="81">
        <v>0</v>
      </c>
      <c r="L2432" s="81">
        <v>75334.559999999998</v>
      </c>
      <c r="M2432" s="80">
        <v>0</v>
      </c>
      <c r="N2432" s="80">
        <v>835</v>
      </c>
      <c r="O2432" s="82">
        <v>0.61796407185628743</v>
      </c>
      <c r="P2432" s="82">
        <v>0.38203592814371257</v>
      </c>
      <c r="Q2432" s="82">
        <v>0</v>
      </c>
    </row>
    <row r="2433" spans="1:17">
      <c r="A2433" s="76" t="str">
        <f t="shared" si="113"/>
        <v>19157014</v>
      </c>
      <c r="C2433" s="76" t="s">
        <v>2535</v>
      </c>
      <c r="D2433" s="76">
        <f t="shared" si="111"/>
        <v>1</v>
      </c>
      <c r="E2433" s="76" t="s">
        <v>2536</v>
      </c>
      <c r="F2433" s="79"/>
      <c r="G2433" s="79"/>
      <c r="H2433" s="80">
        <v>0</v>
      </c>
      <c r="I2433" s="80">
        <v>0</v>
      </c>
      <c r="J2433" s="80">
        <v>0</v>
      </c>
      <c r="K2433" s="81">
        <v>0.02</v>
      </c>
      <c r="L2433" s="81">
        <v>545867.53999999992</v>
      </c>
      <c r="M2433" s="80">
        <v>0</v>
      </c>
      <c r="N2433" s="80">
        <v>9657</v>
      </c>
      <c r="O2433" s="82">
        <v>0.72900486693590139</v>
      </c>
      <c r="P2433" s="82">
        <v>0.27099513306409856</v>
      </c>
      <c r="Q2433" s="82">
        <v>0</v>
      </c>
    </row>
    <row r="2434" spans="1:17">
      <c r="A2434" s="76" t="str">
        <f t="shared" si="113"/>
        <v>19157015</v>
      </c>
      <c r="C2434" s="76" t="s">
        <v>2537</v>
      </c>
      <c r="D2434" s="76">
        <f t="shared" si="111"/>
        <v>1</v>
      </c>
      <c r="E2434" s="76" t="s">
        <v>2538</v>
      </c>
      <c r="F2434" s="79"/>
      <c r="G2434" s="79"/>
      <c r="H2434" s="80">
        <v>0</v>
      </c>
      <c r="I2434" s="80">
        <v>0</v>
      </c>
      <c r="J2434" s="80">
        <v>0</v>
      </c>
      <c r="K2434" s="81">
        <v>0.01</v>
      </c>
      <c r="L2434" s="81">
        <v>42347.7</v>
      </c>
      <c r="M2434" s="80">
        <v>0</v>
      </c>
      <c r="N2434" s="80">
        <v>317.5</v>
      </c>
      <c r="O2434" s="82">
        <v>0.88346456692913389</v>
      </c>
      <c r="P2434" s="82">
        <v>0.11653543307086614</v>
      </c>
      <c r="Q2434" s="82">
        <v>0</v>
      </c>
    </row>
    <row r="2435" spans="1:17">
      <c r="A2435" s="76" t="str">
        <f t="shared" si="113"/>
        <v>19157017</v>
      </c>
      <c r="C2435" s="76" t="s">
        <v>2539</v>
      </c>
      <c r="D2435" s="76">
        <f t="shared" ref="D2435:D2498" si="114">FIND(C2435,A2435)</f>
        <v>1</v>
      </c>
      <c r="E2435" s="76" t="s">
        <v>2540</v>
      </c>
      <c r="F2435" s="79"/>
      <c r="G2435" s="79"/>
      <c r="H2435" s="80">
        <v>0</v>
      </c>
      <c r="I2435" s="80">
        <v>0</v>
      </c>
      <c r="J2435" s="80">
        <v>0</v>
      </c>
      <c r="K2435" s="81">
        <v>377875</v>
      </c>
      <c r="L2435" s="81">
        <v>233003.86000000002</v>
      </c>
      <c r="M2435" s="80">
        <v>1320</v>
      </c>
      <c r="N2435" s="80">
        <v>1461.5</v>
      </c>
      <c r="O2435" s="82">
        <v>0.69141293191926101</v>
      </c>
      <c r="P2435" s="82">
        <v>0.30858706808073899</v>
      </c>
      <c r="Q2435" s="82">
        <v>0</v>
      </c>
    </row>
    <row r="2436" spans="1:17">
      <c r="A2436" s="76" t="str">
        <f t="shared" si="113"/>
        <v>19157018</v>
      </c>
      <c r="C2436" s="76" t="s">
        <v>2541</v>
      </c>
      <c r="D2436" s="76">
        <f t="shared" si="114"/>
        <v>1</v>
      </c>
      <c r="E2436" s="76" t="s">
        <v>2542</v>
      </c>
      <c r="F2436" s="79"/>
      <c r="G2436" s="79"/>
      <c r="H2436" s="80">
        <v>0</v>
      </c>
      <c r="I2436" s="80">
        <v>267</v>
      </c>
      <c r="J2436" s="80">
        <v>0</v>
      </c>
      <c r="K2436" s="81">
        <v>688095.02</v>
      </c>
      <c r="L2436" s="81">
        <v>705412.52999999991</v>
      </c>
      <c r="M2436" s="80">
        <v>4145</v>
      </c>
      <c r="N2436" s="80">
        <v>7516.5</v>
      </c>
      <c r="O2436" s="82">
        <v>0.64079026142486528</v>
      </c>
      <c r="P2436" s="82">
        <v>0.34204749550987829</v>
      </c>
      <c r="Q2436" s="82">
        <v>1.7162243065256436E-2</v>
      </c>
    </row>
    <row r="2437" spans="1:17">
      <c r="A2437" s="76" t="str">
        <f t="shared" si="113"/>
        <v>19157019</v>
      </c>
      <c r="C2437" s="76" t="s">
        <v>2543</v>
      </c>
      <c r="D2437" s="76">
        <f t="shared" si="114"/>
        <v>1</v>
      </c>
      <c r="E2437" s="76" t="s">
        <v>2544</v>
      </c>
      <c r="F2437" s="79"/>
      <c r="G2437" s="79"/>
      <c r="H2437" s="80">
        <v>0</v>
      </c>
      <c r="I2437" s="80">
        <v>0</v>
      </c>
      <c r="J2437" s="80">
        <v>0</v>
      </c>
      <c r="K2437" s="81">
        <v>0.02</v>
      </c>
      <c r="L2437" s="81">
        <v>308799.81</v>
      </c>
      <c r="M2437" s="80">
        <v>0</v>
      </c>
      <c r="N2437" s="80">
        <v>6458</v>
      </c>
      <c r="O2437" s="82">
        <v>0.86241870548157329</v>
      </c>
      <c r="P2437" s="82">
        <v>0.13758129451842677</v>
      </c>
      <c r="Q2437" s="82">
        <v>0</v>
      </c>
    </row>
    <row r="2438" spans="1:17">
      <c r="A2438" s="76" t="str">
        <f t="shared" si="113"/>
        <v>19157020</v>
      </c>
      <c r="C2438" s="76" t="s">
        <v>2545</v>
      </c>
      <c r="D2438" s="76">
        <f t="shared" si="114"/>
        <v>1</v>
      </c>
      <c r="E2438" s="76" t="s">
        <v>2546</v>
      </c>
      <c r="F2438" s="79"/>
      <c r="G2438" s="79"/>
      <c r="H2438" s="80">
        <v>0</v>
      </c>
      <c r="I2438" s="80">
        <v>0</v>
      </c>
      <c r="J2438" s="80">
        <v>0</v>
      </c>
      <c r="K2438" s="81">
        <v>374529</v>
      </c>
      <c r="L2438" s="81">
        <v>211178.28</v>
      </c>
      <c r="M2438" s="80">
        <v>1320</v>
      </c>
      <c r="N2438" s="80">
        <v>1806.5</v>
      </c>
      <c r="O2438" s="82">
        <v>0.64821477996125099</v>
      </c>
      <c r="P2438" s="82">
        <v>0.35178522003874896</v>
      </c>
      <c r="Q2438" s="82">
        <v>0</v>
      </c>
    </row>
    <row r="2439" spans="1:17">
      <c r="A2439" s="76" t="str">
        <f t="shared" si="113"/>
        <v>19157021</v>
      </c>
      <c r="C2439" s="76" t="s">
        <v>2547</v>
      </c>
      <c r="D2439" s="76">
        <f t="shared" si="114"/>
        <v>1</v>
      </c>
      <c r="E2439" s="76" t="s">
        <v>2548</v>
      </c>
      <c r="F2439" s="79"/>
      <c r="G2439" s="79"/>
      <c r="H2439" s="80">
        <v>0</v>
      </c>
      <c r="I2439" s="80">
        <v>0</v>
      </c>
      <c r="J2439" s="80">
        <v>0</v>
      </c>
      <c r="K2439" s="81">
        <v>0.01</v>
      </c>
      <c r="L2439" s="81">
        <v>34183.949999999997</v>
      </c>
      <c r="M2439" s="80">
        <v>0</v>
      </c>
      <c r="N2439" s="80">
        <v>501</v>
      </c>
      <c r="O2439" s="82">
        <v>0.79540918163672658</v>
      </c>
      <c r="P2439" s="82">
        <v>0.20459081836327345</v>
      </c>
      <c r="Q2439" s="82">
        <v>0</v>
      </c>
    </row>
    <row r="2440" spans="1:17">
      <c r="A2440" s="76" t="str">
        <f t="shared" si="113"/>
        <v>19157022</v>
      </c>
      <c r="C2440" s="76" t="s">
        <v>2549</v>
      </c>
      <c r="D2440" s="76">
        <f t="shared" si="114"/>
        <v>1</v>
      </c>
      <c r="E2440" s="76" t="s">
        <v>2550</v>
      </c>
      <c r="F2440" s="79"/>
      <c r="G2440" s="79"/>
      <c r="H2440" s="80">
        <v>0</v>
      </c>
      <c r="I2440" s="80">
        <v>180</v>
      </c>
      <c r="J2440" s="80">
        <v>0</v>
      </c>
      <c r="K2440" s="81">
        <v>243336</v>
      </c>
      <c r="L2440" s="81">
        <v>280097.87000000005</v>
      </c>
      <c r="M2440" s="80">
        <v>1920</v>
      </c>
      <c r="N2440" s="80">
        <v>5313</v>
      </c>
      <c r="O2440" s="82">
        <v>0.80679465462074162</v>
      </c>
      <c r="P2440" s="82">
        <v>0.19320534537925843</v>
      </c>
      <c r="Q2440" s="82">
        <v>0</v>
      </c>
    </row>
    <row r="2441" spans="1:17">
      <c r="A2441" s="76" t="str">
        <f t="shared" si="113"/>
        <v>19157997</v>
      </c>
      <c r="C2441" s="76" t="s">
        <v>2551</v>
      </c>
      <c r="D2441" s="76">
        <f t="shared" si="114"/>
        <v>1</v>
      </c>
      <c r="E2441" s="76" t="s">
        <v>2552</v>
      </c>
      <c r="F2441" s="79"/>
      <c r="G2441" s="79"/>
      <c r="H2441" s="80">
        <v>0</v>
      </c>
      <c r="I2441" s="80">
        <v>0</v>
      </c>
      <c r="J2441" s="80">
        <v>0</v>
      </c>
      <c r="K2441" s="81">
        <v>0.05</v>
      </c>
      <c r="L2441" s="81">
        <v>21723481.539999992</v>
      </c>
      <c r="M2441" s="80">
        <v>0</v>
      </c>
      <c r="N2441" s="80">
        <v>109617.92</v>
      </c>
      <c r="O2441" s="82">
        <v>0.93927516595826666</v>
      </c>
      <c r="P2441" s="82">
        <v>6.0724834041733323E-2</v>
      </c>
      <c r="Q2441" s="82">
        <v>0</v>
      </c>
    </row>
    <row r="2442" spans="1:17">
      <c r="A2442" s="76" t="str">
        <f t="shared" si="113"/>
        <v>19156001</v>
      </c>
      <c r="C2442" s="76" t="s">
        <v>2554</v>
      </c>
      <c r="D2442" s="76">
        <f t="shared" si="114"/>
        <v>1</v>
      </c>
      <c r="E2442" s="76" t="s">
        <v>2555</v>
      </c>
      <c r="F2442" s="79"/>
      <c r="G2442" s="79"/>
      <c r="H2442" s="80">
        <v>0</v>
      </c>
      <c r="I2442" s="80">
        <v>0</v>
      </c>
      <c r="J2442" s="80">
        <v>0</v>
      </c>
      <c r="K2442" s="81">
        <v>42.78</v>
      </c>
      <c r="L2442" s="81">
        <v>15465646.539999992</v>
      </c>
      <c r="M2442" s="80"/>
      <c r="N2442" s="80"/>
      <c r="O2442" s="82"/>
      <c r="P2442" s="82"/>
      <c r="Q2442" s="82"/>
    </row>
    <row r="2443" spans="1:17">
      <c r="A2443" s="76" t="str">
        <f t="shared" si="113"/>
        <v>19040003</v>
      </c>
      <c r="C2443" s="76" t="s">
        <v>2556</v>
      </c>
      <c r="D2443" s="76">
        <f t="shared" si="114"/>
        <v>1</v>
      </c>
      <c r="E2443" s="76" t="s">
        <v>2557</v>
      </c>
      <c r="F2443" s="79">
        <v>43479</v>
      </c>
      <c r="G2443" s="79"/>
      <c r="H2443" s="80">
        <v>0</v>
      </c>
      <c r="I2443" s="80">
        <v>0</v>
      </c>
      <c r="J2443" s="80">
        <v>0</v>
      </c>
      <c r="K2443" s="81">
        <v>0</v>
      </c>
      <c r="L2443" s="81">
        <v>0</v>
      </c>
      <c r="M2443" s="80"/>
      <c r="N2443" s="80"/>
      <c r="O2443" s="82"/>
      <c r="P2443" s="82"/>
      <c r="Q2443" s="82"/>
    </row>
    <row r="2444" spans="1:17">
      <c r="A2444" s="43" t="s">
        <v>5931</v>
      </c>
      <c r="C2444" s="76" t="s">
        <v>2558</v>
      </c>
      <c r="D2444" s="76">
        <f t="shared" si="114"/>
        <v>1</v>
      </c>
      <c r="E2444" s="76" t="s">
        <v>2559</v>
      </c>
      <c r="F2444" s="79"/>
      <c r="G2444" s="79"/>
      <c r="H2444" s="80">
        <v>0</v>
      </c>
      <c r="I2444" s="80">
        <v>0</v>
      </c>
      <c r="J2444" s="80">
        <v>0</v>
      </c>
      <c r="K2444" s="81">
        <v>4140860.49</v>
      </c>
      <c r="L2444" s="81">
        <v>4118145.06</v>
      </c>
      <c r="M2444" s="80"/>
      <c r="N2444" s="80"/>
      <c r="O2444" s="82"/>
      <c r="P2444" s="82"/>
      <c r="Q2444" s="82"/>
    </row>
    <row r="2445" spans="1:17">
      <c r="A2445" s="76" t="str">
        <f t="shared" ref="A2445:A2450" si="115">C2445</f>
        <v>19040015</v>
      </c>
      <c r="C2445" s="76" t="s">
        <v>2560</v>
      </c>
      <c r="D2445" s="76">
        <f t="shared" si="114"/>
        <v>1</v>
      </c>
      <c r="E2445" s="76" t="s">
        <v>2561</v>
      </c>
      <c r="F2445" s="79"/>
      <c r="G2445" s="79"/>
      <c r="H2445" s="80">
        <v>0</v>
      </c>
      <c r="I2445" s="80">
        <v>9376.35</v>
      </c>
      <c r="J2445" s="80">
        <v>9204</v>
      </c>
      <c r="K2445" s="81">
        <v>169215.43999999992</v>
      </c>
      <c r="L2445" s="81">
        <v>191138.50000000003</v>
      </c>
      <c r="M2445" s="80">
        <v>495.33999999999992</v>
      </c>
      <c r="N2445" s="80">
        <v>804.5</v>
      </c>
      <c r="O2445" s="82">
        <v>0.75077688004972032</v>
      </c>
      <c r="P2445" s="82">
        <v>0.24922311995027968</v>
      </c>
      <c r="Q2445" s="82">
        <v>0</v>
      </c>
    </row>
    <row r="2446" spans="1:17">
      <c r="A2446" s="76" t="str">
        <f t="shared" si="115"/>
        <v>19040010</v>
      </c>
      <c r="C2446" s="76" t="s">
        <v>2562</v>
      </c>
      <c r="D2446" s="76">
        <f t="shared" si="114"/>
        <v>1</v>
      </c>
      <c r="E2446" s="76" t="s">
        <v>2563</v>
      </c>
      <c r="F2446" s="79"/>
      <c r="G2446" s="79"/>
      <c r="H2446" s="80">
        <v>9132</v>
      </c>
      <c r="I2446" s="80">
        <v>51744</v>
      </c>
      <c r="J2446" s="80">
        <v>28065</v>
      </c>
      <c r="K2446" s="81">
        <v>3012194.3000000003</v>
      </c>
      <c r="L2446" s="81">
        <v>2951514.39</v>
      </c>
      <c r="M2446" s="80">
        <v>378</v>
      </c>
      <c r="N2446" s="80">
        <v>469.5</v>
      </c>
      <c r="O2446" s="82">
        <v>0.94675186368477104</v>
      </c>
      <c r="P2446" s="82">
        <v>5.3248136315228969E-2</v>
      </c>
      <c r="Q2446" s="82">
        <v>0</v>
      </c>
    </row>
    <row r="2447" spans="1:17">
      <c r="A2447" s="76" t="str">
        <f t="shared" si="115"/>
        <v>19040013</v>
      </c>
      <c r="C2447" s="76" t="s">
        <v>2564</v>
      </c>
      <c r="D2447" s="76">
        <f t="shared" si="114"/>
        <v>1</v>
      </c>
      <c r="E2447" s="76" t="s">
        <v>2565</v>
      </c>
      <c r="F2447" s="79"/>
      <c r="G2447" s="79"/>
      <c r="H2447" s="80">
        <v>19325</v>
      </c>
      <c r="I2447" s="80">
        <v>0</v>
      </c>
      <c r="J2447" s="80">
        <v>0</v>
      </c>
      <c r="K2447" s="81">
        <v>19337.28</v>
      </c>
      <c r="L2447" s="81">
        <v>23241.98</v>
      </c>
      <c r="M2447" s="80">
        <v>0</v>
      </c>
      <c r="N2447" s="80">
        <v>35</v>
      </c>
      <c r="O2447" s="82">
        <v>0</v>
      </c>
      <c r="P2447" s="82">
        <v>1</v>
      </c>
      <c r="Q2447" s="82">
        <v>0</v>
      </c>
    </row>
    <row r="2448" spans="1:17">
      <c r="A2448" s="76" t="str">
        <f t="shared" si="115"/>
        <v>19040014</v>
      </c>
      <c r="C2448" s="76" t="s">
        <v>2566</v>
      </c>
      <c r="D2448" s="76">
        <f t="shared" si="114"/>
        <v>1</v>
      </c>
      <c r="E2448" s="76" t="s">
        <v>2567</v>
      </c>
      <c r="F2448" s="79"/>
      <c r="G2448" s="79"/>
      <c r="H2448" s="80">
        <v>24000</v>
      </c>
      <c r="I2448" s="80">
        <v>132338</v>
      </c>
      <c r="J2448" s="80">
        <v>132323</v>
      </c>
      <c r="K2448" s="81">
        <v>290311.7</v>
      </c>
      <c r="L2448" s="81">
        <v>290311.7</v>
      </c>
      <c r="M2448" s="80">
        <v>1649.9</v>
      </c>
      <c r="N2448" s="80">
        <v>1031</v>
      </c>
      <c r="O2448" s="82">
        <v>0.84481086323957322</v>
      </c>
      <c r="P2448" s="82">
        <v>0.15518913676042678</v>
      </c>
      <c r="Q2448" s="82">
        <v>0</v>
      </c>
    </row>
    <row r="2449" spans="1:17">
      <c r="A2449" s="76" t="str">
        <f t="shared" si="115"/>
        <v>19040009</v>
      </c>
      <c r="C2449" s="76" t="s">
        <v>2568</v>
      </c>
      <c r="D2449" s="76">
        <f t="shared" si="114"/>
        <v>1</v>
      </c>
      <c r="E2449" s="76" t="s">
        <v>2569</v>
      </c>
      <c r="F2449" s="79"/>
      <c r="G2449" s="79"/>
      <c r="H2449" s="80">
        <v>36805</v>
      </c>
      <c r="I2449" s="80">
        <v>39277</v>
      </c>
      <c r="J2449" s="80">
        <v>0</v>
      </c>
      <c r="K2449" s="81">
        <v>4780233.330000001</v>
      </c>
      <c r="L2449" s="81">
        <v>4483800.2699999986</v>
      </c>
      <c r="M2449" s="80">
        <v>252.7</v>
      </c>
      <c r="N2449" s="80">
        <v>2734.5</v>
      </c>
      <c r="O2449" s="82">
        <v>0.76906198573779483</v>
      </c>
      <c r="P2449" s="82">
        <v>0.23093801426220514</v>
      </c>
      <c r="Q2449" s="82">
        <v>0</v>
      </c>
    </row>
    <row r="2450" spans="1:17">
      <c r="A2450" s="76" t="str">
        <f t="shared" si="115"/>
        <v>19040005</v>
      </c>
      <c r="C2450" s="76" t="s">
        <v>2570</v>
      </c>
      <c r="D2450" s="76">
        <f t="shared" si="114"/>
        <v>1</v>
      </c>
      <c r="E2450" s="76" t="s">
        <v>2571</v>
      </c>
      <c r="F2450" s="79">
        <v>43598</v>
      </c>
      <c r="G2450" s="79"/>
      <c r="H2450" s="80">
        <v>60000</v>
      </c>
      <c r="I2450" s="80">
        <v>15134</v>
      </c>
      <c r="J2450" s="80">
        <v>0</v>
      </c>
      <c r="K2450" s="81">
        <v>675373.22</v>
      </c>
      <c r="L2450" s="81">
        <v>676989.95000000007</v>
      </c>
      <c r="M2450" s="80">
        <v>325</v>
      </c>
      <c r="N2450" s="80">
        <v>198</v>
      </c>
      <c r="O2450" s="82">
        <v>0.56565656565656564</v>
      </c>
      <c r="P2450" s="82">
        <v>0.43434343434343436</v>
      </c>
      <c r="Q2450" s="82">
        <v>0</v>
      </c>
    </row>
    <row r="2451" spans="1:17">
      <c r="A2451" s="43" t="s">
        <v>5931</v>
      </c>
      <c r="C2451" s="76" t="s">
        <v>2572</v>
      </c>
      <c r="D2451" s="76">
        <f t="shared" si="114"/>
        <v>25</v>
      </c>
      <c r="E2451" s="76" t="s">
        <v>2573</v>
      </c>
      <c r="F2451" s="79"/>
      <c r="G2451" s="79"/>
      <c r="H2451" s="80">
        <v>111885</v>
      </c>
      <c r="I2451" s="80">
        <v>411681</v>
      </c>
      <c r="J2451" s="80">
        <v>0</v>
      </c>
      <c r="K2451" s="81">
        <v>38511301.040000007</v>
      </c>
      <c r="L2451" s="81">
        <v>37409173.780000009</v>
      </c>
      <c r="M2451" s="80">
        <v>7402.7000000000007</v>
      </c>
      <c r="N2451" s="80">
        <v>9248.5</v>
      </c>
      <c r="O2451" s="82">
        <v>0.92182516083689248</v>
      </c>
      <c r="P2451" s="82">
        <v>7.8174839163107537E-2</v>
      </c>
      <c r="Q2451" s="82">
        <v>0</v>
      </c>
    </row>
    <row r="2452" spans="1:17">
      <c r="A2452" s="76" t="str">
        <f t="shared" ref="A2452" si="116">C2452</f>
        <v>19040012</v>
      </c>
      <c r="C2452" s="76" t="s">
        <v>2574</v>
      </c>
      <c r="D2452" s="76">
        <f t="shared" si="114"/>
        <v>1</v>
      </c>
      <c r="E2452" s="76" t="s">
        <v>2575</v>
      </c>
      <c r="F2452" s="79"/>
      <c r="G2452" s="79"/>
      <c r="H2452" s="80">
        <v>303902</v>
      </c>
      <c r="I2452" s="80">
        <v>0</v>
      </c>
      <c r="J2452" s="80">
        <v>0</v>
      </c>
      <c r="K2452" s="81">
        <v>101391.28</v>
      </c>
      <c r="L2452" s="81">
        <v>51871.39</v>
      </c>
      <c r="M2452" s="80"/>
      <c r="N2452" s="80"/>
      <c r="O2452" s="82"/>
      <c r="P2452" s="82"/>
      <c r="Q2452" s="82"/>
    </row>
    <row r="2453" spans="1:17">
      <c r="A2453" s="43" t="s">
        <v>5932</v>
      </c>
      <c r="C2453" s="76" t="s">
        <v>2576</v>
      </c>
      <c r="D2453" s="76">
        <f t="shared" si="114"/>
        <v>11</v>
      </c>
      <c r="E2453" s="76" t="s">
        <v>2577</v>
      </c>
      <c r="F2453" s="79"/>
      <c r="G2453" s="79"/>
      <c r="H2453" s="80">
        <v>900000</v>
      </c>
      <c r="I2453" s="80">
        <v>317062.18</v>
      </c>
      <c r="J2453" s="80">
        <v>140956</v>
      </c>
      <c r="K2453" s="81">
        <v>47303012.527700007</v>
      </c>
      <c r="L2453" s="81">
        <v>46727128.650000021</v>
      </c>
      <c r="M2453" s="80">
        <v>32102.320000000003</v>
      </c>
      <c r="N2453" s="80">
        <v>33376</v>
      </c>
      <c r="O2453" s="82">
        <v>0.9694391179290508</v>
      </c>
      <c r="P2453" s="82">
        <v>3.0560882070949185E-2</v>
      </c>
      <c r="Q2453" s="82">
        <v>0</v>
      </c>
    </row>
    <row r="2454" spans="1:17">
      <c r="A2454" s="76" t="str">
        <f t="shared" ref="A2454:A2479" si="117">C2454</f>
        <v>19055003</v>
      </c>
      <c r="C2454" s="76" t="s">
        <v>2578</v>
      </c>
      <c r="D2454" s="76">
        <f t="shared" si="114"/>
        <v>1</v>
      </c>
      <c r="E2454" s="76" t="s">
        <v>2579</v>
      </c>
      <c r="F2454" s="79"/>
      <c r="G2454" s="79"/>
      <c r="H2454" s="80">
        <v>0</v>
      </c>
      <c r="I2454" s="80">
        <v>0</v>
      </c>
      <c r="J2454" s="80">
        <v>1</v>
      </c>
      <c r="K2454" s="81">
        <v>0.01</v>
      </c>
      <c r="L2454" s="81">
        <v>-1.8189894035458565E-11</v>
      </c>
      <c r="M2454" s="80">
        <v>0</v>
      </c>
      <c r="N2454" s="80">
        <v>1258.5</v>
      </c>
      <c r="O2454" s="82">
        <v>0.92649980135081444</v>
      </c>
      <c r="P2454" s="82">
        <v>6.3965037743345249E-2</v>
      </c>
      <c r="Q2454" s="82">
        <v>9.5351609058402856E-3</v>
      </c>
    </row>
    <row r="2455" spans="1:17">
      <c r="A2455" s="76" t="str">
        <f t="shared" si="117"/>
        <v>19055004</v>
      </c>
      <c r="C2455" s="76" t="s">
        <v>2580</v>
      </c>
      <c r="D2455" s="76">
        <f t="shared" si="114"/>
        <v>1</v>
      </c>
      <c r="E2455" s="76" t="s">
        <v>2581</v>
      </c>
      <c r="F2455" s="79"/>
      <c r="G2455" s="79"/>
      <c r="H2455" s="80">
        <v>0</v>
      </c>
      <c r="I2455" s="80">
        <v>0</v>
      </c>
      <c r="J2455" s="80">
        <v>0</v>
      </c>
      <c r="K2455" s="81">
        <v>15550.28</v>
      </c>
      <c r="L2455" s="81">
        <v>27085.809999999998</v>
      </c>
      <c r="M2455" s="80"/>
      <c r="N2455" s="80"/>
      <c r="O2455" s="82"/>
      <c r="P2455" s="82"/>
      <c r="Q2455" s="82"/>
    </row>
    <row r="2456" spans="1:17">
      <c r="A2456" s="76" t="str">
        <f t="shared" si="117"/>
        <v>19055005</v>
      </c>
      <c r="C2456" s="76" t="s">
        <v>2582</v>
      </c>
      <c r="D2456" s="76">
        <f t="shared" si="114"/>
        <v>1</v>
      </c>
      <c r="E2456" s="76" t="s">
        <v>2583</v>
      </c>
      <c r="F2456" s="79"/>
      <c r="G2456" s="79"/>
      <c r="H2456" s="80">
        <v>0</v>
      </c>
      <c r="I2456" s="80">
        <v>0</v>
      </c>
      <c r="J2456" s="80">
        <v>0</v>
      </c>
      <c r="K2456" s="81">
        <v>8478.2000000000007</v>
      </c>
      <c r="L2456" s="81">
        <v>26433.690000000002</v>
      </c>
      <c r="M2456" s="80"/>
      <c r="N2456" s="80"/>
      <c r="O2456" s="82"/>
      <c r="P2456" s="82"/>
      <c r="Q2456" s="82"/>
    </row>
    <row r="2457" spans="1:17">
      <c r="A2457" s="76" t="str">
        <f t="shared" si="117"/>
        <v>19055006</v>
      </c>
      <c r="C2457" s="76" t="s">
        <v>2584</v>
      </c>
      <c r="D2457" s="76">
        <f t="shared" si="114"/>
        <v>1</v>
      </c>
      <c r="E2457" s="76" t="s">
        <v>2585</v>
      </c>
      <c r="F2457" s="79"/>
      <c r="G2457" s="79"/>
      <c r="H2457" s="80">
        <v>0</v>
      </c>
      <c r="I2457" s="80">
        <v>0</v>
      </c>
      <c r="J2457" s="80">
        <v>0</v>
      </c>
      <c r="K2457" s="81">
        <v>9677.630000000001</v>
      </c>
      <c r="L2457" s="81">
        <v>37206.589999999997</v>
      </c>
      <c r="M2457" s="80"/>
      <c r="N2457" s="80"/>
      <c r="O2457" s="82"/>
      <c r="P2457" s="82"/>
      <c r="Q2457" s="82"/>
    </row>
    <row r="2458" spans="1:17">
      <c r="A2458" s="76" t="str">
        <f t="shared" si="117"/>
        <v>19055007</v>
      </c>
      <c r="C2458" s="76" t="s">
        <v>2586</v>
      </c>
      <c r="D2458" s="76">
        <f t="shared" si="114"/>
        <v>1</v>
      </c>
      <c r="E2458" s="76" t="s">
        <v>2587</v>
      </c>
      <c r="F2458" s="79"/>
      <c r="G2458" s="79"/>
      <c r="H2458" s="80">
        <v>0</v>
      </c>
      <c r="I2458" s="80">
        <v>0</v>
      </c>
      <c r="J2458" s="80">
        <v>0</v>
      </c>
      <c r="K2458" s="81">
        <v>14025.08</v>
      </c>
      <c r="L2458" s="81">
        <v>19965.18</v>
      </c>
      <c r="M2458" s="80"/>
      <c r="N2458" s="80"/>
      <c r="O2458" s="82"/>
      <c r="P2458" s="82"/>
      <c r="Q2458" s="82"/>
    </row>
    <row r="2459" spans="1:17">
      <c r="A2459" s="76" t="str">
        <f t="shared" si="117"/>
        <v>19055008</v>
      </c>
      <c r="C2459" s="76" t="s">
        <v>2588</v>
      </c>
      <c r="D2459" s="76">
        <f t="shared" si="114"/>
        <v>1</v>
      </c>
      <c r="E2459" s="76" t="s">
        <v>2589</v>
      </c>
      <c r="F2459" s="79"/>
      <c r="G2459" s="79"/>
      <c r="H2459" s="80">
        <v>0</v>
      </c>
      <c r="I2459" s="80">
        <v>7</v>
      </c>
      <c r="J2459" s="80">
        <v>0</v>
      </c>
      <c r="K2459" s="81">
        <v>38862.7068</v>
      </c>
      <c r="L2459" s="81">
        <v>30814.83</v>
      </c>
      <c r="M2459" s="80"/>
      <c r="N2459" s="80"/>
      <c r="O2459" s="82"/>
      <c r="P2459" s="82"/>
      <c r="Q2459" s="82"/>
    </row>
    <row r="2460" spans="1:17">
      <c r="A2460" s="76" t="str">
        <f t="shared" si="117"/>
        <v>19055012</v>
      </c>
      <c r="C2460" s="76" t="s">
        <v>2590</v>
      </c>
      <c r="D2460" s="76">
        <f t="shared" si="114"/>
        <v>1</v>
      </c>
      <c r="E2460" s="76" t="s">
        <v>2591</v>
      </c>
      <c r="F2460" s="79"/>
      <c r="G2460" s="79"/>
      <c r="H2460" s="80">
        <v>0</v>
      </c>
      <c r="I2460" s="80">
        <v>0</v>
      </c>
      <c r="J2460" s="80">
        <v>0</v>
      </c>
      <c r="K2460" s="81">
        <v>8101.13</v>
      </c>
      <c r="L2460" s="81">
        <v>7733.5100000000011</v>
      </c>
      <c r="M2460" s="80"/>
      <c r="N2460" s="80"/>
      <c r="O2460" s="82"/>
      <c r="P2460" s="82"/>
      <c r="Q2460" s="82"/>
    </row>
    <row r="2461" spans="1:17">
      <c r="A2461" s="76" t="str">
        <f t="shared" si="117"/>
        <v>19055014</v>
      </c>
      <c r="C2461" s="76" t="s">
        <v>2592</v>
      </c>
      <c r="D2461" s="76">
        <f t="shared" si="114"/>
        <v>1</v>
      </c>
      <c r="E2461" s="76" t="s">
        <v>2593</v>
      </c>
      <c r="F2461" s="79"/>
      <c r="G2461" s="79"/>
      <c r="H2461" s="80">
        <v>0</v>
      </c>
      <c r="I2461" s="80">
        <v>0</v>
      </c>
      <c r="J2461" s="80">
        <v>0</v>
      </c>
      <c r="K2461" s="81">
        <v>0.01</v>
      </c>
      <c r="L2461" s="81">
        <v>99724.76</v>
      </c>
      <c r="M2461" s="80"/>
      <c r="N2461" s="80"/>
      <c r="O2461" s="82"/>
      <c r="P2461" s="82"/>
      <c r="Q2461" s="82"/>
    </row>
    <row r="2462" spans="1:17">
      <c r="A2462" s="76" t="str">
        <f t="shared" si="117"/>
        <v>19055015</v>
      </c>
      <c r="C2462" s="76" t="s">
        <v>2594</v>
      </c>
      <c r="D2462" s="76">
        <f t="shared" si="114"/>
        <v>1</v>
      </c>
      <c r="E2462" s="76" t="s">
        <v>2595</v>
      </c>
      <c r="F2462" s="79"/>
      <c r="G2462" s="79"/>
      <c r="H2462" s="80">
        <v>0</v>
      </c>
      <c r="I2462" s="80">
        <v>10</v>
      </c>
      <c r="J2462" s="80">
        <v>1917</v>
      </c>
      <c r="K2462" s="81">
        <v>989464.84000000008</v>
      </c>
      <c r="L2462" s="81">
        <v>1000865.5100000001</v>
      </c>
      <c r="M2462" s="80">
        <v>1312</v>
      </c>
      <c r="N2462" s="80">
        <v>1726.0700000000002</v>
      </c>
      <c r="O2462" s="82">
        <v>0.98957168596870348</v>
      </c>
      <c r="P2462" s="82">
        <v>1.0428314031296529E-2</v>
      </c>
      <c r="Q2462" s="82">
        <v>0</v>
      </c>
    </row>
    <row r="2463" spans="1:17">
      <c r="A2463" s="76" t="str">
        <f t="shared" si="117"/>
        <v>19055016</v>
      </c>
      <c r="C2463" s="76" t="s">
        <v>2596</v>
      </c>
      <c r="D2463" s="76">
        <f t="shared" si="114"/>
        <v>1</v>
      </c>
      <c r="E2463" s="76" t="s">
        <v>2597</v>
      </c>
      <c r="F2463" s="79"/>
      <c r="G2463" s="79"/>
      <c r="H2463" s="80">
        <v>0</v>
      </c>
      <c r="I2463" s="80">
        <v>66119.539999999994</v>
      </c>
      <c r="J2463" s="80">
        <v>20740</v>
      </c>
      <c r="K2463" s="81">
        <v>7126171.0652000001</v>
      </c>
      <c r="L2463" s="81">
        <v>7125196.5700000003</v>
      </c>
      <c r="M2463" s="80">
        <v>3135.7000000000003</v>
      </c>
      <c r="N2463" s="80">
        <v>4444.22</v>
      </c>
      <c r="O2463" s="82">
        <v>0.99707485228004011</v>
      </c>
      <c r="P2463" s="82">
        <v>2.9251477199598577E-3</v>
      </c>
      <c r="Q2463" s="82">
        <v>0</v>
      </c>
    </row>
    <row r="2464" spans="1:17">
      <c r="A2464" s="76" t="str">
        <f t="shared" si="117"/>
        <v>19055021</v>
      </c>
      <c r="C2464" s="76" t="s">
        <v>2598</v>
      </c>
      <c r="D2464" s="76">
        <f t="shared" si="114"/>
        <v>1</v>
      </c>
      <c r="E2464" s="76" t="s">
        <v>2599</v>
      </c>
      <c r="F2464" s="79"/>
      <c r="G2464" s="79"/>
      <c r="H2464" s="80">
        <v>0</v>
      </c>
      <c r="I2464" s="80">
        <v>25</v>
      </c>
      <c r="J2464" s="80">
        <v>0</v>
      </c>
      <c r="K2464" s="81">
        <v>1434196.0099999998</v>
      </c>
      <c r="L2464" s="81">
        <v>1282385.57</v>
      </c>
      <c r="M2464" s="80"/>
      <c r="N2464" s="80"/>
      <c r="O2464" s="82"/>
      <c r="P2464" s="82"/>
      <c r="Q2464" s="82"/>
    </row>
    <row r="2465" spans="1:17">
      <c r="A2465" s="76" t="str">
        <f t="shared" si="117"/>
        <v>19055022</v>
      </c>
      <c r="C2465" s="76" t="s">
        <v>2600</v>
      </c>
      <c r="D2465" s="76">
        <f t="shared" si="114"/>
        <v>1</v>
      </c>
      <c r="E2465" s="76" t="s">
        <v>2601</v>
      </c>
      <c r="F2465" s="79"/>
      <c r="G2465" s="79"/>
      <c r="H2465" s="80">
        <v>0</v>
      </c>
      <c r="I2465" s="80">
        <v>0</v>
      </c>
      <c r="J2465" s="80">
        <v>0</v>
      </c>
      <c r="K2465" s="81">
        <v>0.01</v>
      </c>
      <c r="L2465" s="81">
        <v>0</v>
      </c>
      <c r="M2465" s="80"/>
      <c r="N2465" s="80"/>
      <c r="O2465" s="82"/>
      <c r="P2465" s="82"/>
      <c r="Q2465" s="82"/>
    </row>
    <row r="2466" spans="1:17">
      <c r="A2466" s="76" t="str">
        <f t="shared" si="117"/>
        <v>19055023</v>
      </c>
      <c r="C2466" s="76" t="s">
        <v>2602</v>
      </c>
      <c r="D2466" s="76">
        <f t="shared" si="114"/>
        <v>1</v>
      </c>
      <c r="E2466" s="76" t="s">
        <v>2603</v>
      </c>
      <c r="F2466" s="79"/>
      <c r="G2466" s="79"/>
      <c r="H2466" s="80">
        <v>0</v>
      </c>
      <c r="I2466" s="80">
        <v>10</v>
      </c>
      <c r="J2466" s="80">
        <v>0</v>
      </c>
      <c r="K2466" s="81">
        <v>2482.3200000000002</v>
      </c>
      <c r="L2466" s="81">
        <v>179.98999999999998</v>
      </c>
      <c r="M2466" s="80"/>
      <c r="N2466" s="80"/>
      <c r="O2466" s="82"/>
      <c r="P2466" s="82"/>
      <c r="Q2466" s="82"/>
    </row>
    <row r="2467" spans="1:17">
      <c r="A2467" s="76" t="str">
        <f t="shared" si="117"/>
        <v>19055025</v>
      </c>
      <c r="C2467" s="76" t="s">
        <v>2604</v>
      </c>
      <c r="D2467" s="76">
        <f t="shared" si="114"/>
        <v>1</v>
      </c>
      <c r="E2467" s="76" t="s">
        <v>2605</v>
      </c>
      <c r="F2467" s="79"/>
      <c r="G2467" s="79"/>
      <c r="H2467" s="80">
        <v>0</v>
      </c>
      <c r="I2467" s="80">
        <v>0</v>
      </c>
      <c r="J2467" s="80">
        <v>0</v>
      </c>
      <c r="K2467" s="81">
        <v>65000</v>
      </c>
      <c r="L2467" s="81">
        <v>75001.659999999989</v>
      </c>
      <c r="M2467" s="80">
        <v>0</v>
      </c>
      <c r="N2467" s="80">
        <v>64</v>
      </c>
      <c r="O2467" s="82">
        <v>1</v>
      </c>
      <c r="P2467" s="82">
        <v>0</v>
      </c>
      <c r="Q2467" s="82">
        <v>0</v>
      </c>
    </row>
    <row r="2468" spans="1:17">
      <c r="A2468" s="76" t="str">
        <f t="shared" si="117"/>
        <v>19055027</v>
      </c>
      <c r="C2468" s="76" t="s">
        <v>2606</v>
      </c>
      <c r="D2468" s="76">
        <f t="shared" si="114"/>
        <v>1</v>
      </c>
      <c r="E2468" s="76" t="s">
        <v>2607</v>
      </c>
      <c r="F2468" s="79"/>
      <c r="G2468" s="79"/>
      <c r="H2468" s="80">
        <v>0</v>
      </c>
      <c r="I2468" s="80">
        <v>1</v>
      </c>
      <c r="J2468" s="80">
        <v>3</v>
      </c>
      <c r="K2468" s="81">
        <v>12391</v>
      </c>
      <c r="L2468" s="81">
        <v>9730.8100000000013</v>
      </c>
      <c r="M2468" s="80">
        <v>86</v>
      </c>
      <c r="N2468" s="80">
        <v>79.5</v>
      </c>
      <c r="O2468" s="82">
        <v>0.85534591194968557</v>
      </c>
      <c r="P2468" s="82">
        <v>0.14465408805031446</v>
      </c>
      <c r="Q2468" s="82">
        <v>0</v>
      </c>
    </row>
    <row r="2469" spans="1:17">
      <c r="A2469" s="76" t="str">
        <f t="shared" si="117"/>
        <v>19055028</v>
      </c>
      <c r="C2469" s="76" t="s">
        <v>2608</v>
      </c>
      <c r="D2469" s="76">
        <f t="shared" si="114"/>
        <v>1</v>
      </c>
      <c r="E2469" s="76" t="s">
        <v>2609</v>
      </c>
      <c r="F2469" s="79"/>
      <c r="G2469" s="79"/>
      <c r="H2469" s="80">
        <v>0</v>
      </c>
      <c r="I2469" s="80">
        <v>0</v>
      </c>
      <c r="J2469" s="80">
        <v>0</v>
      </c>
      <c r="K2469" s="81">
        <v>5683.6399999999994</v>
      </c>
      <c r="L2469" s="81">
        <v>8390.76</v>
      </c>
      <c r="M2469" s="80"/>
      <c r="N2469" s="80"/>
      <c r="O2469" s="82"/>
      <c r="P2469" s="82"/>
      <c r="Q2469" s="82"/>
    </row>
    <row r="2470" spans="1:17">
      <c r="A2470" s="76" t="str">
        <f t="shared" si="117"/>
        <v>19055011</v>
      </c>
      <c r="C2470" s="76" t="s">
        <v>2610</v>
      </c>
      <c r="D2470" s="76">
        <f t="shared" si="114"/>
        <v>1</v>
      </c>
      <c r="E2470" s="76" t="s">
        <v>2611</v>
      </c>
      <c r="F2470" s="79"/>
      <c r="G2470" s="79"/>
      <c r="H2470" s="80">
        <v>500</v>
      </c>
      <c r="I2470" s="80">
        <v>13</v>
      </c>
      <c r="J2470" s="80">
        <v>0</v>
      </c>
      <c r="K2470" s="81">
        <v>18630.334999999999</v>
      </c>
      <c r="L2470" s="81">
        <v>17407.169999999998</v>
      </c>
      <c r="M2470" s="80">
        <v>83.5</v>
      </c>
      <c r="N2470" s="80">
        <v>80</v>
      </c>
      <c r="O2470" s="82">
        <v>0.75</v>
      </c>
      <c r="P2470" s="82">
        <v>0.25</v>
      </c>
      <c r="Q2470" s="82">
        <v>0</v>
      </c>
    </row>
    <row r="2471" spans="1:17">
      <c r="A2471" s="76" t="str">
        <f t="shared" si="117"/>
        <v>19055024</v>
      </c>
      <c r="C2471" s="76" t="s">
        <v>2612</v>
      </c>
      <c r="D2471" s="76">
        <f t="shared" si="114"/>
        <v>1</v>
      </c>
      <c r="E2471" s="76" t="s">
        <v>2613</v>
      </c>
      <c r="F2471" s="79"/>
      <c r="G2471" s="79"/>
      <c r="H2471" s="80">
        <v>2200</v>
      </c>
      <c r="I2471" s="80">
        <v>86</v>
      </c>
      <c r="J2471" s="80">
        <v>0</v>
      </c>
      <c r="K2471" s="81">
        <v>217233.4</v>
      </c>
      <c r="L2471" s="81">
        <v>217295.4</v>
      </c>
      <c r="M2471" s="80">
        <v>718</v>
      </c>
      <c r="N2471" s="80">
        <v>671.5</v>
      </c>
      <c r="O2471" s="82">
        <v>0.94638868205510052</v>
      </c>
      <c r="P2471" s="82">
        <v>3.5740878629932984E-2</v>
      </c>
      <c r="Q2471" s="82">
        <v>1.7870439314966492E-2</v>
      </c>
    </row>
    <row r="2472" spans="1:17">
      <c r="A2472" s="76" t="str">
        <f t="shared" si="117"/>
        <v>19055018</v>
      </c>
      <c r="C2472" s="76" t="s">
        <v>2614</v>
      </c>
      <c r="D2472" s="76">
        <f t="shared" si="114"/>
        <v>1</v>
      </c>
      <c r="E2472" s="76" t="s">
        <v>2615</v>
      </c>
      <c r="F2472" s="79"/>
      <c r="G2472" s="79"/>
      <c r="H2472" s="80">
        <v>4000</v>
      </c>
      <c r="I2472" s="80">
        <v>10</v>
      </c>
      <c r="J2472" s="80">
        <v>0</v>
      </c>
      <c r="K2472" s="81">
        <v>2126.33</v>
      </c>
      <c r="L2472" s="81">
        <v>7171.9699999999993</v>
      </c>
      <c r="M2472" s="80"/>
      <c r="N2472" s="80"/>
      <c r="O2472" s="82"/>
      <c r="P2472" s="82"/>
      <c r="Q2472" s="82"/>
    </row>
    <row r="2473" spans="1:17">
      <c r="A2473" s="76" t="str">
        <f t="shared" si="117"/>
        <v>19055019</v>
      </c>
      <c r="C2473" s="76" t="s">
        <v>2616</v>
      </c>
      <c r="D2473" s="76">
        <f t="shared" si="114"/>
        <v>1</v>
      </c>
      <c r="E2473" s="76" t="s">
        <v>2617</v>
      </c>
      <c r="F2473" s="79"/>
      <c r="G2473" s="79"/>
      <c r="H2473" s="80">
        <v>4000</v>
      </c>
      <c r="I2473" s="80">
        <v>10</v>
      </c>
      <c r="J2473" s="80">
        <v>0</v>
      </c>
      <c r="K2473" s="81">
        <v>14126.88</v>
      </c>
      <c r="L2473" s="81">
        <v>14811.24</v>
      </c>
      <c r="M2473" s="80"/>
      <c r="N2473" s="80"/>
      <c r="O2473" s="82"/>
      <c r="P2473" s="82"/>
      <c r="Q2473" s="82"/>
    </row>
    <row r="2474" spans="1:17">
      <c r="A2474" s="76" t="str">
        <f t="shared" si="117"/>
        <v>19055020</v>
      </c>
      <c r="C2474" s="76" t="s">
        <v>2618</v>
      </c>
      <c r="D2474" s="76">
        <f t="shared" si="114"/>
        <v>1</v>
      </c>
      <c r="E2474" s="76" t="s">
        <v>2619</v>
      </c>
      <c r="F2474" s="79"/>
      <c r="G2474" s="79"/>
      <c r="H2474" s="80">
        <v>5000</v>
      </c>
      <c r="I2474" s="80">
        <v>16645.57</v>
      </c>
      <c r="J2474" s="80">
        <v>0</v>
      </c>
      <c r="K2474" s="81">
        <v>371528.24999999983</v>
      </c>
      <c r="L2474" s="81">
        <v>396692.17999999988</v>
      </c>
      <c r="M2474" s="80">
        <v>397.49999999999994</v>
      </c>
      <c r="N2474" s="80">
        <v>962</v>
      </c>
      <c r="O2474" s="82">
        <v>0.92099792099792099</v>
      </c>
      <c r="P2474" s="82">
        <v>7.9002079002079006E-2</v>
      </c>
      <c r="Q2474" s="82">
        <v>0</v>
      </c>
    </row>
    <row r="2475" spans="1:17">
      <c r="A2475" s="76" t="str">
        <f t="shared" si="117"/>
        <v>19055009</v>
      </c>
      <c r="C2475" s="76" t="s">
        <v>2620</v>
      </c>
      <c r="D2475" s="76">
        <f t="shared" si="114"/>
        <v>1</v>
      </c>
      <c r="E2475" s="76" t="s">
        <v>2621</v>
      </c>
      <c r="F2475" s="79"/>
      <c r="G2475" s="79"/>
      <c r="H2475" s="80">
        <v>20250</v>
      </c>
      <c r="I2475" s="80">
        <v>7905.27</v>
      </c>
      <c r="J2475" s="80">
        <v>62</v>
      </c>
      <c r="K2475" s="81">
        <v>4349423.7199999988</v>
      </c>
      <c r="L2475" s="81">
        <v>4243450.79</v>
      </c>
      <c r="M2475" s="80">
        <v>3349.0799999999995</v>
      </c>
      <c r="N2475" s="80">
        <v>3035</v>
      </c>
      <c r="O2475" s="82">
        <v>0.91350906095551898</v>
      </c>
      <c r="P2475" s="82">
        <v>6.4579901153212521E-2</v>
      </c>
      <c r="Q2475" s="82">
        <v>2.1911037891268532E-2</v>
      </c>
    </row>
    <row r="2476" spans="1:17">
      <c r="A2476" s="76" t="str">
        <f t="shared" si="117"/>
        <v>19055017</v>
      </c>
      <c r="C2476" s="76" t="s">
        <v>2622</v>
      </c>
      <c r="D2476" s="76">
        <f t="shared" si="114"/>
        <v>1</v>
      </c>
      <c r="E2476" s="76" t="s">
        <v>2623</v>
      </c>
      <c r="F2476" s="79"/>
      <c r="G2476" s="79"/>
      <c r="H2476" s="80">
        <v>27000</v>
      </c>
      <c r="I2476" s="80">
        <v>91099.000000000015</v>
      </c>
      <c r="J2476" s="80">
        <v>60838</v>
      </c>
      <c r="K2476" s="81">
        <v>18163149.82689999</v>
      </c>
      <c r="L2476" s="81">
        <v>19493310.14999998</v>
      </c>
      <c r="M2476" s="80">
        <v>17511.43</v>
      </c>
      <c r="N2476" s="80">
        <v>25566.499999999996</v>
      </c>
      <c r="O2476" s="82">
        <v>0.9183454911700859</v>
      </c>
      <c r="P2476" s="82">
        <v>8.1087360413040516E-2</v>
      </c>
      <c r="Q2476" s="82">
        <v>5.6714841687364331E-4</v>
      </c>
    </row>
    <row r="2477" spans="1:17">
      <c r="A2477" s="76" t="str">
        <f t="shared" si="117"/>
        <v>19055002</v>
      </c>
      <c r="C2477" s="76" t="s">
        <v>2624</v>
      </c>
      <c r="D2477" s="76">
        <f t="shared" si="114"/>
        <v>1</v>
      </c>
      <c r="E2477" s="76" t="s">
        <v>2625</v>
      </c>
      <c r="F2477" s="79"/>
      <c r="G2477" s="79"/>
      <c r="H2477" s="80">
        <v>51000</v>
      </c>
      <c r="I2477" s="80">
        <v>0</v>
      </c>
      <c r="J2477" s="80">
        <v>0</v>
      </c>
      <c r="K2477" s="81">
        <v>25179</v>
      </c>
      <c r="L2477" s="81">
        <v>27381.66</v>
      </c>
      <c r="M2477" s="80"/>
      <c r="N2477" s="80"/>
      <c r="O2477" s="82"/>
      <c r="P2477" s="82"/>
      <c r="Q2477" s="82"/>
    </row>
    <row r="2478" spans="1:17">
      <c r="A2478" s="76" t="str">
        <f t="shared" si="117"/>
        <v>19055013</v>
      </c>
      <c r="C2478" s="76" t="s">
        <v>2626</v>
      </c>
      <c r="D2478" s="76">
        <f t="shared" si="114"/>
        <v>1</v>
      </c>
      <c r="E2478" s="76" t="s">
        <v>2627</v>
      </c>
      <c r="F2478" s="79"/>
      <c r="G2478" s="79"/>
      <c r="H2478" s="80">
        <v>60000</v>
      </c>
      <c r="I2478" s="80">
        <v>0</v>
      </c>
      <c r="J2478" s="80">
        <v>0</v>
      </c>
      <c r="K2478" s="81">
        <v>52803.62</v>
      </c>
      <c r="L2478" s="81">
        <v>98542.34</v>
      </c>
      <c r="M2478" s="80"/>
      <c r="N2478" s="80"/>
      <c r="O2478" s="82"/>
      <c r="P2478" s="82"/>
      <c r="Q2478" s="82"/>
    </row>
    <row r="2479" spans="1:17">
      <c r="A2479" s="76" t="str">
        <f t="shared" si="117"/>
        <v>19055026</v>
      </c>
      <c r="C2479" s="76" t="s">
        <v>2628</v>
      </c>
      <c r="D2479" s="76">
        <f t="shared" si="114"/>
        <v>1</v>
      </c>
      <c r="E2479" s="76" t="s">
        <v>2629</v>
      </c>
      <c r="F2479" s="79"/>
      <c r="G2479" s="79"/>
      <c r="H2479" s="80">
        <v>118000</v>
      </c>
      <c r="I2479" s="80">
        <v>593794.97</v>
      </c>
      <c r="J2479" s="80">
        <v>324119.72000000003</v>
      </c>
      <c r="K2479" s="81">
        <v>53872853</v>
      </c>
      <c r="L2479" s="81">
        <v>54754503.18</v>
      </c>
      <c r="M2479" s="80">
        <v>30200.079999999998</v>
      </c>
      <c r="N2479" s="80">
        <v>27665.07</v>
      </c>
      <c r="O2479" s="82">
        <v>0.91515944112919279</v>
      </c>
      <c r="P2479" s="82">
        <v>8.4153772247820086E-2</v>
      </c>
      <c r="Q2479" s="82">
        <v>6.8678662298703749E-4</v>
      </c>
    </row>
    <row r="2480" spans="1:17">
      <c r="A2480" s="43" t="s">
        <v>5932</v>
      </c>
      <c r="C2480" s="76" t="s">
        <v>2630</v>
      </c>
      <c r="D2480" s="76">
        <f t="shared" si="114"/>
        <v>1</v>
      </c>
      <c r="E2480" s="76" t="s">
        <v>2631</v>
      </c>
      <c r="F2480" s="79"/>
      <c r="G2480" s="79"/>
      <c r="H2480" s="80">
        <v>160000</v>
      </c>
      <c r="I2480" s="80">
        <v>0</v>
      </c>
      <c r="J2480" s="80">
        <v>0</v>
      </c>
      <c r="K2480" s="81">
        <v>91055</v>
      </c>
      <c r="L2480" s="81">
        <v>81532.510000000009</v>
      </c>
      <c r="M2480" s="80"/>
      <c r="N2480" s="80"/>
      <c r="O2480" s="82"/>
      <c r="P2480" s="82"/>
      <c r="Q2480" s="82"/>
    </row>
    <row r="2481" spans="1:17">
      <c r="A2481" s="76" t="str">
        <f t="shared" ref="A2481" si="118">C2481</f>
        <v>19055010</v>
      </c>
      <c r="C2481" s="76" t="s">
        <v>2632</v>
      </c>
      <c r="D2481" s="76">
        <f t="shared" si="114"/>
        <v>1</v>
      </c>
      <c r="E2481" s="76" t="s">
        <v>2633</v>
      </c>
      <c r="F2481" s="79"/>
      <c r="G2481" s="79"/>
      <c r="H2481" s="80">
        <v>210000</v>
      </c>
      <c r="I2481" s="80">
        <v>1023.5</v>
      </c>
      <c r="J2481" s="80">
        <v>0</v>
      </c>
      <c r="K2481" s="81">
        <v>600386.00000000012</v>
      </c>
      <c r="L2481" s="81">
        <v>510388.04</v>
      </c>
      <c r="M2481" s="80">
        <v>12</v>
      </c>
      <c r="N2481" s="80">
        <v>936</v>
      </c>
      <c r="O2481" s="82">
        <v>1</v>
      </c>
      <c r="P2481" s="82">
        <v>0</v>
      </c>
      <c r="Q2481" s="82">
        <v>0</v>
      </c>
    </row>
    <row r="2482" spans="1:17">
      <c r="A2482" s="43" t="s">
        <v>5939</v>
      </c>
      <c r="C2482" s="76" t="s">
        <v>2634</v>
      </c>
      <c r="D2482" s="76">
        <f t="shared" si="114"/>
        <v>11</v>
      </c>
      <c r="E2482" s="76" t="s">
        <v>2635</v>
      </c>
      <c r="F2482" s="79"/>
      <c r="G2482" s="79"/>
      <c r="H2482" s="80">
        <v>0</v>
      </c>
      <c r="I2482" s="80">
        <v>89785.260000000009</v>
      </c>
      <c r="J2482" s="80">
        <v>93709</v>
      </c>
      <c r="K2482" s="81">
        <v>3522167.78</v>
      </c>
      <c r="L2482" s="81">
        <v>3454142.9800000009</v>
      </c>
      <c r="M2482" s="80">
        <v>3038.54</v>
      </c>
      <c r="N2482" s="80">
        <v>5217</v>
      </c>
      <c r="O2482" s="82">
        <v>0.94515046961855442</v>
      </c>
      <c r="P2482" s="82">
        <v>5.4849530381445272E-2</v>
      </c>
      <c r="Q2482" s="82">
        <v>0</v>
      </c>
    </row>
    <row r="2483" spans="1:17">
      <c r="A2483" s="76" t="str">
        <f t="shared" ref="A2483" si="119">C2483</f>
        <v>19146018</v>
      </c>
      <c r="C2483" s="76" t="s">
        <v>2636</v>
      </c>
      <c r="D2483" s="76">
        <f t="shared" si="114"/>
        <v>1</v>
      </c>
      <c r="E2483" s="76" t="s">
        <v>2637</v>
      </c>
      <c r="F2483" s="79"/>
      <c r="G2483" s="79"/>
      <c r="H2483" s="80">
        <v>0</v>
      </c>
      <c r="I2483" s="80">
        <v>0</v>
      </c>
      <c r="J2483" s="80">
        <v>0</v>
      </c>
      <c r="K2483" s="81">
        <v>52999</v>
      </c>
      <c r="L2483" s="81">
        <v>11178.86</v>
      </c>
      <c r="M2483" s="80"/>
      <c r="N2483" s="80"/>
      <c r="O2483" s="82"/>
      <c r="P2483" s="82"/>
      <c r="Q2483" s="82"/>
    </row>
    <row r="2484" spans="1:17">
      <c r="A2484" s="43" t="s">
        <v>5937</v>
      </c>
      <c r="C2484" s="76" t="s">
        <v>2638</v>
      </c>
      <c r="D2484" s="76">
        <f t="shared" si="114"/>
        <v>21</v>
      </c>
      <c r="E2484" s="76" t="s">
        <v>2639</v>
      </c>
      <c r="F2484" s="79"/>
      <c r="G2484" s="79"/>
      <c r="H2484" s="80">
        <v>0</v>
      </c>
      <c r="I2484" s="80">
        <v>653487</v>
      </c>
      <c r="J2484" s="80">
        <v>668531</v>
      </c>
      <c r="K2484" s="81">
        <v>24893846.000000007</v>
      </c>
      <c r="L2484" s="81">
        <v>23496316.800000012</v>
      </c>
      <c r="M2484" s="80">
        <v>32555</v>
      </c>
      <c r="N2484" s="80">
        <v>38571</v>
      </c>
      <c r="O2484" s="82">
        <v>0.80417152783179069</v>
      </c>
      <c r="P2484" s="82">
        <v>0.19582847216820928</v>
      </c>
      <c r="Q2484" s="82">
        <v>0</v>
      </c>
    </row>
    <row r="2485" spans="1:17">
      <c r="A2485" s="76" t="str">
        <f t="shared" ref="A2485" si="120">C2485</f>
        <v>19146020</v>
      </c>
      <c r="C2485" s="76" t="s">
        <v>2640</v>
      </c>
      <c r="D2485" s="76">
        <f t="shared" si="114"/>
        <v>1</v>
      </c>
      <c r="E2485" s="76" t="s">
        <v>2641</v>
      </c>
      <c r="F2485" s="79"/>
      <c r="G2485" s="79"/>
      <c r="H2485" s="80">
        <v>0</v>
      </c>
      <c r="I2485" s="80">
        <v>0</v>
      </c>
      <c r="J2485" s="80">
        <v>0</v>
      </c>
      <c r="K2485" s="81">
        <v>59383</v>
      </c>
      <c r="L2485" s="81">
        <v>38675.71</v>
      </c>
      <c r="M2485" s="80"/>
      <c r="N2485" s="80"/>
      <c r="O2485" s="82"/>
      <c r="P2485" s="82"/>
      <c r="Q2485" s="82"/>
    </row>
    <row r="2486" spans="1:17">
      <c r="A2486" s="43" t="s">
        <v>5940</v>
      </c>
      <c r="C2486" s="76" t="s">
        <v>2642</v>
      </c>
      <c r="D2486" s="76">
        <f t="shared" si="114"/>
        <v>21</v>
      </c>
      <c r="E2486" s="76" t="s">
        <v>2643</v>
      </c>
      <c r="F2486" s="79"/>
      <c r="G2486" s="79"/>
      <c r="H2486" s="80">
        <v>0</v>
      </c>
      <c r="I2486" s="80">
        <v>163570.06</v>
      </c>
      <c r="J2486" s="80">
        <v>73588</v>
      </c>
      <c r="K2486" s="81">
        <v>8835274.2599999942</v>
      </c>
      <c r="L2486" s="81">
        <v>8637634.5700000096</v>
      </c>
      <c r="M2486" s="80">
        <v>6676.1799999999994</v>
      </c>
      <c r="N2486" s="80">
        <v>6264</v>
      </c>
      <c r="O2486" s="82">
        <v>0.84897828863346114</v>
      </c>
      <c r="P2486" s="82">
        <v>0.15102171136653897</v>
      </c>
      <c r="Q2486" s="82">
        <v>0</v>
      </c>
    </row>
    <row r="2487" spans="1:17">
      <c r="A2487" s="88" t="s">
        <v>5947</v>
      </c>
      <c r="C2487" s="76" t="s">
        <v>2644</v>
      </c>
      <c r="D2487" s="76">
        <f t="shared" si="114"/>
        <v>31</v>
      </c>
      <c r="E2487" s="76" t="s">
        <v>2645</v>
      </c>
      <c r="F2487" s="79"/>
      <c r="G2487" s="79"/>
      <c r="H2487" s="80">
        <v>0</v>
      </c>
      <c r="I2487" s="80">
        <v>311826</v>
      </c>
      <c r="J2487" s="80">
        <v>33266</v>
      </c>
      <c r="K2487" s="81">
        <v>20111992.780000012</v>
      </c>
      <c r="L2487" s="81">
        <v>19262952.869999982</v>
      </c>
      <c r="M2487" s="80">
        <v>13453.23</v>
      </c>
      <c r="N2487" s="80">
        <v>20152.5</v>
      </c>
      <c r="O2487" s="82">
        <v>0.80338320307654143</v>
      </c>
      <c r="P2487" s="82">
        <v>0.19661679692345863</v>
      </c>
      <c r="Q2487" s="82">
        <v>0</v>
      </c>
    </row>
    <row r="2488" spans="1:17">
      <c r="A2488" s="88" t="s">
        <v>5946</v>
      </c>
      <c r="C2488" s="76" t="s">
        <v>2646</v>
      </c>
      <c r="D2488" s="76">
        <f t="shared" si="114"/>
        <v>31</v>
      </c>
      <c r="E2488" s="76" t="s">
        <v>2647</v>
      </c>
      <c r="F2488" s="79"/>
      <c r="G2488" s="79"/>
      <c r="H2488" s="80">
        <v>0</v>
      </c>
      <c r="I2488" s="80">
        <v>331030.26</v>
      </c>
      <c r="J2488" s="80">
        <v>100115</v>
      </c>
      <c r="K2488" s="81">
        <v>28358161.479999993</v>
      </c>
      <c r="L2488" s="81">
        <v>27622693.569999997</v>
      </c>
      <c r="M2488" s="80">
        <v>14364.59</v>
      </c>
      <c r="N2488" s="80">
        <v>23665</v>
      </c>
      <c r="O2488" s="82">
        <v>0.84636129304880636</v>
      </c>
      <c r="P2488" s="82">
        <v>0.15363870695119372</v>
      </c>
      <c r="Q2488" s="82">
        <v>0</v>
      </c>
    </row>
    <row r="2489" spans="1:17">
      <c r="A2489" s="88" t="s">
        <v>5954</v>
      </c>
      <c r="C2489" s="76" t="s">
        <v>2648</v>
      </c>
      <c r="D2489" s="76">
        <f t="shared" si="114"/>
        <v>21</v>
      </c>
      <c r="E2489" s="76" t="s">
        <v>2649</v>
      </c>
      <c r="F2489" s="79"/>
      <c r="G2489" s="79"/>
      <c r="H2489" s="80">
        <v>0</v>
      </c>
      <c r="I2489" s="80">
        <v>198529.33</v>
      </c>
      <c r="J2489" s="80">
        <v>549121</v>
      </c>
      <c r="K2489" s="81">
        <v>18912147.370000001</v>
      </c>
      <c r="L2489" s="81">
        <v>17766932.100000005</v>
      </c>
      <c r="M2489" s="80">
        <v>16878.809999999998</v>
      </c>
      <c r="N2489" s="80">
        <v>22964.05</v>
      </c>
      <c r="O2489" s="82">
        <v>0.8809073312416581</v>
      </c>
      <c r="P2489" s="82">
        <v>0.11909266875834186</v>
      </c>
      <c r="Q2489" s="82">
        <v>0</v>
      </c>
    </row>
    <row r="2490" spans="1:17">
      <c r="A2490" s="76" t="str">
        <f t="shared" ref="A2490:A2505" si="121">C2490</f>
        <v>19146025</v>
      </c>
      <c r="C2490" s="76" t="s">
        <v>2650</v>
      </c>
      <c r="D2490" s="76">
        <f t="shared" si="114"/>
        <v>1</v>
      </c>
      <c r="E2490" s="76" t="s">
        <v>2651</v>
      </c>
      <c r="F2490" s="79"/>
      <c r="G2490" s="79"/>
      <c r="H2490" s="80">
        <v>0</v>
      </c>
      <c r="I2490" s="80">
        <v>1002</v>
      </c>
      <c r="J2490" s="80">
        <v>2070</v>
      </c>
      <c r="K2490" s="81">
        <v>33138305.359999996</v>
      </c>
      <c r="L2490" s="81">
        <v>31564205.529999994</v>
      </c>
      <c r="M2490" s="80">
        <v>14842.419999999998</v>
      </c>
      <c r="N2490" s="80">
        <v>25140.5</v>
      </c>
      <c r="O2490" s="82">
        <v>0.82454446013404659</v>
      </c>
      <c r="P2490" s="82">
        <v>0.17545553986595333</v>
      </c>
      <c r="Q2490" s="82">
        <v>0</v>
      </c>
    </row>
    <row r="2491" spans="1:17">
      <c r="A2491" s="76" t="str">
        <f t="shared" si="121"/>
        <v>19050001</v>
      </c>
      <c r="C2491" s="76" t="s">
        <v>2652</v>
      </c>
      <c r="D2491" s="76">
        <f t="shared" si="114"/>
        <v>1</v>
      </c>
      <c r="E2491" s="76" t="s">
        <v>2653</v>
      </c>
      <c r="F2491" s="79">
        <v>43649</v>
      </c>
      <c r="G2491" s="79"/>
      <c r="H2491" s="80">
        <v>0</v>
      </c>
      <c r="I2491" s="80">
        <v>1087.02</v>
      </c>
      <c r="J2491" s="80">
        <v>0</v>
      </c>
      <c r="K2491" s="81">
        <v>437069.7</v>
      </c>
      <c r="L2491" s="81">
        <v>425648.33999999997</v>
      </c>
      <c r="M2491" s="80">
        <v>188.14</v>
      </c>
      <c r="N2491" s="80">
        <v>14.5</v>
      </c>
      <c r="O2491" s="82">
        <v>0.96551724137931039</v>
      </c>
      <c r="P2491" s="82">
        <v>3.4482758620689655E-2</v>
      </c>
      <c r="Q2491" s="82">
        <v>0</v>
      </c>
    </row>
    <row r="2492" spans="1:17">
      <c r="A2492" s="76" t="str">
        <f t="shared" si="121"/>
        <v>19050002</v>
      </c>
      <c r="C2492" s="76" t="s">
        <v>2654</v>
      </c>
      <c r="D2492" s="76">
        <f t="shared" si="114"/>
        <v>1</v>
      </c>
      <c r="E2492" s="76" t="s">
        <v>2655</v>
      </c>
      <c r="F2492" s="79"/>
      <c r="G2492" s="79"/>
      <c r="H2492" s="80">
        <v>0</v>
      </c>
      <c r="I2492" s="80">
        <v>0</v>
      </c>
      <c r="J2492" s="80">
        <v>0</v>
      </c>
      <c r="K2492" s="81">
        <v>137465</v>
      </c>
      <c r="L2492" s="81">
        <v>335958.61999999982</v>
      </c>
      <c r="M2492" s="80"/>
      <c r="N2492" s="80"/>
      <c r="O2492" s="82"/>
      <c r="P2492" s="82"/>
      <c r="Q2492" s="82"/>
    </row>
    <row r="2493" spans="1:17">
      <c r="A2493" s="76" t="str">
        <f t="shared" si="121"/>
        <v>19050005</v>
      </c>
      <c r="C2493" s="76" t="s">
        <v>2656</v>
      </c>
      <c r="D2493" s="76">
        <f t="shared" si="114"/>
        <v>1</v>
      </c>
      <c r="E2493" s="76" t="s">
        <v>2657</v>
      </c>
      <c r="F2493" s="79"/>
      <c r="G2493" s="79"/>
      <c r="H2493" s="80">
        <v>0</v>
      </c>
      <c r="I2493" s="80">
        <v>37439</v>
      </c>
      <c r="J2493" s="80">
        <v>27647</v>
      </c>
      <c r="K2493" s="81">
        <v>4247299.9899999993</v>
      </c>
      <c r="L2493" s="81">
        <v>5055867.7300000023</v>
      </c>
      <c r="M2493" s="80">
        <v>2415.5</v>
      </c>
      <c r="N2493" s="80">
        <v>4868.5</v>
      </c>
      <c r="O2493" s="82">
        <v>0.9116771079387902</v>
      </c>
      <c r="P2493" s="82">
        <v>8.8322892061209815E-2</v>
      </c>
      <c r="Q2493" s="82">
        <v>0</v>
      </c>
    </row>
    <row r="2494" spans="1:17">
      <c r="A2494" s="76" t="str">
        <f t="shared" si="121"/>
        <v>19050006</v>
      </c>
      <c r="C2494" s="76" t="s">
        <v>2658</v>
      </c>
      <c r="D2494" s="76">
        <f t="shared" si="114"/>
        <v>1</v>
      </c>
      <c r="E2494" s="76" t="s">
        <v>2659</v>
      </c>
      <c r="F2494" s="79"/>
      <c r="G2494" s="79"/>
      <c r="H2494" s="80">
        <v>0</v>
      </c>
      <c r="I2494" s="80">
        <v>28091.83</v>
      </c>
      <c r="J2494" s="80">
        <v>512</v>
      </c>
      <c r="K2494" s="81">
        <v>2164348.5099999998</v>
      </c>
      <c r="L2494" s="81">
        <v>2182750.7999999998</v>
      </c>
      <c r="M2494" s="80">
        <v>1865.7</v>
      </c>
      <c r="N2494" s="80">
        <v>1430.5</v>
      </c>
      <c r="O2494" s="82">
        <v>0.92415239426773854</v>
      </c>
      <c r="P2494" s="82">
        <v>7.5847605732261444E-2</v>
      </c>
      <c r="Q2494" s="82">
        <v>0</v>
      </c>
    </row>
    <row r="2495" spans="1:17">
      <c r="A2495" s="76" t="str">
        <f t="shared" si="121"/>
        <v>19050008</v>
      </c>
      <c r="C2495" s="76" t="s">
        <v>2660</v>
      </c>
      <c r="D2495" s="76">
        <f t="shared" si="114"/>
        <v>1</v>
      </c>
      <c r="E2495" s="76" t="s">
        <v>2661</v>
      </c>
      <c r="F2495" s="79"/>
      <c r="G2495" s="79"/>
      <c r="H2495" s="80">
        <v>0</v>
      </c>
      <c r="I2495" s="80">
        <v>63389.440000000002</v>
      </c>
      <c r="J2495" s="80">
        <v>0</v>
      </c>
      <c r="K2495" s="81">
        <v>72755363.939999983</v>
      </c>
      <c r="L2495" s="81">
        <v>3168457.5199999996</v>
      </c>
      <c r="M2495" s="80">
        <v>15160.9</v>
      </c>
      <c r="N2495" s="80">
        <v>204.5</v>
      </c>
      <c r="O2495" s="82">
        <v>0.9828850855745721</v>
      </c>
      <c r="P2495" s="82">
        <v>1.7114914425427872E-2</v>
      </c>
      <c r="Q2495" s="82">
        <v>0</v>
      </c>
    </row>
    <row r="2496" spans="1:17">
      <c r="A2496" s="76" t="str">
        <f t="shared" si="121"/>
        <v>19050009</v>
      </c>
      <c r="C2496" s="76" t="s">
        <v>2662</v>
      </c>
      <c r="D2496" s="76">
        <f t="shared" si="114"/>
        <v>1</v>
      </c>
      <c r="E2496" s="76" t="s">
        <v>2663</v>
      </c>
      <c r="F2496" s="79"/>
      <c r="G2496" s="79"/>
      <c r="H2496" s="80">
        <v>0</v>
      </c>
      <c r="I2496" s="80">
        <v>1072945.67</v>
      </c>
      <c r="J2496" s="80">
        <v>140650.24000000002</v>
      </c>
      <c r="K2496" s="81">
        <v>96311699.881300032</v>
      </c>
      <c r="L2496" s="81">
        <v>28941755.300000001</v>
      </c>
      <c r="M2496" s="80">
        <v>38701.070000000007</v>
      </c>
      <c r="N2496" s="80">
        <v>26975.599999999999</v>
      </c>
      <c r="O2496" s="82">
        <v>0.89166135322291251</v>
      </c>
      <c r="P2496" s="82">
        <v>0.10619782321801925</v>
      </c>
      <c r="Q2496" s="82">
        <v>2.140823559068195E-3</v>
      </c>
    </row>
    <row r="2497" spans="1:17">
      <c r="A2497" s="76" t="str">
        <f t="shared" si="121"/>
        <v>19050010</v>
      </c>
      <c r="C2497" s="76" t="s">
        <v>2664</v>
      </c>
      <c r="D2497" s="76">
        <f t="shared" si="114"/>
        <v>1</v>
      </c>
      <c r="E2497" s="76" t="s">
        <v>2665</v>
      </c>
      <c r="F2497" s="79"/>
      <c r="G2497" s="79"/>
      <c r="H2497" s="80">
        <v>0</v>
      </c>
      <c r="I2497" s="80">
        <v>251285.87</v>
      </c>
      <c r="J2497" s="80">
        <v>251420.5</v>
      </c>
      <c r="K2497" s="81">
        <v>32289406.890000004</v>
      </c>
      <c r="L2497" s="81">
        <v>29723115.060000002</v>
      </c>
      <c r="M2497" s="80">
        <v>14129.099999999999</v>
      </c>
      <c r="N2497" s="80">
        <v>14750.93</v>
      </c>
      <c r="O2497" s="82">
        <v>0.9075312539616146</v>
      </c>
      <c r="P2497" s="82">
        <v>8.8299517386361395E-2</v>
      </c>
      <c r="Q2497" s="82">
        <v>4.1692286520239744E-3</v>
      </c>
    </row>
    <row r="2498" spans="1:17">
      <c r="A2498" s="76" t="str">
        <f t="shared" si="121"/>
        <v>19050011</v>
      </c>
      <c r="C2498" s="76" t="s">
        <v>2666</v>
      </c>
      <c r="D2498" s="76">
        <f t="shared" si="114"/>
        <v>1</v>
      </c>
      <c r="E2498" s="76" t="s">
        <v>2667</v>
      </c>
      <c r="F2498" s="79"/>
      <c r="G2498" s="79"/>
      <c r="H2498" s="80">
        <v>0</v>
      </c>
      <c r="I2498" s="80">
        <v>0</v>
      </c>
      <c r="J2498" s="80">
        <v>0</v>
      </c>
      <c r="K2498" s="81">
        <v>86168.42</v>
      </c>
      <c r="L2498" s="81">
        <v>77314.789999999994</v>
      </c>
      <c r="M2498" s="80"/>
      <c r="N2498" s="80"/>
      <c r="O2498" s="82"/>
      <c r="P2498" s="82"/>
      <c r="Q2498" s="82"/>
    </row>
    <row r="2499" spans="1:17">
      <c r="A2499" s="76" t="str">
        <f t="shared" si="121"/>
        <v>19050012</v>
      </c>
      <c r="C2499" s="76" t="s">
        <v>2668</v>
      </c>
      <c r="D2499" s="76">
        <f t="shared" ref="D2499:D2562" si="122">FIND(C2499,A2499)</f>
        <v>1</v>
      </c>
      <c r="E2499" s="76" t="s">
        <v>2669</v>
      </c>
      <c r="F2499" s="79"/>
      <c r="G2499" s="79"/>
      <c r="H2499" s="80">
        <v>0</v>
      </c>
      <c r="I2499" s="80">
        <v>27</v>
      </c>
      <c r="J2499" s="80">
        <v>0</v>
      </c>
      <c r="K2499" s="81">
        <v>435303.2</v>
      </c>
      <c r="L2499" s="81">
        <v>113067.32</v>
      </c>
      <c r="M2499" s="80"/>
      <c r="N2499" s="80"/>
      <c r="O2499" s="82"/>
      <c r="P2499" s="82"/>
      <c r="Q2499" s="82"/>
    </row>
    <row r="2500" spans="1:17">
      <c r="A2500" s="76" t="str">
        <f t="shared" si="121"/>
        <v>19050050</v>
      </c>
      <c r="C2500" s="76" t="s">
        <v>2670</v>
      </c>
      <c r="D2500" s="76">
        <f t="shared" si="122"/>
        <v>1</v>
      </c>
      <c r="E2500" s="76" t="s">
        <v>2671</v>
      </c>
      <c r="F2500" s="79"/>
      <c r="G2500" s="79"/>
      <c r="H2500" s="80">
        <v>0</v>
      </c>
      <c r="I2500" s="80">
        <v>2516.25</v>
      </c>
      <c r="J2500" s="80">
        <v>0</v>
      </c>
      <c r="K2500" s="81">
        <v>276180.1139</v>
      </c>
      <c r="L2500" s="81">
        <v>263242.90000000002</v>
      </c>
      <c r="M2500" s="80">
        <v>343.83</v>
      </c>
      <c r="N2500" s="80">
        <v>310.14000000000004</v>
      </c>
      <c r="O2500" s="82">
        <v>0.87908686399690461</v>
      </c>
      <c r="P2500" s="82">
        <v>0.12091313600309536</v>
      </c>
      <c r="Q2500" s="82">
        <v>0</v>
      </c>
    </row>
    <row r="2501" spans="1:17">
      <c r="A2501" s="76" t="str">
        <f t="shared" si="121"/>
        <v>19050051</v>
      </c>
      <c r="C2501" s="76" t="s">
        <v>2672</v>
      </c>
      <c r="D2501" s="76">
        <f t="shared" si="122"/>
        <v>1</v>
      </c>
      <c r="E2501" s="76" t="s">
        <v>2673</v>
      </c>
      <c r="F2501" s="79"/>
      <c r="G2501" s="79"/>
      <c r="H2501" s="80">
        <v>0</v>
      </c>
      <c r="I2501" s="80">
        <v>0</v>
      </c>
      <c r="J2501" s="80">
        <v>0</v>
      </c>
      <c r="K2501" s="81">
        <v>17519.650000000001</v>
      </c>
      <c r="L2501" s="81">
        <v>17323.64</v>
      </c>
      <c r="M2501" s="80"/>
      <c r="N2501" s="80"/>
      <c r="O2501" s="82"/>
      <c r="P2501" s="82"/>
      <c r="Q2501" s="82"/>
    </row>
    <row r="2502" spans="1:17">
      <c r="A2502" s="76" t="str">
        <f t="shared" si="121"/>
        <v>19145007</v>
      </c>
      <c r="C2502" s="76" t="s">
        <v>2674</v>
      </c>
      <c r="D2502" s="76">
        <f t="shared" si="122"/>
        <v>1</v>
      </c>
      <c r="E2502" s="76" t="s">
        <v>2675</v>
      </c>
      <c r="F2502" s="79">
        <v>43745</v>
      </c>
      <c r="G2502" s="79"/>
      <c r="H2502" s="80">
        <v>0</v>
      </c>
      <c r="I2502" s="80">
        <v>764</v>
      </c>
      <c r="J2502" s="80">
        <v>0</v>
      </c>
      <c r="K2502" s="81">
        <v>464146</v>
      </c>
      <c r="L2502" s="81">
        <v>329118.10000000003</v>
      </c>
      <c r="M2502" s="80">
        <v>0</v>
      </c>
      <c r="N2502" s="80">
        <v>136.5</v>
      </c>
      <c r="O2502" s="82">
        <v>0.87912087912087911</v>
      </c>
      <c r="P2502" s="82">
        <v>0.12087912087912088</v>
      </c>
      <c r="Q2502" s="82">
        <v>0</v>
      </c>
    </row>
    <row r="2503" spans="1:17">
      <c r="A2503" s="76" t="str">
        <f t="shared" si="121"/>
        <v>19145009</v>
      </c>
      <c r="C2503" s="76" t="s">
        <v>2676</v>
      </c>
      <c r="D2503" s="76">
        <f t="shared" si="122"/>
        <v>1</v>
      </c>
      <c r="E2503" s="76" t="s">
        <v>2677</v>
      </c>
      <c r="F2503" s="79"/>
      <c r="G2503" s="79"/>
      <c r="H2503" s="80">
        <v>0</v>
      </c>
      <c r="I2503" s="80">
        <v>201</v>
      </c>
      <c r="J2503" s="80">
        <v>0</v>
      </c>
      <c r="K2503" s="81">
        <v>175448.3</v>
      </c>
      <c r="L2503" s="81">
        <v>93834.28</v>
      </c>
      <c r="M2503" s="80"/>
      <c r="N2503" s="80"/>
      <c r="O2503" s="82"/>
      <c r="P2503" s="82"/>
      <c r="Q2503" s="82"/>
    </row>
    <row r="2504" spans="1:17">
      <c r="A2504" s="76" t="str">
        <f t="shared" si="121"/>
        <v>19145010</v>
      </c>
      <c r="C2504" s="76" t="s">
        <v>2678</v>
      </c>
      <c r="D2504" s="76">
        <f t="shared" si="122"/>
        <v>1</v>
      </c>
      <c r="E2504" s="76" t="s">
        <v>2679</v>
      </c>
      <c r="F2504" s="79"/>
      <c r="G2504" s="79"/>
      <c r="H2504" s="80">
        <v>0</v>
      </c>
      <c r="I2504" s="80">
        <v>0</v>
      </c>
      <c r="J2504" s="80">
        <v>0</v>
      </c>
      <c r="K2504" s="81">
        <v>120897</v>
      </c>
      <c r="L2504" s="81">
        <v>61128.039999999994</v>
      </c>
      <c r="M2504" s="80"/>
      <c r="N2504" s="80"/>
      <c r="O2504" s="82"/>
      <c r="P2504" s="82"/>
      <c r="Q2504" s="82"/>
    </row>
    <row r="2505" spans="1:17">
      <c r="A2505" s="76" t="str">
        <f t="shared" si="121"/>
        <v>19145011</v>
      </c>
      <c r="C2505" s="76" t="s">
        <v>2680</v>
      </c>
      <c r="D2505" s="76">
        <f t="shared" si="122"/>
        <v>1</v>
      </c>
      <c r="E2505" s="76" t="s">
        <v>2681</v>
      </c>
      <c r="F2505" s="79"/>
      <c r="G2505" s="79"/>
      <c r="H2505" s="80">
        <v>0</v>
      </c>
      <c r="I2505" s="80">
        <v>295</v>
      </c>
      <c r="J2505" s="80">
        <v>0</v>
      </c>
      <c r="K2505" s="81">
        <v>223137</v>
      </c>
      <c r="L2505" s="81">
        <v>216096.36000000002</v>
      </c>
      <c r="M2505" s="80">
        <v>600</v>
      </c>
      <c r="N2505" s="80">
        <v>475.5</v>
      </c>
      <c r="O2505" s="82">
        <v>0.73756046267087283</v>
      </c>
      <c r="P2505" s="82">
        <v>0.26243953732912723</v>
      </c>
      <c r="Q2505" s="82">
        <v>0</v>
      </c>
    </row>
    <row r="2506" spans="1:17">
      <c r="A2506" s="43" t="s">
        <v>5941</v>
      </c>
      <c r="C2506" s="76" t="s">
        <v>2682</v>
      </c>
      <c r="D2506" s="76">
        <f t="shared" si="122"/>
        <v>1</v>
      </c>
      <c r="E2506" s="76" t="s">
        <v>2683</v>
      </c>
      <c r="F2506" s="79"/>
      <c r="G2506" s="79"/>
      <c r="H2506" s="80">
        <v>0</v>
      </c>
      <c r="I2506" s="80">
        <v>3013835.4499999997</v>
      </c>
      <c r="J2506" s="80">
        <v>3396721</v>
      </c>
      <c r="K2506" s="81">
        <v>41010356.87999998</v>
      </c>
      <c r="L2506" s="81">
        <v>46191289.999999978</v>
      </c>
      <c r="M2506" s="80">
        <v>210537.85000000003</v>
      </c>
      <c r="N2506" s="80">
        <v>276050</v>
      </c>
      <c r="O2506" s="82">
        <v>0.85545538851657321</v>
      </c>
      <c r="P2506" s="82">
        <v>0.1445446114834269</v>
      </c>
      <c r="Q2506" s="82">
        <v>0</v>
      </c>
    </row>
    <row r="2507" spans="1:17">
      <c r="A2507" s="76" t="str">
        <f t="shared" ref="A2507:A2508" si="123">C2507</f>
        <v>19145013</v>
      </c>
      <c r="C2507" s="76" t="s">
        <v>2684</v>
      </c>
      <c r="D2507" s="76">
        <f t="shared" si="122"/>
        <v>1</v>
      </c>
      <c r="E2507" s="76" t="s">
        <v>2685</v>
      </c>
      <c r="F2507" s="79"/>
      <c r="G2507" s="79"/>
      <c r="H2507" s="80">
        <v>0</v>
      </c>
      <c r="I2507" s="80">
        <v>0</v>
      </c>
      <c r="J2507" s="80">
        <v>0</v>
      </c>
      <c r="K2507" s="81">
        <v>82114.980000000025</v>
      </c>
      <c r="L2507" s="81">
        <v>46874.069999999992</v>
      </c>
      <c r="M2507" s="80"/>
      <c r="N2507" s="80"/>
      <c r="O2507" s="82"/>
      <c r="P2507" s="82"/>
      <c r="Q2507" s="82"/>
    </row>
    <row r="2508" spans="1:17">
      <c r="A2508" s="76" t="str">
        <f t="shared" si="123"/>
        <v>19145014</v>
      </c>
      <c r="C2508" s="76" t="s">
        <v>2686</v>
      </c>
      <c r="D2508" s="76">
        <f t="shared" si="122"/>
        <v>1</v>
      </c>
      <c r="E2508" s="76" t="s">
        <v>2687</v>
      </c>
      <c r="F2508" s="79"/>
      <c r="G2508" s="79"/>
      <c r="H2508" s="80">
        <v>0</v>
      </c>
      <c r="I2508" s="80">
        <v>3279971.5899999994</v>
      </c>
      <c r="J2508" s="80">
        <v>3665057</v>
      </c>
      <c r="K2508" s="81">
        <v>58085762.409999996</v>
      </c>
      <c r="L2508" s="81">
        <v>63973749.540000059</v>
      </c>
      <c r="M2508" s="80">
        <v>237783.19000000006</v>
      </c>
      <c r="N2508" s="80">
        <v>307536.68</v>
      </c>
      <c r="O2508" s="82">
        <v>0.84839610026355239</v>
      </c>
      <c r="P2508" s="82">
        <v>0.15160389973644769</v>
      </c>
      <c r="Q2508" s="82">
        <v>0</v>
      </c>
    </row>
    <row r="2509" spans="1:17">
      <c r="A2509" s="88" t="s">
        <v>5956</v>
      </c>
      <c r="C2509" s="76" t="s">
        <v>2688</v>
      </c>
      <c r="D2509" s="76">
        <f t="shared" si="122"/>
        <v>11</v>
      </c>
      <c r="E2509" s="76" t="s">
        <v>2689</v>
      </c>
      <c r="F2509" s="79"/>
      <c r="G2509" s="79"/>
      <c r="H2509" s="80">
        <v>0</v>
      </c>
      <c r="I2509" s="80">
        <v>3384092.54</v>
      </c>
      <c r="J2509" s="80">
        <v>2905406</v>
      </c>
      <c r="K2509" s="81">
        <v>52112309.78709998</v>
      </c>
      <c r="L2509" s="81">
        <v>47831327.940000005</v>
      </c>
      <c r="M2509" s="80">
        <v>216933.47000000003</v>
      </c>
      <c r="N2509" s="80">
        <v>165008.5</v>
      </c>
      <c r="O2509" s="82">
        <v>0.88895826578630843</v>
      </c>
      <c r="P2509" s="82">
        <v>0.11104173421369204</v>
      </c>
      <c r="Q2509" s="82">
        <v>0</v>
      </c>
    </row>
    <row r="2510" spans="1:17">
      <c r="A2510" s="76" t="str">
        <f t="shared" ref="A2510:A2516" si="124">C2510</f>
        <v>19150001</v>
      </c>
      <c r="C2510" s="76" t="s">
        <v>2690</v>
      </c>
      <c r="D2510" s="76">
        <f t="shared" si="122"/>
        <v>1</v>
      </c>
      <c r="E2510" s="76" t="s">
        <v>2691</v>
      </c>
      <c r="F2510" s="79"/>
      <c r="G2510" s="79"/>
      <c r="H2510" s="80">
        <v>0</v>
      </c>
      <c r="I2510" s="80">
        <v>0</v>
      </c>
      <c r="J2510" s="80">
        <v>0</v>
      </c>
      <c r="K2510" s="81">
        <v>1015000</v>
      </c>
      <c r="L2510" s="81">
        <v>521203.05000000005</v>
      </c>
      <c r="M2510" s="80"/>
      <c r="N2510" s="80"/>
      <c r="O2510" s="82"/>
      <c r="P2510" s="82"/>
      <c r="Q2510" s="82"/>
    </row>
    <row r="2511" spans="1:17">
      <c r="A2511" s="76" t="str">
        <f t="shared" si="124"/>
        <v>19150002</v>
      </c>
      <c r="C2511" s="76" t="s">
        <v>2692</v>
      </c>
      <c r="D2511" s="76">
        <f t="shared" si="122"/>
        <v>1</v>
      </c>
      <c r="E2511" s="76" t="s">
        <v>2693</v>
      </c>
      <c r="F2511" s="79"/>
      <c r="G2511" s="79"/>
      <c r="H2511" s="80">
        <v>0</v>
      </c>
      <c r="I2511" s="80">
        <v>0</v>
      </c>
      <c r="J2511" s="80">
        <v>266</v>
      </c>
      <c r="K2511" s="81">
        <v>59960055.209999964</v>
      </c>
      <c r="L2511" s="81">
        <v>48328399.809999995</v>
      </c>
      <c r="M2511" s="80">
        <v>0</v>
      </c>
      <c r="N2511" s="80">
        <v>0</v>
      </c>
      <c r="O2511" s="82">
        <v>0</v>
      </c>
      <c r="P2511" s="82">
        <v>0</v>
      </c>
      <c r="Q2511" s="82">
        <v>0</v>
      </c>
    </row>
    <row r="2512" spans="1:17">
      <c r="A2512" s="76" t="str">
        <f t="shared" si="124"/>
        <v>19150005</v>
      </c>
      <c r="C2512" s="76" t="s">
        <v>2694</v>
      </c>
      <c r="D2512" s="76">
        <f t="shared" si="122"/>
        <v>1</v>
      </c>
      <c r="E2512" s="76" t="s">
        <v>2695</v>
      </c>
      <c r="F2512" s="79"/>
      <c r="G2512" s="79"/>
      <c r="H2512" s="80">
        <v>0</v>
      </c>
      <c r="I2512" s="80">
        <v>0</v>
      </c>
      <c r="J2512" s="80">
        <v>0</v>
      </c>
      <c r="K2512" s="81">
        <v>109089</v>
      </c>
      <c r="L2512" s="81">
        <v>14993.57</v>
      </c>
      <c r="M2512" s="80"/>
      <c r="N2512" s="80"/>
      <c r="O2512" s="82"/>
      <c r="P2512" s="82"/>
      <c r="Q2512" s="82"/>
    </row>
    <row r="2513" spans="1:17">
      <c r="A2513" s="76" t="str">
        <f t="shared" si="124"/>
        <v>19150006</v>
      </c>
      <c r="C2513" s="76" t="s">
        <v>2696</v>
      </c>
      <c r="D2513" s="76">
        <f t="shared" si="122"/>
        <v>1</v>
      </c>
      <c r="E2513" s="76" t="s">
        <v>2697</v>
      </c>
      <c r="F2513" s="79"/>
      <c r="G2513" s="79"/>
      <c r="H2513" s="80">
        <v>0</v>
      </c>
      <c r="I2513" s="80">
        <v>0</v>
      </c>
      <c r="J2513" s="80">
        <v>0</v>
      </c>
      <c r="K2513" s="81">
        <v>856815.63400000008</v>
      </c>
      <c r="L2513" s="81">
        <v>792904.98</v>
      </c>
      <c r="M2513" s="80"/>
      <c r="N2513" s="80"/>
      <c r="O2513" s="82"/>
      <c r="P2513" s="82"/>
      <c r="Q2513" s="82"/>
    </row>
    <row r="2514" spans="1:17">
      <c r="A2514" s="76" t="str">
        <f t="shared" si="124"/>
        <v>19150004</v>
      </c>
      <c r="C2514" s="76" t="s">
        <v>2698</v>
      </c>
      <c r="D2514" s="76">
        <f t="shared" si="122"/>
        <v>1</v>
      </c>
      <c r="E2514" s="76" t="s">
        <v>2699</v>
      </c>
      <c r="F2514" s="79"/>
      <c r="G2514" s="79"/>
      <c r="H2514" s="80">
        <v>53100</v>
      </c>
      <c r="I2514" s="80">
        <v>675</v>
      </c>
      <c r="J2514" s="80">
        <v>0</v>
      </c>
      <c r="K2514" s="81">
        <v>37200138.790600002</v>
      </c>
      <c r="L2514" s="81">
        <v>35488928.490000002</v>
      </c>
      <c r="M2514" s="80">
        <v>436</v>
      </c>
      <c r="N2514" s="80">
        <v>1052</v>
      </c>
      <c r="O2514" s="82">
        <v>0.86692015209125473</v>
      </c>
      <c r="P2514" s="82">
        <v>0.13307984790874525</v>
      </c>
      <c r="Q2514" s="82">
        <v>0</v>
      </c>
    </row>
    <row r="2515" spans="1:17">
      <c r="A2515" s="76" t="str">
        <f t="shared" si="124"/>
        <v>19150001-172</v>
      </c>
      <c r="C2515" s="76" t="s">
        <v>2700</v>
      </c>
      <c r="D2515" s="76">
        <f t="shared" si="122"/>
        <v>1</v>
      </c>
      <c r="E2515" s="76" t="s">
        <v>2701</v>
      </c>
      <c r="F2515" s="79"/>
      <c r="G2515" s="79"/>
      <c r="H2515" s="80">
        <v>450000</v>
      </c>
      <c r="I2515" s="80">
        <v>0</v>
      </c>
      <c r="J2515" s="80">
        <v>0</v>
      </c>
      <c r="K2515" s="81">
        <v>818284.9800000001</v>
      </c>
      <c r="L2515" s="81">
        <v>1076955.99</v>
      </c>
      <c r="M2515" s="80"/>
      <c r="N2515" s="80"/>
      <c r="O2515" s="82"/>
      <c r="P2515" s="82"/>
      <c r="Q2515" s="82"/>
    </row>
    <row r="2516" spans="1:17">
      <c r="A2516" s="76" t="str">
        <f t="shared" si="124"/>
        <v>19150002-164</v>
      </c>
      <c r="C2516" s="76" t="s">
        <v>2702</v>
      </c>
      <c r="D2516" s="76">
        <f t="shared" si="122"/>
        <v>1</v>
      </c>
      <c r="E2516" s="76" t="s">
        <v>2703</v>
      </c>
      <c r="F2516" s="79"/>
      <c r="G2516" s="79"/>
      <c r="H2516" s="80">
        <v>520000</v>
      </c>
      <c r="I2516" s="80">
        <v>5229427.5600000005</v>
      </c>
      <c r="J2516" s="80">
        <v>0</v>
      </c>
      <c r="K2516" s="81">
        <v>484540873.86019993</v>
      </c>
      <c r="L2516" s="81">
        <v>486561788</v>
      </c>
      <c r="M2516" s="80">
        <v>632534.38000000012</v>
      </c>
      <c r="N2516" s="80">
        <v>698570.75</v>
      </c>
      <c r="O2516" s="82">
        <v>1</v>
      </c>
      <c r="P2516" s="82">
        <v>0</v>
      </c>
      <c r="Q2516" s="82">
        <v>0</v>
      </c>
    </row>
    <row r="2517" spans="1:17">
      <c r="A2517" s="88" t="s">
        <v>5945</v>
      </c>
      <c r="C2517" s="76" t="s">
        <v>2704</v>
      </c>
      <c r="D2517" s="76">
        <f t="shared" si="122"/>
        <v>21</v>
      </c>
      <c r="E2517" s="76" t="s">
        <v>2705</v>
      </c>
      <c r="F2517" s="79">
        <v>43570</v>
      </c>
      <c r="G2517" s="79"/>
      <c r="H2517" s="80">
        <v>0</v>
      </c>
      <c r="I2517" s="80">
        <v>9217</v>
      </c>
      <c r="J2517" s="80">
        <v>5892</v>
      </c>
      <c r="K2517" s="81">
        <v>82715590.350000009</v>
      </c>
      <c r="L2517" s="81">
        <v>80259602.740000039</v>
      </c>
      <c r="M2517" s="80">
        <v>95747</v>
      </c>
      <c r="N2517" s="80">
        <v>108556.2</v>
      </c>
      <c r="O2517" s="82">
        <v>0.65196414391808111</v>
      </c>
      <c r="P2517" s="82">
        <v>0.33985115543838118</v>
      </c>
      <c r="Q2517" s="82">
        <v>8.1847006435376325E-3</v>
      </c>
    </row>
    <row r="2518" spans="1:17">
      <c r="A2518" s="88" t="s">
        <v>5947</v>
      </c>
      <c r="C2518" s="76" t="s">
        <v>2706</v>
      </c>
      <c r="D2518" s="76">
        <f t="shared" si="122"/>
        <v>11</v>
      </c>
      <c r="E2518" s="76" t="s">
        <v>2707</v>
      </c>
      <c r="F2518" s="79">
        <v>43723</v>
      </c>
      <c r="G2518" s="79"/>
      <c r="H2518" s="80">
        <v>0</v>
      </c>
      <c r="I2518" s="80">
        <v>0</v>
      </c>
      <c r="J2518" s="80">
        <v>0</v>
      </c>
      <c r="K2518" s="81">
        <v>302669.52</v>
      </c>
      <c r="L2518" s="81">
        <v>318412.59999999998</v>
      </c>
      <c r="M2518" s="80"/>
      <c r="N2518" s="80"/>
      <c r="O2518" s="82"/>
      <c r="P2518" s="82"/>
      <c r="Q2518" s="82"/>
    </row>
    <row r="2519" spans="1:17">
      <c r="A2519" s="88" t="s">
        <v>5946</v>
      </c>
      <c r="C2519" s="76" t="s">
        <v>2708</v>
      </c>
      <c r="D2519" s="76">
        <f t="shared" si="122"/>
        <v>11</v>
      </c>
      <c r="E2519" s="76" t="s">
        <v>2709</v>
      </c>
      <c r="F2519" s="79">
        <v>43723</v>
      </c>
      <c r="G2519" s="79"/>
      <c r="H2519" s="80">
        <v>0</v>
      </c>
      <c r="I2519" s="80">
        <v>0</v>
      </c>
      <c r="J2519" s="80">
        <v>0</v>
      </c>
      <c r="K2519" s="81">
        <v>249810.1</v>
      </c>
      <c r="L2519" s="81">
        <v>289442.19</v>
      </c>
      <c r="M2519" s="80"/>
      <c r="N2519" s="80"/>
      <c r="O2519" s="82"/>
      <c r="P2519" s="82"/>
      <c r="Q2519" s="82"/>
    </row>
    <row r="2520" spans="1:17">
      <c r="A2520" s="76" t="str">
        <f t="shared" ref="A2520:A2522" si="125">C2520</f>
        <v>19141006</v>
      </c>
      <c r="C2520" s="76" t="s">
        <v>2710</v>
      </c>
      <c r="D2520" s="76">
        <f t="shared" si="122"/>
        <v>1</v>
      </c>
      <c r="E2520" s="76" t="s">
        <v>2711</v>
      </c>
      <c r="F2520" s="79">
        <v>43556</v>
      </c>
      <c r="G2520" s="79"/>
      <c r="H2520" s="80">
        <v>0</v>
      </c>
      <c r="I2520" s="80">
        <v>985</v>
      </c>
      <c r="J2520" s="80">
        <v>653</v>
      </c>
      <c r="K2520" s="81">
        <v>41536655.395399995</v>
      </c>
      <c r="L2520" s="81">
        <v>42469063.219999991</v>
      </c>
      <c r="M2520" s="80">
        <v>15115</v>
      </c>
      <c r="N2520" s="80">
        <v>23045.829999999998</v>
      </c>
      <c r="O2520" s="82">
        <v>0.74067889939307885</v>
      </c>
      <c r="P2520" s="82">
        <v>0.25554601418130746</v>
      </c>
      <c r="Q2520" s="82">
        <v>3.775086425613658E-3</v>
      </c>
    </row>
    <row r="2521" spans="1:17">
      <c r="A2521" s="76" t="str">
        <f t="shared" si="125"/>
        <v>19141007</v>
      </c>
      <c r="C2521" s="76" t="s">
        <v>2712</v>
      </c>
      <c r="D2521" s="76">
        <f t="shared" si="122"/>
        <v>1</v>
      </c>
      <c r="E2521" s="76" t="s">
        <v>2713</v>
      </c>
      <c r="F2521" s="79">
        <v>43563</v>
      </c>
      <c r="G2521" s="79"/>
      <c r="H2521" s="80">
        <v>0</v>
      </c>
      <c r="I2521" s="80">
        <v>1892</v>
      </c>
      <c r="J2521" s="80">
        <v>1319</v>
      </c>
      <c r="K2521" s="81">
        <v>21862755.190000001</v>
      </c>
      <c r="L2521" s="81">
        <v>20546946.850000005</v>
      </c>
      <c r="M2521" s="80">
        <v>64943</v>
      </c>
      <c r="N2521" s="80">
        <v>85423.35</v>
      </c>
      <c r="O2521" s="82">
        <v>0.83075236454669599</v>
      </c>
      <c r="P2521" s="82">
        <v>0.16924763545330404</v>
      </c>
      <c r="Q2521" s="82">
        <v>0</v>
      </c>
    </row>
    <row r="2522" spans="1:17">
      <c r="A2522" s="76" t="str">
        <f t="shared" si="125"/>
        <v>19141008</v>
      </c>
      <c r="C2522" s="76" t="s">
        <v>2714</v>
      </c>
      <c r="D2522" s="76">
        <f t="shared" si="122"/>
        <v>1</v>
      </c>
      <c r="E2522" s="76" t="s">
        <v>2715</v>
      </c>
      <c r="F2522" s="79">
        <v>43591</v>
      </c>
      <c r="G2522" s="79"/>
      <c r="H2522" s="80">
        <v>0</v>
      </c>
      <c r="I2522" s="80">
        <v>7865.03</v>
      </c>
      <c r="J2522" s="80">
        <v>1418</v>
      </c>
      <c r="K2522" s="81">
        <v>10847149.877200004</v>
      </c>
      <c r="L2522" s="81">
        <v>12120383.82</v>
      </c>
      <c r="M2522" s="80">
        <v>25890</v>
      </c>
      <c r="N2522" s="80">
        <v>68228.75</v>
      </c>
      <c r="O2522" s="82">
        <v>0.80836773354341118</v>
      </c>
      <c r="P2522" s="82">
        <v>0.19163226645658907</v>
      </c>
      <c r="Q2522" s="82">
        <v>0</v>
      </c>
    </row>
    <row r="2523" spans="1:17">
      <c r="A2523" s="43" t="s">
        <v>5934</v>
      </c>
      <c r="C2523" s="76" t="s">
        <v>2716</v>
      </c>
      <c r="D2523" s="76">
        <f t="shared" si="122"/>
        <v>1</v>
      </c>
      <c r="E2523" s="76" t="s">
        <v>2717</v>
      </c>
      <c r="F2523" s="79">
        <v>43640</v>
      </c>
      <c r="G2523" s="79"/>
      <c r="H2523" s="80">
        <v>0</v>
      </c>
      <c r="I2523" s="80">
        <v>25096.85</v>
      </c>
      <c r="J2523" s="80">
        <v>2990</v>
      </c>
      <c r="K2523" s="81">
        <v>48772150.719999991</v>
      </c>
      <c r="L2523" s="81">
        <v>49169553.520000018</v>
      </c>
      <c r="M2523" s="80">
        <v>79274</v>
      </c>
      <c r="N2523" s="80">
        <v>82558.25</v>
      </c>
      <c r="O2523" s="82">
        <v>0.70211032816223695</v>
      </c>
      <c r="P2523" s="82">
        <v>0.23869510315443945</v>
      </c>
      <c r="Q2523" s="82">
        <v>5.9194568683323595E-2</v>
      </c>
    </row>
    <row r="2524" spans="1:17">
      <c r="A2524" s="88" t="s">
        <v>5948</v>
      </c>
      <c r="C2524" s="76" t="s">
        <v>2718</v>
      </c>
      <c r="D2524" s="76">
        <f t="shared" si="122"/>
        <v>11</v>
      </c>
      <c r="E2524" s="76" t="s">
        <v>2719</v>
      </c>
      <c r="F2524" s="79">
        <v>43692</v>
      </c>
      <c r="G2524" s="79"/>
      <c r="H2524" s="80">
        <v>0</v>
      </c>
      <c r="I2524" s="80">
        <v>4415</v>
      </c>
      <c r="J2524" s="80">
        <v>3883</v>
      </c>
      <c r="K2524" s="81">
        <v>77773246.563299984</v>
      </c>
      <c r="L2524" s="81">
        <v>81149311.24000001</v>
      </c>
      <c r="M2524" s="80">
        <v>112838</v>
      </c>
      <c r="N2524" s="80">
        <v>117228</v>
      </c>
      <c r="O2524" s="82">
        <v>0.71780632613368822</v>
      </c>
      <c r="P2524" s="82">
        <v>0.27920377384242673</v>
      </c>
      <c r="Q2524" s="82">
        <v>2.9899000238850786E-3</v>
      </c>
    </row>
    <row r="2525" spans="1:17">
      <c r="A2525" s="88" t="s">
        <v>5951</v>
      </c>
      <c r="C2525" s="76" t="s">
        <v>2720</v>
      </c>
      <c r="D2525" s="76">
        <f t="shared" si="122"/>
        <v>21</v>
      </c>
      <c r="E2525" s="76" t="s">
        <v>2721</v>
      </c>
      <c r="F2525" s="79">
        <v>43586</v>
      </c>
      <c r="G2525" s="79"/>
      <c r="H2525" s="80">
        <v>0</v>
      </c>
      <c r="I2525" s="80">
        <v>27237.63</v>
      </c>
      <c r="J2525" s="80">
        <v>17419</v>
      </c>
      <c r="K2525" s="81">
        <v>144705439.95000002</v>
      </c>
      <c r="L2525" s="81">
        <v>144160558.44000006</v>
      </c>
      <c r="M2525" s="80">
        <v>248911</v>
      </c>
      <c r="N2525" s="80">
        <v>222345.60000000001</v>
      </c>
      <c r="O2525" s="82">
        <v>0.81300228113351458</v>
      </c>
      <c r="P2525" s="82">
        <v>0.18699771886648534</v>
      </c>
      <c r="Q2525" s="82">
        <v>0</v>
      </c>
    </row>
    <row r="2526" spans="1:17">
      <c r="A2526" s="88" t="s">
        <v>5949</v>
      </c>
      <c r="C2526" s="76" t="s">
        <v>2722</v>
      </c>
      <c r="D2526" s="76">
        <f t="shared" si="122"/>
        <v>11</v>
      </c>
      <c r="E2526" s="76" t="s">
        <v>2723</v>
      </c>
      <c r="F2526" s="79">
        <v>43647</v>
      </c>
      <c r="G2526" s="79"/>
      <c r="H2526" s="80">
        <v>0</v>
      </c>
      <c r="I2526" s="80">
        <v>3155</v>
      </c>
      <c r="J2526" s="80">
        <v>1531</v>
      </c>
      <c r="K2526" s="81">
        <v>38784214.640000001</v>
      </c>
      <c r="L2526" s="81">
        <v>38914783.950000018</v>
      </c>
      <c r="M2526" s="80">
        <v>49260</v>
      </c>
      <c r="N2526" s="80">
        <v>66734.540000000008</v>
      </c>
      <c r="O2526" s="82">
        <v>0.63385452271042853</v>
      </c>
      <c r="P2526" s="82">
        <v>0.31662839063549397</v>
      </c>
      <c r="Q2526" s="82">
        <v>4.9517086654077475E-2</v>
      </c>
    </row>
    <row r="2527" spans="1:17">
      <c r="A2527" s="43" t="s">
        <v>5935</v>
      </c>
      <c r="C2527" s="76" t="s">
        <v>2724</v>
      </c>
      <c r="D2527" s="76">
        <f t="shared" si="122"/>
        <v>1</v>
      </c>
      <c r="E2527" s="76" t="s">
        <v>2725</v>
      </c>
      <c r="F2527" s="79">
        <v>43670</v>
      </c>
      <c r="G2527" s="79"/>
      <c r="H2527" s="80">
        <v>0</v>
      </c>
      <c r="I2527" s="80">
        <v>458317.85</v>
      </c>
      <c r="J2527" s="80">
        <v>437230</v>
      </c>
      <c r="K2527" s="81">
        <v>75649851.545499936</v>
      </c>
      <c r="L2527" s="81">
        <v>81160982.819999993</v>
      </c>
      <c r="M2527" s="80">
        <v>119321</v>
      </c>
      <c r="N2527" s="80">
        <v>102699.28</v>
      </c>
      <c r="O2527" s="82">
        <v>0.81706853251551514</v>
      </c>
      <c r="P2527" s="82">
        <v>0.18293146748448483</v>
      </c>
      <c r="Q2527" s="82">
        <v>0</v>
      </c>
    </row>
    <row r="2528" spans="1:17">
      <c r="A2528" s="76" t="str">
        <f t="shared" ref="A2528" si="126">C2528</f>
        <v>19141014</v>
      </c>
      <c r="C2528" s="76" t="s">
        <v>2726</v>
      </c>
      <c r="D2528" s="76">
        <f t="shared" si="122"/>
        <v>1</v>
      </c>
      <c r="E2528" s="76" t="s">
        <v>2727</v>
      </c>
      <c r="F2528" s="79"/>
      <c r="G2528" s="79"/>
      <c r="H2528" s="80">
        <v>0</v>
      </c>
      <c r="I2528" s="80">
        <v>0</v>
      </c>
      <c r="J2528" s="80">
        <v>0</v>
      </c>
      <c r="K2528" s="81">
        <v>142339.56</v>
      </c>
      <c r="L2528" s="81">
        <v>158060.5</v>
      </c>
      <c r="M2528" s="80">
        <v>0</v>
      </c>
      <c r="N2528" s="80">
        <v>3910.5</v>
      </c>
      <c r="O2528" s="82">
        <v>0.73750159826109196</v>
      </c>
      <c r="P2528" s="82">
        <v>0.26249840173890809</v>
      </c>
      <c r="Q2528" s="82">
        <v>0</v>
      </c>
    </row>
    <row r="2529" spans="1:17">
      <c r="A2529" s="43" t="s">
        <v>5937</v>
      </c>
      <c r="C2529" s="76" t="s">
        <v>2728</v>
      </c>
      <c r="D2529" s="76">
        <f t="shared" si="122"/>
        <v>1</v>
      </c>
      <c r="E2529" s="76" t="s">
        <v>2729</v>
      </c>
      <c r="F2529" s="79">
        <v>43647</v>
      </c>
      <c r="G2529" s="79"/>
      <c r="H2529" s="80">
        <v>0</v>
      </c>
      <c r="I2529" s="80">
        <v>26974.2</v>
      </c>
      <c r="J2529" s="80">
        <v>9938</v>
      </c>
      <c r="K2529" s="81">
        <v>112966183.94999999</v>
      </c>
      <c r="L2529" s="81">
        <v>109800158.52000003</v>
      </c>
      <c r="M2529" s="80">
        <v>211760</v>
      </c>
      <c r="N2529" s="80">
        <v>175054.89999999997</v>
      </c>
      <c r="O2529" s="82">
        <v>0.77196530916872363</v>
      </c>
      <c r="P2529" s="82">
        <v>0.22803469083127639</v>
      </c>
      <c r="Q2529" s="82">
        <v>0</v>
      </c>
    </row>
    <row r="2530" spans="1:17">
      <c r="A2530" s="76" t="str">
        <f t="shared" ref="A2530:A2532" si="127">C2530</f>
        <v>19141019</v>
      </c>
      <c r="C2530" s="76" t="s">
        <v>2730</v>
      </c>
      <c r="D2530" s="76">
        <f t="shared" si="122"/>
        <v>1</v>
      </c>
      <c r="E2530" s="76" t="s">
        <v>2731</v>
      </c>
      <c r="F2530" s="79"/>
      <c r="G2530" s="79"/>
      <c r="H2530" s="80">
        <v>0</v>
      </c>
      <c r="I2530" s="80">
        <v>0</v>
      </c>
      <c r="J2530" s="80">
        <v>0</v>
      </c>
      <c r="K2530" s="81">
        <v>85133.31</v>
      </c>
      <c r="L2530" s="81">
        <v>97415.360000000015</v>
      </c>
      <c r="M2530" s="80"/>
      <c r="N2530" s="80"/>
      <c r="O2530" s="82"/>
      <c r="P2530" s="82"/>
      <c r="Q2530" s="82"/>
    </row>
    <row r="2531" spans="1:17">
      <c r="A2531" s="76" t="str">
        <f t="shared" si="127"/>
        <v>19141020</v>
      </c>
      <c r="C2531" s="76" t="s">
        <v>2732</v>
      </c>
      <c r="D2531" s="76">
        <f t="shared" si="122"/>
        <v>1</v>
      </c>
      <c r="E2531" s="76" t="s">
        <v>2733</v>
      </c>
      <c r="F2531" s="79"/>
      <c r="G2531" s="79"/>
      <c r="H2531" s="80">
        <v>0</v>
      </c>
      <c r="I2531" s="80">
        <v>1239</v>
      </c>
      <c r="J2531" s="80">
        <v>1057</v>
      </c>
      <c r="K2531" s="81">
        <v>21240119.377</v>
      </c>
      <c r="L2531" s="81">
        <v>18119714.629999999</v>
      </c>
      <c r="M2531" s="80">
        <v>66402</v>
      </c>
      <c r="N2531" s="80">
        <v>69963</v>
      </c>
      <c r="O2531" s="82">
        <v>0.66071352000343042</v>
      </c>
      <c r="P2531" s="82">
        <v>0.29835055672283922</v>
      </c>
      <c r="Q2531" s="82">
        <v>4.0935923273730399E-2</v>
      </c>
    </row>
    <row r="2532" spans="1:17">
      <c r="A2532" s="76" t="str">
        <f t="shared" si="127"/>
        <v>19141021</v>
      </c>
      <c r="C2532" s="76" t="s">
        <v>2734</v>
      </c>
      <c r="D2532" s="76">
        <f t="shared" si="122"/>
        <v>1</v>
      </c>
      <c r="E2532" s="76" t="s">
        <v>2735</v>
      </c>
      <c r="F2532" s="79"/>
      <c r="G2532" s="79"/>
      <c r="H2532" s="80">
        <v>0</v>
      </c>
      <c r="I2532" s="80">
        <v>3348</v>
      </c>
      <c r="J2532" s="80">
        <v>3320</v>
      </c>
      <c r="K2532" s="81">
        <v>27615741.092599995</v>
      </c>
      <c r="L2532" s="81">
        <v>21741182.910000004</v>
      </c>
      <c r="M2532" s="80">
        <v>102553.7</v>
      </c>
      <c r="N2532" s="80">
        <v>87519.5</v>
      </c>
      <c r="O2532" s="82">
        <v>0.83972051942709913</v>
      </c>
      <c r="P2532" s="82">
        <v>0.16027948057290092</v>
      </c>
      <c r="Q2532" s="82">
        <v>0</v>
      </c>
    </row>
    <row r="2533" spans="1:17">
      <c r="A2533" s="88" t="s">
        <v>5947</v>
      </c>
      <c r="C2533" s="76" t="s">
        <v>2736</v>
      </c>
      <c r="D2533" s="76">
        <f t="shared" si="122"/>
        <v>41</v>
      </c>
      <c r="E2533" s="76" t="s">
        <v>2737</v>
      </c>
      <c r="F2533" s="79"/>
      <c r="G2533" s="79"/>
      <c r="H2533" s="80">
        <v>0</v>
      </c>
      <c r="I2533" s="80">
        <v>17739.440000000002</v>
      </c>
      <c r="J2533" s="80">
        <v>4176</v>
      </c>
      <c r="K2533" s="81">
        <v>92592497.052300051</v>
      </c>
      <c r="L2533" s="81">
        <v>89308087.190000072</v>
      </c>
      <c r="M2533" s="80">
        <v>120511</v>
      </c>
      <c r="N2533" s="80">
        <v>142609.63</v>
      </c>
      <c r="O2533" s="82">
        <v>0.81371335161587621</v>
      </c>
      <c r="P2533" s="82">
        <v>0.18628664838412376</v>
      </c>
      <c r="Q2533" s="82">
        <v>0</v>
      </c>
    </row>
    <row r="2534" spans="1:17">
      <c r="A2534" s="88" t="s">
        <v>5953</v>
      </c>
      <c r="C2534" s="76" t="s">
        <v>2738</v>
      </c>
      <c r="D2534" s="76">
        <f t="shared" si="122"/>
        <v>11</v>
      </c>
      <c r="E2534" s="76" t="s">
        <v>2739</v>
      </c>
      <c r="F2534" s="79"/>
      <c r="G2534" s="79"/>
      <c r="H2534" s="80">
        <v>0</v>
      </c>
      <c r="I2534" s="80">
        <v>36965.040000000001</v>
      </c>
      <c r="J2534" s="80">
        <v>6673</v>
      </c>
      <c r="K2534" s="81">
        <v>116934959.89</v>
      </c>
      <c r="L2534" s="81">
        <v>93924194.300000042</v>
      </c>
      <c r="M2534" s="80">
        <v>109148</v>
      </c>
      <c r="N2534" s="80">
        <v>114600.48</v>
      </c>
      <c r="O2534" s="82">
        <v>0.72960427390880045</v>
      </c>
      <c r="P2534" s="82">
        <v>0.25859560099573753</v>
      </c>
      <c r="Q2534" s="82">
        <v>1.1800125095462079E-2</v>
      </c>
    </row>
    <row r="2535" spans="1:17">
      <c r="A2535" s="88" t="s">
        <v>5946</v>
      </c>
      <c r="C2535" s="76" t="s">
        <v>2740</v>
      </c>
      <c r="D2535" s="76">
        <f t="shared" si="122"/>
        <v>41</v>
      </c>
      <c r="E2535" s="76" t="s">
        <v>2741</v>
      </c>
      <c r="F2535" s="79"/>
      <c r="G2535" s="79"/>
      <c r="H2535" s="80">
        <v>0</v>
      </c>
      <c r="I2535" s="80">
        <v>8053.41</v>
      </c>
      <c r="J2535" s="80">
        <v>4643</v>
      </c>
      <c r="K2535" s="81">
        <v>114586334.74160004</v>
      </c>
      <c r="L2535" s="81">
        <v>108437161.1000001</v>
      </c>
      <c r="M2535" s="80">
        <v>151510</v>
      </c>
      <c r="N2535" s="80">
        <v>152932.27000000002</v>
      </c>
      <c r="O2535" s="82">
        <v>0.87702203073295115</v>
      </c>
      <c r="P2535" s="82">
        <v>0.12297796926704875</v>
      </c>
      <c r="Q2535" s="82">
        <v>0</v>
      </c>
    </row>
    <row r="2536" spans="1:17">
      <c r="A2536" s="76" t="str">
        <f t="shared" ref="A2536:A2537" si="128">C2536</f>
        <v>19141025</v>
      </c>
      <c r="C2536" s="76" t="s">
        <v>2742</v>
      </c>
      <c r="D2536" s="76">
        <f t="shared" si="122"/>
        <v>1</v>
      </c>
      <c r="E2536" s="76" t="s">
        <v>2743</v>
      </c>
      <c r="F2536" s="79"/>
      <c r="G2536" s="79"/>
      <c r="H2536" s="80">
        <v>0</v>
      </c>
      <c r="I2536" s="80">
        <v>100</v>
      </c>
      <c r="J2536" s="80">
        <v>74</v>
      </c>
      <c r="K2536" s="81">
        <v>2860752.72</v>
      </c>
      <c r="L2536" s="81">
        <v>2072798.8399999999</v>
      </c>
      <c r="M2536" s="80">
        <v>7890</v>
      </c>
      <c r="N2536" s="80">
        <v>8506</v>
      </c>
      <c r="O2536" s="82">
        <v>0.8875499647307783</v>
      </c>
      <c r="P2536" s="82">
        <v>0.11245003526922173</v>
      </c>
      <c r="Q2536" s="82">
        <v>0</v>
      </c>
    </row>
    <row r="2537" spans="1:17">
      <c r="A2537" s="76" t="str">
        <f t="shared" si="128"/>
        <v>19141026</v>
      </c>
      <c r="C2537" s="76" t="s">
        <v>2744</v>
      </c>
      <c r="D2537" s="76">
        <f t="shared" si="122"/>
        <v>1</v>
      </c>
      <c r="E2537" s="76" t="s">
        <v>2745</v>
      </c>
      <c r="F2537" s="79"/>
      <c r="G2537" s="79"/>
      <c r="H2537" s="80">
        <v>0</v>
      </c>
      <c r="I2537" s="80">
        <v>924</v>
      </c>
      <c r="J2537" s="80">
        <v>561</v>
      </c>
      <c r="K2537" s="81">
        <v>16892294.890000001</v>
      </c>
      <c r="L2537" s="81">
        <v>15241772.22000001</v>
      </c>
      <c r="M2537" s="80">
        <v>55711.5</v>
      </c>
      <c r="N2537" s="80">
        <v>54307.4</v>
      </c>
      <c r="O2537" s="82">
        <v>0.65635622401367033</v>
      </c>
      <c r="P2537" s="82">
        <v>0.27996000545045424</v>
      </c>
      <c r="Q2537" s="82">
        <v>6.36837705358754E-2</v>
      </c>
    </row>
    <row r="2538" spans="1:17">
      <c r="A2538" s="88" t="s">
        <v>5952</v>
      </c>
      <c r="C2538" s="76" t="s">
        <v>2746</v>
      </c>
      <c r="D2538" s="76">
        <f t="shared" si="122"/>
        <v>11</v>
      </c>
      <c r="E2538" s="76" t="s">
        <v>2747</v>
      </c>
      <c r="F2538" s="79"/>
      <c r="G2538" s="79"/>
      <c r="H2538" s="80">
        <v>0</v>
      </c>
      <c r="I2538" s="80">
        <v>32977.18</v>
      </c>
      <c r="J2538" s="80">
        <v>6913</v>
      </c>
      <c r="K2538" s="81">
        <v>108289439.66140005</v>
      </c>
      <c r="L2538" s="81">
        <v>99723721.820000052</v>
      </c>
      <c r="M2538" s="80">
        <v>152829</v>
      </c>
      <c r="N2538" s="80">
        <v>100924.88</v>
      </c>
      <c r="O2538" s="82">
        <v>0.75266673589307198</v>
      </c>
      <c r="P2538" s="82">
        <v>0.24733326410692782</v>
      </c>
      <c r="Q2538" s="82">
        <v>0</v>
      </c>
    </row>
    <row r="2539" spans="1:17">
      <c r="A2539" s="76" t="str">
        <f t="shared" ref="A2539:A2540" si="129">C2539</f>
        <v>19141028</v>
      </c>
      <c r="C2539" s="76" t="s">
        <v>2748</v>
      </c>
      <c r="D2539" s="76">
        <f t="shared" si="122"/>
        <v>1</v>
      </c>
      <c r="E2539" s="76" t="s">
        <v>2749</v>
      </c>
      <c r="F2539" s="79"/>
      <c r="G2539" s="79"/>
      <c r="H2539" s="80">
        <v>0</v>
      </c>
      <c r="I2539" s="80">
        <v>0</v>
      </c>
      <c r="J2539" s="80">
        <v>0</v>
      </c>
      <c r="K2539" s="81">
        <v>2901231.78</v>
      </c>
      <c r="L2539" s="81">
        <v>1599588.6800000004</v>
      </c>
      <c r="M2539" s="80">
        <v>0</v>
      </c>
      <c r="N2539" s="80">
        <v>10475.5</v>
      </c>
      <c r="O2539" s="82">
        <v>0.62541167486038851</v>
      </c>
      <c r="P2539" s="82">
        <v>0.25459405278984298</v>
      </c>
      <c r="Q2539" s="82">
        <v>0.1199942723497685</v>
      </c>
    </row>
    <row r="2540" spans="1:17">
      <c r="A2540" s="76" t="str">
        <f t="shared" si="129"/>
        <v>19141029</v>
      </c>
      <c r="C2540" s="76" t="s">
        <v>2750</v>
      </c>
      <c r="D2540" s="76">
        <f t="shared" si="122"/>
        <v>1</v>
      </c>
      <c r="E2540" s="76" t="s">
        <v>2751</v>
      </c>
      <c r="F2540" s="79"/>
      <c r="G2540" s="79"/>
      <c r="H2540" s="80">
        <v>0</v>
      </c>
      <c r="I2540" s="80">
        <v>11</v>
      </c>
      <c r="J2540" s="80">
        <v>4</v>
      </c>
      <c r="K2540" s="81">
        <v>102305.66</v>
      </c>
      <c r="L2540" s="81">
        <v>81696.08</v>
      </c>
      <c r="M2540" s="80">
        <v>6936</v>
      </c>
      <c r="N2540" s="80">
        <v>970</v>
      </c>
      <c r="O2540" s="82">
        <v>0.98711340206185572</v>
      </c>
      <c r="P2540" s="82">
        <v>1.2886597938144329E-2</v>
      </c>
      <c r="Q2540" s="82">
        <v>0</v>
      </c>
    </row>
    <row r="2541" spans="1:17">
      <c r="A2541" s="88" t="s">
        <v>5954</v>
      </c>
      <c r="C2541" s="76" t="s">
        <v>2752</v>
      </c>
      <c r="D2541" s="76">
        <f t="shared" si="122"/>
        <v>11</v>
      </c>
      <c r="E2541" s="76" t="s">
        <v>2753</v>
      </c>
      <c r="F2541" s="79"/>
      <c r="G2541" s="79"/>
      <c r="H2541" s="80">
        <v>0</v>
      </c>
      <c r="I2541" s="80">
        <v>3351</v>
      </c>
      <c r="J2541" s="80">
        <v>2138</v>
      </c>
      <c r="K2541" s="81">
        <v>71933089.189999983</v>
      </c>
      <c r="L2541" s="81">
        <v>70134193.600000054</v>
      </c>
      <c r="M2541" s="80">
        <v>22088</v>
      </c>
      <c r="N2541" s="80">
        <v>23756.030000000002</v>
      </c>
      <c r="O2541" s="82">
        <v>0.85146508065531179</v>
      </c>
      <c r="P2541" s="82">
        <v>0.14853491934468849</v>
      </c>
      <c r="Q2541" s="82">
        <v>0</v>
      </c>
    </row>
    <row r="2542" spans="1:17">
      <c r="A2542" s="76" t="str">
        <f t="shared" ref="A2542:A2550" si="130">C2542</f>
        <v>18150006</v>
      </c>
      <c r="C2542" s="76" t="s">
        <v>2754</v>
      </c>
      <c r="D2542" s="76">
        <f t="shared" si="122"/>
        <v>1</v>
      </c>
      <c r="E2542" s="76" t="s">
        <v>2755</v>
      </c>
      <c r="F2542" s="79">
        <v>43234</v>
      </c>
      <c r="G2542" s="79">
        <v>44926</v>
      </c>
      <c r="H2542" s="80">
        <v>0</v>
      </c>
      <c r="I2542" s="80">
        <v>0</v>
      </c>
      <c r="J2542" s="80">
        <v>0</v>
      </c>
      <c r="K2542" s="81">
        <v>0.01</v>
      </c>
      <c r="L2542" s="81">
        <v>-4.5474735088646412E-13</v>
      </c>
      <c r="M2542" s="80"/>
      <c r="N2542" s="80"/>
      <c r="O2542" s="82"/>
      <c r="P2542" s="82"/>
      <c r="Q2542" s="82"/>
    </row>
    <row r="2543" spans="1:17">
      <c r="A2543" s="76" t="str">
        <f t="shared" si="130"/>
        <v>18050030</v>
      </c>
      <c r="C2543" s="76" t="s">
        <v>2756</v>
      </c>
      <c r="D2543" s="76">
        <f t="shared" si="122"/>
        <v>1</v>
      </c>
      <c r="E2543" s="76" t="s">
        <v>2757</v>
      </c>
      <c r="F2543" s="79">
        <v>44166</v>
      </c>
      <c r="G2543" s="79">
        <v>44896</v>
      </c>
      <c r="H2543" s="80">
        <v>0</v>
      </c>
      <c r="I2543" s="80">
        <v>3988</v>
      </c>
      <c r="J2543" s="80">
        <v>0</v>
      </c>
      <c r="K2543" s="81">
        <v>2259348.4700000002</v>
      </c>
      <c r="L2543" s="81">
        <v>2414651.169999999</v>
      </c>
      <c r="M2543" s="80">
        <v>0</v>
      </c>
      <c r="N2543" s="80">
        <v>260</v>
      </c>
      <c r="O2543" s="82">
        <v>1</v>
      </c>
      <c r="P2543" s="82">
        <v>0</v>
      </c>
      <c r="Q2543" s="82">
        <v>0</v>
      </c>
    </row>
    <row r="2544" spans="1:17">
      <c r="A2544" s="76" t="str">
        <f t="shared" si="130"/>
        <v>18060001</v>
      </c>
      <c r="C2544" s="76" t="s">
        <v>2758</v>
      </c>
      <c r="D2544" s="76">
        <f t="shared" si="122"/>
        <v>1</v>
      </c>
      <c r="E2544" s="76" t="s">
        <v>2759</v>
      </c>
      <c r="F2544" s="79">
        <v>43831</v>
      </c>
      <c r="G2544" s="79">
        <v>44774</v>
      </c>
      <c r="H2544" s="80">
        <v>1784035</v>
      </c>
      <c r="I2544" s="80">
        <v>0</v>
      </c>
      <c r="J2544" s="80">
        <v>0</v>
      </c>
      <c r="K2544" s="81">
        <v>0</v>
      </c>
      <c r="L2544" s="81">
        <v>-2624</v>
      </c>
      <c r="M2544" s="80"/>
      <c r="N2544" s="80"/>
      <c r="O2544" s="82"/>
      <c r="P2544" s="82"/>
      <c r="Q2544" s="82"/>
    </row>
    <row r="2545" spans="1:17">
      <c r="A2545" s="76" t="str">
        <f t="shared" si="130"/>
        <v>18080010</v>
      </c>
      <c r="C2545" s="76" t="s">
        <v>2760</v>
      </c>
      <c r="D2545" s="76">
        <f t="shared" si="122"/>
        <v>1</v>
      </c>
      <c r="E2545" s="76" t="s">
        <v>2761</v>
      </c>
      <c r="F2545" s="79">
        <v>43258</v>
      </c>
      <c r="G2545" s="79">
        <v>44651</v>
      </c>
      <c r="H2545" s="80">
        <v>0</v>
      </c>
      <c r="I2545" s="80">
        <v>0</v>
      </c>
      <c r="J2545" s="80">
        <v>4</v>
      </c>
      <c r="K2545" s="81">
        <v>0.01</v>
      </c>
      <c r="L2545" s="81">
        <v>-3.74</v>
      </c>
      <c r="M2545" s="80">
        <v>0</v>
      </c>
      <c r="N2545" s="80">
        <v>0</v>
      </c>
      <c r="O2545" s="82">
        <v>0</v>
      </c>
      <c r="P2545" s="82">
        <v>0</v>
      </c>
      <c r="Q2545" s="82">
        <v>0</v>
      </c>
    </row>
    <row r="2546" spans="1:17">
      <c r="A2546" s="76" t="str">
        <f t="shared" si="130"/>
        <v>18080010-063</v>
      </c>
      <c r="C2546" s="76" t="s">
        <v>2762</v>
      </c>
      <c r="D2546" s="76">
        <f t="shared" si="122"/>
        <v>1</v>
      </c>
      <c r="E2546" s="76" t="s">
        <v>2763</v>
      </c>
      <c r="F2546" s="79">
        <v>43258</v>
      </c>
      <c r="G2546" s="79">
        <v>44651</v>
      </c>
      <c r="H2546" s="80">
        <v>0</v>
      </c>
      <c r="I2546" s="80">
        <v>0</v>
      </c>
      <c r="J2546" s="80">
        <v>0</v>
      </c>
      <c r="K2546" s="81">
        <v>736829</v>
      </c>
      <c r="L2546" s="81">
        <v>772106.19</v>
      </c>
      <c r="M2546" s="80"/>
      <c r="N2546" s="80"/>
      <c r="O2546" s="82"/>
      <c r="P2546" s="82"/>
      <c r="Q2546" s="82"/>
    </row>
    <row r="2547" spans="1:17">
      <c r="A2547" s="76" t="str">
        <f t="shared" si="130"/>
        <v>18110012</v>
      </c>
      <c r="C2547" s="76" t="s">
        <v>2764</v>
      </c>
      <c r="D2547" s="76">
        <f t="shared" si="122"/>
        <v>1</v>
      </c>
      <c r="E2547" s="76" t="s">
        <v>2765</v>
      </c>
      <c r="F2547" s="79">
        <v>43467</v>
      </c>
      <c r="G2547" s="79">
        <v>44639</v>
      </c>
      <c r="H2547" s="80">
        <v>133795</v>
      </c>
      <c r="I2547" s="80">
        <v>217</v>
      </c>
      <c r="J2547" s="80">
        <v>0</v>
      </c>
      <c r="K2547" s="81">
        <v>104162229.41000001</v>
      </c>
      <c r="L2547" s="81">
        <v>77861693.850000009</v>
      </c>
      <c r="M2547" s="80">
        <v>4880</v>
      </c>
      <c r="N2547" s="80">
        <v>2270</v>
      </c>
      <c r="O2547" s="82">
        <v>0.99603524229074891</v>
      </c>
      <c r="P2547" s="82">
        <v>3.9647577092511016E-3</v>
      </c>
      <c r="Q2547" s="82">
        <v>0</v>
      </c>
    </row>
    <row r="2548" spans="1:17">
      <c r="A2548" s="76" t="str">
        <f t="shared" si="130"/>
        <v>18080011</v>
      </c>
      <c r="C2548" s="76" t="s">
        <v>2766</v>
      </c>
      <c r="D2548" s="76">
        <f t="shared" si="122"/>
        <v>1</v>
      </c>
      <c r="E2548" s="76" t="s">
        <v>2767</v>
      </c>
      <c r="F2548" s="79">
        <v>43282</v>
      </c>
      <c r="G2548" s="79">
        <v>44561</v>
      </c>
      <c r="H2548" s="80">
        <v>0</v>
      </c>
      <c r="I2548" s="80">
        <v>0</v>
      </c>
      <c r="J2548" s="80">
        <v>0</v>
      </c>
      <c r="K2548" s="81">
        <v>0.01</v>
      </c>
      <c r="L2548" s="81">
        <v>115.1</v>
      </c>
      <c r="M2548" s="80"/>
      <c r="N2548" s="80"/>
      <c r="O2548" s="82"/>
      <c r="P2548" s="82"/>
      <c r="Q2548" s="82"/>
    </row>
    <row r="2549" spans="1:17">
      <c r="A2549" s="76" t="str">
        <f t="shared" si="130"/>
        <v>18080011-063</v>
      </c>
      <c r="C2549" s="76" t="s">
        <v>2768</v>
      </c>
      <c r="D2549" s="76">
        <f t="shared" si="122"/>
        <v>1</v>
      </c>
      <c r="E2549" s="76" t="s">
        <v>2769</v>
      </c>
      <c r="F2549" s="79">
        <v>43313</v>
      </c>
      <c r="G2549" s="79">
        <v>44561</v>
      </c>
      <c r="H2549" s="80">
        <v>0</v>
      </c>
      <c r="I2549" s="80">
        <v>0</v>
      </c>
      <c r="J2549" s="80">
        <v>0</v>
      </c>
      <c r="K2549" s="81">
        <v>2025737</v>
      </c>
      <c r="L2549" s="81">
        <v>1518308.76</v>
      </c>
      <c r="M2549" s="80"/>
      <c r="N2549" s="80"/>
      <c r="O2549" s="82"/>
      <c r="P2549" s="82"/>
      <c r="Q2549" s="82"/>
    </row>
    <row r="2550" spans="1:17">
      <c r="A2550" s="76" t="str">
        <f t="shared" si="130"/>
        <v>18150001</v>
      </c>
      <c r="C2550" s="76" t="s">
        <v>2770</v>
      </c>
      <c r="D2550" s="76">
        <f t="shared" si="122"/>
        <v>1</v>
      </c>
      <c r="E2550" s="76" t="s">
        <v>2771</v>
      </c>
      <c r="F2550" s="79">
        <v>43167</v>
      </c>
      <c r="G2550" s="79">
        <v>44408</v>
      </c>
      <c r="H2550" s="80">
        <v>250000</v>
      </c>
      <c r="I2550" s="80">
        <v>1330950.6199999996</v>
      </c>
      <c r="J2550" s="80">
        <v>1277642</v>
      </c>
      <c r="K2550" s="81">
        <v>110010384.61569999</v>
      </c>
      <c r="L2550" s="81">
        <v>109128213.66000001</v>
      </c>
      <c r="M2550" s="80">
        <v>81372.099999999977</v>
      </c>
      <c r="N2550" s="80">
        <v>70865</v>
      </c>
      <c r="O2550" s="82">
        <v>0.85245890072673391</v>
      </c>
      <c r="P2550" s="82">
        <v>0.14748465391942422</v>
      </c>
      <c r="Q2550" s="82">
        <v>5.6445353841811895E-5</v>
      </c>
    </row>
    <row r="2551" spans="1:17">
      <c r="A2551" s="88" t="s">
        <v>5912</v>
      </c>
      <c r="C2551" s="76" t="s">
        <v>2772</v>
      </c>
      <c r="D2551" s="76">
        <f t="shared" si="122"/>
        <v>1</v>
      </c>
      <c r="E2551" s="76" t="s">
        <v>2773</v>
      </c>
      <c r="F2551" s="79">
        <v>43617</v>
      </c>
      <c r="G2551" s="79">
        <v>44398</v>
      </c>
      <c r="H2551" s="80">
        <v>0</v>
      </c>
      <c r="I2551" s="80">
        <v>816</v>
      </c>
      <c r="J2551" s="80">
        <v>0</v>
      </c>
      <c r="K2551" s="81">
        <v>1638116.9700000002</v>
      </c>
      <c r="L2551" s="81">
        <v>1732390.9200000002</v>
      </c>
      <c r="M2551" s="80">
        <v>0</v>
      </c>
      <c r="N2551" s="80">
        <v>25</v>
      </c>
      <c r="O2551" s="82">
        <v>0.96</v>
      </c>
      <c r="P2551" s="82">
        <v>0.04</v>
      </c>
      <c r="Q2551" s="82">
        <v>0</v>
      </c>
    </row>
    <row r="2552" spans="1:17">
      <c r="A2552" s="76" t="str">
        <f t="shared" ref="A2552" si="131">C2552</f>
        <v>18030007</v>
      </c>
      <c r="C2552" s="76" t="s">
        <v>2774</v>
      </c>
      <c r="D2552" s="76">
        <f t="shared" si="122"/>
        <v>1</v>
      </c>
      <c r="E2552" s="76" t="s">
        <v>2775</v>
      </c>
      <c r="F2552" s="79">
        <v>43146</v>
      </c>
      <c r="G2552" s="79">
        <v>44392</v>
      </c>
      <c r="H2552" s="80">
        <v>200000</v>
      </c>
      <c r="I2552" s="80">
        <v>0</v>
      </c>
      <c r="J2552" s="80">
        <v>0</v>
      </c>
      <c r="K2552" s="81">
        <v>2711670.4461000003</v>
      </c>
      <c r="L2552" s="81">
        <v>2638732.6300000004</v>
      </c>
      <c r="M2552" s="80"/>
      <c r="N2552" s="80"/>
      <c r="O2552" s="82"/>
      <c r="P2552" s="82"/>
      <c r="Q2552" s="82"/>
    </row>
    <row r="2553" spans="1:17">
      <c r="A2553" s="88" t="s">
        <v>5921</v>
      </c>
      <c r="C2553" s="76" t="s">
        <v>2776</v>
      </c>
      <c r="D2553" s="76">
        <f t="shared" si="122"/>
        <v>1</v>
      </c>
      <c r="E2553" s="76" t="s">
        <v>2777</v>
      </c>
      <c r="F2553" s="79">
        <v>43605</v>
      </c>
      <c r="G2553" s="79">
        <v>44377</v>
      </c>
      <c r="H2553" s="80">
        <v>0</v>
      </c>
      <c r="I2553" s="80">
        <v>715372</v>
      </c>
      <c r="J2553" s="80">
        <v>719211</v>
      </c>
      <c r="K2553" s="81">
        <v>26658660.2258</v>
      </c>
      <c r="L2553" s="81">
        <v>25745651.659999993</v>
      </c>
      <c r="M2553" s="80">
        <v>21766</v>
      </c>
      <c r="N2553" s="80">
        <v>28344</v>
      </c>
      <c r="O2553" s="82">
        <v>0.82247212813999415</v>
      </c>
      <c r="P2553" s="82">
        <v>0.17717506350550388</v>
      </c>
      <c r="Q2553" s="82">
        <v>3.528083545018346E-4</v>
      </c>
    </row>
    <row r="2554" spans="1:17">
      <c r="A2554" s="76" t="str">
        <f t="shared" ref="A2554:A2559" si="132">C2554</f>
        <v>18060005</v>
      </c>
      <c r="C2554" s="76" t="s">
        <v>2778</v>
      </c>
      <c r="D2554" s="76">
        <f t="shared" si="122"/>
        <v>1</v>
      </c>
      <c r="E2554" s="76" t="s">
        <v>2779</v>
      </c>
      <c r="F2554" s="79">
        <v>43252</v>
      </c>
      <c r="G2554" s="79">
        <v>44348</v>
      </c>
      <c r="H2554" s="80">
        <v>0</v>
      </c>
      <c r="I2554" s="80">
        <v>0</v>
      </c>
      <c r="J2554" s="80">
        <v>0</v>
      </c>
      <c r="K2554" s="81">
        <v>286928.27</v>
      </c>
      <c r="L2554" s="81">
        <v>331268.26</v>
      </c>
      <c r="M2554" s="80">
        <v>0</v>
      </c>
      <c r="N2554" s="80">
        <v>130</v>
      </c>
      <c r="O2554" s="82">
        <v>1</v>
      </c>
      <c r="P2554" s="82">
        <v>0</v>
      </c>
      <c r="Q2554" s="82">
        <v>0</v>
      </c>
    </row>
    <row r="2555" spans="1:17">
      <c r="A2555" s="76" t="str">
        <f t="shared" si="132"/>
        <v>18126001</v>
      </c>
      <c r="C2555" s="76" t="s">
        <v>2780</v>
      </c>
      <c r="D2555" s="76">
        <f t="shared" si="122"/>
        <v>1</v>
      </c>
      <c r="E2555" s="76" t="s">
        <v>2781</v>
      </c>
      <c r="F2555" s="79">
        <v>43284</v>
      </c>
      <c r="G2555" s="79">
        <v>44307</v>
      </c>
      <c r="H2555" s="80">
        <v>986000</v>
      </c>
      <c r="I2555" s="80">
        <v>1054958.3</v>
      </c>
      <c r="J2555" s="80">
        <v>935052</v>
      </c>
      <c r="K2555" s="81">
        <v>651059982.30580068</v>
      </c>
      <c r="L2555" s="81">
        <v>640336992.31000042</v>
      </c>
      <c r="M2555" s="80">
        <v>87314.78</v>
      </c>
      <c r="N2555" s="80">
        <v>153710.20000000001</v>
      </c>
      <c r="O2555" s="82">
        <v>0.6682630040166494</v>
      </c>
      <c r="P2555" s="82">
        <v>0.33173699598335049</v>
      </c>
      <c r="Q2555" s="82">
        <v>0</v>
      </c>
    </row>
    <row r="2556" spans="1:17">
      <c r="A2556" s="76" t="str">
        <f t="shared" si="132"/>
        <v>18050042</v>
      </c>
      <c r="C2556" s="76" t="s">
        <v>2782</v>
      </c>
      <c r="D2556" s="76">
        <f t="shared" si="122"/>
        <v>1</v>
      </c>
      <c r="E2556" s="76" t="s">
        <v>2783</v>
      </c>
      <c r="F2556" s="79">
        <v>43444</v>
      </c>
      <c r="G2556" s="79">
        <v>44287</v>
      </c>
      <c r="H2556" s="80">
        <v>0</v>
      </c>
      <c r="I2556" s="80">
        <v>4750703.8099999996</v>
      </c>
      <c r="J2556" s="80">
        <v>3446885</v>
      </c>
      <c r="K2556" s="81">
        <v>841948897.91859913</v>
      </c>
      <c r="L2556" s="81">
        <v>843073902.61000073</v>
      </c>
      <c r="M2556" s="80">
        <v>446258.58999999979</v>
      </c>
      <c r="N2556" s="80">
        <v>533641.02</v>
      </c>
      <c r="O2556" s="82">
        <v>0.79945085555829276</v>
      </c>
      <c r="P2556" s="82">
        <v>0.1777454251923887</v>
      </c>
      <c r="Q2556" s="82">
        <v>2.2803719249318576E-2</v>
      </c>
    </row>
    <row r="2557" spans="1:17">
      <c r="A2557" s="76" t="str">
        <f t="shared" si="132"/>
        <v>18050027</v>
      </c>
      <c r="C2557" s="76" t="s">
        <v>2784</v>
      </c>
      <c r="D2557" s="76">
        <f t="shared" si="122"/>
        <v>1</v>
      </c>
      <c r="E2557" s="76" t="s">
        <v>2785</v>
      </c>
      <c r="F2557" s="79">
        <v>43711</v>
      </c>
      <c r="G2557" s="79">
        <v>44256</v>
      </c>
      <c r="H2557" s="80">
        <v>0</v>
      </c>
      <c r="I2557" s="80">
        <v>356646.69</v>
      </c>
      <c r="J2557" s="80">
        <v>249227</v>
      </c>
      <c r="K2557" s="81">
        <v>38914390.231599994</v>
      </c>
      <c r="L2557" s="81">
        <v>28262206.369999986</v>
      </c>
      <c r="M2557" s="80">
        <v>24901.69999999999</v>
      </c>
      <c r="N2557" s="80">
        <v>19584.25</v>
      </c>
      <c r="O2557" s="82">
        <v>0.94408772355336557</v>
      </c>
      <c r="P2557" s="82">
        <v>5.5299539170506916E-2</v>
      </c>
      <c r="Q2557" s="82">
        <v>6.1273727612750045E-4</v>
      </c>
    </row>
    <row r="2558" spans="1:17">
      <c r="A2558" s="76" t="str">
        <f t="shared" si="132"/>
        <v>18150008</v>
      </c>
      <c r="C2558" s="76" t="s">
        <v>2786</v>
      </c>
      <c r="D2558" s="76">
        <f t="shared" si="122"/>
        <v>1</v>
      </c>
      <c r="E2558" s="76" t="s">
        <v>2787</v>
      </c>
      <c r="F2558" s="79"/>
      <c r="G2558" s="79">
        <v>44256</v>
      </c>
      <c r="H2558" s="80">
        <v>0</v>
      </c>
      <c r="I2558" s="80">
        <v>0</v>
      </c>
      <c r="J2558" s="80">
        <v>0</v>
      </c>
      <c r="K2558" s="81">
        <v>23458451.23</v>
      </c>
      <c r="L2558" s="81">
        <v>21616087.680000011</v>
      </c>
      <c r="M2558" s="80"/>
      <c r="N2558" s="80"/>
      <c r="O2558" s="82"/>
      <c r="P2558" s="82"/>
      <c r="Q2558" s="82"/>
    </row>
    <row r="2559" spans="1:17">
      <c r="A2559" s="76" t="str">
        <f t="shared" si="132"/>
        <v>18060048</v>
      </c>
      <c r="C2559" s="76" t="s">
        <v>2788</v>
      </c>
      <c r="D2559" s="76">
        <f t="shared" si="122"/>
        <v>1</v>
      </c>
      <c r="E2559" s="76" t="s">
        <v>2789</v>
      </c>
      <c r="F2559" s="79">
        <v>43493</v>
      </c>
      <c r="G2559" s="79">
        <v>44224</v>
      </c>
      <c r="H2559" s="80">
        <v>0</v>
      </c>
      <c r="I2559" s="80">
        <v>3981537</v>
      </c>
      <c r="J2559" s="80">
        <v>59887</v>
      </c>
      <c r="K2559" s="81">
        <v>7912251.1850000005</v>
      </c>
      <c r="L2559" s="81">
        <v>9212986.4899999965</v>
      </c>
      <c r="M2559" s="80">
        <v>10391</v>
      </c>
      <c r="N2559" s="80">
        <v>20851.5</v>
      </c>
      <c r="O2559" s="82">
        <v>0.85020262331247154</v>
      </c>
      <c r="P2559" s="82">
        <v>0.14965350214612858</v>
      </c>
      <c r="Q2559" s="82">
        <v>1.4387454139989928E-4</v>
      </c>
    </row>
    <row r="2560" spans="1:17">
      <c r="A2560" s="88" t="s">
        <v>5914</v>
      </c>
      <c r="C2560" s="76" t="s">
        <v>2790</v>
      </c>
      <c r="D2560" s="76">
        <f t="shared" si="122"/>
        <v>1</v>
      </c>
      <c r="E2560" s="76" t="s">
        <v>2791</v>
      </c>
      <c r="F2560" s="79">
        <v>43101</v>
      </c>
      <c r="G2560" s="79">
        <v>44196</v>
      </c>
      <c r="H2560" s="80">
        <v>0</v>
      </c>
      <c r="I2560" s="80">
        <v>127567.61</v>
      </c>
      <c r="J2560" s="80">
        <v>63243</v>
      </c>
      <c r="K2560" s="81">
        <v>813261.74780000001</v>
      </c>
      <c r="L2560" s="81">
        <v>994717.83999999973</v>
      </c>
      <c r="M2560" s="80">
        <v>6414.77</v>
      </c>
      <c r="N2560" s="80">
        <v>11719.32</v>
      </c>
      <c r="O2560" s="82">
        <v>0.91646272991948341</v>
      </c>
      <c r="P2560" s="82">
        <v>7.0823221825157087E-2</v>
      </c>
      <c r="Q2560" s="82">
        <v>1.2714048255359526E-2</v>
      </c>
    </row>
    <row r="2561" spans="1:17">
      <c r="A2561" s="76" t="str">
        <f t="shared" ref="A2561:A2562" si="133">C2561</f>
        <v>18060008</v>
      </c>
      <c r="C2561" s="76" t="s">
        <v>2792</v>
      </c>
      <c r="D2561" s="76">
        <f t="shared" si="122"/>
        <v>1</v>
      </c>
      <c r="E2561" s="76" t="s">
        <v>2793</v>
      </c>
      <c r="F2561" s="79">
        <v>43138</v>
      </c>
      <c r="G2561" s="79">
        <v>44196</v>
      </c>
      <c r="H2561" s="80">
        <v>0</v>
      </c>
      <c r="I2561" s="80">
        <v>0</v>
      </c>
      <c r="J2561" s="80">
        <v>0</v>
      </c>
      <c r="K2561" s="81">
        <v>0.01</v>
      </c>
      <c r="L2561" s="81">
        <v>26.73</v>
      </c>
      <c r="M2561" s="80"/>
      <c r="N2561" s="80"/>
      <c r="O2561" s="82"/>
      <c r="P2561" s="82"/>
      <c r="Q2561" s="82"/>
    </row>
    <row r="2562" spans="1:17">
      <c r="A2562" s="76" t="str">
        <f t="shared" si="133"/>
        <v>18060028</v>
      </c>
      <c r="C2562" s="76" t="s">
        <v>2794</v>
      </c>
      <c r="D2562" s="76">
        <f t="shared" si="122"/>
        <v>1</v>
      </c>
      <c r="E2562" s="76" t="s">
        <v>2795</v>
      </c>
      <c r="F2562" s="79">
        <v>43221</v>
      </c>
      <c r="G2562" s="79">
        <v>44196</v>
      </c>
      <c r="H2562" s="80">
        <v>0</v>
      </c>
      <c r="I2562" s="80">
        <v>1</v>
      </c>
      <c r="J2562" s="80">
        <v>0</v>
      </c>
      <c r="K2562" s="81">
        <v>730648</v>
      </c>
      <c r="L2562" s="81">
        <v>593363.1</v>
      </c>
      <c r="M2562" s="80">
        <v>0</v>
      </c>
      <c r="N2562" s="80">
        <v>323.5</v>
      </c>
      <c r="O2562" s="82">
        <v>0.94744976816074189</v>
      </c>
      <c r="P2562" s="82">
        <v>5.2550231839258117E-2</v>
      </c>
      <c r="Q2562" s="82">
        <v>0</v>
      </c>
    </row>
    <row r="2563" spans="1:17">
      <c r="A2563" s="88" t="s">
        <v>5900</v>
      </c>
      <c r="C2563" s="76" t="s">
        <v>2796</v>
      </c>
      <c r="D2563" s="76">
        <f t="shared" ref="D2563:D2626" si="134">FIND(C2563,A2563)</f>
        <v>11</v>
      </c>
      <c r="E2563" s="76" t="s">
        <v>2797</v>
      </c>
      <c r="F2563" s="79">
        <v>43661</v>
      </c>
      <c r="G2563" s="79">
        <v>44166</v>
      </c>
      <c r="H2563" s="80">
        <v>0</v>
      </c>
      <c r="I2563" s="80">
        <v>1042</v>
      </c>
      <c r="J2563" s="80">
        <v>0</v>
      </c>
      <c r="K2563" s="81">
        <v>34375016.660000004</v>
      </c>
      <c r="L2563" s="81">
        <v>33294396.82</v>
      </c>
      <c r="M2563" s="80"/>
      <c r="N2563" s="80"/>
      <c r="O2563" s="82"/>
      <c r="P2563" s="82"/>
      <c r="Q2563" s="82"/>
    </row>
    <row r="2564" spans="1:17">
      <c r="A2564" s="76" t="str">
        <f t="shared" ref="A2564:A2565" si="135">C2564</f>
        <v>18146016</v>
      </c>
      <c r="C2564" s="76" t="s">
        <v>2798</v>
      </c>
      <c r="D2564" s="76">
        <f t="shared" si="134"/>
        <v>1</v>
      </c>
      <c r="E2564" s="76" t="s">
        <v>2799</v>
      </c>
      <c r="F2564" s="79">
        <v>43605</v>
      </c>
      <c r="G2564" s="79">
        <v>44136</v>
      </c>
      <c r="H2564" s="80">
        <v>0</v>
      </c>
      <c r="I2564" s="80">
        <v>1371645</v>
      </c>
      <c r="J2564" s="80">
        <v>1231223</v>
      </c>
      <c r="K2564" s="81">
        <v>52317676.342999995</v>
      </c>
      <c r="L2564" s="81">
        <v>50736472.57000006</v>
      </c>
      <c r="M2564" s="80">
        <v>40957</v>
      </c>
      <c r="N2564" s="80">
        <v>79960.5</v>
      </c>
      <c r="O2564" s="82">
        <v>0.84515091826589384</v>
      </c>
      <c r="P2564" s="82">
        <v>0.15472401998486751</v>
      </c>
      <c r="Q2564" s="82">
        <v>1.250617492386866E-4</v>
      </c>
    </row>
    <row r="2565" spans="1:17">
      <c r="A2565" s="76" t="str">
        <f t="shared" si="135"/>
        <v>18141013</v>
      </c>
      <c r="C2565" s="76" t="s">
        <v>2800</v>
      </c>
      <c r="D2565" s="76">
        <f t="shared" si="134"/>
        <v>1</v>
      </c>
      <c r="E2565" s="76" t="s">
        <v>2801</v>
      </c>
      <c r="F2565" s="79">
        <v>43556</v>
      </c>
      <c r="G2565" s="79">
        <v>44136</v>
      </c>
      <c r="H2565" s="80">
        <v>0</v>
      </c>
      <c r="I2565" s="80">
        <v>11051</v>
      </c>
      <c r="J2565" s="80">
        <v>12494</v>
      </c>
      <c r="K2565" s="81">
        <v>136193192.39120001</v>
      </c>
      <c r="L2565" s="81">
        <v>146007131.40999985</v>
      </c>
      <c r="M2565" s="80">
        <v>260284.5</v>
      </c>
      <c r="N2565" s="80">
        <v>321035.25000000006</v>
      </c>
      <c r="O2565" s="82">
        <v>0.78380427071482006</v>
      </c>
      <c r="P2565" s="82">
        <v>0.2159932593071944</v>
      </c>
      <c r="Q2565" s="82">
        <v>2.0246997798528351E-4</v>
      </c>
    </row>
    <row r="2566" spans="1:17">
      <c r="A2566" s="88" t="s">
        <v>5921</v>
      </c>
      <c r="C2566" s="76" t="s">
        <v>2802</v>
      </c>
      <c r="D2566" s="76">
        <f t="shared" si="134"/>
        <v>11</v>
      </c>
      <c r="E2566" s="76" t="s">
        <v>2803</v>
      </c>
      <c r="F2566" s="79">
        <v>43556</v>
      </c>
      <c r="G2566" s="79">
        <v>44136</v>
      </c>
      <c r="H2566" s="80">
        <v>0</v>
      </c>
      <c r="I2566" s="80">
        <v>19132</v>
      </c>
      <c r="J2566" s="80">
        <v>22470</v>
      </c>
      <c r="K2566" s="81">
        <v>73439435.006200045</v>
      </c>
      <c r="L2566" s="81">
        <v>78588654.169999987</v>
      </c>
      <c r="M2566" s="80">
        <v>84250</v>
      </c>
      <c r="N2566" s="80">
        <v>140719.29999999999</v>
      </c>
      <c r="O2566" s="82">
        <v>0.80780113317789393</v>
      </c>
      <c r="P2566" s="82">
        <v>0.19219886682210618</v>
      </c>
      <c r="Q2566" s="82">
        <v>0</v>
      </c>
    </row>
    <row r="2567" spans="1:17">
      <c r="A2567" s="76" t="str">
        <f t="shared" ref="A2567:A2572" si="136">C2567</f>
        <v>18040006</v>
      </c>
      <c r="C2567" s="76" t="s">
        <v>2804</v>
      </c>
      <c r="D2567" s="76">
        <f t="shared" si="134"/>
        <v>1</v>
      </c>
      <c r="E2567" s="76" t="s">
        <v>2805</v>
      </c>
      <c r="F2567" s="79">
        <v>43284</v>
      </c>
      <c r="G2567" s="79">
        <v>44134</v>
      </c>
      <c r="H2567" s="80">
        <v>986000</v>
      </c>
      <c r="I2567" s="80">
        <v>0</v>
      </c>
      <c r="J2567" s="80">
        <v>0</v>
      </c>
      <c r="K2567" s="81">
        <v>0.01</v>
      </c>
      <c r="L2567" s="81">
        <v>0</v>
      </c>
      <c r="M2567" s="80"/>
      <c r="N2567" s="80"/>
      <c r="O2567" s="82"/>
      <c r="P2567" s="82"/>
      <c r="Q2567" s="82"/>
    </row>
    <row r="2568" spans="1:17">
      <c r="A2568" s="76" t="str">
        <f t="shared" si="136"/>
        <v>18050007</v>
      </c>
      <c r="C2568" s="76" t="s">
        <v>2806</v>
      </c>
      <c r="D2568" s="76">
        <f t="shared" si="134"/>
        <v>1</v>
      </c>
      <c r="E2568" s="76" t="s">
        <v>2807</v>
      </c>
      <c r="F2568" s="79">
        <v>43620</v>
      </c>
      <c r="G2568" s="79">
        <v>44124</v>
      </c>
      <c r="H2568" s="80">
        <v>0</v>
      </c>
      <c r="I2568" s="80">
        <v>150138.35999999999</v>
      </c>
      <c r="J2568" s="80">
        <v>1982</v>
      </c>
      <c r="K2568" s="81">
        <v>68037369.160700008</v>
      </c>
      <c r="L2568" s="81">
        <v>71177072.990000024</v>
      </c>
      <c r="M2568" s="80">
        <v>2768</v>
      </c>
      <c r="N2568" s="80">
        <v>3667.79</v>
      </c>
      <c r="O2568" s="82">
        <v>0.82482639409562708</v>
      </c>
      <c r="P2568" s="82">
        <v>0.16958440914010889</v>
      </c>
      <c r="Q2568" s="82">
        <v>5.5891967642640395E-3</v>
      </c>
    </row>
    <row r="2569" spans="1:17">
      <c r="A2569" s="76" t="str">
        <f t="shared" si="136"/>
        <v>18110007</v>
      </c>
      <c r="C2569" s="76" t="s">
        <v>2808</v>
      </c>
      <c r="D2569" s="76">
        <f t="shared" si="134"/>
        <v>1</v>
      </c>
      <c r="E2569" s="76" t="s">
        <v>2809</v>
      </c>
      <c r="F2569" s="79">
        <v>43301</v>
      </c>
      <c r="G2569" s="79">
        <v>44109</v>
      </c>
      <c r="H2569" s="80">
        <v>291000</v>
      </c>
      <c r="I2569" s="80">
        <v>0</v>
      </c>
      <c r="J2569" s="80">
        <v>0</v>
      </c>
      <c r="K2569" s="81">
        <v>57687784.839999996</v>
      </c>
      <c r="L2569" s="81">
        <v>59112914.909999989</v>
      </c>
      <c r="M2569" s="80">
        <v>0</v>
      </c>
      <c r="N2569" s="80">
        <v>2004</v>
      </c>
      <c r="O2569" s="82">
        <v>1</v>
      </c>
      <c r="P2569" s="82">
        <v>0</v>
      </c>
      <c r="Q2569" s="82">
        <v>0</v>
      </c>
    </row>
    <row r="2570" spans="1:17">
      <c r="A2570" s="76" t="str">
        <f t="shared" si="136"/>
        <v>18060051</v>
      </c>
      <c r="C2570" s="76" t="s">
        <v>2810</v>
      </c>
      <c r="D2570" s="76">
        <f t="shared" si="134"/>
        <v>1</v>
      </c>
      <c r="E2570" s="76" t="s">
        <v>2811</v>
      </c>
      <c r="F2570" s="79">
        <v>43678</v>
      </c>
      <c r="G2570" s="79">
        <v>44104</v>
      </c>
      <c r="H2570" s="80">
        <v>110000</v>
      </c>
      <c r="I2570" s="80">
        <v>0</v>
      </c>
      <c r="J2570" s="80">
        <v>0</v>
      </c>
      <c r="K2570" s="81">
        <v>0.01</v>
      </c>
      <c r="L2570" s="81">
        <v>826320.31000000017</v>
      </c>
      <c r="M2570" s="80"/>
      <c r="N2570" s="80"/>
      <c r="O2570" s="82"/>
      <c r="P2570" s="82"/>
      <c r="Q2570" s="82"/>
    </row>
    <row r="2571" spans="1:17">
      <c r="A2571" s="76" t="str">
        <f t="shared" si="136"/>
        <v>18126002</v>
      </c>
      <c r="C2571" s="76" t="s">
        <v>2812</v>
      </c>
      <c r="D2571" s="76">
        <f t="shared" si="134"/>
        <v>1</v>
      </c>
      <c r="E2571" s="76" t="s">
        <v>2813</v>
      </c>
      <c r="F2571" s="79"/>
      <c r="G2571" s="79">
        <v>44091</v>
      </c>
      <c r="H2571" s="80">
        <v>0</v>
      </c>
      <c r="I2571" s="80">
        <v>2520</v>
      </c>
      <c r="J2571" s="80">
        <v>0</v>
      </c>
      <c r="K2571" s="81">
        <v>1460502</v>
      </c>
      <c r="L2571" s="81">
        <v>1495886.24</v>
      </c>
      <c r="M2571" s="80"/>
      <c r="N2571" s="80"/>
      <c r="O2571" s="82"/>
      <c r="P2571" s="82"/>
      <c r="Q2571" s="82"/>
    </row>
    <row r="2572" spans="1:17">
      <c r="A2572" s="76" t="str">
        <f t="shared" si="136"/>
        <v>18110019</v>
      </c>
      <c r="C2572" s="76" t="s">
        <v>2814</v>
      </c>
      <c r="D2572" s="76">
        <f t="shared" si="134"/>
        <v>1</v>
      </c>
      <c r="E2572" s="76" t="s">
        <v>2815</v>
      </c>
      <c r="F2572" s="79">
        <v>43682</v>
      </c>
      <c r="G2572" s="79">
        <v>44077</v>
      </c>
      <c r="H2572" s="80">
        <v>14000</v>
      </c>
      <c r="I2572" s="80">
        <v>0</v>
      </c>
      <c r="J2572" s="80">
        <v>0</v>
      </c>
      <c r="K2572" s="81">
        <v>946316.24930000002</v>
      </c>
      <c r="L2572" s="81">
        <v>902971.31</v>
      </c>
      <c r="M2572" s="80"/>
      <c r="N2572" s="80"/>
      <c r="O2572" s="82"/>
      <c r="P2572" s="82"/>
      <c r="Q2572" s="82"/>
    </row>
    <row r="2573" spans="1:17">
      <c r="A2573" s="88" t="s">
        <v>5908</v>
      </c>
      <c r="C2573" s="76" t="s">
        <v>2816</v>
      </c>
      <c r="D2573" s="76">
        <f t="shared" si="134"/>
        <v>1</v>
      </c>
      <c r="E2573" s="76" t="s">
        <v>2817</v>
      </c>
      <c r="F2573" s="79">
        <v>43269</v>
      </c>
      <c r="G2573" s="79">
        <v>44074</v>
      </c>
      <c r="H2573" s="80">
        <v>330000</v>
      </c>
      <c r="I2573" s="80">
        <v>305733</v>
      </c>
      <c r="J2573" s="80">
        <v>11</v>
      </c>
      <c r="K2573" s="81">
        <v>15698572.8259</v>
      </c>
      <c r="L2573" s="81">
        <v>16053437.340000002</v>
      </c>
      <c r="M2573" s="80">
        <v>61837.17</v>
      </c>
      <c r="N2573" s="80">
        <v>68374.5</v>
      </c>
      <c r="O2573" s="82">
        <v>0.8770155540442709</v>
      </c>
      <c r="P2573" s="82">
        <v>0.11845790462818741</v>
      </c>
      <c r="Q2573" s="82">
        <v>4.5265413275417006E-3</v>
      </c>
    </row>
    <row r="2574" spans="1:17">
      <c r="A2574" s="76" t="str">
        <f t="shared" ref="A2574:A2577" si="137">C2574</f>
        <v>18090014</v>
      </c>
      <c r="C2574" s="76" t="s">
        <v>2818</v>
      </c>
      <c r="D2574" s="76">
        <f t="shared" si="134"/>
        <v>1</v>
      </c>
      <c r="E2574" s="76" t="s">
        <v>2819</v>
      </c>
      <c r="F2574" s="79">
        <v>43678</v>
      </c>
      <c r="G2574" s="79">
        <v>44043</v>
      </c>
      <c r="H2574" s="80">
        <v>49245</v>
      </c>
      <c r="I2574" s="80">
        <v>0</v>
      </c>
      <c r="J2574" s="80">
        <v>0</v>
      </c>
      <c r="K2574" s="81">
        <v>24750</v>
      </c>
      <c r="L2574" s="81">
        <v>24816.420000000002</v>
      </c>
      <c r="M2574" s="80"/>
      <c r="N2574" s="80"/>
      <c r="O2574" s="82"/>
      <c r="P2574" s="82"/>
      <c r="Q2574" s="82"/>
    </row>
    <row r="2575" spans="1:17">
      <c r="A2575" s="76" t="str">
        <f t="shared" si="137"/>
        <v>18040012</v>
      </c>
      <c r="C2575" s="76" t="s">
        <v>2820</v>
      </c>
      <c r="D2575" s="76">
        <f t="shared" si="134"/>
        <v>1</v>
      </c>
      <c r="E2575" s="76" t="s">
        <v>2821</v>
      </c>
      <c r="F2575" s="79">
        <v>43388</v>
      </c>
      <c r="G2575" s="79">
        <v>44043</v>
      </c>
      <c r="H2575" s="80">
        <v>143680</v>
      </c>
      <c r="I2575" s="80">
        <v>18419</v>
      </c>
      <c r="J2575" s="80">
        <v>8211</v>
      </c>
      <c r="K2575" s="81">
        <v>49089220.870000005</v>
      </c>
      <c r="L2575" s="81">
        <v>48315277.20000001</v>
      </c>
      <c r="M2575" s="80">
        <v>13316.331100000003</v>
      </c>
      <c r="N2575" s="80">
        <v>18327.05</v>
      </c>
      <c r="O2575" s="82">
        <v>0.85826687873934981</v>
      </c>
      <c r="P2575" s="82">
        <v>0.14173312126065027</v>
      </c>
      <c r="Q2575" s="82">
        <v>0</v>
      </c>
    </row>
    <row r="2576" spans="1:17">
      <c r="A2576" s="76" t="str">
        <f t="shared" si="137"/>
        <v>18050038</v>
      </c>
      <c r="C2576" s="76" t="s">
        <v>2822</v>
      </c>
      <c r="D2576" s="76">
        <f t="shared" si="134"/>
        <v>1</v>
      </c>
      <c r="E2576" s="76" t="s">
        <v>2823</v>
      </c>
      <c r="F2576" s="79">
        <v>43525</v>
      </c>
      <c r="G2576" s="79">
        <v>44043</v>
      </c>
      <c r="H2576" s="80">
        <v>0</v>
      </c>
      <c r="I2576" s="80">
        <v>704650.64999999991</v>
      </c>
      <c r="J2576" s="80">
        <v>675443</v>
      </c>
      <c r="K2576" s="81">
        <v>44511072.244900011</v>
      </c>
      <c r="L2576" s="81">
        <v>44455907.890000001</v>
      </c>
      <c r="M2576" s="80">
        <v>16991.600000000002</v>
      </c>
      <c r="N2576" s="80">
        <v>23573.73</v>
      </c>
      <c r="O2576" s="82">
        <v>0.92489309074126158</v>
      </c>
      <c r="P2576" s="82">
        <v>7.1076999694151072E-2</v>
      </c>
      <c r="Q2576" s="82">
        <v>4.0299095645873603E-3</v>
      </c>
    </row>
    <row r="2577" spans="1:17">
      <c r="A2577" s="76" t="str">
        <f t="shared" si="137"/>
        <v>18060002</v>
      </c>
      <c r="C2577" s="76" t="s">
        <v>2824</v>
      </c>
      <c r="D2577" s="76">
        <f t="shared" si="134"/>
        <v>1</v>
      </c>
      <c r="E2577" s="76" t="s">
        <v>2825</v>
      </c>
      <c r="F2577" s="79">
        <v>43466</v>
      </c>
      <c r="G2577" s="79">
        <v>44012</v>
      </c>
      <c r="H2577" s="80">
        <v>0</v>
      </c>
      <c r="I2577" s="80">
        <v>0</v>
      </c>
      <c r="J2577" s="80">
        <v>0</v>
      </c>
      <c r="K2577" s="81">
        <v>0.01</v>
      </c>
      <c r="L2577" s="81">
        <v>3608.61</v>
      </c>
      <c r="M2577" s="80"/>
      <c r="N2577" s="80"/>
      <c r="O2577" s="82"/>
      <c r="P2577" s="82"/>
      <c r="Q2577" s="82"/>
    </row>
    <row r="2578" spans="1:17">
      <c r="A2578" s="43" t="s">
        <v>5942</v>
      </c>
      <c r="C2578" s="76" t="s">
        <v>2826</v>
      </c>
      <c r="D2578" s="76">
        <f t="shared" si="134"/>
        <v>11</v>
      </c>
      <c r="E2578" s="76" t="s">
        <v>2827</v>
      </c>
      <c r="F2578" s="79">
        <v>43466</v>
      </c>
      <c r="G2578" s="79">
        <v>44008</v>
      </c>
      <c r="H2578" s="80">
        <v>0</v>
      </c>
      <c r="I2578" s="80">
        <v>8216</v>
      </c>
      <c r="J2578" s="80">
        <v>7236</v>
      </c>
      <c r="K2578" s="81">
        <v>114378918.3589</v>
      </c>
      <c r="L2578" s="81">
        <v>119271696.67000005</v>
      </c>
      <c r="M2578" s="80">
        <v>147992</v>
      </c>
      <c r="N2578" s="80">
        <v>153343.09999999998</v>
      </c>
      <c r="O2578" s="82">
        <v>0.79184808445896848</v>
      </c>
      <c r="P2578" s="82">
        <v>0.20815191554103188</v>
      </c>
      <c r="Q2578" s="82">
        <v>0</v>
      </c>
    </row>
    <row r="2579" spans="1:17">
      <c r="A2579" s="76" t="s">
        <v>5976</v>
      </c>
      <c r="C2579" s="76" t="s">
        <v>2828</v>
      </c>
      <c r="D2579" s="76">
        <f t="shared" si="134"/>
        <v>15</v>
      </c>
      <c r="E2579" s="76" t="s">
        <v>2829</v>
      </c>
      <c r="F2579" s="79">
        <v>43466</v>
      </c>
      <c r="G2579" s="79">
        <v>43983</v>
      </c>
      <c r="H2579" s="80">
        <v>149000</v>
      </c>
      <c r="I2579" s="80">
        <v>572352.66999999993</v>
      </c>
      <c r="J2579" s="80">
        <v>3982</v>
      </c>
      <c r="K2579" s="81">
        <v>40983283.529999971</v>
      </c>
      <c r="L2579" s="81">
        <v>42175036.689999998</v>
      </c>
      <c r="M2579" s="80">
        <v>12758.2</v>
      </c>
      <c r="N2579" s="80">
        <v>16430</v>
      </c>
      <c r="O2579" s="82">
        <v>0.82659768715763848</v>
      </c>
      <c r="P2579" s="82">
        <v>0.17340231284236154</v>
      </c>
      <c r="Q2579" s="82">
        <v>0</v>
      </c>
    </row>
    <row r="2580" spans="1:17">
      <c r="A2580" s="76" t="str">
        <f t="shared" ref="A2579:A2585" si="138">C2580</f>
        <v>18090015</v>
      </c>
      <c r="C2580" s="76" t="s">
        <v>2830</v>
      </c>
      <c r="D2580" s="76">
        <f t="shared" si="134"/>
        <v>1</v>
      </c>
      <c r="E2580" s="76" t="s">
        <v>2831</v>
      </c>
      <c r="F2580" s="79">
        <v>43678</v>
      </c>
      <c r="G2580" s="79">
        <v>43982</v>
      </c>
      <c r="H2580" s="80">
        <v>116234</v>
      </c>
      <c r="I2580" s="80">
        <v>209922.01</v>
      </c>
      <c r="J2580" s="80">
        <v>39254</v>
      </c>
      <c r="K2580" s="81">
        <v>15217524.769999998</v>
      </c>
      <c r="L2580" s="81">
        <v>15169887.830000009</v>
      </c>
      <c r="M2580" s="80">
        <v>10201.4</v>
      </c>
      <c r="N2580" s="80">
        <v>10718.5</v>
      </c>
      <c r="O2580" s="82">
        <v>0.88613145496104861</v>
      </c>
      <c r="P2580" s="82">
        <v>0.10990343798106078</v>
      </c>
      <c r="Q2580" s="82">
        <v>3.9651070578905628E-3</v>
      </c>
    </row>
    <row r="2581" spans="1:17">
      <c r="A2581" s="76" t="str">
        <f t="shared" si="138"/>
        <v>18146015</v>
      </c>
      <c r="C2581" s="76" t="s">
        <v>2832</v>
      </c>
      <c r="D2581" s="76">
        <f t="shared" si="134"/>
        <v>1</v>
      </c>
      <c r="E2581" s="76" t="s">
        <v>2833</v>
      </c>
      <c r="F2581" s="79">
        <v>43314</v>
      </c>
      <c r="G2581" s="79">
        <v>43981</v>
      </c>
      <c r="H2581" s="80">
        <v>0</v>
      </c>
      <c r="I2581" s="80">
        <v>333931.07999999996</v>
      </c>
      <c r="J2581" s="80">
        <v>335487</v>
      </c>
      <c r="K2581" s="81">
        <v>6183833.0029999996</v>
      </c>
      <c r="L2581" s="81">
        <v>6086143.3100000015</v>
      </c>
      <c r="M2581" s="80">
        <v>15000.56</v>
      </c>
      <c r="N2581" s="80">
        <v>7940.5</v>
      </c>
      <c r="O2581" s="82">
        <v>0.77494868081355073</v>
      </c>
      <c r="P2581" s="82">
        <v>0.22505131918644922</v>
      </c>
      <c r="Q2581" s="82">
        <v>0</v>
      </c>
    </row>
    <row r="2582" spans="1:17">
      <c r="A2582" s="76" t="str">
        <f t="shared" si="138"/>
        <v>18110004</v>
      </c>
      <c r="C2582" s="76" t="s">
        <v>2834</v>
      </c>
      <c r="D2582" s="76">
        <f t="shared" si="134"/>
        <v>1</v>
      </c>
      <c r="E2582" s="76" t="s">
        <v>2835</v>
      </c>
      <c r="F2582" s="79">
        <v>43435</v>
      </c>
      <c r="G2582" s="79">
        <v>43953</v>
      </c>
      <c r="H2582" s="80">
        <v>61193</v>
      </c>
      <c r="I2582" s="80">
        <v>0</v>
      </c>
      <c r="J2582" s="80">
        <v>0</v>
      </c>
      <c r="K2582" s="81">
        <v>21650499.829999994</v>
      </c>
      <c r="L2582" s="81">
        <v>20621570.969999999</v>
      </c>
      <c r="M2582" s="80">
        <v>0</v>
      </c>
      <c r="N2582" s="80">
        <v>3352</v>
      </c>
      <c r="O2582" s="82">
        <v>1</v>
      </c>
      <c r="P2582" s="82">
        <v>0</v>
      </c>
      <c r="Q2582" s="82">
        <v>0</v>
      </c>
    </row>
    <row r="2583" spans="1:17">
      <c r="A2583" s="76" t="str">
        <f t="shared" si="138"/>
        <v>18148013</v>
      </c>
      <c r="C2583" s="76" t="s">
        <v>2836</v>
      </c>
      <c r="D2583" s="76">
        <f t="shared" si="134"/>
        <v>1</v>
      </c>
      <c r="E2583" s="76" t="s">
        <v>2837</v>
      </c>
      <c r="F2583" s="79">
        <v>43312</v>
      </c>
      <c r="G2583" s="79">
        <v>43952</v>
      </c>
      <c r="H2583" s="80">
        <v>0</v>
      </c>
      <c r="I2583" s="80">
        <v>646021</v>
      </c>
      <c r="J2583" s="80">
        <v>453439</v>
      </c>
      <c r="K2583" s="81">
        <v>12617660.720000001</v>
      </c>
      <c r="L2583" s="81">
        <v>15169675.5</v>
      </c>
      <c r="M2583" s="80">
        <v>31268</v>
      </c>
      <c r="N2583" s="80">
        <v>56549.94</v>
      </c>
      <c r="O2583" s="82">
        <v>0.72703949818514391</v>
      </c>
      <c r="P2583" s="82">
        <v>0.26766429814072301</v>
      </c>
      <c r="Q2583" s="82">
        <v>5.2962036741329875E-3</v>
      </c>
    </row>
    <row r="2584" spans="1:17">
      <c r="A2584" s="76" t="str">
        <f t="shared" si="138"/>
        <v>18050034</v>
      </c>
      <c r="C2584" s="76" t="s">
        <v>2838</v>
      </c>
      <c r="D2584" s="76">
        <f t="shared" si="134"/>
        <v>1</v>
      </c>
      <c r="E2584" s="76" t="s">
        <v>2839</v>
      </c>
      <c r="F2584" s="79">
        <v>43586</v>
      </c>
      <c r="G2584" s="79">
        <v>43952</v>
      </c>
      <c r="H2584" s="80">
        <v>0</v>
      </c>
      <c r="I2584" s="80">
        <v>51629.82</v>
      </c>
      <c r="J2584" s="80">
        <v>0</v>
      </c>
      <c r="K2584" s="81">
        <v>20721311.790000003</v>
      </c>
      <c r="L2584" s="81">
        <v>20650667.56000001</v>
      </c>
      <c r="M2584" s="80">
        <v>2180.4</v>
      </c>
      <c r="N2584" s="80">
        <v>4531.96</v>
      </c>
      <c r="O2584" s="82">
        <v>0.98830528071739376</v>
      </c>
      <c r="P2584" s="82">
        <v>1.1694719282606202E-2</v>
      </c>
      <c r="Q2584" s="82">
        <v>0</v>
      </c>
    </row>
    <row r="2585" spans="1:17">
      <c r="A2585" s="76" t="str">
        <f t="shared" si="138"/>
        <v>18040007</v>
      </c>
      <c r="C2585" s="76" t="s">
        <v>2840</v>
      </c>
      <c r="D2585" s="76">
        <f t="shared" si="134"/>
        <v>1</v>
      </c>
      <c r="E2585" s="76" t="s">
        <v>2841</v>
      </c>
      <c r="F2585" s="79">
        <v>43221</v>
      </c>
      <c r="G2585" s="79">
        <v>43951</v>
      </c>
      <c r="H2585" s="80">
        <v>80000</v>
      </c>
      <c r="I2585" s="80">
        <v>0</v>
      </c>
      <c r="J2585" s="80">
        <v>0</v>
      </c>
      <c r="K2585" s="81">
        <v>0.01</v>
      </c>
      <c r="L2585" s="81">
        <v>1694.8600000000001</v>
      </c>
      <c r="M2585" s="80"/>
      <c r="N2585" s="80"/>
      <c r="O2585" s="82"/>
      <c r="P2585" s="82"/>
      <c r="Q2585" s="82"/>
    </row>
    <row r="2586" spans="1:17">
      <c r="A2586" s="43" t="s">
        <v>5928</v>
      </c>
      <c r="C2586" s="76" t="s">
        <v>2842</v>
      </c>
      <c r="D2586" s="76">
        <f t="shared" si="134"/>
        <v>11</v>
      </c>
      <c r="E2586" s="76" t="s">
        <v>2843</v>
      </c>
      <c r="F2586" s="79">
        <v>43483</v>
      </c>
      <c r="G2586" s="79">
        <v>43942</v>
      </c>
      <c r="H2586" s="80">
        <v>0</v>
      </c>
      <c r="I2586" s="80">
        <v>264689</v>
      </c>
      <c r="J2586" s="80">
        <v>257800</v>
      </c>
      <c r="K2586" s="81">
        <v>16542177.57</v>
      </c>
      <c r="L2586" s="81">
        <v>15655462.589999996</v>
      </c>
      <c r="M2586" s="80">
        <v>29333</v>
      </c>
      <c r="N2586" s="80">
        <v>32259.05</v>
      </c>
      <c r="O2586" s="82">
        <v>0.80709475325528801</v>
      </c>
      <c r="P2586" s="82">
        <v>0.19290524674471199</v>
      </c>
      <c r="Q2586" s="82">
        <v>0</v>
      </c>
    </row>
    <row r="2587" spans="1:17">
      <c r="A2587" s="76" t="str">
        <f t="shared" ref="A2587:A2590" si="139">C2587</f>
        <v>18060058</v>
      </c>
      <c r="C2587" s="76" t="s">
        <v>2844</v>
      </c>
      <c r="D2587" s="76">
        <f t="shared" si="134"/>
        <v>1</v>
      </c>
      <c r="E2587" s="76" t="s">
        <v>2845</v>
      </c>
      <c r="F2587" s="79">
        <v>43503</v>
      </c>
      <c r="G2587" s="79">
        <v>43937</v>
      </c>
      <c r="H2587" s="80">
        <v>82627</v>
      </c>
      <c r="I2587" s="80">
        <v>468118.52</v>
      </c>
      <c r="J2587" s="80">
        <v>0</v>
      </c>
      <c r="K2587" s="81">
        <v>29693544.550000008</v>
      </c>
      <c r="L2587" s="81">
        <v>116547.33</v>
      </c>
      <c r="M2587" s="80">
        <v>20520.299999999996</v>
      </c>
      <c r="N2587" s="80">
        <v>0</v>
      </c>
      <c r="O2587" s="82">
        <v>0</v>
      </c>
      <c r="P2587" s="82">
        <v>0</v>
      </c>
      <c r="Q2587" s="82">
        <v>0</v>
      </c>
    </row>
    <row r="2588" spans="1:17">
      <c r="A2588" s="76" t="str">
        <f t="shared" si="139"/>
        <v>18050008</v>
      </c>
      <c r="C2588" s="76" t="s">
        <v>2846</v>
      </c>
      <c r="D2588" s="76">
        <f t="shared" si="134"/>
        <v>1</v>
      </c>
      <c r="E2588" s="76" t="s">
        <v>2847</v>
      </c>
      <c r="F2588" s="79">
        <v>43480</v>
      </c>
      <c r="G2588" s="79">
        <v>43932</v>
      </c>
      <c r="H2588" s="80">
        <v>66640</v>
      </c>
      <c r="I2588" s="80">
        <v>277100.73</v>
      </c>
      <c r="J2588" s="80">
        <v>82838.5</v>
      </c>
      <c r="K2588" s="81">
        <v>54378167.446200006</v>
      </c>
      <c r="L2588" s="81">
        <v>58188100.269999996</v>
      </c>
      <c r="M2588" s="80">
        <v>25842.899999999987</v>
      </c>
      <c r="N2588" s="80">
        <v>46538.22</v>
      </c>
      <c r="O2588" s="82">
        <v>0.85059054686663993</v>
      </c>
      <c r="P2588" s="82">
        <v>0.13653831195090829</v>
      </c>
      <c r="Q2588" s="82">
        <v>1.2871141182451756E-2</v>
      </c>
    </row>
    <row r="2589" spans="1:17">
      <c r="A2589" s="76" t="str">
        <f t="shared" si="139"/>
        <v>18141020</v>
      </c>
      <c r="C2589" s="76" t="s">
        <v>2848</v>
      </c>
      <c r="D2589" s="76">
        <f t="shared" si="134"/>
        <v>1</v>
      </c>
      <c r="E2589" s="76" t="s">
        <v>2849</v>
      </c>
      <c r="F2589" s="79">
        <v>43556</v>
      </c>
      <c r="G2589" s="79">
        <v>43922</v>
      </c>
      <c r="H2589" s="80">
        <v>0</v>
      </c>
      <c r="I2589" s="80">
        <v>0</v>
      </c>
      <c r="J2589" s="80">
        <v>0</v>
      </c>
      <c r="K2589" s="81">
        <v>1048700</v>
      </c>
      <c r="L2589" s="81">
        <v>876029.31</v>
      </c>
      <c r="M2589" s="80"/>
      <c r="N2589" s="80"/>
      <c r="O2589" s="82"/>
      <c r="P2589" s="82"/>
      <c r="Q2589" s="82"/>
    </row>
    <row r="2590" spans="1:17">
      <c r="A2590" s="76" t="str">
        <f t="shared" si="139"/>
        <v>18080016</v>
      </c>
      <c r="C2590" s="76" t="s">
        <v>2850</v>
      </c>
      <c r="D2590" s="76">
        <f t="shared" si="134"/>
        <v>1</v>
      </c>
      <c r="E2590" s="76" t="s">
        <v>2851</v>
      </c>
      <c r="F2590" s="79">
        <v>43360</v>
      </c>
      <c r="G2590" s="79">
        <v>43921</v>
      </c>
      <c r="H2590" s="80">
        <v>13120</v>
      </c>
      <c r="I2590" s="80">
        <v>14627.91</v>
      </c>
      <c r="J2590" s="80">
        <v>58024</v>
      </c>
      <c r="K2590" s="81">
        <v>5527447.2352</v>
      </c>
      <c r="L2590" s="81">
        <v>4998905.42</v>
      </c>
      <c r="M2590" s="80">
        <v>7360.4</v>
      </c>
      <c r="N2590" s="80">
        <v>4139.2299999999996</v>
      </c>
      <c r="O2590" s="82">
        <v>0.93501206746182275</v>
      </c>
      <c r="P2590" s="82">
        <v>6.3176001333581366E-2</v>
      </c>
      <c r="Q2590" s="82">
        <v>1.8119312045960241E-3</v>
      </c>
    </row>
    <row r="2591" spans="1:17">
      <c r="A2591" s="88" t="s">
        <v>5959</v>
      </c>
      <c r="C2591" s="76" t="s">
        <v>2852</v>
      </c>
      <c r="D2591" s="76">
        <f t="shared" si="134"/>
        <v>35</v>
      </c>
      <c r="E2591" s="76" t="s">
        <v>2853</v>
      </c>
      <c r="F2591" s="79">
        <v>43617</v>
      </c>
      <c r="G2591" s="79">
        <v>43920</v>
      </c>
      <c r="H2591" s="80">
        <v>40000</v>
      </c>
      <c r="I2591" s="80">
        <v>453127.81</v>
      </c>
      <c r="J2591" s="80">
        <v>209398</v>
      </c>
      <c r="K2591" s="81">
        <v>8670348.4205999989</v>
      </c>
      <c r="L2591" s="81">
        <v>8934704.6600000057</v>
      </c>
      <c r="M2591" s="80">
        <v>17338.639999999996</v>
      </c>
      <c r="N2591" s="80">
        <v>16435.5</v>
      </c>
      <c r="O2591" s="82">
        <v>0.87998539746280913</v>
      </c>
      <c r="P2591" s="82">
        <v>0.12001460253719083</v>
      </c>
      <c r="Q2591" s="82">
        <v>0</v>
      </c>
    </row>
    <row r="2592" spans="1:17">
      <c r="A2592" s="76" t="str">
        <f t="shared" ref="A2592" si="140">C2592</f>
        <v>18060050</v>
      </c>
      <c r="C2592" s="76" t="s">
        <v>2854</v>
      </c>
      <c r="D2592" s="76">
        <f t="shared" si="134"/>
        <v>1</v>
      </c>
      <c r="E2592" s="76" t="s">
        <v>2855</v>
      </c>
      <c r="F2592" s="79">
        <v>43617</v>
      </c>
      <c r="G2592" s="79">
        <v>43920</v>
      </c>
      <c r="H2592" s="80">
        <v>60000</v>
      </c>
      <c r="I2592" s="80">
        <v>0</v>
      </c>
      <c r="J2592" s="80">
        <v>0</v>
      </c>
      <c r="K2592" s="81">
        <v>115531.25</v>
      </c>
      <c r="L2592" s="81">
        <v>242258.74000000002</v>
      </c>
      <c r="M2592" s="80"/>
      <c r="N2592" s="80"/>
      <c r="O2592" s="82"/>
      <c r="P2592" s="82"/>
      <c r="Q2592" s="82"/>
    </row>
    <row r="2593" spans="1:17">
      <c r="A2593" s="88" t="s">
        <v>5891</v>
      </c>
      <c r="C2593" s="76" t="s">
        <v>2856</v>
      </c>
      <c r="D2593" s="76">
        <f t="shared" si="134"/>
        <v>35</v>
      </c>
      <c r="E2593" s="76" t="s">
        <v>2857</v>
      </c>
      <c r="F2593" s="79">
        <v>43466</v>
      </c>
      <c r="G2593" s="79">
        <v>43889</v>
      </c>
      <c r="H2593" s="80">
        <v>90000</v>
      </c>
      <c r="I2593" s="80">
        <v>261768.06999999998</v>
      </c>
      <c r="J2593" s="80">
        <v>25416</v>
      </c>
      <c r="K2593" s="81">
        <v>15379814.149999991</v>
      </c>
      <c r="L2593" s="81">
        <v>15261935.52</v>
      </c>
      <c r="M2593" s="80">
        <v>5477.5000000000018</v>
      </c>
      <c r="N2593" s="80">
        <v>11232.5</v>
      </c>
      <c r="O2593" s="82">
        <v>0.9262853327398175</v>
      </c>
      <c r="P2593" s="82">
        <v>7.3714667260182512E-2</v>
      </c>
      <c r="Q2593" s="82">
        <v>0</v>
      </c>
    </row>
    <row r="2594" spans="1:17">
      <c r="A2594" s="76" t="str">
        <f t="shared" ref="A2594:A2597" si="141">C2594</f>
        <v>18060025</v>
      </c>
      <c r="C2594" s="76" t="s">
        <v>2858</v>
      </c>
      <c r="D2594" s="76">
        <f t="shared" si="134"/>
        <v>1</v>
      </c>
      <c r="E2594" s="76" t="s">
        <v>2859</v>
      </c>
      <c r="F2594" s="79">
        <v>43405</v>
      </c>
      <c r="G2594" s="79">
        <v>43882</v>
      </c>
      <c r="H2594" s="80">
        <v>110606</v>
      </c>
      <c r="I2594" s="80">
        <v>493569.66000000003</v>
      </c>
      <c r="J2594" s="80">
        <v>252058</v>
      </c>
      <c r="K2594" s="81">
        <v>23888440.269999996</v>
      </c>
      <c r="L2594" s="81">
        <v>23904463.599999987</v>
      </c>
      <c r="M2594" s="80">
        <v>23581.700000000004</v>
      </c>
      <c r="N2594" s="80">
        <v>28631</v>
      </c>
      <c r="O2594" s="82">
        <v>0.91528413258356323</v>
      </c>
      <c r="P2594" s="82">
        <v>8.4715867416436733E-2</v>
      </c>
      <c r="Q2594" s="82">
        <v>0</v>
      </c>
    </row>
    <row r="2595" spans="1:17">
      <c r="A2595" s="76" t="str">
        <f t="shared" si="141"/>
        <v>18110009</v>
      </c>
      <c r="C2595" s="76" t="s">
        <v>2860</v>
      </c>
      <c r="D2595" s="76">
        <f t="shared" si="134"/>
        <v>1</v>
      </c>
      <c r="E2595" s="76" t="s">
        <v>2861</v>
      </c>
      <c r="F2595" s="79">
        <v>43594</v>
      </c>
      <c r="G2595" s="79">
        <v>43871</v>
      </c>
      <c r="H2595" s="80">
        <v>4377</v>
      </c>
      <c r="I2595" s="80">
        <v>0</v>
      </c>
      <c r="J2595" s="80">
        <v>0</v>
      </c>
      <c r="K2595" s="81">
        <v>4882603.24</v>
      </c>
      <c r="L2595" s="81">
        <v>5405997.7199999997</v>
      </c>
      <c r="M2595" s="80">
        <v>0</v>
      </c>
      <c r="N2595" s="80">
        <v>0</v>
      </c>
      <c r="O2595" s="82">
        <v>0</v>
      </c>
      <c r="P2595" s="82">
        <v>0</v>
      </c>
      <c r="Q2595" s="82">
        <v>0</v>
      </c>
    </row>
    <row r="2596" spans="1:17">
      <c r="A2596" s="76" t="str">
        <f t="shared" si="141"/>
        <v>18145013</v>
      </c>
      <c r="C2596" s="76" t="s">
        <v>2862</v>
      </c>
      <c r="D2596" s="76">
        <f t="shared" si="134"/>
        <v>1</v>
      </c>
      <c r="E2596" s="76" t="s">
        <v>2863</v>
      </c>
      <c r="F2596" s="79">
        <v>43212</v>
      </c>
      <c r="G2596" s="79">
        <v>43865</v>
      </c>
      <c r="H2596" s="80">
        <v>103289550</v>
      </c>
      <c r="I2596" s="80">
        <v>5869277</v>
      </c>
      <c r="J2596" s="80">
        <v>8276895</v>
      </c>
      <c r="K2596" s="81">
        <v>57784700.140000001</v>
      </c>
      <c r="L2596" s="81">
        <v>69591027.979999989</v>
      </c>
      <c r="M2596" s="80">
        <v>233845</v>
      </c>
      <c r="N2596" s="80">
        <v>514634.38999999996</v>
      </c>
      <c r="O2596" s="82">
        <v>0.86885699574021835</v>
      </c>
      <c r="P2596" s="82">
        <v>0.13114300425978134</v>
      </c>
      <c r="Q2596" s="82">
        <v>0</v>
      </c>
    </row>
    <row r="2597" spans="1:17">
      <c r="A2597" s="76" t="str">
        <f t="shared" si="141"/>
        <v>18040003</v>
      </c>
      <c r="C2597" s="76" t="s">
        <v>2864</v>
      </c>
      <c r="D2597" s="76">
        <f t="shared" si="134"/>
        <v>1</v>
      </c>
      <c r="E2597" s="76" t="s">
        <v>2865</v>
      </c>
      <c r="F2597" s="79">
        <v>43449</v>
      </c>
      <c r="G2597" s="79">
        <v>43862</v>
      </c>
      <c r="H2597" s="80">
        <v>126214</v>
      </c>
      <c r="I2597" s="80">
        <v>0</v>
      </c>
      <c r="J2597" s="80">
        <v>0</v>
      </c>
      <c r="K2597" s="81">
        <v>0.01</v>
      </c>
      <c r="L2597" s="81">
        <v>34117.449999999997</v>
      </c>
      <c r="M2597" s="80"/>
      <c r="N2597" s="80"/>
      <c r="O2597" s="82"/>
      <c r="P2597" s="82"/>
      <c r="Q2597" s="82"/>
    </row>
    <row r="2598" spans="1:17">
      <c r="A2598" s="88" t="s">
        <v>5922</v>
      </c>
      <c r="C2598" s="76" t="s">
        <v>2866</v>
      </c>
      <c r="D2598" s="76">
        <f t="shared" si="134"/>
        <v>1</v>
      </c>
      <c r="E2598" s="76" t="s">
        <v>2867</v>
      </c>
      <c r="F2598" s="79">
        <v>43619</v>
      </c>
      <c r="G2598" s="79">
        <v>43861</v>
      </c>
      <c r="H2598" s="80">
        <v>0</v>
      </c>
      <c r="I2598" s="80">
        <v>863584</v>
      </c>
      <c r="J2598" s="80">
        <v>773677</v>
      </c>
      <c r="K2598" s="81">
        <v>22267822.870000001</v>
      </c>
      <c r="L2598" s="81">
        <v>20820748.390000004</v>
      </c>
      <c r="M2598" s="80">
        <v>17251</v>
      </c>
      <c r="N2598" s="80">
        <v>21028</v>
      </c>
      <c r="O2598" s="82">
        <v>0.79188605668632295</v>
      </c>
      <c r="P2598" s="82">
        <v>0.20811394331367694</v>
      </c>
      <c r="Q2598" s="82">
        <v>0</v>
      </c>
    </row>
    <row r="2599" spans="1:17">
      <c r="A2599" s="43" t="s">
        <v>5929</v>
      </c>
      <c r="C2599" s="76" t="s">
        <v>2868</v>
      </c>
      <c r="D2599" s="76">
        <f t="shared" si="134"/>
        <v>1</v>
      </c>
      <c r="E2599" s="76" t="s">
        <v>2869</v>
      </c>
      <c r="F2599" s="79">
        <v>43468</v>
      </c>
      <c r="G2599" s="79">
        <v>43860</v>
      </c>
      <c r="H2599" s="80">
        <v>0</v>
      </c>
      <c r="I2599" s="80">
        <v>0</v>
      </c>
      <c r="J2599" s="80">
        <v>0</v>
      </c>
      <c r="K2599" s="81">
        <v>2187309.77</v>
      </c>
      <c r="L2599" s="81">
        <v>1371637.2300000004</v>
      </c>
      <c r="M2599" s="80">
        <v>0</v>
      </c>
      <c r="N2599" s="80">
        <v>11</v>
      </c>
      <c r="O2599" s="82">
        <v>0</v>
      </c>
      <c r="P2599" s="82">
        <v>1</v>
      </c>
      <c r="Q2599" s="82">
        <v>0</v>
      </c>
    </row>
    <row r="2600" spans="1:17">
      <c r="A2600" s="43" t="s">
        <v>5929</v>
      </c>
      <c r="C2600" s="76" t="s">
        <v>2870</v>
      </c>
      <c r="D2600" s="76">
        <f t="shared" si="134"/>
        <v>1</v>
      </c>
      <c r="E2600" s="76" t="s">
        <v>2871</v>
      </c>
      <c r="F2600" s="79">
        <v>43468</v>
      </c>
      <c r="G2600" s="79">
        <v>43860</v>
      </c>
      <c r="H2600" s="80">
        <v>58818</v>
      </c>
      <c r="I2600" s="80">
        <v>24458</v>
      </c>
      <c r="J2600" s="80">
        <v>0</v>
      </c>
      <c r="K2600" s="81">
        <v>19038022.109999999</v>
      </c>
      <c r="L2600" s="81">
        <v>19634468.969999999</v>
      </c>
      <c r="M2600" s="80">
        <v>2302.1</v>
      </c>
      <c r="N2600" s="80">
        <v>1968.75</v>
      </c>
      <c r="O2600" s="82">
        <v>0.86082539682539683</v>
      </c>
      <c r="P2600" s="82">
        <v>0.13917460317460317</v>
      </c>
      <c r="Q2600" s="82">
        <v>0</v>
      </c>
    </row>
    <row r="2601" spans="1:17">
      <c r="A2601" s="76" t="str">
        <f t="shared" ref="A2601:A2608" si="142">C2601</f>
        <v>18146019</v>
      </c>
      <c r="C2601" s="76" t="s">
        <v>2872</v>
      </c>
      <c r="D2601" s="76">
        <f t="shared" si="134"/>
        <v>1</v>
      </c>
      <c r="E2601" s="76" t="s">
        <v>2873</v>
      </c>
      <c r="F2601" s="79">
        <v>43237</v>
      </c>
      <c r="G2601" s="79">
        <v>43844</v>
      </c>
      <c r="H2601" s="80">
        <v>0</v>
      </c>
      <c r="I2601" s="80">
        <v>4728</v>
      </c>
      <c r="J2601" s="80">
        <v>5114</v>
      </c>
      <c r="K2601" s="81">
        <v>9790711.1999999993</v>
      </c>
      <c r="L2601" s="81">
        <v>10689204.650000004</v>
      </c>
      <c r="M2601" s="80">
        <v>10</v>
      </c>
      <c r="N2601" s="80">
        <v>5479.92</v>
      </c>
      <c r="O2601" s="82">
        <v>0.90611176805500815</v>
      </c>
      <c r="P2601" s="82">
        <v>7.9015752054774527E-2</v>
      </c>
      <c r="Q2601" s="82">
        <v>1.4872479890217375E-2</v>
      </c>
    </row>
    <row r="2602" spans="1:17">
      <c r="A2602" s="76" t="str">
        <f t="shared" si="142"/>
        <v>18146014</v>
      </c>
      <c r="C2602" s="76" t="s">
        <v>2874</v>
      </c>
      <c r="D2602" s="76">
        <f t="shared" si="134"/>
        <v>1</v>
      </c>
      <c r="E2602" s="76" t="s">
        <v>2875</v>
      </c>
      <c r="F2602" s="79">
        <v>43276</v>
      </c>
      <c r="G2602" s="79">
        <v>43840</v>
      </c>
      <c r="H2602" s="80">
        <v>0</v>
      </c>
      <c r="I2602" s="80">
        <v>179631</v>
      </c>
      <c r="J2602" s="80">
        <v>166790</v>
      </c>
      <c r="K2602" s="81">
        <v>8137904.5299999993</v>
      </c>
      <c r="L2602" s="81">
        <v>8219947.8199999984</v>
      </c>
      <c r="M2602" s="80">
        <v>8203</v>
      </c>
      <c r="N2602" s="80">
        <v>8670.5999999999985</v>
      </c>
      <c r="O2602" s="82">
        <v>0.8336793301501626</v>
      </c>
      <c r="P2602" s="82">
        <v>0.16632066984983743</v>
      </c>
      <c r="Q2602" s="82">
        <v>0</v>
      </c>
    </row>
    <row r="2603" spans="1:17">
      <c r="A2603" s="76" t="str">
        <f t="shared" si="142"/>
        <v>18060014</v>
      </c>
      <c r="C2603" s="76" t="s">
        <v>2876</v>
      </c>
      <c r="D2603" s="76">
        <f t="shared" si="134"/>
        <v>1</v>
      </c>
      <c r="E2603" s="76" t="s">
        <v>2877</v>
      </c>
      <c r="F2603" s="79">
        <v>43160</v>
      </c>
      <c r="G2603" s="79">
        <v>43830</v>
      </c>
      <c r="H2603" s="80">
        <v>0</v>
      </c>
      <c r="I2603" s="80">
        <v>117</v>
      </c>
      <c r="J2603" s="80">
        <v>498</v>
      </c>
      <c r="K2603" s="81">
        <v>333836.04000000004</v>
      </c>
      <c r="L2603" s="81">
        <v>362754.31000000006</v>
      </c>
      <c r="M2603" s="80">
        <v>234</v>
      </c>
      <c r="N2603" s="80">
        <v>2214.23</v>
      </c>
      <c r="O2603" s="82">
        <v>0.84848005853050501</v>
      </c>
      <c r="P2603" s="82">
        <v>0.15151994146949505</v>
      </c>
      <c r="Q2603" s="82">
        <v>0</v>
      </c>
    </row>
    <row r="2604" spans="1:17">
      <c r="A2604" s="76" t="str">
        <f t="shared" si="142"/>
        <v>18060035</v>
      </c>
      <c r="C2604" s="76" t="s">
        <v>2878</v>
      </c>
      <c r="D2604" s="76">
        <f t="shared" si="134"/>
        <v>1</v>
      </c>
      <c r="E2604" s="76" t="s">
        <v>2879</v>
      </c>
      <c r="F2604" s="79">
        <v>43374</v>
      </c>
      <c r="G2604" s="79">
        <v>43830</v>
      </c>
      <c r="H2604" s="80">
        <v>114000</v>
      </c>
      <c r="I2604" s="80">
        <v>179545</v>
      </c>
      <c r="J2604" s="80">
        <v>33793</v>
      </c>
      <c r="K2604" s="81">
        <v>24468365.469800003</v>
      </c>
      <c r="L2604" s="81">
        <v>24456902.259999987</v>
      </c>
      <c r="M2604" s="80">
        <v>11000.1</v>
      </c>
      <c r="N2604" s="80">
        <v>15419.5</v>
      </c>
      <c r="O2604" s="82">
        <v>0.8938681539608937</v>
      </c>
      <c r="P2604" s="82">
        <v>0.10613184603910633</v>
      </c>
      <c r="Q2604" s="82">
        <v>0</v>
      </c>
    </row>
    <row r="2605" spans="1:17">
      <c r="A2605" s="76" t="str">
        <f t="shared" si="142"/>
        <v>18080025</v>
      </c>
      <c r="C2605" s="76" t="s">
        <v>2880</v>
      </c>
      <c r="D2605" s="76">
        <f t="shared" si="134"/>
        <v>1</v>
      </c>
      <c r="E2605" s="76" t="s">
        <v>2881</v>
      </c>
      <c r="F2605" s="79">
        <v>43466</v>
      </c>
      <c r="G2605" s="79">
        <v>43830</v>
      </c>
      <c r="H2605" s="80">
        <v>0</v>
      </c>
      <c r="I2605" s="80">
        <v>0</v>
      </c>
      <c r="J2605" s="80">
        <v>0</v>
      </c>
      <c r="K2605" s="81">
        <v>0.01</v>
      </c>
      <c r="L2605" s="81">
        <v>26062.61</v>
      </c>
      <c r="M2605" s="80"/>
      <c r="N2605" s="80"/>
      <c r="O2605" s="82"/>
      <c r="P2605" s="82"/>
      <c r="Q2605" s="82"/>
    </row>
    <row r="2606" spans="1:17">
      <c r="A2606" s="76" t="str">
        <f t="shared" si="142"/>
        <v>18030025</v>
      </c>
      <c r="C2606" s="76" t="s">
        <v>2882</v>
      </c>
      <c r="D2606" s="76">
        <f t="shared" si="134"/>
        <v>1</v>
      </c>
      <c r="E2606" s="76" t="s">
        <v>2883</v>
      </c>
      <c r="F2606" s="79">
        <v>43227</v>
      </c>
      <c r="G2606" s="79">
        <v>43830</v>
      </c>
      <c r="H2606" s="80">
        <v>1020</v>
      </c>
      <c r="I2606" s="80">
        <v>-3684.5</v>
      </c>
      <c r="J2606" s="80">
        <v>40</v>
      </c>
      <c r="K2606" s="81">
        <v>2812012.3720000014</v>
      </c>
      <c r="L2606" s="81">
        <v>2889613.5100000012</v>
      </c>
      <c r="M2606" s="80">
        <v>3737.0699999999997</v>
      </c>
      <c r="N2606" s="80">
        <v>5222.97</v>
      </c>
      <c r="O2606" s="82">
        <v>0.91345920041662121</v>
      </c>
      <c r="P2606" s="82">
        <v>8.2424367744788882E-2</v>
      </c>
      <c r="Q2606" s="82">
        <v>4.1164318385899209E-3</v>
      </c>
    </row>
    <row r="2607" spans="1:17">
      <c r="A2607" s="76" t="str">
        <f t="shared" si="142"/>
        <v>18050037</v>
      </c>
      <c r="C2607" s="76" t="s">
        <v>2884</v>
      </c>
      <c r="D2607" s="76">
        <f t="shared" si="134"/>
        <v>1</v>
      </c>
      <c r="E2607" s="76" t="s">
        <v>2885</v>
      </c>
      <c r="F2607" s="79">
        <v>43586</v>
      </c>
      <c r="G2607" s="79">
        <v>43830</v>
      </c>
      <c r="H2607" s="80">
        <v>0</v>
      </c>
      <c r="I2607" s="80">
        <v>13275</v>
      </c>
      <c r="J2607" s="80">
        <v>6</v>
      </c>
      <c r="K2607" s="81">
        <v>1104552.49</v>
      </c>
      <c r="L2607" s="81">
        <v>1105936.2</v>
      </c>
      <c r="M2607" s="80">
        <v>652.6</v>
      </c>
      <c r="N2607" s="80">
        <v>1363.25</v>
      </c>
      <c r="O2607" s="82">
        <v>0.9125252154777187</v>
      </c>
      <c r="P2607" s="82">
        <v>8.1606455162295991E-2</v>
      </c>
      <c r="Q2607" s="82">
        <v>5.8683293599853291E-3</v>
      </c>
    </row>
    <row r="2608" spans="1:17">
      <c r="A2608" s="76" t="str">
        <f t="shared" si="142"/>
        <v>18146006</v>
      </c>
      <c r="C2608" s="76" t="s">
        <v>2886</v>
      </c>
      <c r="D2608" s="76">
        <f t="shared" si="134"/>
        <v>1</v>
      </c>
      <c r="E2608" s="76" t="s">
        <v>2887</v>
      </c>
      <c r="F2608" s="79">
        <v>43318</v>
      </c>
      <c r="G2608" s="79">
        <v>43830</v>
      </c>
      <c r="H2608" s="80">
        <v>0</v>
      </c>
      <c r="I2608" s="80">
        <v>1499</v>
      </c>
      <c r="J2608" s="80">
        <v>0</v>
      </c>
      <c r="K2608" s="81">
        <v>19486890.219999995</v>
      </c>
      <c r="L2608" s="81">
        <v>18798198.889999993</v>
      </c>
      <c r="M2608" s="80"/>
      <c r="N2608" s="80"/>
      <c r="O2608" s="82"/>
      <c r="P2608" s="82"/>
      <c r="Q2608" s="82"/>
    </row>
    <row r="2609" spans="1:17">
      <c r="A2609" s="88" t="s">
        <v>5923</v>
      </c>
      <c r="C2609" s="76" t="s">
        <v>2888</v>
      </c>
      <c r="D2609" s="76">
        <f t="shared" si="134"/>
        <v>1</v>
      </c>
      <c r="E2609" s="76" t="s">
        <v>2889</v>
      </c>
      <c r="F2609" s="79">
        <v>43586</v>
      </c>
      <c r="G2609" s="79">
        <v>43830</v>
      </c>
      <c r="H2609" s="80">
        <v>0</v>
      </c>
      <c r="I2609" s="80">
        <v>779595</v>
      </c>
      <c r="J2609" s="80">
        <v>762175</v>
      </c>
      <c r="K2609" s="81">
        <v>23089643.909999993</v>
      </c>
      <c r="L2609" s="81">
        <v>22627623.550000012</v>
      </c>
      <c r="M2609" s="80">
        <v>19564</v>
      </c>
      <c r="N2609" s="80">
        <v>32009.5</v>
      </c>
      <c r="O2609" s="82">
        <v>0.71127415298583219</v>
      </c>
      <c r="P2609" s="82">
        <v>0.28872584701416765</v>
      </c>
      <c r="Q2609" s="82">
        <v>0</v>
      </c>
    </row>
    <row r="2610" spans="1:17">
      <c r="A2610" s="76" t="str">
        <f t="shared" ref="A2610:A2613" si="143">C2610</f>
        <v>18050025</v>
      </c>
      <c r="C2610" s="76" t="s">
        <v>2890</v>
      </c>
      <c r="D2610" s="76">
        <f t="shared" si="134"/>
        <v>1</v>
      </c>
      <c r="E2610" s="76" t="s">
        <v>2891</v>
      </c>
      <c r="F2610" s="79">
        <v>43299</v>
      </c>
      <c r="G2610" s="79">
        <v>43830</v>
      </c>
      <c r="H2610" s="80">
        <v>0</v>
      </c>
      <c r="I2610" s="80">
        <v>477.91</v>
      </c>
      <c r="J2610" s="80">
        <v>364</v>
      </c>
      <c r="K2610" s="81">
        <v>418812.87999999995</v>
      </c>
      <c r="L2610" s="81">
        <v>388926.36999999988</v>
      </c>
      <c r="M2610" s="80">
        <v>232</v>
      </c>
      <c r="N2610" s="80">
        <v>561.02</v>
      </c>
      <c r="O2610" s="82">
        <v>0.77006167338062814</v>
      </c>
      <c r="P2610" s="82">
        <v>0.11229546183736766</v>
      </c>
      <c r="Q2610" s="82">
        <v>0.11764286478200421</v>
      </c>
    </row>
    <row r="2611" spans="1:17">
      <c r="A2611" s="76" t="str">
        <f t="shared" si="143"/>
        <v>18145008</v>
      </c>
      <c r="C2611" s="76" t="s">
        <v>2892</v>
      </c>
      <c r="D2611" s="76">
        <f t="shared" si="134"/>
        <v>1</v>
      </c>
      <c r="E2611" s="76" t="s">
        <v>2893</v>
      </c>
      <c r="F2611" s="79">
        <v>43276</v>
      </c>
      <c r="G2611" s="79">
        <v>43830</v>
      </c>
      <c r="H2611" s="80">
        <v>326810540</v>
      </c>
      <c r="I2611" s="80">
        <v>8044264</v>
      </c>
      <c r="J2611" s="80">
        <v>9094356</v>
      </c>
      <c r="K2611" s="81">
        <v>122299437</v>
      </c>
      <c r="L2611" s="81">
        <v>124076779.11000003</v>
      </c>
      <c r="M2611" s="80">
        <v>531290</v>
      </c>
      <c r="N2611" s="80">
        <v>594505.30999999994</v>
      </c>
      <c r="O2611" s="82">
        <v>0.86947428610856348</v>
      </c>
      <c r="P2611" s="82">
        <v>0.13052571389143694</v>
      </c>
      <c r="Q2611" s="82">
        <v>0</v>
      </c>
    </row>
    <row r="2612" spans="1:17">
      <c r="A2612" s="76" t="str">
        <f t="shared" si="143"/>
        <v>18060007</v>
      </c>
      <c r="C2612" s="76" t="s">
        <v>2894</v>
      </c>
      <c r="D2612" s="76">
        <f t="shared" si="134"/>
        <v>1</v>
      </c>
      <c r="E2612" s="76" t="s">
        <v>2895</v>
      </c>
      <c r="F2612" s="79">
        <v>43102</v>
      </c>
      <c r="G2612" s="79">
        <v>43829</v>
      </c>
      <c r="H2612" s="80">
        <v>0</v>
      </c>
      <c r="I2612" s="80">
        <v>287</v>
      </c>
      <c r="J2612" s="80">
        <v>33</v>
      </c>
      <c r="K2612" s="81">
        <v>696632</v>
      </c>
      <c r="L2612" s="81">
        <v>677189.31999999983</v>
      </c>
      <c r="M2612" s="80">
        <v>1280</v>
      </c>
      <c r="N2612" s="80">
        <v>4515</v>
      </c>
      <c r="O2612" s="82">
        <v>0.96954595791805098</v>
      </c>
      <c r="P2612" s="82">
        <v>3.0454042081949059E-2</v>
      </c>
      <c r="Q2612" s="82">
        <v>0</v>
      </c>
    </row>
    <row r="2613" spans="1:17">
      <c r="A2613" s="76" t="str">
        <f t="shared" si="143"/>
        <v>18060039</v>
      </c>
      <c r="C2613" s="76" t="s">
        <v>2896</v>
      </c>
      <c r="D2613" s="76">
        <f t="shared" si="134"/>
        <v>1</v>
      </c>
      <c r="E2613" s="76" t="s">
        <v>2897</v>
      </c>
      <c r="F2613" s="79">
        <v>43479</v>
      </c>
      <c r="G2613" s="79">
        <v>43819</v>
      </c>
      <c r="H2613" s="80">
        <v>14100</v>
      </c>
      <c r="I2613" s="80">
        <v>132397.5</v>
      </c>
      <c r="J2613" s="80">
        <v>4614</v>
      </c>
      <c r="K2613" s="81">
        <v>4338493.9699999988</v>
      </c>
      <c r="L2613" s="81">
        <v>4396260.1199999982</v>
      </c>
      <c r="M2613" s="80">
        <v>5398.8</v>
      </c>
      <c r="N2613" s="80">
        <v>14049.27</v>
      </c>
      <c r="O2613" s="82">
        <v>0.89558176332293427</v>
      </c>
      <c r="P2613" s="82">
        <v>0.10441823667706578</v>
      </c>
      <c r="Q2613" s="82">
        <v>0</v>
      </c>
    </row>
    <row r="2614" spans="1:17">
      <c r="A2614" s="43" t="s">
        <v>5927</v>
      </c>
      <c r="C2614" s="76" t="s">
        <v>2898</v>
      </c>
      <c r="D2614" s="76">
        <f t="shared" si="134"/>
        <v>21</v>
      </c>
      <c r="E2614" s="76" t="s">
        <v>2899</v>
      </c>
      <c r="F2614" s="79">
        <v>43200</v>
      </c>
      <c r="G2614" s="79">
        <v>43816</v>
      </c>
      <c r="H2614" s="80">
        <v>0</v>
      </c>
      <c r="I2614" s="80">
        <v>431698</v>
      </c>
      <c r="J2614" s="80">
        <v>432292</v>
      </c>
      <c r="K2614" s="81">
        <v>30930056.314999998</v>
      </c>
      <c r="L2614" s="81">
        <v>30115995.930000007</v>
      </c>
      <c r="M2614" s="80">
        <v>35893</v>
      </c>
      <c r="N2614" s="80">
        <v>40827</v>
      </c>
      <c r="O2614" s="82">
        <v>0.81577681436304406</v>
      </c>
      <c r="P2614" s="82">
        <v>0.18422318563695592</v>
      </c>
      <c r="Q2614" s="82">
        <v>0</v>
      </c>
    </row>
    <row r="2615" spans="1:17">
      <c r="A2615" s="76" t="str">
        <f t="shared" ref="A2615:A2622" si="144">C2615</f>
        <v>18050006</v>
      </c>
      <c r="C2615" s="76" t="s">
        <v>2900</v>
      </c>
      <c r="D2615" s="76">
        <f t="shared" si="134"/>
        <v>1</v>
      </c>
      <c r="E2615" s="76" t="s">
        <v>2901</v>
      </c>
      <c r="F2615" s="79">
        <v>43153</v>
      </c>
      <c r="G2615" s="79">
        <v>43799</v>
      </c>
      <c r="H2615" s="80">
        <v>0</v>
      </c>
      <c r="I2615" s="80">
        <v>198029.07000000004</v>
      </c>
      <c r="J2615" s="80">
        <v>57760</v>
      </c>
      <c r="K2615" s="81">
        <v>7390721.8669999978</v>
      </c>
      <c r="L2615" s="81">
        <v>16470271.179999998</v>
      </c>
      <c r="M2615" s="80">
        <v>24814.799999999999</v>
      </c>
      <c r="N2615" s="80">
        <v>70523.760000000009</v>
      </c>
      <c r="O2615" s="82">
        <v>0.92536557891978521</v>
      </c>
      <c r="P2615" s="82">
        <v>6.6530769204591458E-2</v>
      </c>
      <c r="Q2615" s="82">
        <v>8.1036518756231937E-3</v>
      </c>
    </row>
    <row r="2616" spans="1:17">
      <c r="A2616" s="76" t="str">
        <f t="shared" si="144"/>
        <v>18110015</v>
      </c>
      <c r="C2616" s="76" t="s">
        <v>2902</v>
      </c>
      <c r="D2616" s="76">
        <f t="shared" si="134"/>
        <v>1</v>
      </c>
      <c r="E2616" s="76" t="s">
        <v>2903</v>
      </c>
      <c r="F2616" s="79">
        <v>43605</v>
      </c>
      <c r="G2616" s="79">
        <v>43796</v>
      </c>
      <c r="H2616" s="80">
        <v>29937</v>
      </c>
      <c r="I2616" s="80">
        <v>0</v>
      </c>
      <c r="J2616" s="80">
        <v>0</v>
      </c>
      <c r="K2616" s="81">
        <v>1987453.9399999997</v>
      </c>
      <c r="L2616" s="81">
        <v>1965710.4699999997</v>
      </c>
      <c r="M2616" s="80">
        <v>0</v>
      </c>
      <c r="N2616" s="80">
        <v>138</v>
      </c>
      <c r="O2616" s="82">
        <v>1</v>
      </c>
      <c r="P2616" s="82">
        <v>0</v>
      </c>
      <c r="Q2616" s="82">
        <v>0</v>
      </c>
    </row>
    <row r="2617" spans="1:17">
      <c r="A2617" s="76" t="str">
        <f t="shared" si="144"/>
        <v>18060060</v>
      </c>
      <c r="C2617" s="76" t="s">
        <v>2904</v>
      </c>
      <c r="D2617" s="76">
        <f t="shared" si="134"/>
        <v>1</v>
      </c>
      <c r="E2617" s="76" t="s">
        <v>2905</v>
      </c>
      <c r="F2617" s="79">
        <v>43507</v>
      </c>
      <c r="G2617" s="79">
        <v>43795</v>
      </c>
      <c r="H2617" s="80">
        <v>0</v>
      </c>
      <c r="I2617" s="80">
        <v>1812.14</v>
      </c>
      <c r="J2617" s="80">
        <v>1968</v>
      </c>
      <c r="K2617" s="81">
        <v>993877.27999999991</v>
      </c>
      <c r="L2617" s="81">
        <v>1006465.9000000003</v>
      </c>
      <c r="M2617" s="80">
        <v>2517.3900000000003</v>
      </c>
      <c r="N2617" s="80">
        <v>3185.5</v>
      </c>
      <c r="O2617" s="82">
        <v>0.91445612933605402</v>
      </c>
      <c r="P2617" s="82">
        <v>8.5543870663946003E-2</v>
      </c>
      <c r="Q2617" s="82">
        <v>0</v>
      </c>
    </row>
    <row r="2618" spans="1:17">
      <c r="A2618" s="76" t="str">
        <f t="shared" si="144"/>
        <v>18030048</v>
      </c>
      <c r="C2618" s="76" t="s">
        <v>2906</v>
      </c>
      <c r="D2618" s="76">
        <f t="shared" si="134"/>
        <v>1</v>
      </c>
      <c r="E2618" s="76" t="s">
        <v>2907</v>
      </c>
      <c r="F2618" s="79">
        <v>43402</v>
      </c>
      <c r="G2618" s="79">
        <v>43790</v>
      </c>
      <c r="H2618" s="80">
        <v>795970</v>
      </c>
      <c r="I2618" s="80">
        <v>2324475.86</v>
      </c>
      <c r="J2618" s="80">
        <v>2332581</v>
      </c>
      <c r="K2618" s="81">
        <v>78522078.76350005</v>
      </c>
      <c r="L2618" s="81">
        <v>78797731.229999945</v>
      </c>
      <c r="M2618" s="80">
        <v>103685.3</v>
      </c>
      <c r="N2618" s="80">
        <v>93047</v>
      </c>
      <c r="O2618" s="82">
        <v>0.89954721807258697</v>
      </c>
      <c r="P2618" s="82">
        <v>9.8684858189947017E-2</v>
      </c>
      <c r="Q2618" s="82">
        <v>1.7679237374660119E-3</v>
      </c>
    </row>
    <row r="2619" spans="1:17">
      <c r="A2619" s="76" t="str">
        <f t="shared" si="144"/>
        <v>18110025</v>
      </c>
      <c r="C2619" s="76" t="s">
        <v>2908</v>
      </c>
      <c r="D2619" s="76">
        <f t="shared" si="134"/>
        <v>1</v>
      </c>
      <c r="E2619" s="76" t="s">
        <v>2909</v>
      </c>
      <c r="F2619" s="79">
        <v>43388</v>
      </c>
      <c r="G2619" s="79">
        <v>43784</v>
      </c>
      <c r="H2619" s="80">
        <v>10000</v>
      </c>
      <c r="I2619" s="80">
        <v>0</v>
      </c>
      <c r="J2619" s="80">
        <v>0</v>
      </c>
      <c r="K2619" s="81">
        <v>3227659.4399999995</v>
      </c>
      <c r="L2619" s="81">
        <v>3179110.2299999995</v>
      </c>
      <c r="M2619" s="80"/>
      <c r="N2619" s="80"/>
      <c r="O2619" s="82"/>
      <c r="P2619" s="82"/>
      <c r="Q2619" s="82"/>
    </row>
    <row r="2620" spans="1:17">
      <c r="A2620" s="76" t="str">
        <f t="shared" si="144"/>
        <v>18110026</v>
      </c>
      <c r="C2620" s="76" t="s">
        <v>2910</v>
      </c>
      <c r="D2620" s="76">
        <f t="shared" si="134"/>
        <v>1</v>
      </c>
      <c r="E2620" s="76" t="s">
        <v>2911</v>
      </c>
      <c r="F2620" s="79">
        <v>43388</v>
      </c>
      <c r="G2620" s="79">
        <v>43784</v>
      </c>
      <c r="H2620" s="80">
        <v>13800</v>
      </c>
      <c r="I2620" s="80">
        <v>0</v>
      </c>
      <c r="J2620" s="80">
        <v>0</v>
      </c>
      <c r="K2620" s="81">
        <v>878979</v>
      </c>
      <c r="L2620" s="81">
        <v>889435.64</v>
      </c>
      <c r="M2620" s="80"/>
      <c r="N2620" s="80"/>
      <c r="O2620" s="82"/>
      <c r="P2620" s="82"/>
      <c r="Q2620" s="82"/>
    </row>
    <row r="2621" spans="1:17">
      <c r="A2621" s="76" t="str">
        <f t="shared" si="144"/>
        <v>18060006</v>
      </c>
      <c r="C2621" s="76" t="s">
        <v>2912</v>
      </c>
      <c r="D2621" s="76">
        <f t="shared" si="134"/>
        <v>1</v>
      </c>
      <c r="E2621" s="76" t="s">
        <v>2913</v>
      </c>
      <c r="F2621" s="79">
        <v>43528</v>
      </c>
      <c r="G2621" s="79">
        <v>43773</v>
      </c>
      <c r="H2621" s="80">
        <v>0</v>
      </c>
      <c r="I2621" s="80">
        <v>0</v>
      </c>
      <c r="J2621" s="80">
        <v>0</v>
      </c>
      <c r="K2621" s="81">
        <v>0.01</v>
      </c>
      <c r="L2621" s="81">
        <v>31110.209999999995</v>
      </c>
      <c r="M2621" s="80"/>
      <c r="N2621" s="80"/>
      <c r="O2621" s="82"/>
      <c r="P2621" s="82"/>
      <c r="Q2621" s="82"/>
    </row>
    <row r="2622" spans="1:17">
      <c r="A2622" s="76" t="str">
        <f t="shared" si="144"/>
        <v>18110008</v>
      </c>
      <c r="C2622" s="76" t="s">
        <v>2914</v>
      </c>
      <c r="D2622" s="76">
        <f t="shared" si="134"/>
        <v>1</v>
      </c>
      <c r="E2622" s="76" t="s">
        <v>2915</v>
      </c>
      <c r="F2622" s="79">
        <v>43349</v>
      </c>
      <c r="G2622" s="79">
        <v>43773</v>
      </c>
      <c r="H2622" s="80">
        <v>4320</v>
      </c>
      <c r="I2622" s="80">
        <v>0</v>
      </c>
      <c r="J2622" s="80">
        <v>0</v>
      </c>
      <c r="K2622" s="81">
        <v>117477.97999999963</v>
      </c>
      <c r="L2622" s="81">
        <v>1952610.8699999999</v>
      </c>
      <c r="M2622" s="80"/>
      <c r="N2622" s="80"/>
      <c r="O2622" s="82"/>
      <c r="P2622" s="82"/>
      <c r="Q2622" s="82"/>
    </row>
    <row r="2623" spans="1:17">
      <c r="A2623" s="88" t="s">
        <v>5958</v>
      </c>
      <c r="C2623" s="76" t="s">
        <v>2916</v>
      </c>
      <c r="D2623" s="76">
        <f t="shared" si="134"/>
        <v>51</v>
      </c>
      <c r="E2623" s="76" t="s">
        <v>2917</v>
      </c>
      <c r="F2623" s="79">
        <v>43466</v>
      </c>
      <c r="G2623" s="79">
        <v>43770</v>
      </c>
      <c r="H2623" s="80">
        <v>11000</v>
      </c>
      <c r="I2623" s="80">
        <v>0</v>
      </c>
      <c r="J2623" s="80">
        <v>0</v>
      </c>
      <c r="K2623" s="81">
        <v>1765218.04</v>
      </c>
      <c r="L2623" s="81">
        <v>1813460.7299999995</v>
      </c>
      <c r="M2623" s="80"/>
      <c r="N2623" s="80"/>
      <c r="O2623" s="82"/>
      <c r="P2623" s="82"/>
      <c r="Q2623" s="82"/>
    </row>
    <row r="2624" spans="1:17">
      <c r="A2624" s="76" t="str">
        <f t="shared" ref="A2624:A2636" si="145">C2624</f>
        <v>18146025</v>
      </c>
      <c r="C2624" s="76" t="s">
        <v>2918</v>
      </c>
      <c r="D2624" s="76">
        <f t="shared" si="134"/>
        <v>1</v>
      </c>
      <c r="E2624" s="76" t="s">
        <v>2919</v>
      </c>
      <c r="F2624" s="79">
        <v>43525</v>
      </c>
      <c r="G2624" s="79">
        <v>43770</v>
      </c>
      <c r="H2624" s="80">
        <v>0</v>
      </c>
      <c r="I2624" s="80">
        <v>417106</v>
      </c>
      <c r="J2624" s="80">
        <v>457003</v>
      </c>
      <c r="K2624" s="81">
        <v>21490733.210000001</v>
      </c>
      <c r="L2624" s="81">
        <v>22212014.499999996</v>
      </c>
      <c r="M2624" s="80">
        <v>14169</v>
      </c>
      <c r="N2624" s="80">
        <v>26184.92</v>
      </c>
      <c r="O2624" s="82">
        <v>0.79495106343651245</v>
      </c>
      <c r="P2624" s="82">
        <v>0.20504893656348766</v>
      </c>
      <c r="Q2624" s="82">
        <v>0</v>
      </c>
    </row>
    <row r="2625" spans="1:17">
      <c r="A2625" s="76" t="str">
        <f t="shared" si="145"/>
        <v>18050035</v>
      </c>
      <c r="C2625" s="76" t="s">
        <v>2920</v>
      </c>
      <c r="D2625" s="76">
        <f t="shared" si="134"/>
        <v>1</v>
      </c>
      <c r="E2625" s="76" t="s">
        <v>2921</v>
      </c>
      <c r="F2625" s="79">
        <v>43525</v>
      </c>
      <c r="G2625" s="79">
        <v>43770</v>
      </c>
      <c r="H2625" s="80">
        <v>0</v>
      </c>
      <c r="I2625" s="80">
        <v>6734.86</v>
      </c>
      <c r="J2625" s="80">
        <v>26</v>
      </c>
      <c r="K2625" s="81">
        <v>1263936.1854000001</v>
      </c>
      <c r="L2625" s="81">
        <v>1189492.95</v>
      </c>
      <c r="M2625" s="80">
        <v>433.82</v>
      </c>
      <c r="N2625" s="80">
        <v>442.12</v>
      </c>
      <c r="O2625" s="82">
        <v>0.94006152175879854</v>
      </c>
      <c r="P2625" s="82">
        <v>5.3152990138423957E-2</v>
      </c>
      <c r="Q2625" s="82">
        <v>6.7854881027775262E-3</v>
      </c>
    </row>
    <row r="2626" spans="1:17">
      <c r="A2626" s="76" t="str">
        <f t="shared" si="145"/>
        <v>18146018</v>
      </c>
      <c r="C2626" s="76" t="s">
        <v>2922</v>
      </c>
      <c r="D2626" s="76">
        <f t="shared" si="134"/>
        <v>1</v>
      </c>
      <c r="E2626" s="76" t="s">
        <v>2923</v>
      </c>
      <c r="F2626" s="79">
        <v>43525</v>
      </c>
      <c r="G2626" s="79">
        <v>43769</v>
      </c>
      <c r="H2626" s="80">
        <v>0</v>
      </c>
      <c r="I2626" s="80">
        <v>1046</v>
      </c>
      <c r="J2626" s="80">
        <v>398</v>
      </c>
      <c r="K2626" s="81">
        <v>498475.51</v>
      </c>
      <c r="L2626" s="81">
        <v>508794.59</v>
      </c>
      <c r="M2626" s="80">
        <v>2234</v>
      </c>
      <c r="N2626" s="80">
        <v>1292</v>
      </c>
      <c r="O2626" s="82">
        <v>0.85898606811145506</v>
      </c>
      <c r="P2626" s="82">
        <v>0.14101393188854489</v>
      </c>
      <c r="Q2626" s="82">
        <v>0</v>
      </c>
    </row>
    <row r="2627" spans="1:17">
      <c r="A2627" s="76" t="str">
        <f t="shared" si="145"/>
        <v>18050039</v>
      </c>
      <c r="C2627" s="76" t="s">
        <v>2924</v>
      </c>
      <c r="D2627" s="76">
        <f t="shared" ref="D2627:D2690" si="146">FIND(C2627,A2627)</f>
        <v>1</v>
      </c>
      <c r="E2627" s="76" t="s">
        <v>2925</v>
      </c>
      <c r="F2627" s="79">
        <v>43405</v>
      </c>
      <c r="G2627" s="79">
        <v>43769</v>
      </c>
      <c r="H2627" s="80">
        <v>0</v>
      </c>
      <c r="I2627" s="80">
        <v>833891.85</v>
      </c>
      <c r="J2627" s="80">
        <v>500512</v>
      </c>
      <c r="K2627" s="81">
        <v>3207352.6294999998</v>
      </c>
      <c r="L2627" s="81">
        <v>3307023.540000001</v>
      </c>
      <c r="M2627" s="80">
        <v>17887.900000000001</v>
      </c>
      <c r="N2627" s="80">
        <v>16126.37</v>
      </c>
      <c r="O2627" s="82">
        <v>0.92608379939192764</v>
      </c>
      <c r="P2627" s="82">
        <v>6.641296212352811E-2</v>
      </c>
      <c r="Q2627" s="82">
        <v>7.5032384845442586E-3</v>
      </c>
    </row>
    <row r="2628" spans="1:17">
      <c r="A2628" s="76" t="str">
        <f t="shared" si="145"/>
        <v>18030033</v>
      </c>
      <c r="C2628" s="76" t="s">
        <v>2926</v>
      </c>
      <c r="D2628" s="76">
        <f t="shared" si="146"/>
        <v>1</v>
      </c>
      <c r="E2628" s="76" t="s">
        <v>2927</v>
      </c>
      <c r="F2628" s="79">
        <v>43313</v>
      </c>
      <c r="G2628" s="79">
        <v>43759</v>
      </c>
      <c r="H2628" s="80">
        <v>42000</v>
      </c>
      <c r="I2628" s="80">
        <v>63891.5</v>
      </c>
      <c r="J2628" s="80">
        <v>66400</v>
      </c>
      <c r="K2628" s="81">
        <v>11020199.925000001</v>
      </c>
      <c r="L2628" s="81">
        <v>11212337.360000001</v>
      </c>
      <c r="M2628" s="80">
        <v>25198</v>
      </c>
      <c r="N2628" s="80">
        <v>29883.1</v>
      </c>
      <c r="O2628" s="82">
        <v>0.89259815748700766</v>
      </c>
      <c r="P2628" s="82">
        <v>9.9504402153725691E-2</v>
      </c>
      <c r="Q2628" s="82">
        <v>7.8974403592666099E-3</v>
      </c>
    </row>
    <row r="2629" spans="1:17">
      <c r="A2629" s="76" t="str">
        <f t="shared" si="145"/>
        <v>18110020</v>
      </c>
      <c r="C2629" s="76" t="s">
        <v>2928</v>
      </c>
      <c r="D2629" s="76">
        <f t="shared" si="146"/>
        <v>1</v>
      </c>
      <c r="E2629" s="76" t="s">
        <v>2929</v>
      </c>
      <c r="F2629" s="79">
        <v>43479</v>
      </c>
      <c r="G2629" s="79">
        <v>43750</v>
      </c>
      <c r="H2629" s="80">
        <v>1</v>
      </c>
      <c r="I2629" s="80">
        <v>0</v>
      </c>
      <c r="J2629" s="80">
        <v>0</v>
      </c>
      <c r="K2629" s="81">
        <v>209940</v>
      </c>
      <c r="L2629" s="81">
        <v>203847.46000000002</v>
      </c>
      <c r="M2629" s="80"/>
      <c r="N2629" s="80"/>
      <c r="O2629" s="82"/>
      <c r="P2629" s="82"/>
      <c r="Q2629" s="82"/>
    </row>
    <row r="2630" spans="1:17">
      <c r="A2630" s="76" t="str">
        <f t="shared" si="145"/>
        <v>18110021</v>
      </c>
      <c r="C2630" s="76" t="s">
        <v>2930</v>
      </c>
      <c r="D2630" s="76">
        <f t="shared" si="146"/>
        <v>1</v>
      </c>
      <c r="E2630" s="76" t="s">
        <v>2931</v>
      </c>
      <c r="F2630" s="79">
        <v>43500</v>
      </c>
      <c r="G2630" s="79">
        <v>43750</v>
      </c>
      <c r="H2630" s="80">
        <v>1</v>
      </c>
      <c r="I2630" s="80">
        <v>0</v>
      </c>
      <c r="J2630" s="80">
        <v>0</v>
      </c>
      <c r="K2630" s="81">
        <v>450222.15</v>
      </c>
      <c r="L2630" s="81">
        <v>444374.95999999996</v>
      </c>
      <c r="M2630" s="80"/>
      <c r="N2630" s="80"/>
      <c r="O2630" s="82"/>
      <c r="P2630" s="82"/>
      <c r="Q2630" s="82"/>
    </row>
    <row r="2631" spans="1:17">
      <c r="A2631" s="76" t="str">
        <f t="shared" si="145"/>
        <v>18110022</v>
      </c>
      <c r="C2631" s="76" t="s">
        <v>2932</v>
      </c>
      <c r="D2631" s="76">
        <f t="shared" si="146"/>
        <v>1</v>
      </c>
      <c r="E2631" s="76" t="s">
        <v>2933</v>
      </c>
      <c r="F2631" s="79">
        <v>43479</v>
      </c>
      <c r="G2631" s="79">
        <v>43750</v>
      </c>
      <c r="H2631" s="80">
        <v>1</v>
      </c>
      <c r="I2631" s="80">
        <v>0</v>
      </c>
      <c r="J2631" s="80">
        <v>0</v>
      </c>
      <c r="K2631" s="81">
        <v>438589</v>
      </c>
      <c r="L2631" s="81">
        <v>440487.52</v>
      </c>
      <c r="M2631" s="80"/>
      <c r="N2631" s="80"/>
      <c r="O2631" s="82"/>
      <c r="P2631" s="82"/>
      <c r="Q2631" s="82"/>
    </row>
    <row r="2632" spans="1:17">
      <c r="A2632" s="76" t="str">
        <f t="shared" si="145"/>
        <v>18060049</v>
      </c>
      <c r="C2632" s="76" t="s">
        <v>2934</v>
      </c>
      <c r="D2632" s="76">
        <f t="shared" si="146"/>
        <v>1</v>
      </c>
      <c r="E2632" s="76" t="s">
        <v>2935</v>
      </c>
      <c r="F2632" s="79">
        <v>43525</v>
      </c>
      <c r="G2632" s="79">
        <v>43739</v>
      </c>
      <c r="H2632" s="80">
        <v>0</v>
      </c>
      <c r="I2632" s="80">
        <v>20118</v>
      </c>
      <c r="J2632" s="80">
        <v>28246</v>
      </c>
      <c r="K2632" s="81">
        <v>1954644.6296000001</v>
      </c>
      <c r="L2632" s="81">
        <v>2069199.2199999995</v>
      </c>
      <c r="M2632" s="80">
        <v>4727.0999999999995</v>
      </c>
      <c r="N2632" s="80">
        <v>3967</v>
      </c>
      <c r="O2632" s="82">
        <v>0.84320645323922361</v>
      </c>
      <c r="P2632" s="82">
        <v>0.15679354676077639</v>
      </c>
      <c r="Q2632" s="82">
        <v>0</v>
      </c>
    </row>
    <row r="2633" spans="1:17">
      <c r="A2633" s="76" t="str">
        <f t="shared" si="145"/>
        <v>18090013</v>
      </c>
      <c r="C2633" s="76" t="s">
        <v>2936</v>
      </c>
      <c r="D2633" s="76">
        <f t="shared" si="146"/>
        <v>1</v>
      </c>
      <c r="E2633" s="76" t="s">
        <v>2937</v>
      </c>
      <c r="F2633" s="79">
        <v>43600</v>
      </c>
      <c r="G2633" s="79">
        <v>43738</v>
      </c>
      <c r="H2633" s="80">
        <v>5000</v>
      </c>
      <c r="I2633" s="80">
        <v>47431.15</v>
      </c>
      <c r="J2633" s="80">
        <v>13504</v>
      </c>
      <c r="K2633" s="81">
        <v>1305726.6099999996</v>
      </c>
      <c r="L2633" s="81">
        <v>1218672.5599999996</v>
      </c>
      <c r="M2633" s="80">
        <v>1612.8400000000001</v>
      </c>
      <c r="N2633" s="80">
        <v>1580.6100000000001</v>
      </c>
      <c r="O2633" s="82">
        <v>0.88169124578485525</v>
      </c>
      <c r="P2633" s="82">
        <v>9.4900070226051958E-2</v>
      </c>
      <c r="Q2633" s="82">
        <v>2.3408683989092818E-2</v>
      </c>
    </row>
    <row r="2634" spans="1:17">
      <c r="A2634" s="76" t="str">
        <f t="shared" si="145"/>
        <v>18090004</v>
      </c>
      <c r="C2634" s="76" t="s">
        <v>2938</v>
      </c>
      <c r="D2634" s="76">
        <f t="shared" si="146"/>
        <v>1</v>
      </c>
      <c r="E2634" s="76" t="s">
        <v>2939</v>
      </c>
      <c r="F2634" s="79">
        <v>43282</v>
      </c>
      <c r="G2634" s="79">
        <v>43738</v>
      </c>
      <c r="H2634" s="80">
        <v>35000</v>
      </c>
      <c r="I2634" s="80">
        <v>21748</v>
      </c>
      <c r="J2634" s="80">
        <v>17015</v>
      </c>
      <c r="K2634" s="81">
        <v>19229564.879999999</v>
      </c>
      <c r="L2634" s="81">
        <v>15695157.349999998</v>
      </c>
      <c r="M2634" s="80">
        <v>22658</v>
      </c>
      <c r="N2634" s="80">
        <v>23835.760000000002</v>
      </c>
      <c r="O2634" s="82">
        <v>0.89673079440303138</v>
      </c>
      <c r="P2634" s="82">
        <v>8.8921016153879706E-2</v>
      </c>
      <c r="Q2634" s="82">
        <v>1.434818944308887E-2</v>
      </c>
    </row>
    <row r="2635" spans="1:17">
      <c r="A2635" s="76" t="str">
        <f t="shared" si="145"/>
        <v>18090002</v>
      </c>
      <c r="C2635" s="76" t="s">
        <v>2940</v>
      </c>
      <c r="D2635" s="76">
        <f t="shared" si="146"/>
        <v>1</v>
      </c>
      <c r="E2635" s="76" t="s">
        <v>2941</v>
      </c>
      <c r="F2635" s="79">
        <v>43500</v>
      </c>
      <c r="G2635" s="79">
        <v>43738</v>
      </c>
      <c r="H2635" s="80">
        <v>35506</v>
      </c>
      <c r="I2635" s="80">
        <v>224752.5</v>
      </c>
      <c r="J2635" s="80">
        <v>121374</v>
      </c>
      <c r="K2635" s="81">
        <v>25940397.607200008</v>
      </c>
      <c r="L2635" s="81">
        <v>26777833.839999992</v>
      </c>
      <c r="M2635" s="80">
        <v>22828</v>
      </c>
      <c r="N2635" s="80">
        <v>23953.78</v>
      </c>
      <c r="O2635" s="82">
        <v>0.90758243584102383</v>
      </c>
      <c r="P2635" s="82">
        <v>8.7178307557304116E-2</v>
      </c>
      <c r="Q2635" s="82">
        <v>5.2392566016720536E-3</v>
      </c>
    </row>
    <row r="2636" spans="1:17">
      <c r="A2636" s="76" t="str">
        <f t="shared" si="145"/>
        <v>18040009</v>
      </c>
      <c r="C2636" s="76" t="s">
        <v>2942</v>
      </c>
      <c r="D2636" s="76">
        <f t="shared" si="146"/>
        <v>1</v>
      </c>
      <c r="E2636" s="76" t="s">
        <v>2943</v>
      </c>
      <c r="F2636" s="79">
        <v>43178</v>
      </c>
      <c r="G2636" s="79">
        <v>43738</v>
      </c>
      <c r="H2636" s="80">
        <v>187900</v>
      </c>
      <c r="I2636" s="80">
        <v>67319</v>
      </c>
      <c r="J2636" s="80">
        <v>15964</v>
      </c>
      <c r="K2636" s="81">
        <v>7815000.6400000025</v>
      </c>
      <c r="L2636" s="81">
        <v>9645390.9300000034</v>
      </c>
      <c r="M2636" s="80">
        <v>9317</v>
      </c>
      <c r="N2636" s="80">
        <v>19464.5</v>
      </c>
      <c r="O2636" s="82">
        <v>0.87739217549898529</v>
      </c>
      <c r="P2636" s="82">
        <v>0.12260782450101466</v>
      </c>
      <c r="Q2636" s="82">
        <v>0</v>
      </c>
    </row>
    <row r="2637" spans="1:17">
      <c r="A2637" s="43" t="s">
        <v>5928</v>
      </c>
      <c r="C2637" s="76" t="s">
        <v>2944</v>
      </c>
      <c r="D2637" s="76">
        <f t="shared" si="146"/>
        <v>1</v>
      </c>
      <c r="E2637" s="76" t="s">
        <v>2945</v>
      </c>
      <c r="F2637" s="79">
        <v>43405</v>
      </c>
      <c r="G2637" s="79">
        <v>43722</v>
      </c>
      <c r="H2637" s="80">
        <v>0</v>
      </c>
      <c r="I2637" s="80">
        <v>650842</v>
      </c>
      <c r="J2637" s="80">
        <v>270434</v>
      </c>
      <c r="K2637" s="81">
        <v>7741710.3773999987</v>
      </c>
      <c r="L2637" s="81">
        <v>10773355.269999996</v>
      </c>
      <c r="M2637" s="80">
        <v>27056.5</v>
      </c>
      <c r="N2637" s="80">
        <v>30923.5</v>
      </c>
      <c r="O2637" s="82">
        <v>0.72550002425339954</v>
      </c>
      <c r="P2637" s="82">
        <v>0.27449997574660046</v>
      </c>
      <c r="Q2637" s="82">
        <v>0</v>
      </c>
    </row>
    <row r="2638" spans="1:17">
      <c r="A2638" s="76" t="str">
        <f t="shared" ref="A2638:A2643" si="147">C2638</f>
        <v>18050051</v>
      </c>
      <c r="C2638" s="76" t="s">
        <v>2946</v>
      </c>
      <c r="D2638" s="76">
        <f t="shared" si="146"/>
        <v>1</v>
      </c>
      <c r="E2638" s="76" t="s">
        <v>2947</v>
      </c>
      <c r="F2638" s="79">
        <v>43546</v>
      </c>
      <c r="G2638" s="79">
        <v>43712</v>
      </c>
      <c r="H2638" s="80">
        <v>0</v>
      </c>
      <c r="I2638" s="80">
        <v>32683.5</v>
      </c>
      <c r="J2638" s="80">
        <v>2347</v>
      </c>
      <c r="K2638" s="81">
        <v>1619806.8981999999</v>
      </c>
      <c r="L2638" s="81">
        <v>1696869.9500000002</v>
      </c>
      <c r="M2638" s="80">
        <v>2354.71</v>
      </c>
      <c r="N2638" s="80">
        <v>3523.7799999999997</v>
      </c>
      <c r="O2638" s="82">
        <v>0.91599929621031961</v>
      </c>
      <c r="P2638" s="82">
        <v>6.3851886326615176E-2</v>
      </c>
      <c r="Q2638" s="82">
        <v>2.0148817463065231E-2</v>
      </c>
    </row>
    <row r="2639" spans="1:17">
      <c r="A2639" s="76" t="str">
        <f t="shared" si="147"/>
        <v>18030012</v>
      </c>
      <c r="C2639" s="76" t="s">
        <v>2948</v>
      </c>
      <c r="D2639" s="76">
        <f t="shared" si="146"/>
        <v>1</v>
      </c>
      <c r="E2639" s="76" t="s">
        <v>2949</v>
      </c>
      <c r="F2639" s="79">
        <v>43262</v>
      </c>
      <c r="G2639" s="79">
        <v>43710</v>
      </c>
      <c r="H2639" s="80">
        <v>57000</v>
      </c>
      <c r="I2639" s="80">
        <v>177890</v>
      </c>
      <c r="J2639" s="80">
        <v>101184</v>
      </c>
      <c r="K2639" s="81">
        <v>2436648.7499999995</v>
      </c>
      <c r="L2639" s="81">
        <v>2471663.29</v>
      </c>
      <c r="M2639" s="80">
        <v>7904.1000000000013</v>
      </c>
      <c r="N2639" s="80">
        <v>6204.68</v>
      </c>
      <c r="O2639" s="82">
        <v>0.77299393361140301</v>
      </c>
      <c r="P2639" s="82">
        <v>0.22023698240682837</v>
      </c>
      <c r="Q2639" s="82">
        <v>6.7690839817686E-3</v>
      </c>
    </row>
    <row r="2640" spans="1:17">
      <c r="A2640" s="76" t="str">
        <f t="shared" si="147"/>
        <v>18030013</v>
      </c>
      <c r="C2640" s="76" t="s">
        <v>2950</v>
      </c>
      <c r="D2640" s="76">
        <f t="shared" si="146"/>
        <v>1</v>
      </c>
      <c r="E2640" s="76" t="s">
        <v>2951</v>
      </c>
      <c r="F2640" s="79">
        <v>43586</v>
      </c>
      <c r="G2640" s="79">
        <v>43709</v>
      </c>
      <c r="H2640" s="80">
        <v>3232</v>
      </c>
      <c r="I2640" s="80">
        <v>31760.1</v>
      </c>
      <c r="J2640" s="80">
        <v>19396</v>
      </c>
      <c r="K2640" s="81">
        <v>2767329.9299999997</v>
      </c>
      <c r="L2640" s="81">
        <v>2750641.6599999997</v>
      </c>
      <c r="M2640" s="80">
        <v>4019.7000000000003</v>
      </c>
      <c r="N2640" s="80">
        <v>4273</v>
      </c>
      <c r="O2640" s="82">
        <v>0.90428270535923239</v>
      </c>
      <c r="P2640" s="82">
        <v>8.1675637725251576E-2</v>
      </c>
      <c r="Q2640" s="82">
        <v>1.4041656915516031E-2</v>
      </c>
    </row>
    <row r="2641" spans="1:17">
      <c r="A2641" s="76" t="str">
        <f t="shared" si="147"/>
        <v>18141014</v>
      </c>
      <c r="C2641" s="76" t="s">
        <v>2952</v>
      </c>
      <c r="D2641" s="76">
        <f t="shared" si="146"/>
        <v>1</v>
      </c>
      <c r="E2641" s="76" t="s">
        <v>2953</v>
      </c>
      <c r="F2641" s="79">
        <v>43353</v>
      </c>
      <c r="G2641" s="79">
        <v>43709</v>
      </c>
      <c r="H2641" s="80">
        <v>0</v>
      </c>
      <c r="I2641" s="80">
        <v>503</v>
      </c>
      <c r="J2641" s="80">
        <v>243</v>
      </c>
      <c r="K2641" s="81">
        <v>2993794.13</v>
      </c>
      <c r="L2641" s="81">
        <v>2536592.9500000002</v>
      </c>
      <c r="M2641" s="80">
        <v>9140</v>
      </c>
      <c r="N2641" s="80">
        <v>9972.09</v>
      </c>
      <c r="O2641" s="82">
        <v>0.77194850828662798</v>
      </c>
      <c r="P2641" s="82">
        <v>0.22805149171337202</v>
      </c>
      <c r="Q2641" s="82">
        <v>0</v>
      </c>
    </row>
    <row r="2642" spans="1:17">
      <c r="A2642" s="76" t="str">
        <f t="shared" si="147"/>
        <v>18141015</v>
      </c>
      <c r="C2642" s="76" t="s">
        <v>2954</v>
      </c>
      <c r="D2642" s="76">
        <f t="shared" si="146"/>
        <v>1</v>
      </c>
      <c r="E2642" s="76" t="s">
        <v>2955</v>
      </c>
      <c r="F2642" s="79">
        <v>43353</v>
      </c>
      <c r="G2642" s="79">
        <v>43709</v>
      </c>
      <c r="H2642" s="80">
        <v>0</v>
      </c>
      <c r="I2642" s="80">
        <v>1059</v>
      </c>
      <c r="J2642" s="80">
        <v>972</v>
      </c>
      <c r="K2642" s="81">
        <v>13807519.540000001</v>
      </c>
      <c r="L2642" s="81">
        <v>12307350.729999997</v>
      </c>
      <c r="M2642" s="80">
        <v>42711</v>
      </c>
      <c r="N2642" s="80">
        <v>48198.3</v>
      </c>
      <c r="O2642" s="82">
        <v>0.77400966424126993</v>
      </c>
      <c r="P2642" s="82">
        <v>0.22599033575873004</v>
      </c>
      <c r="Q2642" s="82">
        <v>0</v>
      </c>
    </row>
    <row r="2643" spans="1:17">
      <c r="A2643" s="76" t="str">
        <f t="shared" si="147"/>
        <v>18090017</v>
      </c>
      <c r="C2643" s="76" t="s">
        <v>2956</v>
      </c>
      <c r="D2643" s="76">
        <f t="shared" si="146"/>
        <v>1</v>
      </c>
      <c r="E2643" s="76" t="s">
        <v>2957</v>
      </c>
      <c r="F2643" s="79">
        <v>43396</v>
      </c>
      <c r="G2643" s="79">
        <v>43708</v>
      </c>
      <c r="H2643" s="80">
        <v>1830</v>
      </c>
      <c r="I2643" s="80">
        <v>6682.52</v>
      </c>
      <c r="J2643" s="80">
        <v>0</v>
      </c>
      <c r="K2643" s="81">
        <v>232411.11000000004</v>
      </c>
      <c r="L2643" s="81">
        <v>234204.56999999995</v>
      </c>
      <c r="M2643" s="80">
        <v>417.67999999999995</v>
      </c>
      <c r="N2643" s="80">
        <v>361.95</v>
      </c>
      <c r="O2643" s="82">
        <v>0.85633374775521476</v>
      </c>
      <c r="P2643" s="82">
        <v>5.5256250863378924E-2</v>
      </c>
      <c r="Q2643" s="82">
        <v>8.841000138140627E-2</v>
      </c>
    </row>
    <row r="2644" spans="1:17">
      <c r="A2644" s="88" t="s">
        <v>5914</v>
      </c>
      <c r="C2644" s="76" t="s">
        <v>2958</v>
      </c>
      <c r="D2644" s="76">
        <f t="shared" si="146"/>
        <v>11</v>
      </c>
      <c r="E2644" s="76" t="s">
        <v>2959</v>
      </c>
      <c r="F2644" s="79">
        <v>43073</v>
      </c>
      <c r="G2644" s="79">
        <v>43708</v>
      </c>
      <c r="H2644" s="80">
        <v>198000</v>
      </c>
      <c r="I2644" s="80">
        <v>657708.51</v>
      </c>
      <c r="J2644" s="80">
        <v>449945</v>
      </c>
      <c r="K2644" s="81">
        <v>77242395.835899994</v>
      </c>
      <c r="L2644" s="81">
        <v>79033178.019999966</v>
      </c>
      <c r="M2644" s="80">
        <v>41884.5</v>
      </c>
      <c r="N2644" s="80">
        <v>52911.040000000001</v>
      </c>
      <c r="O2644" s="82">
        <v>0.82178577476458603</v>
      </c>
      <c r="P2644" s="82">
        <v>0.11856693801520439</v>
      </c>
      <c r="Q2644" s="82">
        <v>5.9647287220209622E-2</v>
      </c>
    </row>
    <row r="2645" spans="1:17">
      <c r="A2645" s="76" t="str">
        <f t="shared" ref="A2645:A2664" si="148">C2645</f>
        <v>18060031</v>
      </c>
      <c r="C2645" s="76" t="s">
        <v>2960</v>
      </c>
      <c r="D2645" s="76">
        <f t="shared" si="146"/>
        <v>1</v>
      </c>
      <c r="E2645" s="76" t="s">
        <v>2961</v>
      </c>
      <c r="F2645" s="79">
        <v>43276</v>
      </c>
      <c r="G2645" s="79">
        <v>43707</v>
      </c>
      <c r="H2645" s="80">
        <v>0</v>
      </c>
      <c r="I2645" s="80">
        <v>10631</v>
      </c>
      <c r="J2645" s="80">
        <v>0</v>
      </c>
      <c r="K2645" s="81">
        <v>4730168.8199999994</v>
      </c>
      <c r="L2645" s="81">
        <v>4526862.7699999986</v>
      </c>
      <c r="M2645" s="80">
        <v>1112.3000000000002</v>
      </c>
      <c r="N2645" s="80">
        <v>5138</v>
      </c>
      <c r="O2645" s="82">
        <v>0.96340988711560915</v>
      </c>
      <c r="P2645" s="82">
        <v>3.6590112884390812E-2</v>
      </c>
      <c r="Q2645" s="82">
        <v>0</v>
      </c>
    </row>
    <row r="2646" spans="1:17">
      <c r="A2646" s="76" t="str">
        <f t="shared" si="148"/>
        <v>18030057</v>
      </c>
      <c r="C2646" s="76" t="s">
        <v>2962</v>
      </c>
      <c r="D2646" s="76">
        <f t="shared" si="146"/>
        <v>1</v>
      </c>
      <c r="E2646" s="76" t="s">
        <v>2963</v>
      </c>
      <c r="F2646" s="79">
        <v>43619</v>
      </c>
      <c r="G2646" s="79">
        <v>43707</v>
      </c>
      <c r="H2646" s="80">
        <v>2367</v>
      </c>
      <c r="I2646" s="80">
        <v>341</v>
      </c>
      <c r="J2646" s="80">
        <v>0</v>
      </c>
      <c r="K2646" s="81">
        <v>744228.08999999973</v>
      </c>
      <c r="L2646" s="81">
        <v>659655.80999999994</v>
      </c>
      <c r="M2646" s="80">
        <v>419.6</v>
      </c>
      <c r="N2646" s="80">
        <v>321</v>
      </c>
      <c r="O2646" s="82">
        <v>0.99065420560747663</v>
      </c>
      <c r="P2646" s="82">
        <v>9.3457943925233638E-3</v>
      </c>
      <c r="Q2646" s="82">
        <v>0</v>
      </c>
    </row>
    <row r="2647" spans="1:17">
      <c r="A2647" s="76" t="str">
        <f t="shared" si="148"/>
        <v>18110014</v>
      </c>
      <c r="C2647" s="76" t="s">
        <v>2964</v>
      </c>
      <c r="D2647" s="76">
        <f t="shared" si="146"/>
        <v>1</v>
      </c>
      <c r="E2647" s="76" t="s">
        <v>2965</v>
      </c>
      <c r="F2647" s="79">
        <v>43525</v>
      </c>
      <c r="G2647" s="79">
        <v>43702</v>
      </c>
      <c r="H2647" s="80">
        <v>15450</v>
      </c>
      <c r="I2647" s="80">
        <v>0</v>
      </c>
      <c r="J2647" s="80">
        <v>0</v>
      </c>
      <c r="K2647" s="81">
        <v>703760.3</v>
      </c>
      <c r="L2647" s="81">
        <v>653348.06999999995</v>
      </c>
      <c r="M2647" s="80"/>
      <c r="N2647" s="80"/>
      <c r="O2647" s="82"/>
      <c r="P2647" s="82"/>
      <c r="Q2647" s="82"/>
    </row>
    <row r="2648" spans="1:17">
      <c r="A2648" s="76" t="str">
        <f t="shared" si="148"/>
        <v>18080001</v>
      </c>
      <c r="C2648" s="76" t="s">
        <v>2966</v>
      </c>
      <c r="D2648" s="76">
        <f t="shared" si="146"/>
        <v>1</v>
      </c>
      <c r="E2648" s="76" t="s">
        <v>2967</v>
      </c>
      <c r="F2648" s="79">
        <v>43224</v>
      </c>
      <c r="G2648" s="79">
        <v>43699</v>
      </c>
      <c r="H2648" s="80">
        <v>64000</v>
      </c>
      <c r="I2648" s="80">
        <v>822132.37000000011</v>
      </c>
      <c r="J2648" s="80">
        <v>543836</v>
      </c>
      <c r="K2648" s="81">
        <v>29622287.760199994</v>
      </c>
      <c r="L2648" s="81">
        <v>29659942.130000025</v>
      </c>
      <c r="M2648" s="80">
        <v>37603.910000000011</v>
      </c>
      <c r="N2648" s="80">
        <v>46101.61</v>
      </c>
      <c r="O2648" s="82">
        <v>0.90293180650307003</v>
      </c>
      <c r="P2648" s="82">
        <v>9.4768924555997072E-2</v>
      </c>
      <c r="Q2648" s="82">
        <v>2.2992689409328656E-3</v>
      </c>
    </row>
    <row r="2649" spans="1:17">
      <c r="A2649" s="76" t="str">
        <f t="shared" si="148"/>
        <v>18110017</v>
      </c>
      <c r="C2649" s="76" t="s">
        <v>2968</v>
      </c>
      <c r="D2649" s="76">
        <f t="shared" si="146"/>
        <v>1</v>
      </c>
      <c r="E2649" s="76" t="s">
        <v>2969</v>
      </c>
      <c r="F2649" s="79">
        <v>43525</v>
      </c>
      <c r="G2649" s="79">
        <v>43691</v>
      </c>
      <c r="H2649" s="80">
        <v>1967</v>
      </c>
      <c r="I2649" s="80">
        <v>0</v>
      </c>
      <c r="J2649" s="80">
        <v>0</v>
      </c>
      <c r="K2649" s="81">
        <v>1184449.6499999999</v>
      </c>
      <c r="L2649" s="81">
        <v>1180666.9300000004</v>
      </c>
      <c r="M2649" s="80"/>
      <c r="N2649" s="80"/>
      <c r="O2649" s="82"/>
      <c r="P2649" s="82"/>
      <c r="Q2649" s="82"/>
    </row>
    <row r="2650" spans="1:17">
      <c r="A2650" s="76" t="str">
        <f t="shared" si="148"/>
        <v>18110016</v>
      </c>
      <c r="C2650" s="76" t="s">
        <v>2970</v>
      </c>
      <c r="D2650" s="76">
        <f t="shared" si="146"/>
        <v>1</v>
      </c>
      <c r="E2650" s="76" t="s">
        <v>2971</v>
      </c>
      <c r="F2650" s="79">
        <v>43556</v>
      </c>
      <c r="G2650" s="79">
        <v>43683</v>
      </c>
      <c r="H2650" s="80">
        <v>2156</v>
      </c>
      <c r="I2650" s="80">
        <v>0</v>
      </c>
      <c r="J2650" s="80">
        <v>0</v>
      </c>
      <c r="K2650" s="81">
        <v>1151707.27</v>
      </c>
      <c r="L2650" s="81">
        <v>1175832.2499999998</v>
      </c>
      <c r="M2650" s="80">
        <v>0</v>
      </c>
      <c r="N2650" s="80">
        <v>2</v>
      </c>
      <c r="O2650" s="82">
        <v>1</v>
      </c>
      <c r="P2650" s="82">
        <v>0</v>
      </c>
      <c r="Q2650" s="82">
        <v>0</v>
      </c>
    </row>
    <row r="2651" spans="1:17">
      <c r="A2651" s="76" t="str">
        <f t="shared" si="148"/>
        <v>18060041</v>
      </c>
      <c r="C2651" s="76" t="s">
        <v>2972</v>
      </c>
      <c r="D2651" s="76">
        <f t="shared" si="146"/>
        <v>1</v>
      </c>
      <c r="E2651" s="76" t="s">
        <v>2973</v>
      </c>
      <c r="F2651" s="79">
        <v>43344</v>
      </c>
      <c r="G2651" s="79">
        <v>43678</v>
      </c>
      <c r="H2651" s="80">
        <v>72000</v>
      </c>
      <c r="I2651" s="80">
        <v>0</v>
      </c>
      <c r="J2651" s="80">
        <v>0</v>
      </c>
      <c r="K2651" s="81">
        <v>0.01</v>
      </c>
      <c r="L2651" s="81">
        <v>0</v>
      </c>
      <c r="M2651" s="80"/>
      <c r="N2651" s="80"/>
      <c r="O2651" s="82"/>
      <c r="P2651" s="82"/>
      <c r="Q2651" s="82"/>
    </row>
    <row r="2652" spans="1:17">
      <c r="A2652" s="76" t="str">
        <f t="shared" si="148"/>
        <v>18060062</v>
      </c>
      <c r="C2652" s="76" t="s">
        <v>2974</v>
      </c>
      <c r="D2652" s="76">
        <f t="shared" si="146"/>
        <v>1</v>
      </c>
      <c r="E2652" s="76" t="s">
        <v>2975</v>
      </c>
      <c r="F2652" s="79">
        <v>43419</v>
      </c>
      <c r="G2652" s="79">
        <v>43678</v>
      </c>
      <c r="H2652" s="80">
        <v>108000</v>
      </c>
      <c r="I2652" s="80">
        <v>0</v>
      </c>
      <c r="J2652" s="80">
        <v>0</v>
      </c>
      <c r="K2652" s="81">
        <v>0.01</v>
      </c>
      <c r="L2652" s="81">
        <v>147239.96999999997</v>
      </c>
      <c r="M2652" s="80"/>
      <c r="N2652" s="80"/>
      <c r="O2652" s="82"/>
      <c r="P2652" s="82"/>
      <c r="Q2652" s="82"/>
    </row>
    <row r="2653" spans="1:17">
      <c r="A2653" s="76" t="str">
        <f t="shared" si="148"/>
        <v>18050031</v>
      </c>
      <c r="C2653" s="76" t="s">
        <v>2976</v>
      </c>
      <c r="D2653" s="76">
        <f t="shared" si="146"/>
        <v>1</v>
      </c>
      <c r="E2653" s="76" t="s">
        <v>2977</v>
      </c>
      <c r="F2653" s="79">
        <v>43313</v>
      </c>
      <c r="G2653" s="79">
        <v>43678</v>
      </c>
      <c r="H2653" s="80">
        <v>0</v>
      </c>
      <c r="I2653" s="80">
        <v>5896.2999999999993</v>
      </c>
      <c r="J2653" s="80">
        <v>1986</v>
      </c>
      <c r="K2653" s="81">
        <v>4342409.8499999987</v>
      </c>
      <c r="L2653" s="81">
        <v>4350045.0500000017</v>
      </c>
      <c r="M2653" s="80">
        <v>3192.18</v>
      </c>
      <c r="N2653" s="80">
        <v>1629.8899999999999</v>
      </c>
      <c r="O2653" s="82">
        <v>0.91885955493929039</v>
      </c>
      <c r="P2653" s="82">
        <v>7.3164446680450829E-2</v>
      </c>
      <c r="Q2653" s="82">
        <v>7.9759983802587912E-3</v>
      </c>
    </row>
    <row r="2654" spans="1:17">
      <c r="A2654" s="76" t="str">
        <f t="shared" si="148"/>
        <v>18150009</v>
      </c>
      <c r="C2654" s="76" t="s">
        <v>2978</v>
      </c>
      <c r="D2654" s="76">
        <f t="shared" si="146"/>
        <v>1</v>
      </c>
      <c r="E2654" s="76" t="s">
        <v>2979</v>
      </c>
      <c r="F2654" s="79">
        <v>43435</v>
      </c>
      <c r="G2654" s="79">
        <v>43678</v>
      </c>
      <c r="H2654" s="80">
        <v>0</v>
      </c>
      <c r="I2654" s="80">
        <v>0</v>
      </c>
      <c r="J2654" s="80">
        <v>0</v>
      </c>
      <c r="K2654" s="81">
        <v>1334535.94</v>
      </c>
      <c r="L2654" s="81">
        <v>843049.27999999991</v>
      </c>
      <c r="M2654" s="80"/>
      <c r="N2654" s="80"/>
      <c r="O2654" s="82"/>
      <c r="P2654" s="82"/>
      <c r="Q2654" s="82"/>
    </row>
    <row r="2655" spans="1:17">
      <c r="A2655" s="76" t="str">
        <f t="shared" si="148"/>
        <v>18080015</v>
      </c>
      <c r="C2655" s="76" t="s">
        <v>2980</v>
      </c>
      <c r="D2655" s="76">
        <f t="shared" si="146"/>
        <v>1</v>
      </c>
      <c r="E2655" s="76" t="s">
        <v>2981</v>
      </c>
      <c r="F2655" s="79">
        <v>43831</v>
      </c>
      <c r="G2655" s="79">
        <v>43677</v>
      </c>
      <c r="H2655" s="80">
        <v>0</v>
      </c>
      <c r="I2655" s="80">
        <v>0</v>
      </c>
      <c r="J2655" s="80">
        <v>0</v>
      </c>
      <c r="K2655" s="81">
        <v>344835</v>
      </c>
      <c r="L2655" s="81">
        <v>277767.80000000005</v>
      </c>
      <c r="M2655" s="80"/>
      <c r="N2655" s="80"/>
      <c r="O2655" s="82"/>
      <c r="P2655" s="82"/>
      <c r="Q2655" s="82"/>
    </row>
    <row r="2656" spans="1:17">
      <c r="A2656" s="76" t="str">
        <f t="shared" si="148"/>
        <v>18050018</v>
      </c>
      <c r="C2656" s="76" t="s">
        <v>2982</v>
      </c>
      <c r="D2656" s="76">
        <f t="shared" si="146"/>
        <v>1</v>
      </c>
      <c r="E2656" s="76" t="s">
        <v>2983</v>
      </c>
      <c r="F2656" s="79">
        <v>43374</v>
      </c>
      <c r="G2656" s="79">
        <v>43677</v>
      </c>
      <c r="H2656" s="80">
        <v>2375</v>
      </c>
      <c r="I2656" s="80">
        <v>39095.35</v>
      </c>
      <c r="J2656" s="80">
        <v>8227</v>
      </c>
      <c r="K2656" s="81">
        <v>2929653.3500000006</v>
      </c>
      <c r="L2656" s="81">
        <v>2431358.4599999986</v>
      </c>
      <c r="M2656" s="80">
        <v>6032.4</v>
      </c>
      <c r="N2656" s="80">
        <v>3993.16</v>
      </c>
      <c r="O2656" s="82">
        <v>0.99549229181901056</v>
      </c>
      <c r="P2656" s="82">
        <v>3.75642348415791E-3</v>
      </c>
      <c r="Q2656" s="82">
        <v>7.5128469683158209E-4</v>
      </c>
    </row>
    <row r="2657" spans="1:17">
      <c r="A2657" s="76" t="str">
        <f t="shared" si="148"/>
        <v>18141019</v>
      </c>
      <c r="C2657" s="76" t="s">
        <v>2984</v>
      </c>
      <c r="D2657" s="76">
        <f t="shared" si="146"/>
        <v>1</v>
      </c>
      <c r="E2657" s="76" t="s">
        <v>2985</v>
      </c>
      <c r="F2657" s="79">
        <v>43388</v>
      </c>
      <c r="G2657" s="79">
        <v>43677</v>
      </c>
      <c r="H2657" s="80">
        <v>0</v>
      </c>
      <c r="I2657" s="80">
        <v>1268</v>
      </c>
      <c r="J2657" s="80">
        <v>926</v>
      </c>
      <c r="K2657" s="81">
        <v>20333500.670000002</v>
      </c>
      <c r="L2657" s="81">
        <v>16840478.689999994</v>
      </c>
      <c r="M2657" s="80">
        <v>65295</v>
      </c>
      <c r="N2657" s="80">
        <v>67255.510000000009</v>
      </c>
      <c r="O2657" s="82">
        <v>0.65996867765927281</v>
      </c>
      <c r="P2657" s="82">
        <v>0.30275556604953252</v>
      </c>
      <c r="Q2657" s="82">
        <v>3.7275756291194576E-2</v>
      </c>
    </row>
    <row r="2658" spans="1:17">
      <c r="A2658" s="76" t="str">
        <f t="shared" si="148"/>
        <v>18080027</v>
      </c>
      <c r="C2658" s="76" t="s">
        <v>2986</v>
      </c>
      <c r="D2658" s="76">
        <f t="shared" si="146"/>
        <v>1</v>
      </c>
      <c r="E2658" s="76" t="s">
        <v>2987</v>
      </c>
      <c r="F2658" s="79">
        <v>43514</v>
      </c>
      <c r="G2658" s="79">
        <v>43676</v>
      </c>
      <c r="H2658" s="80">
        <v>19200</v>
      </c>
      <c r="I2658" s="80">
        <v>68177</v>
      </c>
      <c r="J2658" s="80">
        <v>86566</v>
      </c>
      <c r="K2658" s="81">
        <v>4354164.7500000009</v>
      </c>
      <c r="L2658" s="81">
        <v>1.533408067189157E-9</v>
      </c>
      <c r="M2658" s="80">
        <v>3975.0999999999995</v>
      </c>
      <c r="N2658" s="80">
        <v>5166.1499999999996</v>
      </c>
      <c r="O2658" s="82">
        <v>0.87660056328213465</v>
      </c>
      <c r="P2658" s="82">
        <v>0.11236607531720914</v>
      </c>
      <c r="Q2658" s="82">
        <v>1.1033361400656196E-2</v>
      </c>
    </row>
    <row r="2659" spans="1:17">
      <c r="A2659" s="76" t="str">
        <f t="shared" si="148"/>
        <v>18060040</v>
      </c>
      <c r="C2659" s="76" t="s">
        <v>2988</v>
      </c>
      <c r="D2659" s="76">
        <f t="shared" si="146"/>
        <v>1</v>
      </c>
      <c r="E2659" s="76" t="s">
        <v>2989</v>
      </c>
      <c r="F2659" s="79">
        <v>43377</v>
      </c>
      <c r="G2659" s="79">
        <v>43671</v>
      </c>
      <c r="H2659" s="80">
        <v>0</v>
      </c>
      <c r="I2659" s="80">
        <v>97577</v>
      </c>
      <c r="J2659" s="80">
        <v>4</v>
      </c>
      <c r="K2659" s="81">
        <v>7727203.1872000014</v>
      </c>
      <c r="L2659" s="81">
        <v>7698295.6800000006</v>
      </c>
      <c r="M2659" s="80">
        <v>1359.5</v>
      </c>
      <c r="N2659" s="80">
        <v>224</v>
      </c>
      <c r="O2659" s="82">
        <v>0.7767857142857143</v>
      </c>
      <c r="P2659" s="82">
        <v>0.22321428571428573</v>
      </c>
      <c r="Q2659" s="82">
        <v>0</v>
      </c>
    </row>
    <row r="2660" spans="1:17">
      <c r="A2660" s="76" t="str">
        <f t="shared" si="148"/>
        <v>18110003</v>
      </c>
      <c r="C2660" s="76" t="s">
        <v>2990</v>
      </c>
      <c r="D2660" s="76">
        <f t="shared" si="146"/>
        <v>1</v>
      </c>
      <c r="E2660" s="76" t="s">
        <v>2991</v>
      </c>
      <c r="F2660" s="79">
        <v>43252</v>
      </c>
      <c r="G2660" s="79">
        <v>43668</v>
      </c>
      <c r="H2660" s="80">
        <v>12500</v>
      </c>
      <c r="I2660" s="80">
        <v>88</v>
      </c>
      <c r="J2660" s="80">
        <v>0</v>
      </c>
      <c r="K2660" s="81">
        <v>5509273.6499999994</v>
      </c>
      <c r="L2660" s="81">
        <v>5360445.0999999996</v>
      </c>
      <c r="M2660" s="80"/>
      <c r="N2660" s="80"/>
      <c r="O2660" s="82"/>
      <c r="P2660" s="82"/>
      <c r="Q2660" s="82"/>
    </row>
    <row r="2661" spans="1:17">
      <c r="A2661" s="76" t="str">
        <f t="shared" si="148"/>
        <v>18080012</v>
      </c>
      <c r="C2661" s="76" t="s">
        <v>2992</v>
      </c>
      <c r="D2661" s="76">
        <f t="shared" si="146"/>
        <v>1</v>
      </c>
      <c r="E2661" s="76" t="s">
        <v>2993</v>
      </c>
      <c r="F2661" s="79">
        <v>43451</v>
      </c>
      <c r="G2661" s="79">
        <v>43666</v>
      </c>
      <c r="H2661" s="80">
        <v>17830</v>
      </c>
      <c r="I2661" s="80">
        <v>69456</v>
      </c>
      <c r="J2661" s="80">
        <v>0</v>
      </c>
      <c r="K2661" s="81">
        <v>6856768.25</v>
      </c>
      <c r="L2661" s="81">
        <v>7253753.0800000001</v>
      </c>
      <c r="M2661" s="80">
        <v>2188.1999999999998</v>
      </c>
      <c r="N2661" s="80">
        <v>3057.71</v>
      </c>
      <c r="O2661" s="82">
        <v>0.95356001713700778</v>
      </c>
      <c r="P2661" s="82">
        <v>3.4175902881568229E-2</v>
      </c>
      <c r="Q2661" s="82">
        <v>1.2264079981424007E-2</v>
      </c>
    </row>
    <row r="2662" spans="1:17">
      <c r="A2662" s="76" t="str">
        <f t="shared" si="148"/>
        <v>18060030</v>
      </c>
      <c r="C2662" s="76" t="s">
        <v>2994</v>
      </c>
      <c r="D2662" s="76">
        <f t="shared" si="146"/>
        <v>1</v>
      </c>
      <c r="E2662" s="76" t="s">
        <v>2995</v>
      </c>
      <c r="F2662" s="79">
        <v>43344</v>
      </c>
      <c r="G2662" s="79">
        <v>43665</v>
      </c>
      <c r="H2662" s="80">
        <v>0</v>
      </c>
      <c r="I2662" s="80">
        <v>393900.16000000003</v>
      </c>
      <c r="J2662" s="80">
        <v>176923</v>
      </c>
      <c r="K2662" s="81">
        <v>12918200.364700006</v>
      </c>
      <c r="L2662" s="81">
        <v>13357559.110000012</v>
      </c>
      <c r="M2662" s="80">
        <v>22092.469999999998</v>
      </c>
      <c r="N2662" s="80">
        <v>34957.5</v>
      </c>
      <c r="O2662" s="82">
        <v>0.89455767717943213</v>
      </c>
      <c r="P2662" s="82">
        <v>0.10544232282056783</v>
      </c>
      <c r="Q2662" s="82">
        <v>0</v>
      </c>
    </row>
    <row r="2663" spans="1:17">
      <c r="A2663" s="76" t="str">
        <f t="shared" si="148"/>
        <v>18148018</v>
      </c>
      <c r="C2663" s="76" t="s">
        <v>2996</v>
      </c>
      <c r="D2663" s="76">
        <f t="shared" si="146"/>
        <v>1</v>
      </c>
      <c r="E2663" s="76" t="s">
        <v>2997</v>
      </c>
      <c r="F2663" s="79">
        <v>43374</v>
      </c>
      <c r="G2663" s="79">
        <v>43661</v>
      </c>
      <c r="H2663" s="80">
        <v>0</v>
      </c>
      <c r="I2663" s="80">
        <v>62106.920000000006</v>
      </c>
      <c r="J2663" s="80">
        <v>27</v>
      </c>
      <c r="K2663" s="81">
        <v>3595246.0679999995</v>
      </c>
      <c r="L2663" s="81">
        <v>3243067.1700000004</v>
      </c>
      <c r="M2663" s="80">
        <v>16310</v>
      </c>
      <c r="N2663" s="80">
        <v>19176</v>
      </c>
      <c r="O2663" s="82">
        <v>0.76222309136420519</v>
      </c>
      <c r="P2663" s="82">
        <v>0.23777690863579473</v>
      </c>
      <c r="Q2663" s="82">
        <v>0</v>
      </c>
    </row>
    <row r="2664" spans="1:17">
      <c r="A2664" s="76" t="str">
        <f t="shared" si="148"/>
        <v>18060052</v>
      </c>
      <c r="C2664" s="76" t="s">
        <v>2998</v>
      </c>
      <c r="D2664" s="76">
        <f t="shared" si="146"/>
        <v>1</v>
      </c>
      <c r="E2664" s="76" t="s">
        <v>2999</v>
      </c>
      <c r="F2664" s="79">
        <v>43479</v>
      </c>
      <c r="G2664" s="79">
        <v>43658</v>
      </c>
      <c r="H2664" s="80">
        <v>0</v>
      </c>
      <c r="I2664" s="80">
        <v>51299</v>
      </c>
      <c r="J2664" s="80">
        <v>24826</v>
      </c>
      <c r="K2664" s="81">
        <v>2720447.5999999992</v>
      </c>
      <c r="L2664" s="81">
        <v>2774866.66</v>
      </c>
      <c r="M2664" s="80">
        <v>1900.8000000000002</v>
      </c>
      <c r="N2664" s="80">
        <v>3050</v>
      </c>
      <c r="O2664" s="82">
        <v>0.88065573770491801</v>
      </c>
      <c r="P2664" s="82">
        <v>0.11934426229508197</v>
      </c>
      <c r="Q2664" s="82">
        <v>0</v>
      </c>
    </row>
    <row r="2665" spans="1:17">
      <c r="A2665" s="88" t="s">
        <v>5911</v>
      </c>
      <c r="C2665" s="76" t="s">
        <v>3000</v>
      </c>
      <c r="D2665" s="76">
        <f t="shared" si="146"/>
        <v>1</v>
      </c>
      <c r="E2665" s="76" t="s">
        <v>3001</v>
      </c>
      <c r="F2665" s="79">
        <v>43313</v>
      </c>
      <c r="G2665" s="79">
        <v>43647</v>
      </c>
      <c r="H2665" s="80">
        <v>0</v>
      </c>
      <c r="I2665" s="80">
        <v>261146</v>
      </c>
      <c r="J2665" s="80">
        <v>94688</v>
      </c>
      <c r="K2665" s="81">
        <v>14350285.75</v>
      </c>
      <c r="L2665" s="81">
        <v>14190758.940000007</v>
      </c>
      <c r="M2665" s="80">
        <v>10722</v>
      </c>
      <c r="N2665" s="80">
        <v>14399</v>
      </c>
      <c r="O2665" s="82">
        <v>0.87790818806861592</v>
      </c>
      <c r="P2665" s="82">
        <v>0.12209181193138412</v>
      </c>
      <c r="Q2665" s="82">
        <v>0</v>
      </c>
    </row>
    <row r="2666" spans="1:17">
      <c r="A2666" s="76" t="str">
        <f t="shared" ref="A2666:A2667" si="149">C2666</f>
        <v>18030047</v>
      </c>
      <c r="C2666" s="76" t="s">
        <v>3002</v>
      </c>
      <c r="D2666" s="76">
        <f t="shared" si="146"/>
        <v>1</v>
      </c>
      <c r="E2666" s="76" t="s">
        <v>3003</v>
      </c>
      <c r="F2666" s="79">
        <v>43388</v>
      </c>
      <c r="G2666" s="79">
        <v>43647</v>
      </c>
      <c r="H2666" s="80">
        <v>11759</v>
      </c>
      <c r="I2666" s="80">
        <v>12389</v>
      </c>
      <c r="J2666" s="80">
        <v>10333</v>
      </c>
      <c r="K2666" s="81">
        <v>3345113.8900000006</v>
      </c>
      <c r="L2666" s="81">
        <v>3326833.9000000008</v>
      </c>
      <c r="M2666" s="80">
        <v>3141</v>
      </c>
      <c r="N2666" s="80">
        <v>3418.5</v>
      </c>
      <c r="O2666" s="82">
        <v>0.90419774755009508</v>
      </c>
      <c r="P2666" s="82">
        <v>9.4047096679830341E-2</v>
      </c>
      <c r="Q2666" s="82">
        <v>1.7551557700745941E-3</v>
      </c>
    </row>
    <row r="2667" spans="1:17">
      <c r="A2667" s="76" t="str">
        <f t="shared" si="149"/>
        <v>18090016</v>
      </c>
      <c r="C2667" s="76" t="s">
        <v>3004</v>
      </c>
      <c r="D2667" s="76">
        <f t="shared" si="146"/>
        <v>1</v>
      </c>
      <c r="E2667" s="76" t="s">
        <v>3005</v>
      </c>
      <c r="F2667" s="79">
        <v>43468</v>
      </c>
      <c r="G2667" s="79">
        <v>43646</v>
      </c>
      <c r="H2667" s="80">
        <v>3980</v>
      </c>
      <c r="I2667" s="80">
        <v>457.45999999999992</v>
      </c>
      <c r="J2667" s="80">
        <v>0</v>
      </c>
      <c r="K2667" s="81">
        <v>240605.35</v>
      </c>
      <c r="L2667" s="81">
        <v>207410.90000000002</v>
      </c>
      <c r="M2667" s="80">
        <v>434</v>
      </c>
      <c r="N2667" s="80">
        <v>396</v>
      </c>
      <c r="O2667" s="82">
        <v>0.61616161616161613</v>
      </c>
      <c r="P2667" s="82">
        <v>0.15404040404040403</v>
      </c>
      <c r="Q2667" s="82">
        <v>0.22979797979797981</v>
      </c>
    </row>
    <row r="2668" spans="1:17">
      <c r="A2668" s="88" t="s">
        <v>5924</v>
      </c>
      <c r="C2668" s="76" t="s">
        <v>3006</v>
      </c>
      <c r="D2668" s="76">
        <f t="shared" si="146"/>
        <v>1</v>
      </c>
      <c r="E2668" s="76" t="s">
        <v>3007</v>
      </c>
      <c r="F2668" s="79">
        <v>43194</v>
      </c>
      <c r="G2668" s="79">
        <v>43646</v>
      </c>
      <c r="H2668" s="80">
        <v>0</v>
      </c>
      <c r="I2668" s="80">
        <v>747140</v>
      </c>
      <c r="J2668" s="80">
        <v>1287947</v>
      </c>
      <c r="K2668" s="81">
        <v>14094955.139999999</v>
      </c>
      <c r="L2668" s="81">
        <v>14188923.989999998</v>
      </c>
      <c r="M2668" s="80">
        <v>33376</v>
      </c>
      <c r="N2668" s="80">
        <v>34025.5</v>
      </c>
      <c r="O2668" s="82">
        <v>0.67922587471161333</v>
      </c>
      <c r="P2668" s="82">
        <v>0.30826879840119908</v>
      </c>
      <c r="Q2668" s="82">
        <v>1.250532688718755E-2</v>
      </c>
    </row>
    <row r="2669" spans="1:17">
      <c r="A2669" s="76" t="str">
        <f t="shared" ref="A2669:A2673" si="150">C2669</f>
        <v>18060046</v>
      </c>
      <c r="C2669" s="76" t="s">
        <v>3008</v>
      </c>
      <c r="D2669" s="76">
        <f t="shared" si="146"/>
        <v>1</v>
      </c>
      <c r="E2669" s="76" t="s">
        <v>3009</v>
      </c>
      <c r="F2669" s="79">
        <v>43405</v>
      </c>
      <c r="G2669" s="79">
        <v>43646</v>
      </c>
      <c r="H2669" s="80">
        <v>0</v>
      </c>
      <c r="I2669" s="80">
        <v>150</v>
      </c>
      <c r="J2669" s="80">
        <v>0</v>
      </c>
      <c r="K2669" s="81">
        <v>348558</v>
      </c>
      <c r="L2669" s="81">
        <v>352555.19999999995</v>
      </c>
      <c r="M2669" s="80">
        <v>1600</v>
      </c>
      <c r="N2669" s="80">
        <v>3119.5</v>
      </c>
      <c r="O2669" s="82">
        <v>0.97740022439493512</v>
      </c>
      <c r="P2669" s="82">
        <v>2.2599775605064914E-2</v>
      </c>
      <c r="Q2669" s="82">
        <v>0</v>
      </c>
    </row>
    <row r="2670" spans="1:17">
      <c r="A2670" s="76" t="str">
        <f t="shared" si="150"/>
        <v>18110018</v>
      </c>
      <c r="C2670" s="76" t="s">
        <v>3010</v>
      </c>
      <c r="D2670" s="76">
        <f t="shared" si="146"/>
        <v>1</v>
      </c>
      <c r="E2670" s="76" t="s">
        <v>3011</v>
      </c>
      <c r="F2670" s="79">
        <v>43500</v>
      </c>
      <c r="G2670" s="79">
        <v>43646</v>
      </c>
      <c r="H2670" s="80">
        <v>1600</v>
      </c>
      <c r="I2670" s="80">
        <v>0</v>
      </c>
      <c r="J2670" s="80">
        <v>0</v>
      </c>
      <c r="K2670" s="81">
        <v>700836.97</v>
      </c>
      <c r="L2670" s="81">
        <v>663756.40999999992</v>
      </c>
      <c r="M2670" s="80"/>
      <c r="N2670" s="80"/>
      <c r="O2670" s="82"/>
      <c r="P2670" s="82"/>
      <c r="Q2670" s="82"/>
    </row>
    <row r="2671" spans="1:17">
      <c r="A2671" s="76" t="str">
        <f t="shared" si="150"/>
        <v>18030054</v>
      </c>
      <c r="C2671" s="76" t="s">
        <v>3012</v>
      </c>
      <c r="D2671" s="76">
        <f t="shared" si="146"/>
        <v>1</v>
      </c>
      <c r="E2671" s="76" t="s">
        <v>3013</v>
      </c>
      <c r="F2671" s="79">
        <v>43439</v>
      </c>
      <c r="G2671" s="79">
        <v>43646</v>
      </c>
      <c r="H2671" s="80">
        <v>180188</v>
      </c>
      <c r="I2671" s="80">
        <v>385</v>
      </c>
      <c r="J2671" s="80">
        <v>0</v>
      </c>
      <c r="K2671" s="81">
        <v>5736028.3672000002</v>
      </c>
      <c r="L2671" s="81">
        <v>5751710.6200000001</v>
      </c>
      <c r="M2671" s="80">
        <v>5460</v>
      </c>
      <c r="N2671" s="80">
        <v>6696</v>
      </c>
      <c r="O2671" s="82">
        <v>0.9638590203106332</v>
      </c>
      <c r="P2671" s="82">
        <v>3.614097968936679E-2</v>
      </c>
      <c r="Q2671" s="82">
        <v>0</v>
      </c>
    </row>
    <row r="2672" spans="1:17">
      <c r="A2672" s="76" t="str">
        <f t="shared" si="150"/>
        <v>18050057</v>
      </c>
      <c r="C2672" s="76" t="s">
        <v>3014</v>
      </c>
      <c r="D2672" s="76">
        <f t="shared" si="146"/>
        <v>1</v>
      </c>
      <c r="E2672" s="76" t="s">
        <v>3015</v>
      </c>
      <c r="F2672" s="79">
        <v>43467</v>
      </c>
      <c r="G2672" s="79">
        <v>43646</v>
      </c>
      <c r="H2672" s="80">
        <v>4700</v>
      </c>
      <c r="I2672" s="80">
        <v>47813.3</v>
      </c>
      <c r="J2672" s="80">
        <v>551</v>
      </c>
      <c r="K2672" s="81">
        <v>3862698.3432</v>
      </c>
      <c r="L2672" s="81">
        <v>3753949.2399999988</v>
      </c>
      <c r="M2672" s="80">
        <v>9356.2100000000009</v>
      </c>
      <c r="N2672" s="80">
        <v>7580.6</v>
      </c>
      <c r="O2672" s="82">
        <v>0.95890826583647737</v>
      </c>
      <c r="P2672" s="82">
        <v>2.5789515341793523E-2</v>
      </c>
      <c r="Q2672" s="82">
        <v>1.5302218821729149E-2</v>
      </c>
    </row>
    <row r="2673" spans="1:17">
      <c r="A2673" s="76" t="str">
        <f t="shared" si="150"/>
        <v>18141002</v>
      </c>
      <c r="C2673" s="76" t="s">
        <v>3016</v>
      </c>
      <c r="D2673" s="76">
        <f t="shared" si="146"/>
        <v>1</v>
      </c>
      <c r="E2673" s="76" t="s">
        <v>3017</v>
      </c>
      <c r="F2673" s="79">
        <v>43252</v>
      </c>
      <c r="G2673" s="79">
        <v>43646</v>
      </c>
      <c r="H2673" s="80">
        <v>0</v>
      </c>
      <c r="I2673" s="80">
        <v>2754</v>
      </c>
      <c r="J2673" s="80">
        <v>2363</v>
      </c>
      <c r="K2673" s="81">
        <v>29877257.259999987</v>
      </c>
      <c r="L2673" s="81">
        <v>31165810.190000027</v>
      </c>
      <c r="M2673" s="80">
        <v>40927</v>
      </c>
      <c r="N2673" s="80">
        <v>65765.25</v>
      </c>
      <c r="O2673" s="82">
        <v>0.67106868749073412</v>
      </c>
      <c r="P2673" s="82">
        <v>0.27359813883471895</v>
      </c>
      <c r="Q2673" s="82">
        <v>5.5333173674546966E-2</v>
      </c>
    </row>
    <row r="2674" spans="1:17">
      <c r="A2674" s="88" t="s">
        <v>5916</v>
      </c>
      <c r="C2674" s="76" t="s">
        <v>3018</v>
      </c>
      <c r="D2674" s="76">
        <f t="shared" si="146"/>
        <v>1</v>
      </c>
      <c r="E2674" s="76" t="s">
        <v>3019</v>
      </c>
      <c r="F2674" s="79">
        <v>43318</v>
      </c>
      <c r="G2674" s="79">
        <v>43645</v>
      </c>
      <c r="H2674" s="80">
        <v>0</v>
      </c>
      <c r="I2674" s="80">
        <v>3236</v>
      </c>
      <c r="J2674" s="80">
        <v>2194</v>
      </c>
      <c r="K2674" s="81">
        <v>31054234.879999999</v>
      </c>
      <c r="L2674" s="81">
        <v>34418406.85999997</v>
      </c>
      <c r="M2674" s="80">
        <v>46291</v>
      </c>
      <c r="N2674" s="80">
        <v>71517.25</v>
      </c>
      <c r="O2674" s="82">
        <v>0.60123956108491305</v>
      </c>
      <c r="P2674" s="82">
        <v>0.33447524897839331</v>
      </c>
      <c r="Q2674" s="82">
        <v>6.428518993669359E-2</v>
      </c>
    </row>
    <row r="2675" spans="1:17">
      <c r="A2675" s="76" t="str">
        <f t="shared" ref="A2675:A2683" si="151">C2675</f>
        <v>18060034</v>
      </c>
      <c r="C2675" s="76" t="s">
        <v>3020</v>
      </c>
      <c r="D2675" s="76">
        <f t="shared" si="146"/>
        <v>1</v>
      </c>
      <c r="E2675" s="76" t="s">
        <v>3021</v>
      </c>
      <c r="F2675" s="79">
        <v>43313</v>
      </c>
      <c r="G2675" s="79">
        <v>43644</v>
      </c>
      <c r="H2675" s="80">
        <v>0</v>
      </c>
      <c r="I2675" s="80">
        <v>141</v>
      </c>
      <c r="J2675" s="80">
        <v>0</v>
      </c>
      <c r="K2675" s="81">
        <v>419452.44999999995</v>
      </c>
      <c r="L2675" s="81">
        <v>394983.05</v>
      </c>
      <c r="M2675" s="80">
        <v>32</v>
      </c>
      <c r="N2675" s="80">
        <v>220</v>
      </c>
      <c r="O2675" s="82">
        <v>0.97272727272727277</v>
      </c>
      <c r="P2675" s="82">
        <v>2.7272727272727271E-2</v>
      </c>
      <c r="Q2675" s="82">
        <v>0</v>
      </c>
    </row>
    <row r="2676" spans="1:17">
      <c r="A2676" s="76" t="str">
        <f t="shared" si="151"/>
        <v>18080024</v>
      </c>
      <c r="C2676" s="76" t="s">
        <v>3022</v>
      </c>
      <c r="D2676" s="76">
        <f t="shared" si="146"/>
        <v>1</v>
      </c>
      <c r="E2676" s="76" t="s">
        <v>3023</v>
      </c>
      <c r="F2676" s="79">
        <v>43444</v>
      </c>
      <c r="G2676" s="79">
        <v>43644</v>
      </c>
      <c r="H2676" s="80">
        <v>15340</v>
      </c>
      <c r="I2676" s="80">
        <v>63731</v>
      </c>
      <c r="J2676" s="80">
        <v>43733</v>
      </c>
      <c r="K2676" s="81">
        <v>1208009.0799999996</v>
      </c>
      <c r="L2676" s="81">
        <v>1164594.48</v>
      </c>
      <c r="M2676" s="80">
        <v>2161.6999999999998</v>
      </c>
      <c r="N2676" s="80">
        <v>2243.91</v>
      </c>
      <c r="O2676" s="82">
        <v>0.88435365054748194</v>
      </c>
      <c r="P2676" s="82">
        <v>0.11297244541893392</v>
      </c>
      <c r="Q2676" s="82">
        <v>2.6739040335842347E-3</v>
      </c>
    </row>
    <row r="2677" spans="1:17">
      <c r="A2677" s="76" t="str">
        <f t="shared" si="151"/>
        <v>18030042</v>
      </c>
      <c r="C2677" s="76" t="s">
        <v>3024</v>
      </c>
      <c r="D2677" s="76">
        <f t="shared" si="146"/>
        <v>1</v>
      </c>
      <c r="E2677" s="76" t="s">
        <v>3025</v>
      </c>
      <c r="F2677" s="79">
        <v>43370</v>
      </c>
      <c r="G2677" s="79">
        <v>43640</v>
      </c>
      <c r="H2677" s="80">
        <v>0</v>
      </c>
      <c r="I2677" s="80">
        <v>0</v>
      </c>
      <c r="J2677" s="80">
        <v>0</v>
      </c>
      <c r="K2677" s="81">
        <v>1687141.59</v>
      </c>
      <c r="L2677" s="81">
        <v>1739829.95</v>
      </c>
      <c r="M2677" s="80"/>
      <c r="N2677" s="80"/>
      <c r="O2677" s="82"/>
      <c r="P2677" s="82"/>
      <c r="Q2677" s="82"/>
    </row>
    <row r="2678" spans="1:17">
      <c r="A2678" s="76" t="str">
        <f t="shared" si="151"/>
        <v>18060053</v>
      </c>
      <c r="C2678" s="76" t="s">
        <v>3026</v>
      </c>
      <c r="D2678" s="76">
        <f t="shared" si="146"/>
        <v>1</v>
      </c>
      <c r="E2678" s="76" t="s">
        <v>3027</v>
      </c>
      <c r="F2678" s="79">
        <v>43479</v>
      </c>
      <c r="G2678" s="79">
        <v>43637</v>
      </c>
      <c r="H2678" s="80">
        <v>0</v>
      </c>
      <c r="I2678" s="80">
        <v>54563</v>
      </c>
      <c r="J2678" s="80">
        <v>97665</v>
      </c>
      <c r="K2678" s="81">
        <v>1775303.4499999997</v>
      </c>
      <c r="L2678" s="81">
        <v>1808145.3699999999</v>
      </c>
      <c r="M2678" s="80">
        <v>2664.3999999999996</v>
      </c>
      <c r="N2678" s="80">
        <v>7137.5</v>
      </c>
      <c r="O2678" s="82">
        <v>0.93169877408056045</v>
      </c>
      <c r="P2678" s="82">
        <v>6.8301225919439573E-2</v>
      </c>
      <c r="Q2678" s="82">
        <v>0</v>
      </c>
    </row>
    <row r="2679" spans="1:17">
      <c r="A2679" s="76" t="str">
        <f t="shared" si="151"/>
        <v>18080020</v>
      </c>
      <c r="C2679" s="76" t="s">
        <v>3028</v>
      </c>
      <c r="D2679" s="76">
        <f t="shared" si="146"/>
        <v>1</v>
      </c>
      <c r="E2679" s="76" t="s">
        <v>3029</v>
      </c>
      <c r="F2679" s="79">
        <v>43517</v>
      </c>
      <c r="G2679" s="79">
        <v>43637</v>
      </c>
      <c r="H2679" s="80">
        <v>1250</v>
      </c>
      <c r="I2679" s="80">
        <v>11615.6</v>
      </c>
      <c r="J2679" s="80">
        <v>7819</v>
      </c>
      <c r="K2679" s="81">
        <v>801278.6</v>
      </c>
      <c r="L2679" s="81">
        <v>805206.72000000009</v>
      </c>
      <c r="M2679" s="80">
        <v>1098.3</v>
      </c>
      <c r="N2679" s="80">
        <v>1072.5</v>
      </c>
      <c r="O2679" s="82">
        <v>0.90489510489510494</v>
      </c>
      <c r="P2679" s="82">
        <v>7.8787878787878782E-2</v>
      </c>
      <c r="Q2679" s="82">
        <v>1.6317016317016316E-2</v>
      </c>
    </row>
    <row r="2680" spans="1:17">
      <c r="A2680" s="76" t="str">
        <f t="shared" si="151"/>
        <v>18080023</v>
      </c>
      <c r="C2680" s="76" t="s">
        <v>3030</v>
      </c>
      <c r="D2680" s="76">
        <f t="shared" si="146"/>
        <v>1</v>
      </c>
      <c r="E2680" s="76" t="s">
        <v>3031</v>
      </c>
      <c r="F2680" s="79">
        <v>43558</v>
      </c>
      <c r="G2680" s="79">
        <v>43633</v>
      </c>
      <c r="H2680" s="80">
        <v>2500</v>
      </c>
      <c r="I2680" s="80">
        <v>34007.369999999995</v>
      </c>
      <c r="J2680" s="80">
        <v>24010</v>
      </c>
      <c r="K2680" s="81">
        <v>1599644.6399999997</v>
      </c>
      <c r="L2680" s="81">
        <v>1589808.0999999999</v>
      </c>
      <c r="M2680" s="80">
        <v>2548.3000000000002</v>
      </c>
      <c r="N2680" s="80">
        <v>3089.12</v>
      </c>
      <c r="O2680" s="82">
        <v>0.93590407624177763</v>
      </c>
      <c r="P2680" s="82">
        <v>6.4095923758222415E-2</v>
      </c>
      <c r="Q2680" s="82">
        <v>0</v>
      </c>
    </row>
    <row r="2681" spans="1:17">
      <c r="A2681" s="76" t="str">
        <f t="shared" si="151"/>
        <v>18080019</v>
      </c>
      <c r="C2681" s="76" t="s">
        <v>3032</v>
      </c>
      <c r="D2681" s="76">
        <f t="shared" si="146"/>
        <v>1</v>
      </c>
      <c r="E2681" s="76" t="s">
        <v>3033</v>
      </c>
      <c r="F2681" s="79">
        <v>43395</v>
      </c>
      <c r="G2681" s="79">
        <v>43633</v>
      </c>
      <c r="H2681" s="80">
        <v>10378</v>
      </c>
      <c r="I2681" s="80">
        <v>1374</v>
      </c>
      <c r="J2681" s="80">
        <v>0</v>
      </c>
      <c r="K2681" s="81">
        <v>2345046.5500000003</v>
      </c>
      <c r="L2681" s="81">
        <v>2339924.11</v>
      </c>
      <c r="M2681" s="80"/>
      <c r="N2681" s="80"/>
      <c r="O2681" s="82"/>
      <c r="P2681" s="82"/>
      <c r="Q2681" s="82"/>
    </row>
    <row r="2682" spans="1:17">
      <c r="A2682" s="76" t="str">
        <f t="shared" si="151"/>
        <v>18060054</v>
      </c>
      <c r="C2682" s="76" t="s">
        <v>3034</v>
      </c>
      <c r="D2682" s="76">
        <f t="shared" si="146"/>
        <v>1</v>
      </c>
      <c r="E2682" s="76" t="s">
        <v>3035</v>
      </c>
      <c r="F2682" s="79">
        <v>43479</v>
      </c>
      <c r="G2682" s="79">
        <v>43630</v>
      </c>
      <c r="H2682" s="80">
        <v>8200</v>
      </c>
      <c r="I2682" s="80">
        <v>45803</v>
      </c>
      <c r="J2682" s="80">
        <v>13572</v>
      </c>
      <c r="K2682" s="81">
        <v>1430842.95</v>
      </c>
      <c r="L2682" s="81">
        <v>1474626.9499999997</v>
      </c>
      <c r="M2682" s="80">
        <v>2325</v>
      </c>
      <c r="N2682" s="80">
        <v>3301.5</v>
      </c>
      <c r="O2682" s="82">
        <v>0.844918976222929</v>
      </c>
      <c r="P2682" s="82">
        <v>0.15508102377707103</v>
      </c>
      <c r="Q2682" s="82">
        <v>0</v>
      </c>
    </row>
    <row r="2683" spans="1:17">
      <c r="A2683" s="76" t="str">
        <f t="shared" si="151"/>
        <v>18110013</v>
      </c>
      <c r="C2683" s="76" t="s">
        <v>3036</v>
      </c>
      <c r="D2683" s="76">
        <f t="shared" si="146"/>
        <v>1</v>
      </c>
      <c r="E2683" s="76" t="s">
        <v>3037</v>
      </c>
      <c r="F2683" s="79">
        <v>43416</v>
      </c>
      <c r="G2683" s="79">
        <v>43630</v>
      </c>
      <c r="H2683" s="80">
        <v>0</v>
      </c>
      <c r="I2683" s="80">
        <v>0</v>
      </c>
      <c r="J2683" s="80">
        <v>0</v>
      </c>
      <c r="K2683" s="81">
        <v>702640.27</v>
      </c>
      <c r="L2683" s="81">
        <v>952891.45</v>
      </c>
      <c r="M2683" s="80"/>
      <c r="N2683" s="80"/>
      <c r="O2683" s="82"/>
      <c r="P2683" s="82"/>
      <c r="Q2683" s="82"/>
    </row>
    <row r="2684" spans="1:17">
      <c r="A2684" s="43" t="s">
        <v>5928</v>
      </c>
      <c r="C2684" s="76" t="s">
        <v>3038</v>
      </c>
      <c r="D2684" s="76">
        <f t="shared" si="146"/>
        <v>21</v>
      </c>
      <c r="E2684" s="76" t="s">
        <v>3039</v>
      </c>
      <c r="F2684" s="79">
        <v>43388</v>
      </c>
      <c r="G2684" s="79">
        <v>43629</v>
      </c>
      <c r="H2684" s="80">
        <v>0</v>
      </c>
      <c r="I2684" s="80">
        <v>16665</v>
      </c>
      <c r="J2684" s="80">
        <v>101113</v>
      </c>
      <c r="K2684" s="81">
        <v>58033160.699999996</v>
      </c>
      <c r="L2684" s="81">
        <v>59610132.610000037</v>
      </c>
      <c r="M2684" s="80">
        <v>69364</v>
      </c>
      <c r="N2684" s="80">
        <v>85416.59</v>
      </c>
      <c r="O2684" s="82">
        <v>0.76155276158882013</v>
      </c>
      <c r="P2684" s="82">
        <v>0.23831260414399591</v>
      </c>
      <c r="Q2684" s="82">
        <v>1.3463426718392764E-4</v>
      </c>
    </row>
    <row r="2685" spans="1:17">
      <c r="A2685" s="43" t="s">
        <v>5927</v>
      </c>
      <c r="C2685" s="76" t="s">
        <v>3040</v>
      </c>
      <c r="D2685" s="76">
        <f t="shared" si="146"/>
        <v>1</v>
      </c>
      <c r="E2685" s="76" t="s">
        <v>3041</v>
      </c>
      <c r="F2685" s="79">
        <v>43304</v>
      </c>
      <c r="G2685" s="79">
        <v>43626</v>
      </c>
      <c r="H2685" s="80">
        <v>0</v>
      </c>
      <c r="I2685" s="80">
        <v>1096317</v>
      </c>
      <c r="J2685" s="80">
        <v>217084</v>
      </c>
      <c r="K2685" s="81">
        <v>8832101.5999999996</v>
      </c>
      <c r="L2685" s="81">
        <v>9629715.0500000045</v>
      </c>
      <c r="M2685" s="80">
        <v>28047.239999999998</v>
      </c>
      <c r="N2685" s="80">
        <v>34255.5</v>
      </c>
      <c r="O2685" s="82">
        <v>0.75237553093663789</v>
      </c>
      <c r="P2685" s="82">
        <v>0.24762446906336208</v>
      </c>
      <c r="Q2685" s="82">
        <v>0</v>
      </c>
    </row>
    <row r="2686" spans="1:17">
      <c r="A2686" s="76" t="str">
        <f t="shared" ref="A2686:A2695" si="152">C2686</f>
        <v>18030011</v>
      </c>
      <c r="C2686" s="76" t="s">
        <v>3042</v>
      </c>
      <c r="D2686" s="76">
        <f t="shared" si="146"/>
        <v>1</v>
      </c>
      <c r="E2686" s="76" t="s">
        <v>3043</v>
      </c>
      <c r="F2686" s="79">
        <v>43313</v>
      </c>
      <c r="G2686" s="79">
        <v>43623</v>
      </c>
      <c r="H2686" s="80">
        <v>16300</v>
      </c>
      <c r="I2686" s="80">
        <v>45329.3</v>
      </c>
      <c r="J2686" s="80">
        <v>13859</v>
      </c>
      <c r="K2686" s="81">
        <v>6566227.6999999993</v>
      </c>
      <c r="L2686" s="81">
        <v>6588035.7299999995</v>
      </c>
      <c r="M2686" s="80">
        <v>4351.2999999999993</v>
      </c>
      <c r="N2686" s="80">
        <v>5082.0200000000004</v>
      </c>
      <c r="O2686" s="82">
        <v>0.99360490513614663</v>
      </c>
      <c r="P2686" s="82">
        <v>6.3950948638533487E-3</v>
      </c>
      <c r="Q2686" s="82">
        <v>0</v>
      </c>
    </row>
    <row r="2687" spans="1:17">
      <c r="A2687" s="76" t="str">
        <f t="shared" si="152"/>
        <v>18080021</v>
      </c>
      <c r="C2687" s="76" t="s">
        <v>3044</v>
      </c>
      <c r="D2687" s="76">
        <f t="shared" si="146"/>
        <v>1</v>
      </c>
      <c r="E2687" s="76" t="s">
        <v>3045</v>
      </c>
      <c r="F2687" s="79">
        <v>43551</v>
      </c>
      <c r="G2687" s="79">
        <v>43622</v>
      </c>
      <c r="H2687" s="80">
        <v>1000</v>
      </c>
      <c r="I2687" s="80">
        <v>17989</v>
      </c>
      <c r="J2687" s="80">
        <v>8114</v>
      </c>
      <c r="K2687" s="81">
        <v>1466343.2299999997</v>
      </c>
      <c r="L2687" s="81">
        <v>1505285.4499999997</v>
      </c>
      <c r="M2687" s="80">
        <v>2009.35</v>
      </c>
      <c r="N2687" s="80">
        <v>2081</v>
      </c>
      <c r="O2687" s="82">
        <v>0.89163863527150411</v>
      </c>
      <c r="P2687" s="82">
        <v>0.1059586737145603</v>
      </c>
      <c r="Q2687" s="82">
        <v>2.4026910139356081E-3</v>
      </c>
    </row>
    <row r="2688" spans="1:17">
      <c r="A2688" s="76" t="str">
        <f t="shared" si="152"/>
        <v>18030039</v>
      </c>
      <c r="C2688" s="76" t="s">
        <v>3046</v>
      </c>
      <c r="D2688" s="76">
        <f t="shared" si="146"/>
        <v>1</v>
      </c>
      <c r="E2688" s="76" t="s">
        <v>3047</v>
      </c>
      <c r="F2688" s="79">
        <v>43515</v>
      </c>
      <c r="G2688" s="79">
        <v>43620</v>
      </c>
      <c r="H2688" s="80">
        <v>4306</v>
      </c>
      <c r="I2688" s="80">
        <v>6681.76</v>
      </c>
      <c r="J2688" s="80">
        <v>1942</v>
      </c>
      <c r="K2688" s="81">
        <v>980786.05</v>
      </c>
      <c r="L2688" s="81">
        <v>871967.32000000018</v>
      </c>
      <c r="M2688" s="80">
        <v>338.8</v>
      </c>
      <c r="N2688" s="80">
        <v>152</v>
      </c>
      <c r="O2688" s="82">
        <v>0.89473684210526316</v>
      </c>
      <c r="P2688" s="82">
        <v>0.10526315789473684</v>
      </c>
      <c r="Q2688" s="82">
        <v>0</v>
      </c>
    </row>
    <row r="2689" spans="1:17">
      <c r="A2689" s="76" t="str">
        <f t="shared" si="152"/>
        <v>18030049</v>
      </c>
      <c r="C2689" s="76" t="s">
        <v>3048</v>
      </c>
      <c r="D2689" s="76">
        <f t="shared" si="146"/>
        <v>1</v>
      </c>
      <c r="E2689" s="76" t="s">
        <v>3049</v>
      </c>
      <c r="F2689" s="79">
        <v>43451</v>
      </c>
      <c r="G2689" s="79">
        <v>43619</v>
      </c>
      <c r="H2689" s="80">
        <v>8382</v>
      </c>
      <c r="I2689" s="80">
        <v>14441.5</v>
      </c>
      <c r="J2689" s="80">
        <v>2925</v>
      </c>
      <c r="K2689" s="81">
        <v>2879798.6999999997</v>
      </c>
      <c r="L2689" s="81">
        <v>2634553.9999999995</v>
      </c>
      <c r="M2689" s="80">
        <v>1255.9000000000001</v>
      </c>
      <c r="N2689" s="80">
        <v>627.5</v>
      </c>
      <c r="O2689" s="82">
        <v>0.93386454183266931</v>
      </c>
      <c r="P2689" s="82">
        <v>6.6135458167330671E-2</v>
      </c>
      <c r="Q2689" s="82">
        <v>0</v>
      </c>
    </row>
    <row r="2690" spans="1:17">
      <c r="A2690" s="76" t="str">
        <f t="shared" si="152"/>
        <v>18060033</v>
      </c>
      <c r="C2690" s="76" t="s">
        <v>3050</v>
      </c>
      <c r="D2690" s="76">
        <f t="shared" si="146"/>
        <v>1</v>
      </c>
      <c r="E2690" s="76" t="s">
        <v>3051</v>
      </c>
      <c r="F2690" s="79">
        <v>43374</v>
      </c>
      <c r="G2690" s="79">
        <v>43617</v>
      </c>
      <c r="H2690" s="80">
        <v>0</v>
      </c>
      <c r="I2690" s="80">
        <v>487109.51</v>
      </c>
      <c r="J2690" s="80">
        <v>252327</v>
      </c>
      <c r="K2690" s="81">
        <v>8949960.6408999972</v>
      </c>
      <c r="L2690" s="81">
        <v>12481922.300000003</v>
      </c>
      <c r="M2690" s="80">
        <v>20611</v>
      </c>
      <c r="N2690" s="80">
        <v>41889.5</v>
      </c>
      <c r="O2690" s="82">
        <v>0.80752933312643982</v>
      </c>
      <c r="P2690" s="82">
        <v>0.19247066687356021</v>
      </c>
      <c r="Q2690" s="82">
        <v>0</v>
      </c>
    </row>
    <row r="2691" spans="1:17">
      <c r="A2691" s="76" t="str">
        <f t="shared" si="152"/>
        <v>18030045</v>
      </c>
      <c r="C2691" s="76" t="s">
        <v>3052</v>
      </c>
      <c r="D2691" s="76">
        <f t="shared" ref="D2691:D2754" si="153">FIND(C2691,A2691)</f>
        <v>1</v>
      </c>
      <c r="E2691" s="76" t="s">
        <v>3053</v>
      </c>
      <c r="F2691" s="79">
        <v>43381</v>
      </c>
      <c r="G2691" s="79">
        <v>43617</v>
      </c>
      <c r="H2691" s="80">
        <v>22400</v>
      </c>
      <c r="I2691" s="80">
        <v>50944.77</v>
      </c>
      <c r="J2691" s="80">
        <v>5779</v>
      </c>
      <c r="K2691" s="81">
        <v>9237090.4399999995</v>
      </c>
      <c r="L2691" s="81">
        <v>9165883.9200000018</v>
      </c>
      <c r="M2691" s="80">
        <v>3501.8</v>
      </c>
      <c r="N2691" s="80">
        <v>4363</v>
      </c>
      <c r="O2691" s="82">
        <v>0.96814118725647491</v>
      </c>
      <c r="P2691" s="82">
        <v>3.1400412560165021E-2</v>
      </c>
      <c r="Q2691" s="82">
        <v>4.5840018336007336E-4</v>
      </c>
    </row>
    <row r="2692" spans="1:17">
      <c r="A2692" s="76" t="str">
        <f t="shared" si="152"/>
        <v>18030058</v>
      </c>
      <c r="C2692" s="76" t="s">
        <v>3054</v>
      </c>
      <c r="D2692" s="76">
        <f t="shared" si="153"/>
        <v>1</v>
      </c>
      <c r="E2692" s="76" t="s">
        <v>3055</v>
      </c>
      <c r="F2692" s="79">
        <v>43497</v>
      </c>
      <c r="G2692" s="79">
        <v>43617</v>
      </c>
      <c r="H2692" s="80">
        <v>24088</v>
      </c>
      <c r="I2692" s="80">
        <v>0</v>
      </c>
      <c r="J2692" s="80">
        <v>0</v>
      </c>
      <c r="K2692" s="81">
        <v>166078.1</v>
      </c>
      <c r="L2692" s="81">
        <v>182272.34</v>
      </c>
      <c r="M2692" s="80">
        <v>60</v>
      </c>
      <c r="N2692" s="80">
        <v>72</v>
      </c>
      <c r="O2692" s="82">
        <v>1</v>
      </c>
      <c r="P2692" s="82">
        <v>0</v>
      </c>
      <c r="Q2692" s="82">
        <v>0</v>
      </c>
    </row>
    <row r="2693" spans="1:17">
      <c r="A2693" s="76" t="str">
        <f t="shared" si="152"/>
        <v>18060059</v>
      </c>
      <c r="C2693" s="76" t="s">
        <v>3056</v>
      </c>
      <c r="D2693" s="76">
        <f t="shared" si="153"/>
        <v>1</v>
      </c>
      <c r="E2693" s="76" t="s">
        <v>3057</v>
      </c>
      <c r="F2693" s="79">
        <v>43451</v>
      </c>
      <c r="G2693" s="79">
        <v>43616</v>
      </c>
      <c r="H2693" s="80">
        <v>0</v>
      </c>
      <c r="I2693" s="80">
        <v>235798.04</v>
      </c>
      <c r="J2693" s="80">
        <v>98701</v>
      </c>
      <c r="K2693" s="81">
        <v>1472360.4900000002</v>
      </c>
      <c r="L2693" s="81">
        <v>1810960.01</v>
      </c>
      <c r="M2693" s="80">
        <v>9711</v>
      </c>
      <c r="N2693" s="80">
        <v>14324.33</v>
      </c>
      <c r="O2693" s="82">
        <v>0.82642608764249359</v>
      </c>
      <c r="P2693" s="82">
        <v>0.17357391235750641</v>
      </c>
      <c r="Q2693" s="82">
        <v>0</v>
      </c>
    </row>
    <row r="2694" spans="1:17">
      <c r="A2694" s="76" t="str">
        <f t="shared" si="152"/>
        <v>18110011</v>
      </c>
      <c r="C2694" s="76" t="s">
        <v>3058</v>
      </c>
      <c r="D2694" s="76">
        <f t="shared" si="153"/>
        <v>1</v>
      </c>
      <c r="E2694" s="76" t="s">
        <v>3059</v>
      </c>
      <c r="F2694" s="79">
        <v>43584</v>
      </c>
      <c r="G2694" s="79">
        <v>43609</v>
      </c>
      <c r="H2694" s="80">
        <v>6600</v>
      </c>
      <c r="I2694" s="80">
        <v>0</v>
      </c>
      <c r="J2694" s="80">
        <v>0</v>
      </c>
      <c r="K2694" s="81">
        <v>161658</v>
      </c>
      <c r="L2694" s="81">
        <v>163672.75</v>
      </c>
      <c r="M2694" s="80"/>
      <c r="N2694" s="80"/>
      <c r="O2694" s="82"/>
      <c r="P2694" s="82"/>
      <c r="Q2694" s="82"/>
    </row>
    <row r="2695" spans="1:17">
      <c r="A2695" s="76" t="str">
        <f t="shared" si="152"/>
        <v>18030055</v>
      </c>
      <c r="C2695" s="76" t="s">
        <v>3060</v>
      </c>
      <c r="D2695" s="76">
        <f t="shared" si="153"/>
        <v>1</v>
      </c>
      <c r="E2695" s="76" t="s">
        <v>3061</v>
      </c>
      <c r="F2695" s="79">
        <v>43472</v>
      </c>
      <c r="G2695" s="79">
        <v>43609</v>
      </c>
      <c r="H2695" s="80">
        <v>1055</v>
      </c>
      <c r="I2695" s="80">
        <v>12</v>
      </c>
      <c r="J2695" s="80">
        <v>0</v>
      </c>
      <c r="K2695" s="81">
        <v>557175.35</v>
      </c>
      <c r="L2695" s="81">
        <v>556487.72999999986</v>
      </c>
      <c r="M2695" s="80">
        <v>1943</v>
      </c>
      <c r="N2695" s="80">
        <v>2410.25</v>
      </c>
      <c r="O2695" s="82">
        <v>0.96099989627631988</v>
      </c>
      <c r="P2695" s="82">
        <v>2.0744736023234105E-2</v>
      </c>
      <c r="Q2695" s="82">
        <v>1.8255367700446012E-2</v>
      </c>
    </row>
    <row r="2696" spans="1:17">
      <c r="A2696" s="88" t="s">
        <v>5917</v>
      </c>
      <c r="C2696" s="76" t="s">
        <v>3062</v>
      </c>
      <c r="D2696" s="76">
        <f t="shared" si="153"/>
        <v>11</v>
      </c>
      <c r="E2696" s="76" t="s">
        <v>3063</v>
      </c>
      <c r="F2696" s="79">
        <v>43354</v>
      </c>
      <c r="G2696" s="79">
        <v>43600</v>
      </c>
      <c r="H2696" s="80">
        <v>0</v>
      </c>
      <c r="I2696" s="80">
        <v>6358</v>
      </c>
      <c r="J2696" s="80">
        <v>226</v>
      </c>
      <c r="K2696" s="81">
        <v>3136701.3800000004</v>
      </c>
      <c r="L2696" s="81">
        <v>3369645.8699999992</v>
      </c>
      <c r="M2696" s="80">
        <v>9497.76</v>
      </c>
      <c r="N2696" s="80">
        <v>12165.5</v>
      </c>
      <c r="O2696" s="82">
        <v>0.82265422711766878</v>
      </c>
      <c r="P2696" s="82">
        <v>0.17734577288233119</v>
      </c>
      <c r="Q2696" s="82">
        <v>0</v>
      </c>
    </row>
    <row r="2697" spans="1:17">
      <c r="A2697" s="76" t="str">
        <f t="shared" ref="A2697:A2706" si="154">C2697</f>
        <v>18060021</v>
      </c>
      <c r="C2697" s="76" t="s">
        <v>3064</v>
      </c>
      <c r="D2697" s="76">
        <f t="shared" si="153"/>
        <v>1</v>
      </c>
      <c r="E2697" s="76" t="s">
        <v>3065</v>
      </c>
      <c r="F2697" s="79">
        <v>43221</v>
      </c>
      <c r="G2697" s="79">
        <v>43586</v>
      </c>
      <c r="H2697" s="80">
        <v>5000</v>
      </c>
      <c r="I2697" s="80">
        <v>924</v>
      </c>
      <c r="J2697" s="80">
        <v>830</v>
      </c>
      <c r="K2697" s="81">
        <v>289429</v>
      </c>
      <c r="L2697" s="81">
        <v>353672.00000000017</v>
      </c>
      <c r="M2697" s="80">
        <v>1166</v>
      </c>
      <c r="N2697" s="80">
        <v>2605</v>
      </c>
      <c r="O2697" s="82">
        <v>0.93857965451055658</v>
      </c>
      <c r="P2697" s="82">
        <v>6.1420345489443376E-2</v>
      </c>
      <c r="Q2697" s="82">
        <v>0</v>
      </c>
    </row>
    <row r="2698" spans="1:17">
      <c r="A2698" s="76" t="str">
        <f t="shared" si="154"/>
        <v>18146026</v>
      </c>
      <c r="C2698" s="76" t="s">
        <v>3066</v>
      </c>
      <c r="D2698" s="76">
        <f t="shared" si="153"/>
        <v>1</v>
      </c>
      <c r="E2698" s="76" t="s">
        <v>3067</v>
      </c>
      <c r="F2698" s="79">
        <v>43647</v>
      </c>
      <c r="G2698" s="79">
        <v>43586</v>
      </c>
      <c r="H2698" s="80">
        <v>0</v>
      </c>
      <c r="I2698" s="80">
        <v>97549</v>
      </c>
      <c r="J2698" s="80">
        <v>93890</v>
      </c>
      <c r="K2698" s="81">
        <v>2620134.0699999998</v>
      </c>
      <c r="L2698" s="81">
        <v>2910335.1700000013</v>
      </c>
      <c r="M2698" s="80">
        <v>10968</v>
      </c>
      <c r="N2698" s="80">
        <v>16151.5</v>
      </c>
      <c r="O2698" s="82">
        <v>0.71501718106677403</v>
      </c>
      <c r="P2698" s="82">
        <v>0.28498281893322602</v>
      </c>
      <c r="Q2698" s="82">
        <v>0</v>
      </c>
    </row>
    <row r="2699" spans="1:17">
      <c r="A2699" s="76" t="str">
        <f t="shared" si="154"/>
        <v>18090008</v>
      </c>
      <c r="C2699" s="76" t="s">
        <v>3068</v>
      </c>
      <c r="D2699" s="76">
        <f t="shared" si="153"/>
        <v>1</v>
      </c>
      <c r="E2699" s="76" t="s">
        <v>3069</v>
      </c>
      <c r="F2699" s="79">
        <v>43271</v>
      </c>
      <c r="G2699" s="79">
        <v>43585</v>
      </c>
      <c r="H2699" s="80">
        <v>0</v>
      </c>
      <c r="I2699" s="80">
        <v>328</v>
      </c>
      <c r="J2699" s="80">
        <v>674</v>
      </c>
      <c r="K2699" s="81">
        <v>5222332</v>
      </c>
      <c r="L2699" s="81">
        <v>4988979.29</v>
      </c>
      <c r="M2699" s="80">
        <v>9900</v>
      </c>
      <c r="N2699" s="80">
        <v>9817.91</v>
      </c>
      <c r="O2699" s="82">
        <v>0.90710853939382208</v>
      </c>
      <c r="P2699" s="82">
        <v>6.870097607331907E-2</v>
      </c>
      <c r="Q2699" s="82">
        <v>2.4190484532858828E-2</v>
      </c>
    </row>
    <row r="2700" spans="1:17">
      <c r="A2700" s="76" t="str">
        <f t="shared" si="154"/>
        <v>18090011</v>
      </c>
      <c r="C2700" s="76" t="s">
        <v>3070</v>
      </c>
      <c r="D2700" s="76">
        <f t="shared" si="153"/>
        <v>1</v>
      </c>
      <c r="E2700" s="76" t="s">
        <v>3071</v>
      </c>
      <c r="F2700" s="79">
        <v>43423</v>
      </c>
      <c r="G2700" s="79">
        <v>43585</v>
      </c>
      <c r="H2700" s="80">
        <v>0</v>
      </c>
      <c r="I2700" s="80">
        <v>10415</v>
      </c>
      <c r="J2700" s="80">
        <v>0</v>
      </c>
      <c r="K2700" s="81">
        <v>160910</v>
      </c>
      <c r="L2700" s="81">
        <v>126481.12</v>
      </c>
      <c r="M2700" s="80">
        <v>550.6</v>
      </c>
      <c r="N2700" s="80">
        <v>539.25</v>
      </c>
      <c r="O2700" s="82">
        <v>0.89986091794158551</v>
      </c>
      <c r="P2700" s="82">
        <v>7.6031525266573946E-2</v>
      </c>
      <c r="Q2700" s="82">
        <v>2.4107556791840519E-2</v>
      </c>
    </row>
    <row r="2701" spans="1:17">
      <c r="A2701" s="76" t="str">
        <f t="shared" si="154"/>
        <v>18060061</v>
      </c>
      <c r="C2701" s="76" t="s">
        <v>3072</v>
      </c>
      <c r="D2701" s="76">
        <f t="shared" si="153"/>
        <v>1</v>
      </c>
      <c r="E2701" s="76" t="s">
        <v>3073</v>
      </c>
      <c r="F2701" s="79">
        <v>43514</v>
      </c>
      <c r="G2701" s="79">
        <v>43585</v>
      </c>
      <c r="H2701" s="80">
        <v>270</v>
      </c>
      <c r="I2701" s="80">
        <v>868</v>
      </c>
      <c r="J2701" s="80">
        <v>222</v>
      </c>
      <c r="K2701" s="81">
        <v>136149.70000000001</v>
      </c>
      <c r="L2701" s="81">
        <v>136680.28</v>
      </c>
      <c r="M2701" s="80">
        <v>639</v>
      </c>
      <c r="N2701" s="80">
        <v>221</v>
      </c>
      <c r="O2701" s="82">
        <v>0.74886877828054299</v>
      </c>
      <c r="P2701" s="82">
        <v>0.25113122171945701</v>
      </c>
      <c r="Q2701" s="82">
        <v>0</v>
      </c>
    </row>
    <row r="2702" spans="1:17">
      <c r="A2702" s="76" t="str">
        <f t="shared" si="154"/>
        <v>18080004</v>
      </c>
      <c r="C2702" s="76" t="s">
        <v>3074</v>
      </c>
      <c r="D2702" s="76">
        <f t="shared" si="153"/>
        <v>1</v>
      </c>
      <c r="E2702" s="76" t="s">
        <v>3075</v>
      </c>
      <c r="F2702" s="79">
        <v>43301</v>
      </c>
      <c r="G2702" s="79">
        <v>43585</v>
      </c>
      <c r="H2702" s="80">
        <v>670</v>
      </c>
      <c r="I2702" s="80">
        <v>14673</v>
      </c>
      <c r="J2702" s="80">
        <v>11471</v>
      </c>
      <c r="K2702" s="81">
        <v>899790.38</v>
      </c>
      <c r="L2702" s="81">
        <v>835743.15</v>
      </c>
      <c r="M2702" s="80">
        <v>873.5</v>
      </c>
      <c r="N2702" s="80">
        <v>1047</v>
      </c>
      <c r="O2702" s="82">
        <v>0.84909264565425024</v>
      </c>
      <c r="P2702" s="82">
        <v>0.14040114613180515</v>
      </c>
      <c r="Q2702" s="82">
        <v>1.0506208213944603E-2</v>
      </c>
    </row>
    <row r="2703" spans="1:17">
      <c r="A2703" s="76" t="str">
        <f t="shared" si="154"/>
        <v>18040017</v>
      </c>
      <c r="C2703" s="76" t="s">
        <v>3076</v>
      </c>
      <c r="D2703" s="76">
        <f t="shared" si="153"/>
        <v>1</v>
      </c>
      <c r="E2703" s="76" t="s">
        <v>3077</v>
      </c>
      <c r="F2703" s="79">
        <v>43444</v>
      </c>
      <c r="G2703" s="79">
        <v>43585</v>
      </c>
      <c r="H2703" s="80">
        <v>6684</v>
      </c>
      <c r="I2703" s="80">
        <v>0</v>
      </c>
      <c r="J2703" s="80">
        <v>0</v>
      </c>
      <c r="K2703" s="81">
        <v>1743982.71</v>
      </c>
      <c r="L2703" s="81">
        <v>1613357.77</v>
      </c>
      <c r="M2703" s="80">
        <v>536</v>
      </c>
      <c r="N2703" s="80">
        <v>685</v>
      </c>
      <c r="O2703" s="82">
        <v>0.74744525547445251</v>
      </c>
      <c r="P2703" s="82">
        <v>0.25255474452554744</v>
      </c>
      <c r="Q2703" s="82">
        <v>0</v>
      </c>
    </row>
    <row r="2704" spans="1:17">
      <c r="A2704" s="76" t="str">
        <f t="shared" si="154"/>
        <v>18080022</v>
      </c>
      <c r="C2704" s="76" t="s">
        <v>3078</v>
      </c>
      <c r="D2704" s="76">
        <f t="shared" si="153"/>
        <v>1</v>
      </c>
      <c r="E2704" s="76" t="s">
        <v>3079</v>
      </c>
      <c r="F2704" s="79">
        <v>43402</v>
      </c>
      <c r="G2704" s="79">
        <v>43584</v>
      </c>
      <c r="H2704" s="80">
        <v>4800</v>
      </c>
      <c r="I2704" s="80">
        <v>18113.740000000002</v>
      </c>
      <c r="J2704" s="80">
        <v>5637</v>
      </c>
      <c r="K2704" s="81">
        <v>1056524.5381999998</v>
      </c>
      <c r="L2704" s="81">
        <v>1011792.4499999997</v>
      </c>
      <c r="M2704" s="80">
        <v>1130.1000000000001</v>
      </c>
      <c r="N2704" s="80">
        <v>1578.5</v>
      </c>
      <c r="O2704" s="82">
        <v>0.90750712701932212</v>
      </c>
      <c r="P2704" s="82">
        <v>6.2084257206208429E-2</v>
      </c>
      <c r="Q2704" s="82">
        <v>3.0408615774469433E-2</v>
      </c>
    </row>
    <row r="2705" spans="1:17">
      <c r="A2705" s="76" t="str">
        <f t="shared" si="154"/>
        <v>18110024</v>
      </c>
      <c r="C2705" s="76" t="s">
        <v>3080</v>
      </c>
      <c r="D2705" s="76">
        <f t="shared" si="153"/>
        <v>1</v>
      </c>
      <c r="E2705" s="76" t="s">
        <v>3081</v>
      </c>
      <c r="F2705" s="79">
        <v>43402</v>
      </c>
      <c r="G2705" s="79">
        <v>43582</v>
      </c>
      <c r="H2705" s="80">
        <v>40000</v>
      </c>
      <c r="I2705" s="80">
        <v>0</v>
      </c>
      <c r="J2705" s="80">
        <v>0</v>
      </c>
      <c r="K2705" s="81">
        <v>1823767.93</v>
      </c>
      <c r="L2705" s="81">
        <v>1798061.76</v>
      </c>
      <c r="M2705" s="80"/>
      <c r="N2705" s="80"/>
      <c r="O2705" s="82"/>
      <c r="P2705" s="82"/>
      <c r="Q2705" s="82"/>
    </row>
    <row r="2706" spans="1:17">
      <c r="A2706" s="76" t="str">
        <f t="shared" si="154"/>
        <v>18060032</v>
      </c>
      <c r="C2706" s="76" t="s">
        <v>3082</v>
      </c>
      <c r="D2706" s="76">
        <f t="shared" si="153"/>
        <v>1</v>
      </c>
      <c r="E2706" s="76" t="s">
        <v>3083</v>
      </c>
      <c r="F2706" s="79">
        <v>43325</v>
      </c>
      <c r="G2706" s="79">
        <v>43581</v>
      </c>
      <c r="H2706" s="80">
        <v>0</v>
      </c>
      <c r="I2706" s="80">
        <v>21414.7</v>
      </c>
      <c r="J2706" s="80">
        <v>19011</v>
      </c>
      <c r="K2706" s="81">
        <v>1624730.8192</v>
      </c>
      <c r="L2706" s="81">
        <v>1736918.2499999998</v>
      </c>
      <c r="M2706" s="80">
        <v>12729.07</v>
      </c>
      <c r="N2706" s="80">
        <v>5454</v>
      </c>
      <c r="O2706" s="82">
        <v>0.86477814448111479</v>
      </c>
      <c r="P2706" s="82">
        <v>0.13522185551888521</v>
      </c>
      <c r="Q2706" s="82">
        <v>0</v>
      </c>
    </row>
    <row r="2707" spans="1:17">
      <c r="A2707" s="88" t="s">
        <v>5906</v>
      </c>
      <c r="C2707" s="76" t="s">
        <v>3084</v>
      </c>
      <c r="D2707" s="76">
        <f t="shared" si="153"/>
        <v>25</v>
      </c>
      <c r="E2707" s="76" t="s">
        <v>3085</v>
      </c>
      <c r="F2707" s="79">
        <v>42996</v>
      </c>
      <c r="G2707" s="79">
        <v>43581</v>
      </c>
      <c r="H2707" s="80">
        <v>158726</v>
      </c>
      <c r="I2707" s="80">
        <v>0</v>
      </c>
      <c r="J2707" s="80">
        <v>0</v>
      </c>
      <c r="K2707" s="81">
        <v>16053735.77</v>
      </c>
      <c r="L2707" s="81">
        <v>16171498.599999998</v>
      </c>
      <c r="M2707" s="80">
        <v>0</v>
      </c>
      <c r="N2707" s="80">
        <v>4</v>
      </c>
      <c r="O2707" s="82">
        <v>1</v>
      </c>
      <c r="P2707" s="82">
        <v>0</v>
      </c>
      <c r="Q2707" s="82">
        <v>0</v>
      </c>
    </row>
    <row r="2708" spans="1:17">
      <c r="A2708" s="88" t="s">
        <v>5915</v>
      </c>
      <c r="C2708" s="76" t="s">
        <v>3086</v>
      </c>
      <c r="D2708" s="76">
        <f t="shared" si="153"/>
        <v>1</v>
      </c>
      <c r="E2708" s="76" t="s">
        <v>3087</v>
      </c>
      <c r="F2708" s="79">
        <v>43262</v>
      </c>
      <c r="G2708" s="79">
        <v>43581</v>
      </c>
      <c r="H2708" s="80">
        <v>0</v>
      </c>
      <c r="I2708" s="80">
        <v>1918</v>
      </c>
      <c r="J2708" s="80">
        <v>1629</v>
      </c>
      <c r="K2708" s="81">
        <v>35406593.609999999</v>
      </c>
      <c r="L2708" s="81">
        <v>28914248.910000011</v>
      </c>
      <c r="M2708" s="80">
        <v>123355.5</v>
      </c>
      <c r="N2708" s="80">
        <v>117402.3</v>
      </c>
      <c r="O2708" s="82">
        <v>0.65402040675523387</v>
      </c>
      <c r="P2708" s="82">
        <v>0.28962635314640345</v>
      </c>
      <c r="Q2708" s="82">
        <v>5.6353240098362636E-2</v>
      </c>
    </row>
    <row r="2709" spans="1:17">
      <c r="A2709" s="76" t="str">
        <f t="shared" ref="A2709:A2742" si="155">C2709</f>
        <v>18090010</v>
      </c>
      <c r="C2709" s="76" t="s">
        <v>3088</v>
      </c>
      <c r="D2709" s="76">
        <f t="shared" si="153"/>
        <v>1</v>
      </c>
      <c r="E2709" s="76" t="s">
        <v>3089</v>
      </c>
      <c r="F2709" s="79">
        <v>43402</v>
      </c>
      <c r="G2709" s="79">
        <v>43567</v>
      </c>
      <c r="H2709" s="80">
        <v>0</v>
      </c>
      <c r="I2709" s="80">
        <v>416</v>
      </c>
      <c r="J2709" s="80">
        <v>126</v>
      </c>
      <c r="K2709" s="81">
        <v>5102903.12</v>
      </c>
      <c r="L2709" s="81">
        <v>5108737.91</v>
      </c>
      <c r="M2709" s="80">
        <v>2873</v>
      </c>
      <c r="N2709" s="80">
        <v>3554.08</v>
      </c>
      <c r="O2709" s="82">
        <v>0.94189776257146718</v>
      </c>
      <c r="P2709" s="82">
        <v>5.219353531715662E-2</v>
      </c>
      <c r="Q2709" s="82">
        <v>5.9087021113762217E-3</v>
      </c>
    </row>
    <row r="2710" spans="1:17">
      <c r="A2710" s="76" t="str">
        <f t="shared" si="155"/>
        <v>18050053</v>
      </c>
      <c r="C2710" s="76" t="s">
        <v>3090</v>
      </c>
      <c r="D2710" s="76">
        <f t="shared" si="153"/>
        <v>1</v>
      </c>
      <c r="E2710" s="76" t="s">
        <v>3091</v>
      </c>
      <c r="F2710" s="79">
        <v>43435</v>
      </c>
      <c r="G2710" s="79">
        <v>43567</v>
      </c>
      <c r="H2710" s="80">
        <v>0</v>
      </c>
      <c r="I2710" s="80">
        <v>30404</v>
      </c>
      <c r="J2710" s="80">
        <v>0</v>
      </c>
      <c r="K2710" s="81">
        <v>789623.16429999995</v>
      </c>
      <c r="L2710" s="81">
        <v>767195.84</v>
      </c>
      <c r="M2710" s="80">
        <v>1518</v>
      </c>
      <c r="N2710" s="80">
        <v>1377.0900000000001</v>
      </c>
      <c r="O2710" s="82">
        <v>0.96550697485276926</v>
      </c>
      <c r="P2710" s="82">
        <v>3.4493025147230752E-2</v>
      </c>
      <c r="Q2710" s="82">
        <v>0</v>
      </c>
    </row>
    <row r="2711" spans="1:17">
      <c r="A2711" s="76" t="str">
        <f t="shared" si="155"/>
        <v>18080007</v>
      </c>
      <c r="C2711" s="76" t="s">
        <v>3092</v>
      </c>
      <c r="D2711" s="76">
        <f t="shared" si="153"/>
        <v>1</v>
      </c>
      <c r="E2711" s="76" t="s">
        <v>3093</v>
      </c>
      <c r="F2711" s="79">
        <v>43290</v>
      </c>
      <c r="G2711" s="79">
        <v>43566</v>
      </c>
      <c r="H2711" s="80">
        <v>6060</v>
      </c>
      <c r="I2711" s="80">
        <v>68633</v>
      </c>
      <c r="J2711" s="80">
        <v>48790</v>
      </c>
      <c r="K2711" s="81">
        <v>2967723.7699999991</v>
      </c>
      <c r="L2711" s="81">
        <v>2978729.1500000004</v>
      </c>
      <c r="M2711" s="80">
        <v>2914.9</v>
      </c>
      <c r="N2711" s="80">
        <v>3937</v>
      </c>
      <c r="O2711" s="82">
        <v>0.77889255778511557</v>
      </c>
      <c r="P2711" s="82">
        <v>0.19748539497078993</v>
      </c>
      <c r="Q2711" s="82">
        <v>2.3622047244094488E-2</v>
      </c>
    </row>
    <row r="2712" spans="1:17">
      <c r="A2712" s="76" t="str">
        <f t="shared" si="155"/>
        <v>18110010</v>
      </c>
      <c r="C2712" s="76" t="s">
        <v>3094</v>
      </c>
      <c r="D2712" s="76">
        <f t="shared" si="153"/>
        <v>1</v>
      </c>
      <c r="E2712" s="76" t="s">
        <v>3095</v>
      </c>
      <c r="F2712" s="79">
        <v>43402</v>
      </c>
      <c r="G2712" s="79">
        <v>43560</v>
      </c>
      <c r="H2712" s="80">
        <v>1000</v>
      </c>
      <c r="I2712" s="80">
        <v>0</v>
      </c>
      <c r="J2712" s="80">
        <v>0</v>
      </c>
      <c r="K2712" s="81">
        <v>717610.1100000001</v>
      </c>
      <c r="L2712" s="81">
        <v>694622.45000000007</v>
      </c>
      <c r="M2712" s="80"/>
      <c r="N2712" s="80"/>
      <c r="O2712" s="82"/>
      <c r="P2712" s="82"/>
      <c r="Q2712" s="82"/>
    </row>
    <row r="2713" spans="1:17">
      <c r="A2713" s="76" t="str">
        <f t="shared" si="155"/>
        <v>18060063</v>
      </c>
      <c r="C2713" s="76" t="s">
        <v>3096</v>
      </c>
      <c r="D2713" s="76">
        <f t="shared" si="153"/>
        <v>1</v>
      </c>
      <c r="E2713" s="76" t="s">
        <v>3097</v>
      </c>
      <c r="F2713" s="79">
        <v>43460</v>
      </c>
      <c r="G2713" s="79">
        <v>43556</v>
      </c>
      <c r="H2713" s="80">
        <v>8000</v>
      </c>
      <c r="I2713" s="80">
        <v>5</v>
      </c>
      <c r="J2713" s="80">
        <v>0</v>
      </c>
      <c r="K2713" s="81">
        <v>457845.27</v>
      </c>
      <c r="L2713" s="81">
        <v>390079.89999999997</v>
      </c>
      <c r="M2713" s="80">
        <v>689</v>
      </c>
      <c r="N2713" s="80">
        <v>954</v>
      </c>
      <c r="O2713" s="82">
        <v>0.8941299790356394</v>
      </c>
      <c r="P2713" s="82">
        <v>0.10587002096436059</v>
      </c>
      <c r="Q2713" s="82">
        <v>0</v>
      </c>
    </row>
    <row r="2714" spans="1:17">
      <c r="A2714" s="76" t="str">
        <f t="shared" si="155"/>
        <v>18060055</v>
      </c>
      <c r="C2714" s="76" t="s">
        <v>3098</v>
      </c>
      <c r="D2714" s="76">
        <f t="shared" si="153"/>
        <v>1</v>
      </c>
      <c r="E2714" s="76" t="s">
        <v>3099</v>
      </c>
      <c r="F2714" s="79">
        <v>43402</v>
      </c>
      <c r="G2714" s="79">
        <v>43556</v>
      </c>
      <c r="H2714" s="80">
        <v>33600</v>
      </c>
      <c r="I2714" s="80">
        <v>0</v>
      </c>
      <c r="J2714" s="80">
        <v>0</v>
      </c>
      <c r="K2714" s="81">
        <v>3109508</v>
      </c>
      <c r="L2714" s="81">
        <v>3018951.4100000015</v>
      </c>
      <c r="M2714" s="80">
        <v>6530</v>
      </c>
      <c r="N2714" s="80">
        <v>10141.549999999999</v>
      </c>
      <c r="O2714" s="82">
        <v>0.80702653933570323</v>
      </c>
      <c r="P2714" s="82">
        <v>0.19297346066429688</v>
      </c>
      <c r="Q2714" s="82">
        <v>0</v>
      </c>
    </row>
    <row r="2715" spans="1:17">
      <c r="A2715" s="76" t="str">
        <f t="shared" si="155"/>
        <v>18060026</v>
      </c>
      <c r="C2715" s="76" t="s">
        <v>3100</v>
      </c>
      <c r="D2715" s="76">
        <f t="shared" si="153"/>
        <v>1</v>
      </c>
      <c r="E2715" s="76" t="s">
        <v>3101</v>
      </c>
      <c r="F2715" s="79">
        <v>43374</v>
      </c>
      <c r="G2715" s="79">
        <v>43556</v>
      </c>
      <c r="H2715" s="80">
        <v>45500</v>
      </c>
      <c r="I2715" s="80">
        <v>3385.75</v>
      </c>
      <c r="J2715" s="80">
        <v>2432</v>
      </c>
      <c r="K2715" s="81">
        <v>6508029.8900000006</v>
      </c>
      <c r="L2715" s="81">
        <v>6784857.7500000009</v>
      </c>
      <c r="M2715" s="80">
        <v>4730</v>
      </c>
      <c r="N2715" s="80">
        <v>18484</v>
      </c>
      <c r="O2715" s="82">
        <v>0.85262930101709589</v>
      </c>
      <c r="P2715" s="82">
        <v>0.14737069898290414</v>
      </c>
      <c r="Q2715" s="82">
        <v>0</v>
      </c>
    </row>
    <row r="2716" spans="1:17">
      <c r="A2716" s="76" t="str">
        <f t="shared" si="155"/>
        <v>18090003</v>
      </c>
      <c r="C2716" s="76" t="s">
        <v>3102</v>
      </c>
      <c r="D2716" s="76">
        <f t="shared" si="153"/>
        <v>1</v>
      </c>
      <c r="E2716" s="76" t="s">
        <v>3103</v>
      </c>
      <c r="F2716" s="79">
        <v>43040</v>
      </c>
      <c r="G2716" s="79">
        <v>43555</v>
      </c>
      <c r="H2716" s="80">
        <v>0</v>
      </c>
      <c r="I2716" s="80">
        <v>198</v>
      </c>
      <c r="J2716" s="80">
        <v>45</v>
      </c>
      <c r="K2716" s="81">
        <v>9814244</v>
      </c>
      <c r="L2716" s="81">
        <v>9755485.8299999963</v>
      </c>
      <c r="M2716" s="80">
        <v>2044</v>
      </c>
      <c r="N2716" s="80">
        <v>2656.5</v>
      </c>
      <c r="O2716" s="82">
        <v>0.96198004893657063</v>
      </c>
      <c r="P2716" s="82">
        <v>3.6137775268210048E-2</v>
      </c>
      <c r="Q2716" s="82">
        <v>1.8821757952192735E-3</v>
      </c>
    </row>
    <row r="2717" spans="1:17">
      <c r="A2717" s="76" t="str">
        <f t="shared" si="155"/>
        <v>18090006</v>
      </c>
      <c r="C2717" s="76" t="s">
        <v>3104</v>
      </c>
      <c r="D2717" s="76">
        <f t="shared" si="153"/>
        <v>1</v>
      </c>
      <c r="E2717" s="76" t="s">
        <v>3105</v>
      </c>
      <c r="F2717" s="79">
        <v>43160</v>
      </c>
      <c r="G2717" s="79">
        <v>43555</v>
      </c>
      <c r="H2717" s="80">
        <v>0</v>
      </c>
      <c r="I2717" s="80">
        <v>7</v>
      </c>
      <c r="J2717" s="80">
        <v>0</v>
      </c>
      <c r="K2717" s="81">
        <v>308511</v>
      </c>
      <c r="L2717" s="81">
        <v>296495.53000000003</v>
      </c>
      <c r="M2717" s="80">
        <v>0</v>
      </c>
      <c r="N2717" s="80">
        <v>40</v>
      </c>
      <c r="O2717" s="82">
        <v>1</v>
      </c>
      <c r="P2717" s="82">
        <v>0</v>
      </c>
      <c r="Q2717" s="82">
        <v>0</v>
      </c>
    </row>
    <row r="2718" spans="1:17">
      <c r="A2718" s="76" t="str">
        <f t="shared" si="155"/>
        <v>18090012</v>
      </c>
      <c r="C2718" s="76" t="s">
        <v>3106</v>
      </c>
      <c r="D2718" s="76">
        <f t="shared" si="153"/>
        <v>1</v>
      </c>
      <c r="E2718" s="76" t="s">
        <v>3107</v>
      </c>
      <c r="F2718" s="79">
        <v>43271</v>
      </c>
      <c r="G2718" s="79">
        <v>43555</v>
      </c>
      <c r="H2718" s="80">
        <v>0</v>
      </c>
      <c r="I2718" s="80">
        <v>1865</v>
      </c>
      <c r="J2718" s="80">
        <v>46</v>
      </c>
      <c r="K2718" s="81">
        <v>588892.85000000009</v>
      </c>
      <c r="L2718" s="81">
        <v>594846.48</v>
      </c>
      <c r="M2718" s="80">
        <v>733.1</v>
      </c>
      <c r="N2718" s="80">
        <v>651.5</v>
      </c>
      <c r="O2718" s="82">
        <v>0.9370683039140445</v>
      </c>
      <c r="P2718" s="82">
        <v>6.2931696085955488E-2</v>
      </c>
      <c r="Q2718" s="82">
        <v>0</v>
      </c>
    </row>
    <row r="2719" spans="1:17">
      <c r="A2719" s="76" t="str">
        <f t="shared" si="155"/>
        <v>18080002</v>
      </c>
      <c r="C2719" s="76" t="s">
        <v>3108</v>
      </c>
      <c r="D2719" s="76">
        <f t="shared" si="153"/>
        <v>1</v>
      </c>
      <c r="E2719" s="76" t="s">
        <v>3109</v>
      </c>
      <c r="F2719" s="79">
        <v>43127</v>
      </c>
      <c r="G2719" s="79">
        <v>43555</v>
      </c>
      <c r="H2719" s="80">
        <v>0</v>
      </c>
      <c r="I2719" s="80">
        <v>72.5</v>
      </c>
      <c r="J2719" s="80">
        <v>2</v>
      </c>
      <c r="K2719" s="81">
        <v>6381827.1799999997</v>
      </c>
      <c r="L2719" s="81">
        <v>6451875.5999999987</v>
      </c>
      <c r="M2719" s="80">
        <v>5085.28</v>
      </c>
      <c r="N2719" s="80">
        <v>5387.2800000000007</v>
      </c>
      <c r="O2719" s="82">
        <v>0.88723437430391594</v>
      </c>
      <c r="P2719" s="82">
        <v>0.10413418274156902</v>
      </c>
      <c r="Q2719" s="82">
        <v>8.6314429545150794E-3</v>
      </c>
    </row>
    <row r="2720" spans="1:17">
      <c r="A2720" s="76" t="str">
        <f t="shared" si="155"/>
        <v>18080026</v>
      </c>
      <c r="C2720" s="76" t="s">
        <v>3110</v>
      </c>
      <c r="D2720" s="76">
        <f t="shared" si="153"/>
        <v>1</v>
      </c>
      <c r="E2720" s="76" t="s">
        <v>3111</v>
      </c>
      <c r="F2720" s="79"/>
      <c r="G2720" s="79">
        <v>43555</v>
      </c>
      <c r="H2720" s="80">
        <v>170000</v>
      </c>
      <c r="I2720" s="80">
        <v>0</v>
      </c>
      <c r="J2720" s="80">
        <v>0</v>
      </c>
      <c r="K2720" s="81">
        <v>0.01</v>
      </c>
      <c r="L2720" s="81">
        <v>0</v>
      </c>
      <c r="M2720" s="80"/>
      <c r="N2720" s="80"/>
      <c r="O2720" s="82"/>
      <c r="P2720" s="82"/>
      <c r="Q2720" s="82"/>
    </row>
    <row r="2721" spans="1:17">
      <c r="A2721" s="76" t="str">
        <f t="shared" si="155"/>
        <v>18030043</v>
      </c>
      <c r="C2721" s="76" t="s">
        <v>3112</v>
      </c>
      <c r="D2721" s="76">
        <f t="shared" si="153"/>
        <v>1</v>
      </c>
      <c r="E2721" s="76" t="s">
        <v>3113</v>
      </c>
      <c r="F2721" s="79">
        <v>43381</v>
      </c>
      <c r="G2721" s="79">
        <v>43555</v>
      </c>
      <c r="H2721" s="80">
        <v>13000</v>
      </c>
      <c r="I2721" s="80">
        <v>142966.24</v>
      </c>
      <c r="J2721" s="80">
        <v>31330</v>
      </c>
      <c r="K2721" s="81">
        <v>5256897.9999999981</v>
      </c>
      <c r="L2721" s="81">
        <v>5256907.4300000016</v>
      </c>
      <c r="M2721" s="80">
        <v>8095.4000000000015</v>
      </c>
      <c r="N2721" s="80">
        <v>10850.11</v>
      </c>
      <c r="O2721" s="82">
        <v>0.82590038257676657</v>
      </c>
      <c r="P2721" s="82">
        <v>0.13032125941580316</v>
      </c>
      <c r="Q2721" s="82">
        <v>4.3778358007430337E-2</v>
      </c>
    </row>
    <row r="2722" spans="1:17">
      <c r="A2722" s="76" t="str">
        <f t="shared" si="155"/>
        <v>18050023</v>
      </c>
      <c r="C2722" s="76" t="s">
        <v>3114</v>
      </c>
      <c r="D2722" s="76">
        <f t="shared" si="153"/>
        <v>1</v>
      </c>
      <c r="E2722" s="76" t="s">
        <v>3115</v>
      </c>
      <c r="F2722" s="79">
        <v>43374</v>
      </c>
      <c r="G2722" s="79">
        <v>43555</v>
      </c>
      <c r="H2722" s="80">
        <v>0</v>
      </c>
      <c r="I2722" s="80">
        <v>0</v>
      </c>
      <c r="J2722" s="80">
        <v>0</v>
      </c>
      <c r="K2722" s="81">
        <v>4620</v>
      </c>
      <c r="L2722" s="81">
        <v>4994.75</v>
      </c>
      <c r="M2722" s="80"/>
      <c r="N2722" s="80"/>
      <c r="O2722" s="82"/>
      <c r="P2722" s="82"/>
      <c r="Q2722" s="82"/>
    </row>
    <row r="2723" spans="1:17">
      <c r="A2723" s="76" t="str">
        <f t="shared" si="155"/>
        <v>18030056</v>
      </c>
      <c r="C2723" s="76" t="s">
        <v>3116</v>
      </c>
      <c r="D2723" s="76">
        <f t="shared" si="153"/>
        <v>1</v>
      </c>
      <c r="E2723" s="76" t="s">
        <v>3117</v>
      </c>
      <c r="F2723" s="79">
        <v>43443</v>
      </c>
      <c r="G2723" s="79">
        <v>43552</v>
      </c>
      <c r="H2723" s="80">
        <v>108000</v>
      </c>
      <c r="I2723" s="80">
        <v>313893</v>
      </c>
      <c r="J2723" s="80">
        <v>0</v>
      </c>
      <c r="K2723" s="81">
        <v>1711471.0125000004</v>
      </c>
      <c r="L2723" s="81">
        <v>1732973.0199999996</v>
      </c>
      <c r="M2723" s="80">
        <v>5603.4100000000008</v>
      </c>
      <c r="N2723" s="80">
        <v>4787</v>
      </c>
      <c r="O2723" s="82">
        <v>0.68163776895759354</v>
      </c>
      <c r="P2723" s="82">
        <v>0.27303112596615836</v>
      </c>
      <c r="Q2723" s="82">
        <v>4.5331105076248171E-2</v>
      </c>
    </row>
    <row r="2724" spans="1:17">
      <c r="A2724" s="76" t="str">
        <f t="shared" si="155"/>
        <v>18090009</v>
      </c>
      <c r="C2724" s="76" t="s">
        <v>3118</v>
      </c>
      <c r="D2724" s="76">
        <f t="shared" si="153"/>
        <v>1</v>
      </c>
      <c r="E2724" s="76" t="s">
        <v>3119</v>
      </c>
      <c r="F2724" s="79">
        <v>43367</v>
      </c>
      <c r="G2724" s="79">
        <v>43547</v>
      </c>
      <c r="H2724" s="80">
        <v>0</v>
      </c>
      <c r="I2724" s="80">
        <v>203</v>
      </c>
      <c r="J2724" s="80">
        <v>43</v>
      </c>
      <c r="K2724" s="81">
        <v>2726951.9</v>
      </c>
      <c r="L2724" s="81">
        <v>2627601.060000001</v>
      </c>
      <c r="M2724" s="80">
        <v>1436</v>
      </c>
      <c r="N2724" s="80">
        <v>1236.5</v>
      </c>
      <c r="O2724" s="82">
        <v>0.94662353416902545</v>
      </c>
      <c r="P2724" s="82">
        <v>5.1354630004043673E-2</v>
      </c>
      <c r="Q2724" s="82">
        <v>2.0218358269308533E-3</v>
      </c>
    </row>
    <row r="2725" spans="1:17">
      <c r="A2725" s="76" t="str">
        <f t="shared" si="155"/>
        <v>18030031</v>
      </c>
      <c r="C2725" s="76" t="s">
        <v>3120</v>
      </c>
      <c r="D2725" s="76">
        <f t="shared" si="153"/>
        <v>1</v>
      </c>
      <c r="E2725" s="76" t="s">
        <v>3121</v>
      </c>
      <c r="F2725" s="79">
        <v>43301</v>
      </c>
      <c r="G2725" s="79">
        <v>43539</v>
      </c>
      <c r="H2725" s="80">
        <v>6555</v>
      </c>
      <c r="I2725" s="80">
        <v>16874.3</v>
      </c>
      <c r="J2725" s="80">
        <v>0</v>
      </c>
      <c r="K2725" s="81">
        <v>4661570.4856000012</v>
      </c>
      <c r="L2725" s="81">
        <v>4639271.3499999987</v>
      </c>
      <c r="M2725" s="80">
        <v>933.87000000000012</v>
      </c>
      <c r="N2725" s="80">
        <v>1092.5</v>
      </c>
      <c r="O2725" s="82">
        <v>0.99450800915331805</v>
      </c>
      <c r="P2725" s="82">
        <v>5.491990846681922E-3</v>
      </c>
      <c r="Q2725" s="82">
        <v>0</v>
      </c>
    </row>
    <row r="2726" spans="1:17">
      <c r="A2726" s="76" t="str">
        <f t="shared" si="155"/>
        <v>18146013</v>
      </c>
      <c r="C2726" s="76" t="s">
        <v>3122</v>
      </c>
      <c r="D2726" s="76">
        <f t="shared" si="153"/>
        <v>1</v>
      </c>
      <c r="E2726" s="76" t="s">
        <v>3123</v>
      </c>
      <c r="F2726" s="79">
        <v>43283</v>
      </c>
      <c r="G2726" s="79">
        <v>43539</v>
      </c>
      <c r="H2726" s="80">
        <v>0</v>
      </c>
      <c r="I2726" s="80">
        <v>59800</v>
      </c>
      <c r="J2726" s="80">
        <v>51992</v>
      </c>
      <c r="K2726" s="81">
        <v>2487767.7200000002</v>
      </c>
      <c r="L2726" s="81">
        <v>2954632.9699999993</v>
      </c>
      <c r="M2726" s="80">
        <v>4565</v>
      </c>
      <c r="N2726" s="80">
        <v>13391</v>
      </c>
      <c r="O2726" s="82">
        <v>0.89526697035322245</v>
      </c>
      <c r="P2726" s="82">
        <v>0.10473302964677769</v>
      </c>
      <c r="Q2726" s="82">
        <v>0</v>
      </c>
    </row>
    <row r="2727" spans="1:17">
      <c r="A2727" s="76" t="str">
        <f t="shared" si="155"/>
        <v>18080028</v>
      </c>
      <c r="C2727" s="76" t="s">
        <v>3124</v>
      </c>
      <c r="D2727" s="76">
        <f t="shared" si="153"/>
        <v>1</v>
      </c>
      <c r="E2727" s="76" t="s">
        <v>3125</v>
      </c>
      <c r="F2727" s="79"/>
      <c r="G2727" s="79">
        <v>43536</v>
      </c>
      <c r="H2727" s="80">
        <v>0</v>
      </c>
      <c r="I2727" s="80">
        <v>0</v>
      </c>
      <c r="J2727" s="80">
        <v>0</v>
      </c>
      <c r="K2727" s="81">
        <v>27621.599999999999</v>
      </c>
      <c r="L2727" s="81">
        <v>23427.08</v>
      </c>
      <c r="M2727" s="80"/>
      <c r="N2727" s="80"/>
      <c r="O2727" s="82"/>
      <c r="P2727" s="82"/>
      <c r="Q2727" s="82"/>
    </row>
    <row r="2728" spans="1:17">
      <c r="A2728" s="76" t="str">
        <f t="shared" si="155"/>
        <v>18145005</v>
      </c>
      <c r="C2728" s="76" t="s">
        <v>3126</v>
      </c>
      <c r="D2728" s="76">
        <f t="shared" si="153"/>
        <v>1</v>
      </c>
      <c r="E2728" s="76" t="s">
        <v>3127</v>
      </c>
      <c r="F2728" s="79">
        <v>43191</v>
      </c>
      <c r="G2728" s="79">
        <v>43532</v>
      </c>
      <c r="H2728" s="80">
        <v>0</v>
      </c>
      <c r="I2728" s="80">
        <v>65639</v>
      </c>
      <c r="J2728" s="80">
        <v>136182</v>
      </c>
      <c r="K2728" s="81">
        <v>5439340.8099999996</v>
      </c>
      <c r="L2728" s="81">
        <v>5388419.4199999999</v>
      </c>
      <c r="M2728" s="80">
        <v>0</v>
      </c>
      <c r="N2728" s="80">
        <v>26506.32</v>
      </c>
      <c r="O2728" s="82">
        <v>0.93037509544893449</v>
      </c>
      <c r="P2728" s="82">
        <v>6.9323089738598187E-2</v>
      </c>
      <c r="Q2728" s="82">
        <v>3.018148124673663E-4</v>
      </c>
    </row>
    <row r="2729" spans="1:17">
      <c r="A2729" s="76" t="str">
        <f t="shared" si="155"/>
        <v>18030052</v>
      </c>
      <c r="C2729" s="76" t="s">
        <v>3128</v>
      </c>
      <c r="D2729" s="76">
        <f t="shared" si="153"/>
        <v>1</v>
      </c>
      <c r="E2729" s="76" t="s">
        <v>3129</v>
      </c>
      <c r="F2729" s="79">
        <v>43416</v>
      </c>
      <c r="G2729" s="79">
        <v>43525</v>
      </c>
      <c r="H2729" s="80">
        <v>2635</v>
      </c>
      <c r="I2729" s="80">
        <v>0</v>
      </c>
      <c r="J2729" s="80">
        <v>0</v>
      </c>
      <c r="K2729" s="81">
        <v>743096.88</v>
      </c>
      <c r="L2729" s="81">
        <v>720488.73</v>
      </c>
      <c r="M2729" s="80">
        <v>744.5</v>
      </c>
      <c r="N2729" s="80">
        <v>721</v>
      </c>
      <c r="O2729" s="82">
        <v>1</v>
      </c>
      <c r="P2729" s="82">
        <v>0</v>
      </c>
      <c r="Q2729" s="82">
        <v>0</v>
      </c>
    </row>
    <row r="2730" spans="1:17">
      <c r="A2730" s="76" t="str">
        <f t="shared" si="155"/>
        <v>18050024</v>
      </c>
      <c r="C2730" s="76" t="s">
        <v>3130</v>
      </c>
      <c r="D2730" s="76">
        <f t="shared" si="153"/>
        <v>1</v>
      </c>
      <c r="E2730" s="76" t="s">
        <v>3131</v>
      </c>
      <c r="F2730" s="79">
        <v>43252</v>
      </c>
      <c r="G2730" s="79">
        <v>43525</v>
      </c>
      <c r="H2730" s="80">
        <v>0</v>
      </c>
      <c r="I2730" s="80">
        <v>4409</v>
      </c>
      <c r="J2730" s="80">
        <v>36286</v>
      </c>
      <c r="K2730" s="81">
        <v>2779134.2850000006</v>
      </c>
      <c r="L2730" s="81">
        <v>2796891.58</v>
      </c>
      <c r="M2730" s="80">
        <v>4152.4000000000005</v>
      </c>
      <c r="N2730" s="80">
        <v>3561.86</v>
      </c>
      <c r="O2730" s="82">
        <v>0.8992099633337638</v>
      </c>
      <c r="P2730" s="82">
        <v>8.8577316345954074E-2</v>
      </c>
      <c r="Q2730" s="82">
        <v>1.2212720320282099E-2</v>
      </c>
    </row>
    <row r="2731" spans="1:17">
      <c r="A2731" s="76" t="str">
        <f t="shared" si="155"/>
        <v>18060022</v>
      </c>
      <c r="C2731" s="76" t="s">
        <v>3132</v>
      </c>
      <c r="D2731" s="76">
        <f t="shared" si="153"/>
        <v>1</v>
      </c>
      <c r="E2731" s="76" t="s">
        <v>3133</v>
      </c>
      <c r="F2731" s="79">
        <v>43193</v>
      </c>
      <c r="G2731" s="79">
        <v>43524</v>
      </c>
      <c r="H2731" s="80">
        <v>0</v>
      </c>
      <c r="I2731" s="80">
        <v>39</v>
      </c>
      <c r="J2731" s="80">
        <v>58</v>
      </c>
      <c r="K2731" s="81">
        <v>88370.07</v>
      </c>
      <c r="L2731" s="81">
        <v>88423.359999999986</v>
      </c>
      <c r="M2731" s="80">
        <v>60</v>
      </c>
      <c r="N2731" s="80">
        <v>57.5</v>
      </c>
      <c r="O2731" s="82">
        <v>0.58260869565217388</v>
      </c>
      <c r="P2731" s="82">
        <v>0.41739130434782606</v>
      </c>
      <c r="Q2731" s="82">
        <v>0</v>
      </c>
    </row>
    <row r="2732" spans="1:17">
      <c r="A2732" s="76" t="str">
        <f t="shared" si="155"/>
        <v>18060024</v>
      </c>
      <c r="C2732" s="76" t="s">
        <v>3134</v>
      </c>
      <c r="D2732" s="76">
        <f t="shared" si="153"/>
        <v>1</v>
      </c>
      <c r="E2732" s="76" t="s">
        <v>3135</v>
      </c>
      <c r="F2732" s="79">
        <v>43252</v>
      </c>
      <c r="G2732" s="79">
        <v>43524</v>
      </c>
      <c r="H2732" s="80">
        <v>0</v>
      </c>
      <c r="I2732" s="80">
        <v>631.35</v>
      </c>
      <c r="J2732" s="80">
        <v>358</v>
      </c>
      <c r="K2732" s="81">
        <v>233366.45</v>
      </c>
      <c r="L2732" s="81">
        <v>232497.69</v>
      </c>
      <c r="M2732" s="80">
        <v>347</v>
      </c>
      <c r="N2732" s="80">
        <v>392</v>
      </c>
      <c r="O2732" s="82">
        <v>0.87244897959183676</v>
      </c>
      <c r="P2732" s="82">
        <v>0.12755102040816327</v>
      </c>
      <c r="Q2732" s="82">
        <v>0</v>
      </c>
    </row>
    <row r="2733" spans="1:17">
      <c r="A2733" s="76" t="str">
        <f t="shared" si="155"/>
        <v>18060042</v>
      </c>
      <c r="C2733" s="76" t="s">
        <v>3136</v>
      </c>
      <c r="D2733" s="76">
        <f t="shared" si="153"/>
        <v>1</v>
      </c>
      <c r="E2733" s="76" t="s">
        <v>3137</v>
      </c>
      <c r="F2733" s="79">
        <v>43413</v>
      </c>
      <c r="G2733" s="79">
        <v>43524</v>
      </c>
      <c r="H2733" s="80">
        <v>480</v>
      </c>
      <c r="I2733" s="80">
        <v>865</v>
      </c>
      <c r="J2733" s="80">
        <v>931</v>
      </c>
      <c r="K2733" s="81">
        <v>276059.45</v>
      </c>
      <c r="L2733" s="81">
        <v>276114.86000000004</v>
      </c>
      <c r="M2733" s="80">
        <v>1174</v>
      </c>
      <c r="N2733" s="80">
        <v>949</v>
      </c>
      <c r="O2733" s="82">
        <v>0.90674394099051636</v>
      </c>
      <c r="P2733" s="82">
        <v>9.3256059009483666E-2</v>
      </c>
      <c r="Q2733" s="82">
        <v>0</v>
      </c>
    </row>
    <row r="2734" spans="1:17">
      <c r="A2734" s="76" t="str">
        <f t="shared" si="155"/>
        <v>18110023</v>
      </c>
      <c r="C2734" s="76" t="s">
        <v>3138</v>
      </c>
      <c r="D2734" s="76">
        <f t="shared" si="153"/>
        <v>1</v>
      </c>
      <c r="E2734" s="76" t="s">
        <v>3139</v>
      </c>
      <c r="F2734" s="79">
        <v>43433</v>
      </c>
      <c r="G2734" s="79">
        <v>43524</v>
      </c>
      <c r="H2734" s="80">
        <v>0</v>
      </c>
      <c r="I2734" s="80">
        <v>0</v>
      </c>
      <c r="J2734" s="80">
        <v>0</v>
      </c>
      <c r="K2734" s="81">
        <v>270000</v>
      </c>
      <c r="L2734" s="81">
        <v>273445.73</v>
      </c>
      <c r="M2734" s="80"/>
      <c r="N2734" s="80"/>
      <c r="O2734" s="82"/>
      <c r="P2734" s="82"/>
      <c r="Q2734" s="82"/>
    </row>
    <row r="2735" spans="1:17">
      <c r="A2735" s="76" t="str">
        <f t="shared" si="155"/>
        <v>18080014</v>
      </c>
      <c r="C2735" s="76" t="s">
        <v>3140</v>
      </c>
      <c r="D2735" s="76">
        <f t="shared" si="153"/>
        <v>1</v>
      </c>
      <c r="E2735" s="76" t="s">
        <v>3141</v>
      </c>
      <c r="F2735" s="79">
        <v>43312</v>
      </c>
      <c r="G2735" s="79">
        <v>43524</v>
      </c>
      <c r="H2735" s="80">
        <v>0</v>
      </c>
      <c r="I2735" s="80">
        <v>0</v>
      </c>
      <c r="J2735" s="80">
        <v>54</v>
      </c>
      <c r="K2735" s="81">
        <v>59025</v>
      </c>
      <c r="L2735" s="81">
        <v>62205.049999999988</v>
      </c>
      <c r="M2735" s="80">
        <v>306</v>
      </c>
      <c r="N2735" s="80">
        <v>267</v>
      </c>
      <c r="O2735" s="82">
        <v>0.949438202247191</v>
      </c>
      <c r="P2735" s="82">
        <v>5.0561797752808987E-2</v>
      </c>
      <c r="Q2735" s="82">
        <v>0</v>
      </c>
    </row>
    <row r="2736" spans="1:17">
      <c r="A2736" s="76" t="str">
        <f t="shared" si="155"/>
        <v>18050005</v>
      </c>
      <c r="C2736" s="76" t="s">
        <v>3142</v>
      </c>
      <c r="D2736" s="76">
        <f t="shared" si="153"/>
        <v>1</v>
      </c>
      <c r="E2736" s="76" t="s">
        <v>3143</v>
      </c>
      <c r="F2736" s="79">
        <v>43109</v>
      </c>
      <c r="G2736" s="79">
        <v>43524</v>
      </c>
      <c r="H2736" s="80">
        <v>0</v>
      </c>
      <c r="I2736" s="80">
        <v>0</v>
      </c>
      <c r="J2736" s="80">
        <v>0</v>
      </c>
      <c r="K2736" s="81">
        <v>342743.99</v>
      </c>
      <c r="L2736" s="81">
        <v>645189.49</v>
      </c>
      <c r="M2736" s="80"/>
      <c r="N2736" s="80"/>
      <c r="O2736" s="82"/>
      <c r="P2736" s="82"/>
      <c r="Q2736" s="82"/>
    </row>
    <row r="2737" spans="1:17">
      <c r="A2737" s="76" t="str">
        <f t="shared" si="155"/>
        <v>18050050</v>
      </c>
      <c r="C2737" s="76" t="s">
        <v>3144</v>
      </c>
      <c r="D2737" s="76">
        <f t="shared" si="153"/>
        <v>1</v>
      </c>
      <c r="E2737" s="76" t="s">
        <v>3145</v>
      </c>
      <c r="F2737" s="79">
        <v>43413</v>
      </c>
      <c r="G2737" s="79">
        <v>43524</v>
      </c>
      <c r="H2737" s="80">
        <v>0</v>
      </c>
      <c r="I2737" s="80">
        <v>20275.7</v>
      </c>
      <c r="J2737" s="80">
        <v>2049</v>
      </c>
      <c r="K2737" s="81">
        <v>1709091.8708999997</v>
      </c>
      <c r="L2737" s="81">
        <v>1642469.38</v>
      </c>
      <c r="M2737" s="80">
        <v>1954.6</v>
      </c>
      <c r="N2737" s="80">
        <v>2314</v>
      </c>
      <c r="O2737" s="82">
        <v>0.89909248055315472</v>
      </c>
      <c r="P2737" s="82">
        <v>5.3802938634399305E-2</v>
      </c>
      <c r="Q2737" s="82">
        <v>4.7104580812445979E-2</v>
      </c>
    </row>
    <row r="2738" spans="1:17">
      <c r="A2738" s="76" t="str">
        <f t="shared" si="155"/>
        <v>18030044</v>
      </c>
      <c r="C2738" s="76" t="s">
        <v>3146</v>
      </c>
      <c r="D2738" s="76">
        <f t="shared" si="153"/>
        <v>1</v>
      </c>
      <c r="E2738" s="76" t="s">
        <v>3147</v>
      </c>
      <c r="F2738" s="79">
        <v>43385</v>
      </c>
      <c r="G2738" s="79">
        <v>43514</v>
      </c>
      <c r="H2738" s="80">
        <v>14469</v>
      </c>
      <c r="I2738" s="80">
        <v>51581.75</v>
      </c>
      <c r="J2738" s="80">
        <v>10</v>
      </c>
      <c r="K2738" s="81">
        <v>2526602.2399999998</v>
      </c>
      <c r="L2738" s="81">
        <v>2533841.3699999987</v>
      </c>
      <c r="M2738" s="80">
        <v>4342</v>
      </c>
      <c r="N2738" s="80">
        <v>6089.25</v>
      </c>
      <c r="O2738" s="82">
        <v>0.81036252412037613</v>
      </c>
      <c r="P2738" s="82">
        <v>0.18865213285708421</v>
      </c>
      <c r="Q2738" s="82">
        <v>9.8534302253972168E-4</v>
      </c>
    </row>
    <row r="2739" spans="1:17">
      <c r="A2739" s="76" t="str">
        <f t="shared" si="155"/>
        <v>18110006</v>
      </c>
      <c r="C2739" s="76" t="s">
        <v>3148</v>
      </c>
      <c r="D2739" s="76">
        <f t="shared" si="153"/>
        <v>1</v>
      </c>
      <c r="E2739" s="76" t="s">
        <v>3149</v>
      </c>
      <c r="F2739" s="79">
        <v>43374</v>
      </c>
      <c r="G2739" s="79">
        <v>43511</v>
      </c>
      <c r="H2739" s="80">
        <v>2000</v>
      </c>
      <c r="I2739" s="80">
        <v>57</v>
      </c>
      <c r="J2739" s="80">
        <v>0</v>
      </c>
      <c r="K2739" s="81">
        <v>1193712.18</v>
      </c>
      <c r="L2739" s="81">
        <v>1149059.9500000002</v>
      </c>
      <c r="M2739" s="80"/>
      <c r="N2739" s="80"/>
      <c r="O2739" s="82"/>
      <c r="P2739" s="82"/>
      <c r="Q2739" s="82"/>
    </row>
    <row r="2740" spans="1:17">
      <c r="A2740" s="76" t="str">
        <f t="shared" si="155"/>
        <v>18040008</v>
      </c>
      <c r="C2740" s="76" t="s">
        <v>3150</v>
      </c>
      <c r="D2740" s="76">
        <f t="shared" si="153"/>
        <v>1</v>
      </c>
      <c r="E2740" s="76" t="s">
        <v>3151</v>
      </c>
      <c r="F2740" s="79">
        <v>43374</v>
      </c>
      <c r="G2740" s="79">
        <v>43507</v>
      </c>
      <c r="H2740" s="80">
        <v>2236</v>
      </c>
      <c r="I2740" s="80">
        <v>0</v>
      </c>
      <c r="J2740" s="80">
        <v>0</v>
      </c>
      <c r="K2740" s="81">
        <v>639981.10000000009</v>
      </c>
      <c r="L2740" s="81">
        <v>592414.76</v>
      </c>
      <c r="M2740" s="80">
        <v>0</v>
      </c>
      <c r="N2740" s="80">
        <v>8</v>
      </c>
      <c r="O2740" s="82">
        <v>1</v>
      </c>
      <c r="P2740" s="82">
        <v>0</v>
      </c>
      <c r="Q2740" s="82">
        <v>0</v>
      </c>
    </row>
    <row r="2741" spans="1:17">
      <c r="A2741" s="76" t="str">
        <f t="shared" si="155"/>
        <v>18060036</v>
      </c>
      <c r="C2741" s="76" t="s">
        <v>3152</v>
      </c>
      <c r="D2741" s="76">
        <f t="shared" si="153"/>
        <v>1</v>
      </c>
      <c r="E2741" s="76" t="s">
        <v>3153</v>
      </c>
      <c r="F2741" s="79">
        <v>43299</v>
      </c>
      <c r="G2741" s="79">
        <v>43501</v>
      </c>
      <c r="H2741" s="80">
        <v>0</v>
      </c>
      <c r="I2741" s="80">
        <v>8233</v>
      </c>
      <c r="J2741" s="80">
        <v>15332</v>
      </c>
      <c r="K2741" s="81">
        <v>1201513.7990000001</v>
      </c>
      <c r="L2741" s="81">
        <v>1709704.48</v>
      </c>
      <c r="M2741" s="80">
        <v>3366</v>
      </c>
      <c r="N2741" s="80">
        <v>8180</v>
      </c>
      <c r="O2741" s="82">
        <v>0.86515892420537899</v>
      </c>
      <c r="P2741" s="82">
        <v>0.13484107579462104</v>
      </c>
      <c r="Q2741" s="82">
        <v>0</v>
      </c>
    </row>
    <row r="2742" spans="1:17">
      <c r="A2742" s="76" t="str">
        <f t="shared" si="155"/>
        <v>18060037</v>
      </c>
      <c r="C2742" s="76" t="s">
        <v>3154</v>
      </c>
      <c r="D2742" s="76">
        <f t="shared" si="153"/>
        <v>1</v>
      </c>
      <c r="E2742" s="76" t="s">
        <v>3155</v>
      </c>
      <c r="F2742" s="79">
        <v>43301</v>
      </c>
      <c r="G2742" s="79">
        <v>43501</v>
      </c>
      <c r="H2742" s="80">
        <v>0</v>
      </c>
      <c r="I2742" s="80">
        <v>4977</v>
      </c>
      <c r="J2742" s="80">
        <v>1710</v>
      </c>
      <c r="K2742" s="81">
        <v>6735772.2598000001</v>
      </c>
      <c r="L2742" s="81">
        <v>6749039.2399999993</v>
      </c>
      <c r="M2742" s="80">
        <v>4370</v>
      </c>
      <c r="N2742" s="80">
        <v>8773</v>
      </c>
      <c r="O2742" s="82">
        <v>0.84087541319958969</v>
      </c>
      <c r="P2742" s="82">
        <v>0.15912458680041036</v>
      </c>
      <c r="Q2742" s="82">
        <v>0</v>
      </c>
    </row>
    <row r="2743" spans="1:17">
      <c r="A2743" s="88" t="s">
        <v>5906</v>
      </c>
      <c r="C2743" s="76" t="s">
        <v>3156</v>
      </c>
      <c r="D2743" s="76">
        <f t="shared" si="153"/>
        <v>15</v>
      </c>
      <c r="E2743" s="76" t="s">
        <v>3157</v>
      </c>
      <c r="F2743" s="79">
        <v>43221</v>
      </c>
      <c r="G2743" s="79">
        <v>43497</v>
      </c>
      <c r="H2743" s="80">
        <v>120000</v>
      </c>
      <c r="I2743" s="80">
        <v>0</v>
      </c>
      <c r="J2743" s="80">
        <v>0</v>
      </c>
      <c r="K2743" s="81">
        <v>0</v>
      </c>
      <c r="L2743" s="81">
        <v>1312.4600000000005</v>
      </c>
      <c r="M2743" s="80"/>
      <c r="N2743" s="80"/>
      <c r="O2743" s="82"/>
      <c r="P2743" s="82"/>
      <c r="Q2743" s="82"/>
    </row>
    <row r="2744" spans="1:17">
      <c r="A2744" s="76" t="str">
        <f t="shared" ref="A2744:A2766" si="156">C2744</f>
        <v>18141016</v>
      </c>
      <c r="C2744" s="76" t="s">
        <v>3158</v>
      </c>
      <c r="D2744" s="76">
        <f t="shared" si="153"/>
        <v>1</v>
      </c>
      <c r="E2744" s="76" t="s">
        <v>3159</v>
      </c>
      <c r="F2744" s="79">
        <v>43385</v>
      </c>
      <c r="G2744" s="79">
        <v>43497</v>
      </c>
      <c r="H2744" s="80">
        <v>0</v>
      </c>
      <c r="I2744" s="80">
        <v>977</v>
      </c>
      <c r="J2744" s="80">
        <v>785</v>
      </c>
      <c r="K2744" s="81">
        <v>8926195.9499999993</v>
      </c>
      <c r="L2744" s="81">
        <v>6121734.2699999996</v>
      </c>
      <c r="M2744" s="80">
        <v>21844</v>
      </c>
      <c r="N2744" s="80">
        <v>21681.5</v>
      </c>
      <c r="O2744" s="82">
        <v>0.72807462583308347</v>
      </c>
      <c r="P2744" s="82">
        <v>0.26418836335124413</v>
      </c>
      <c r="Q2744" s="82">
        <v>7.7370108156723473E-3</v>
      </c>
    </row>
    <row r="2745" spans="1:17">
      <c r="A2745" s="76" t="str">
        <f t="shared" si="156"/>
        <v>18040015</v>
      </c>
      <c r="C2745" s="76" t="s">
        <v>3160</v>
      </c>
      <c r="D2745" s="76">
        <f t="shared" si="153"/>
        <v>1</v>
      </c>
      <c r="E2745" s="76" t="s">
        <v>3161</v>
      </c>
      <c r="F2745" s="79">
        <v>43391</v>
      </c>
      <c r="G2745" s="79">
        <v>43496</v>
      </c>
      <c r="H2745" s="80">
        <v>0</v>
      </c>
      <c r="I2745" s="80">
        <v>0</v>
      </c>
      <c r="J2745" s="80">
        <v>0</v>
      </c>
      <c r="K2745" s="81">
        <v>60000</v>
      </c>
      <c r="L2745" s="81">
        <v>4924.07</v>
      </c>
      <c r="M2745" s="80"/>
      <c r="N2745" s="80"/>
      <c r="O2745" s="82"/>
      <c r="P2745" s="82"/>
      <c r="Q2745" s="82"/>
    </row>
    <row r="2746" spans="1:17">
      <c r="A2746" s="76" t="str">
        <f t="shared" si="156"/>
        <v>18040016</v>
      </c>
      <c r="C2746" s="76" t="s">
        <v>3162</v>
      </c>
      <c r="D2746" s="76">
        <f t="shared" si="153"/>
        <v>1</v>
      </c>
      <c r="E2746" s="76" t="s">
        <v>3163</v>
      </c>
      <c r="F2746" s="79">
        <v>43398</v>
      </c>
      <c r="G2746" s="79">
        <v>43496</v>
      </c>
      <c r="H2746" s="80">
        <v>0</v>
      </c>
      <c r="I2746" s="80">
        <v>0</v>
      </c>
      <c r="J2746" s="80">
        <v>0</v>
      </c>
      <c r="K2746" s="81">
        <v>45662</v>
      </c>
      <c r="L2746" s="81">
        <v>1376.3</v>
      </c>
      <c r="M2746" s="80"/>
      <c r="N2746" s="80"/>
      <c r="O2746" s="82"/>
      <c r="P2746" s="82"/>
      <c r="Q2746" s="82"/>
    </row>
    <row r="2747" spans="1:17">
      <c r="A2747" s="76" t="str">
        <f t="shared" si="156"/>
        <v>18050052</v>
      </c>
      <c r="C2747" s="76" t="s">
        <v>3164</v>
      </c>
      <c r="D2747" s="76">
        <f t="shared" si="153"/>
        <v>1</v>
      </c>
      <c r="E2747" s="76" t="s">
        <v>3165</v>
      </c>
      <c r="F2747" s="79">
        <v>43435</v>
      </c>
      <c r="G2747" s="79">
        <v>43496</v>
      </c>
      <c r="H2747" s="80">
        <v>0</v>
      </c>
      <c r="I2747" s="80">
        <v>11219.5</v>
      </c>
      <c r="J2747" s="80">
        <v>0</v>
      </c>
      <c r="K2747" s="81">
        <v>560368.22</v>
      </c>
      <c r="L2747" s="81">
        <v>496222.48000000004</v>
      </c>
      <c r="M2747" s="80">
        <v>1031.4000000000001</v>
      </c>
      <c r="N2747" s="80">
        <v>540.74</v>
      </c>
      <c r="O2747" s="82">
        <v>0.96301364796390132</v>
      </c>
      <c r="P2747" s="82">
        <v>3.698635203609868E-2</v>
      </c>
      <c r="Q2747" s="82">
        <v>0</v>
      </c>
    </row>
    <row r="2748" spans="1:17">
      <c r="A2748" s="76" t="str">
        <f t="shared" si="156"/>
        <v>18030053</v>
      </c>
      <c r="C2748" s="76" t="s">
        <v>3166</v>
      </c>
      <c r="D2748" s="76">
        <f t="shared" si="153"/>
        <v>1</v>
      </c>
      <c r="E2748" s="76" t="s">
        <v>3167</v>
      </c>
      <c r="F2748" s="79">
        <v>43346</v>
      </c>
      <c r="G2748" s="79">
        <v>43494</v>
      </c>
      <c r="H2748" s="80">
        <v>1400</v>
      </c>
      <c r="I2748" s="80">
        <v>0</v>
      </c>
      <c r="J2748" s="80">
        <v>0</v>
      </c>
      <c r="K2748" s="81">
        <v>383670.68</v>
      </c>
      <c r="L2748" s="81">
        <v>382950.58999999997</v>
      </c>
      <c r="M2748" s="80">
        <v>2120</v>
      </c>
      <c r="N2748" s="80">
        <v>1551.5</v>
      </c>
      <c r="O2748" s="82">
        <v>0.9255559136319691</v>
      </c>
      <c r="P2748" s="82">
        <v>7.4444086368030932E-2</v>
      </c>
      <c r="Q2748" s="82">
        <v>0</v>
      </c>
    </row>
    <row r="2749" spans="1:17">
      <c r="A2749" s="76" t="str">
        <f t="shared" si="156"/>
        <v>18040014</v>
      </c>
      <c r="C2749" s="76" t="s">
        <v>3168</v>
      </c>
      <c r="D2749" s="76">
        <f t="shared" si="153"/>
        <v>1</v>
      </c>
      <c r="E2749" s="76" t="s">
        <v>3169</v>
      </c>
      <c r="F2749" s="79">
        <v>43395</v>
      </c>
      <c r="G2749" s="79">
        <v>43488</v>
      </c>
      <c r="H2749" s="80">
        <v>118953</v>
      </c>
      <c r="I2749" s="80">
        <v>0</v>
      </c>
      <c r="J2749" s="80">
        <v>0</v>
      </c>
      <c r="K2749" s="81">
        <v>7379128.8919999991</v>
      </c>
      <c r="L2749" s="81">
        <v>7285997.4400000004</v>
      </c>
      <c r="M2749" s="80">
        <v>396.5</v>
      </c>
      <c r="N2749" s="80">
        <v>1528.5</v>
      </c>
      <c r="O2749" s="82">
        <v>0.89695780176643769</v>
      </c>
      <c r="P2749" s="82">
        <v>0.10304219823356231</v>
      </c>
      <c r="Q2749" s="82">
        <v>0</v>
      </c>
    </row>
    <row r="2750" spans="1:17">
      <c r="A2750" s="76" t="str">
        <f t="shared" si="156"/>
        <v>18030008</v>
      </c>
      <c r="C2750" s="76" t="s">
        <v>3170</v>
      </c>
      <c r="D2750" s="76">
        <f t="shared" si="153"/>
        <v>1</v>
      </c>
      <c r="E2750" s="76" t="s">
        <v>3171</v>
      </c>
      <c r="F2750" s="79">
        <v>43102</v>
      </c>
      <c r="G2750" s="79">
        <v>43486</v>
      </c>
      <c r="H2750" s="80">
        <v>0</v>
      </c>
      <c r="I2750" s="80">
        <v>17</v>
      </c>
      <c r="J2750" s="80">
        <v>133235</v>
      </c>
      <c r="K2750" s="81">
        <v>12439742.102999996</v>
      </c>
      <c r="L2750" s="81">
        <v>12026944.18</v>
      </c>
      <c r="M2750" s="80">
        <v>16600.5</v>
      </c>
      <c r="N2750" s="80">
        <v>15900</v>
      </c>
      <c r="O2750" s="82">
        <v>0.9257547169811321</v>
      </c>
      <c r="P2750" s="82">
        <v>7.3742138364779872E-2</v>
      </c>
      <c r="Q2750" s="82">
        <v>5.0314465408805029E-4</v>
      </c>
    </row>
    <row r="2751" spans="1:17">
      <c r="A2751" s="76" t="str">
        <f t="shared" si="156"/>
        <v>18060038</v>
      </c>
      <c r="C2751" s="76" t="s">
        <v>3172</v>
      </c>
      <c r="D2751" s="76">
        <f t="shared" si="153"/>
        <v>1</v>
      </c>
      <c r="E2751" s="76" t="s">
        <v>3173</v>
      </c>
      <c r="F2751" s="79">
        <v>43336</v>
      </c>
      <c r="G2751" s="79">
        <v>43481</v>
      </c>
      <c r="H2751" s="80">
        <v>0</v>
      </c>
      <c r="I2751" s="80">
        <v>-3</v>
      </c>
      <c r="J2751" s="80">
        <v>1187</v>
      </c>
      <c r="K2751" s="81">
        <v>415049.99999999994</v>
      </c>
      <c r="L2751" s="81">
        <v>421812.18000000011</v>
      </c>
      <c r="M2751" s="80">
        <v>1314</v>
      </c>
      <c r="N2751" s="80">
        <v>1187</v>
      </c>
      <c r="O2751" s="82">
        <v>0.87826453243470937</v>
      </c>
      <c r="P2751" s="82">
        <v>0.12173546756529065</v>
      </c>
      <c r="Q2751" s="82">
        <v>0</v>
      </c>
    </row>
    <row r="2752" spans="1:17">
      <c r="A2752" s="76" t="str">
        <f t="shared" si="156"/>
        <v>18030010</v>
      </c>
      <c r="C2752" s="76" t="s">
        <v>3174</v>
      </c>
      <c r="D2752" s="76">
        <f t="shared" si="153"/>
        <v>1</v>
      </c>
      <c r="E2752" s="76" t="s">
        <v>3175</v>
      </c>
      <c r="F2752" s="79">
        <v>43252</v>
      </c>
      <c r="G2752" s="79">
        <v>43480</v>
      </c>
      <c r="H2752" s="80">
        <v>5500</v>
      </c>
      <c r="I2752" s="80">
        <v>45809.130000000005</v>
      </c>
      <c r="J2752" s="80">
        <v>28518</v>
      </c>
      <c r="K2752" s="81">
        <v>2985413.1787000005</v>
      </c>
      <c r="L2752" s="81">
        <v>3009583.8699999992</v>
      </c>
      <c r="M2752" s="80">
        <v>2969.5500000000006</v>
      </c>
      <c r="N2752" s="80">
        <v>3379.82</v>
      </c>
      <c r="O2752" s="82">
        <v>0.98387488091081776</v>
      </c>
      <c r="P2752" s="82">
        <v>1.6125119089182263E-2</v>
      </c>
      <c r="Q2752" s="82">
        <v>0</v>
      </c>
    </row>
    <row r="2753" spans="1:17">
      <c r="A2753" s="76" t="str">
        <f t="shared" si="156"/>
        <v>18110005</v>
      </c>
      <c r="C2753" s="76" t="s">
        <v>3176</v>
      </c>
      <c r="D2753" s="76">
        <f t="shared" si="153"/>
        <v>1</v>
      </c>
      <c r="E2753" s="76" t="s">
        <v>3177</v>
      </c>
      <c r="F2753" s="79">
        <v>43318</v>
      </c>
      <c r="G2753" s="79">
        <v>43474</v>
      </c>
      <c r="H2753" s="80">
        <v>606</v>
      </c>
      <c r="I2753" s="80">
        <v>0</v>
      </c>
      <c r="J2753" s="80">
        <v>0</v>
      </c>
      <c r="K2753" s="81">
        <v>668201.15</v>
      </c>
      <c r="L2753" s="81">
        <v>658009.43999999994</v>
      </c>
      <c r="M2753" s="80"/>
      <c r="N2753" s="80"/>
      <c r="O2753" s="82"/>
      <c r="P2753" s="82"/>
      <c r="Q2753" s="82"/>
    </row>
    <row r="2754" spans="1:17">
      <c r="A2754" s="76" t="str">
        <f t="shared" si="156"/>
        <v>18060043</v>
      </c>
      <c r="C2754" s="76" t="s">
        <v>3178</v>
      </c>
      <c r="D2754" s="76">
        <f t="shared" si="153"/>
        <v>1</v>
      </c>
      <c r="E2754" s="76" t="s">
        <v>3179</v>
      </c>
      <c r="F2754" s="79">
        <v>43405</v>
      </c>
      <c r="G2754" s="79">
        <v>43465</v>
      </c>
      <c r="H2754" s="80">
        <v>0</v>
      </c>
      <c r="I2754" s="80">
        <v>-2</v>
      </c>
      <c r="J2754" s="80">
        <v>465</v>
      </c>
      <c r="K2754" s="81">
        <v>356612.39000000013</v>
      </c>
      <c r="L2754" s="81">
        <v>357499.75000000006</v>
      </c>
      <c r="M2754" s="80">
        <v>555</v>
      </c>
      <c r="N2754" s="80">
        <v>485</v>
      </c>
      <c r="O2754" s="82">
        <v>0.79484536082474222</v>
      </c>
      <c r="P2754" s="82">
        <v>0.20515463917525772</v>
      </c>
      <c r="Q2754" s="82">
        <v>0</v>
      </c>
    </row>
    <row r="2755" spans="1:17">
      <c r="A2755" s="76" t="str">
        <f t="shared" si="156"/>
        <v>18060044</v>
      </c>
      <c r="C2755" s="76" t="s">
        <v>3180</v>
      </c>
      <c r="D2755" s="76">
        <f t="shared" ref="D2755:D2818" si="157">FIND(C2755,A2755)</f>
        <v>1</v>
      </c>
      <c r="E2755" s="76" t="s">
        <v>3181</v>
      </c>
      <c r="F2755" s="79">
        <v>43378</v>
      </c>
      <c r="G2755" s="79">
        <v>43465</v>
      </c>
      <c r="H2755" s="80">
        <v>0</v>
      </c>
      <c r="I2755" s="80">
        <v>1</v>
      </c>
      <c r="J2755" s="80">
        <v>10</v>
      </c>
      <c r="K2755" s="81">
        <v>4417905.92</v>
      </c>
      <c r="L2755" s="81">
        <v>4696593.6100000003</v>
      </c>
      <c r="M2755" s="80">
        <v>4600</v>
      </c>
      <c r="N2755" s="80">
        <v>11242.5</v>
      </c>
      <c r="O2755" s="82">
        <v>0.97789637536135199</v>
      </c>
      <c r="P2755" s="82">
        <v>2.2103624638647987E-2</v>
      </c>
      <c r="Q2755" s="82">
        <v>0</v>
      </c>
    </row>
    <row r="2756" spans="1:17">
      <c r="A2756" s="76" t="str">
        <f t="shared" si="156"/>
        <v>18060017</v>
      </c>
      <c r="C2756" s="76" t="s">
        <v>3182</v>
      </c>
      <c r="D2756" s="76">
        <f t="shared" si="157"/>
        <v>1</v>
      </c>
      <c r="E2756" s="76" t="s">
        <v>3183</v>
      </c>
      <c r="F2756" s="79">
        <v>43182</v>
      </c>
      <c r="G2756" s="79">
        <v>43465</v>
      </c>
      <c r="H2756" s="80">
        <v>1934</v>
      </c>
      <c r="I2756" s="80">
        <v>1460</v>
      </c>
      <c r="J2756" s="80">
        <v>1944</v>
      </c>
      <c r="K2756" s="81">
        <v>673899.76000000013</v>
      </c>
      <c r="L2756" s="81">
        <v>685153.12000000011</v>
      </c>
      <c r="M2756" s="80">
        <v>1884</v>
      </c>
      <c r="N2756" s="80">
        <v>1943.5</v>
      </c>
      <c r="O2756" s="82">
        <v>0.84178029328531001</v>
      </c>
      <c r="P2756" s="82">
        <v>0.15821970671468999</v>
      </c>
      <c r="Q2756" s="82">
        <v>0</v>
      </c>
    </row>
    <row r="2757" spans="1:17">
      <c r="A2757" s="76" t="str">
        <f t="shared" si="156"/>
        <v>18030001</v>
      </c>
      <c r="C2757" s="76" t="s">
        <v>3184</v>
      </c>
      <c r="D2757" s="76">
        <f t="shared" si="157"/>
        <v>1</v>
      </c>
      <c r="E2757" s="76" t="s">
        <v>3185</v>
      </c>
      <c r="F2757" s="79">
        <v>43101</v>
      </c>
      <c r="G2757" s="79">
        <v>43465</v>
      </c>
      <c r="H2757" s="80">
        <v>0</v>
      </c>
      <c r="I2757" s="80">
        <v>0</v>
      </c>
      <c r="J2757" s="80">
        <v>0</v>
      </c>
      <c r="K2757" s="81">
        <v>1517640.42</v>
      </c>
      <c r="L2757" s="81">
        <v>1534850.3399999996</v>
      </c>
      <c r="M2757" s="80">
        <v>0</v>
      </c>
      <c r="N2757" s="80">
        <v>4629.5</v>
      </c>
      <c r="O2757" s="82">
        <v>0.93347013716384064</v>
      </c>
      <c r="P2757" s="82">
        <v>6.2425747920941785E-2</v>
      </c>
      <c r="Q2757" s="82">
        <v>4.1041149152176264E-3</v>
      </c>
    </row>
    <row r="2758" spans="1:17">
      <c r="A2758" s="76" t="str">
        <f t="shared" si="156"/>
        <v>18030002</v>
      </c>
      <c r="C2758" s="76" t="s">
        <v>3186</v>
      </c>
      <c r="D2758" s="76">
        <f t="shared" si="157"/>
        <v>1</v>
      </c>
      <c r="E2758" s="76" t="s">
        <v>3187</v>
      </c>
      <c r="F2758" s="79">
        <v>43101</v>
      </c>
      <c r="G2758" s="79">
        <v>43465</v>
      </c>
      <c r="H2758" s="80">
        <v>0</v>
      </c>
      <c r="I2758" s="80">
        <v>0</v>
      </c>
      <c r="J2758" s="80">
        <v>25</v>
      </c>
      <c r="K2758" s="81">
        <v>11292062.15</v>
      </c>
      <c r="L2758" s="81">
        <v>11282412.550000008</v>
      </c>
      <c r="M2758" s="80">
        <v>0</v>
      </c>
      <c r="N2758" s="80">
        <v>57655.570000000029</v>
      </c>
      <c r="O2758" s="82">
        <v>0.89150224340857276</v>
      </c>
      <c r="P2758" s="82">
        <v>0.10338116508084123</v>
      </c>
      <c r="Q2758" s="82">
        <v>5.1165915105860519E-3</v>
      </c>
    </row>
    <row r="2759" spans="1:17">
      <c r="A2759" s="76" t="str">
        <f t="shared" si="156"/>
        <v>18030015</v>
      </c>
      <c r="C2759" s="76" t="s">
        <v>3188</v>
      </c>
      <c r="D2759" s="76">
        <f t="shared" si="157"/>
        <v>1</v>
      </c>
      <c r="E2759" s="76" t="s">
        <v>3189</v>
      </c>
      <c r="F2759" s="79">
        <v>43233</v>
      </c>
      <c r="G2759" s="79">
        <v>43465</v>
      </c>
      <c r="H2759" s="80">
        <v>0</v>
      </c>
      <c r="I2759" s="80">
        <v>15952</v>
      </c>
      <c r="J2759" s="80">
        <v>16151</v>
      </c>
      <c r="K2759" s="81">
        <v>364155</v>
      </c>
      <c r="L2759" s="81">
        <v>378365.18</v>
      </c>
      <c r="M2759" s="80">
        <v>3129</v>
      </c>
      <c r="N2759" s="80">
        <v>1691.5</v>
      </c>
      <c r="O2759" s="82">
        <v>0.90215784806384869</v>
      </c>
      <c r="P2759" s="82">
        <v>9.7842151936151339E-2</v>
      </c>
      <c r="Q2759" s="82">
        <v>0</v>
      </c>
    </row>
    <row r="2760" spans="1:17">
      <c r="A2760" s="76" t="str">
        <f t="shared" si="156"/>
        <v>18030034</v>
      </c>
      <c r="C2760" s="76" t="s">
        <v>3190</v>
      </c>
      <c r="D2760" s="76">
        <f t="shared" si="157"/>
        <v>1</v>
      </c>
      <c r="E2760" s="76" t="s">
        <v>3191</v>
      </c>
      <c r="F2760" s="79">
        <v>43320</v>
      </c>
      <c r="G2760" s="79">
        <v>43465</v>
      </c>
      <c r="H2760" s="80">
        <v>709</v>
      </c>
      <c r="I2760" s="80">
        <v>87.4</v>
      </c>
      <c r="J2760" s="80">
        <v>0</v>
      </c>
      <c r="K2760" s="81">
        <v>359536.53</v>
      </c>
      <c r="L2760" s="81">
        <v>361523.91000000003</v>
      </c>
      <c r="M2760" s="80">
        <v>699</v>
      </c>
      <c r="N2760" s="80">
        <v>584</v>
      </c>
      <c r="O2760" s="82">
        <v>0.9803082191780822</v>
      </c>
      <c r="P2760" s="82">
        <v>1.9691780821917807E-2</v>
      </c>
      <c r="Q2760" s="82">
        <v>0</v>
      </c>
    </row>
    <row r="2761" spans="1:17">
      <c r="A2761" s="76" t="str">
        <f t="shared" si="156"/>
        <v>18030038</v>
      </c>
      <c r="C2761" s="76" t="s">
        <v>3192</v>
      </c>
      <c r="D2761" s="76">
        <f t="shared" si="157"/>
        <v>1</v>
      </c>
      <c r="E2761" s="76" t="s">
        <v>3193</v>
      </c>
      <c r="F2761" s="79">
        <v>43348</v>
      </c>
      <c r="G2761" s="79">
        <v>43465</v>
      </c>
      <c r="H2761" s="80">
        <v>709</v>
      </c>
      <c r="I2761" s="80">
        <v>2</v>
      </c>
      <c r="J2761" s="80">
        <v>0</v>
      </c>
      <c r="K2761" s="81">
        <v>244830.87</v>
      </c>
      <c r="L2761" s="81">
        <v>232632.38999999998</v>
      </c>
      <c r="M2761" s="80">
        <v>557</v>
      </c>
      <c r="N2761" s="80">
        <v>661</v>
      </c>
      <c r="O2761" s="82">
        <v>0.9659606656580938</v>
      </c>
      <c r="P2761" s="82">
        <v>3.4039334341906202E-2</v>
      </c>
      <c r="Q2761" s="82">
        <v>0</v>
      </c>
    </row>
    <row r="2762" spans="1:17">
      <c r="A2762" s="76" t="str">
        <f t="shared" si="156"/>
        <v>18030014</v>
      </c>
      <c r="C2762" s="76" t="s">
        <v>3194</v>
      </c>
      <c r="D2762" s="76">
        <f t="shared" si="157"/>
        <v>1</v>
      </c>
      <c r="E2762" s="76" t="s">
        <v>3195</v>
      </c>
      <c r="F2762" s="79">
        <v>43344</v>
      </c>
      <c r="G2762" s="79">
        <v>43465</v>
      </c>
      <c r="H2762" s="80">
        <v>80000</v>
      </c>
      <c r="I2762" s="80">
        <v>206314.99000000002</v>
      </c>
      <c r="J2762" s="80">
        <v>51940</v>
      </c>
      <c r="K2762" s="81">
        <v>7223842.9701000014</v>
      </c>
      <c r="L2762" s="81">
        <v>7236012.6500000013</v>
      </c>
      <c r="M2762" s="80">
        <v>7810.3</v>
      </c>
      <c r="N2762" s="80">
        <v>9096.5</v>
      </c>
      <c r="O2762" s="82">
        <v>0.98917165942945084</v>
      </c>
      <c r="P2762" s="82">
        <v>1.0828340570549112E-2</v>
      </c>
      <c r="Q2762" s="82">
        <v>0</v>
      </c>
    </row>
    <row r="2763" spans="1:17">
      <c r="A2763" s="76" t="str">
        <f t="shared" si="156"/>
        <v>18050011</v>
      </c>
      <c r="C2763" s="76" t="s">
        <v>3196</v>
      </c>
      <c r="D2763" s="76">
        <f t="shared" si="157"/>
        <v>1</v>
      </c>
      <c r="E2763" s="76" t="s">
        <v>3197</v>
      </c>
      <c r="F2763" s="79">
        <v>43101</v>
      </c>
      <c r="G2763" s="79">
        <v>43465</v>
      </c>
      <c r="H2763" s="80">
        <v>0</v>
      </c>
      <c r="I2763" s="80">
        <v>20</v>
      </c>
      <c r="J2763" s="80">
        <v>0</v>
      </c>
      <c r="K2763" s="81">
        <v>3114.8</v>
      </c>
      <c r="L2763" s="81">
        <v>802.09</v>
      </c>
      <c r="M2763" s="80"/>
      <c r="N2763" s="80"/>
      <c r="O2763" s="82"/>
      <c r="P2763" s="82"/>
      <c r="Q2763" s="82"/>
    </row>
    <row r="2764" spans="1:17">
      <c r="A2764" s="76" t="str">
        <f t="shared" si="156"/>
        <v>18050022</v>
      </c>
      <c r="C2764" s="76" t="s">
        <v>3198</v>
      </c>
      <c r="D2764" s="76">
        <f t="shared" si="157"/>
        <v>1</v>
      </c>
      <c r="E2764" s="76" t="s">
        <v>3199</v>
      </c>
      <c r="F2764" s="79">
        <v>43205</v>
      </c>
      <c r="G2764" s="79">
        <v>43465</v>
      </c>
      <c r="H2764" s="80">
        <v>0</v>
      </c>
      <c r="I2764" s="80">
        <v>12505.5</v>
      </c>
      <c r="J2764" s="80">
        <v>6136</v>
      </c>
      <c r="K2764" s="81">
        <v>276938.14</v>
      </c>
      <c r="L2764" s="81">
        <v>289814.24</v>
      </c>
      <c r="M2764" s="80">
        <v>470</v>
      </c>
      <c r="N2764" s="80">
        <v>1016.5</v>
      </c>
      <c r="O2764" s="82">
        <v>0.7137235612395475</v>
      </c>
      <c r="P2764" s="82">
        <v>0.21839645843580915</v>
      </c>
      <c r="Q2764" s="82">
        <v>6.7879980324643388E-2</v>
      </c>
    </row>
    <row r="2765" spans="1:17">
      <c r="A2765" s="76" t="str">
        <f t="shared" si="156"/>
        <v>18050026</v>
      </c>
      <c r="C2765" s="76" t="s">
        <v>3200</v>
      </c>
      <c r="D2765" s="76">
        <f t="shared" si="157"/>
        <v>1</v>
      </c>
      <c r="E2765" s="76" t="s">
        <v>3201</v>
      </c>
      <c r="F2765" s="79">
        <v>43258</v>
      </c>
      <c r="G2765" s="79">
        <v>43465</v>
      </c>
      <c r="H2765" s="80">
        <v>0</v>
      </c>
      <c r="I2765" s="80">
        <v>236255</v>
      </c>
      <c r="J2765" s="80">
        <v>40909</v>
      </c>
      <c r="K2765" s="81">
        <v>2903983.4249999998</v>
      </c>
      <c r="L2765" s="81">
        <v>2901845.4499999993</v>
      </c>
      <c r="M2765" s="80">
        <v>8591</v>
      </c>
      <c r="N2765" s="80">
        <v>6285.5</v>
      </c>
      <c r="O2765" s="82">
        <v>0.95616896030546494</v>
      </c>
      <c r="P2765" s="82">
        <v>4.1126402036433057E-2</v>
      </c>
      <c r="Q2765" s="82">
        <v>2.7046376581019806E-3</v>
      </c>
    </row>
    <row r="2766" spans="1:17">
      <c r="A2766" s="76" t="str">
        <f t="shared" si="156"/>
        <v>18146002</v>
      </c>
      <c r="C2766" s="76" t="s">
        <v>3202</v>
      </c>
      <c r="D2766" s="76">
        <f t="shared" si="157"/>
        <v>1</v>
      </c>
      <c r="E2766" s="76" t="s">
        <v>3203</v>
      </c>
      <c r="F2766" s="79">
        <v>43185</v>
      </c>
      <c r="G2766" s="79">
        <v>43465</v>
      </c>
      <c r="H2766" s="80">
        <v>0</v>
      </c>
      <c r="I2766" s="80">
        <v>1004861</v>
      </c>
      <c r="J2766" s="80">
        <v>371597</v>
      </c>
      <c r="K2766" s="81">
        <v>16578749.229999999</v>
      </c>
      <c r="L2766" s="81">
        <v>16173405.669999994</v>
      </c>
      <c r="M2766" s="80">
        <v>13254</v>
      </c>
      <c r="N2766" s="80">
        <v>16996.75</v>
      </c>
      <c r="O2766" s="82">
        <v>0.79300454498654149</v>
      </c>
      <c r="P2766" s="82">
        <v>0.20699545501345845</v>
      </c>
      <c r="Q2766" s="82">
        <v>0</v>
      </c>
    </row>
    <row r="2767" spans="1:17">
      <c r="A2767" s="43" t="s">
        <v>5926</v>
      </c>
      <c r="C2767" s="76" t="s">
        <v>3204</v>
      </c>
      <c r="D2767" s="76">
        <f t="shared" si="157"/>
        <v>11</v>
      </c>
      <c r="E2767" s="76" t="s">
        <v>3205</v>
      </c>
      <c r="F2767" s="79">
        <v>43311</v>
      </c>
      <c r="G2767" s="79">
        <v>43465</v>
      </c>
      <c r="H2767" s="80">
        <v>0</v>
      </c>
      <c r="I2767" s="80">
        <v>445126</v>
      </c>
      <c r="J2767" s="80">
        <v>351610</v>
      </c>
      <c r="K2767" s="81">
        <v>7820035.8755000001</v>
      </c>
      <c r="L2767" s="81">
        <v>7835021.4599999972</v>
      </c>
      <c r="M2767" s="80">
        <v>9428</v>
      </c>
      <c r="N2767" s="80">
        <v>12668.25</v>
      </c>
      <c r="O2767" s="82">
        <v>0.7814615278353364</v>
      </c>
      <c r="P2767" s="82">
        <v>0.21853847216466363</v>
      </c>
      <c r="Q2767" s="82">
        <v>0</v>
      </c>
    </row>
    <row r="2768" spans="1:17">
      <c r="A2768" s="76" t="str">
        <f t="shared" ref="A2768:A2770" si="158">C2768</f>
        <v>18146022</v>
      </c>
      <c r="C2768" s="76" t="s">
        <v>3206</v>
      </c>
      <c r="D2768" s="76">
        <f t="shared" si="157"/>
        <v>1</v>
      </c>
      <c r="E2768" s="76" t="s">
        <v>3207</v>
      </c>
      <c r="F2768" s="79">
        <v>43409</v>
      </c>
      <c r="G2768" s="79">
        <v>43465</v>
      </c>
      <c r="H2768" s="80">
        <v>0</v>
      </c>
      <c r="I2768" s="80">
        <v>17</v>
      </c>
      <c r="J2768" s="80">
        <v>1</v>
      </c>
      <c r="K2768" s="81">
        <v>503433.16999999993</v>
      </c>
      <c r="L2768" s="81">
        <v>382353.95</v>
      </c>
      <c r="M2768" s="80">
        <v>370</v>
      </c>
      <c r="N2768" s="80">
        <v>2427.5</v>
      </c>
      <c r="O2768" s="82">
        <v>0.78062203913491246</v>
      </c>
      <c r="P2768" s="82">
        <v>0.21937796086508751</v>
      </c>
      <c r="Q2768" s="82">
        <v>0</v>
      </c>
    </row>
    <row r="2769" spans="1:17">
      <c r="A2769" s="76" t="str">
        <f t="shared" si="158"/>
        <v>18141001</v>
      </c>
      <c r="C2769" s="76" t="s">
        <v>3208</v>
      </c>
      <c r="D2769" s="76">
        <f t="shared" si="157"/>
        <v>1</v>
      </c>
      <c r="E2769" s="76" t="s">
        <v>3209</v>
      </c>
      <c r="F2769" s="79">
        <v>43132</v>
      </c>
      <c r="G2769" s="79">
        <v>43465</v>
      </c>
      <c r="H2769" s="80">
        <v>0</v>
      </c>
      <c r="I2769" s="80">
        <v>0</v>
      </c>
      <c r="J2769" s="80">
        <v>0</v>
      </c>
      <c r="K2769" s="81">
        <v>19141.669999999998</v>
      </c>
      <c r="L2769" s="81">
        <v>14091.259999999998</v>
      </c>
      <c r="M2769" s="80"/>
      <c r="N2769" s="80"/>
      <c r="O2769" s="82"/>
      <c r="P2769" s="82"/>
      <c r="Q2769" s="82"/>
    </row>
    <row r="2770" spans="1:17">
      <c r="A2770" s="76" t="str">
        <f t="shared" si="158"/>
        <v>18141009</v>
      </c>
      <c r="C2770" s="76" t="s">
        <v>3210</v>
      </c>
      <c r="D2770" s="76">
        <f t="shared" si="157"/>
        <v>1</v>
      </c>
      <c r="E2770" s="76" t="s">
        <v>3211</v>
      </c>
      <c r="F2770" s="79">
        <v>43221</v>
      </c>
      <c r="G2770" s="79">
        <v>43465</v>
      </c>
      <c r="H2770" s="80">
        <v>0</v>
      </c>
      <c r="I2770" s="80">
        <v>0</v>
      </c>
      <c r="J2770" s="80">
        <v>0</v>
      </c>
      <c r="K2770" s="81">
        <v>21087.15</v>
      </c>
      <c r="L2770" s="81">
        <v>10912.37</v>
      </c>
      <c r="M2770" s="80"/>
      <c r="N2770" s="80"/>
      <c r="O2770" s="82"/>
      <c r="P2770" s="82"/>
      <c r="Q2770" s="82"/>
    </row>
    <row r="2771" spans="1:17">
      <c r="A2771" s="88" t="s">
        <v>5917</v>
      </c>
      <c r="C2771" s="76" t="s">
        <v>3212</v>
      </c>
      <c r="D2771" s="76">
        <f t="shared" si="157"/>
        <v>1</v>
      </c>
      <c r="E2771" s="76" t="s">
        <v>3213</v>
      </c>
      <c r="F2771" s="79">
        <v>43256</v>
      </c>
      <c r="G2771" s="79">
        <v>43465</v>
      </c>
      <c r="H2771" s="80">
        <v>0</v>
      </c>
      <c r="I2771" s="80">
        <v>1791</v>
      </c>
      <c r="J2771" s="80">
        <v>1569</v>
      </c>
      <c r="K2771" s="81">
        <v>19797571.859999999</v>
      </c>
      <c r="L2771" s="81">
        <v>18950361.829999998</v>
      </c>
      <c r="M2771" s="80">
        <v>70906</v>
      </c>
      <c r="N2771" s="80">
        <v>85292.18</v>
      </c>
      <c r="O2771" s="82">
        <v>0.81965286852792385</v>
      </c>
      <c r="P2771" s="82">
        <v>0.18034713147207632</v>
      </c>
      <c r="Q2771" s="82">
        <v>0</v>
      </c>
    </row>
    <row r="2772" spans="1:17">
      <c r="A2772" s="76" t="s">
        <v>5977</v>
      </c>
      <c r="C2772" s="76" t="s">
        <v>3214</v>
      </c>
      <c r="D2772" s="76">
        <f t="shared" si="157"/>
        <v>1</v>
      </c>
      <c r="E2772" s="76" t="s">
        <v>3215</v>
      </c>
      <c r="F2772" s="79">
        <v>43241</v>
      </c>
      <c r="G2772" s="79">
        <v>43463</v>
      </c>
      <c r="H2772" s="80">
        <v>0</v>
      </c>
      <c r="I2772" s="80">
        <v>592995</v>
      </c>
      <c r="J2772" s="80">
        <v>453435</v>
      </c>
      <c r="K2772" s="81">
        <v>17748473.41</v>
      </c>
      <c r="L2772" s="81">
        <v>17657166.789999988</v>
      </c>
      <c r="M2772" s="80">
        <v>16616</v>
      </c>
      <c r="N2772" s="80">
        <v>18543.5</v>
      </c>
      <c r="O2772" s="82">
        <v>0.76261816809124494</v>
      </c>
      <c r="P2772" s="82">
        <v>0.23608757785747025</v>
      </c>
      <c r="Q2772" s="82">
        <v>1.2942540512848168E-3</v>
      </c>
    </row>
    <row r="2773" spans="1:17">
      <c r="A2773" s="76" t="str">
        <f t="shared" ref="A2772:A2775" si="159">C2773</f>
        <v>18030036</v>
      </c>
      <c r="C2773" s="76" t="s">
        <v>3216</v>
      </c>
      <c r="D2773" s="76">
        <f t="shared" si="157"/>
        <v>1</v>
      </c>
      <c r="E2773" s="76" t="s">
        <v>3217</v>
      </c>
      <c r="F2773" s="79">
        <v>43325</v>
      </c>
      <c r="G2773" s="79">
        <v>43462</v>
      </c>
      <c r="H2773" s="80">
        <v>70509</v>
      </c>
      <c r="I2773" s="80">
        <v>1713</v>
      </c>
      <c r="J2773" s="80">
        <v>0</v>
      </c>
      <c r="K2773" s="81">
        <v>3078984.7300000004</v>
      </c>
      <c r="L2773" s="81">
        <v>2987570.4499999988</v>
      </c>
      <c r="M2773" s="80">
        <v>2059</v>
      </c>
      <c r="N2773" s="80">
        <v>3448.0299999999997</v>
      </c>
      <c r="O2773" s="82">
        <v>0.99535966914440999</v>
      </c>
      <c r="P2773" s="82">
        <v>4.640330855590004E-3</v>
      </c>
      <c r="Q2773" s="82">
        <v>0</v>
      </c>
    </row>
    <row r="2774" spans="1:17">
      <c r="A2774" s="76" t="str">
        <f t="shared" si="159"/>
        <v>18050040</v>
      </c>
      <c r="C2774" s="76" t="s">
        <v>3218</v>
      </c>
      <c r="D2774" s="76">
        <f t="shared" si="157"/>
        <v>1</v>
      </c>
      <c r="E2774" s="76" t="s">
        <v>3219</v>
      </c>
      <c r="F2774" s="79">
        <v>43430</v>
      </c>
      <c r="G2774" s="79">
        <v>43455</v>
      </c>
      <c r="H2774" s="80">
        <v>0</v>
      </c>
      <c r="I2774" s="80">
        <v>2887.62</v>
      </c>
      <c r="J2774" s="80">
        <v>0</v>
      </c>
      <c r="K2774" s="81">
        <v>73954.689999999988</v>
      </c>
      <c r="L2774" s="81">
        <v>70242.070000000007</v>
      </c>
      <c r="M2774" s="80">
        <v>301.57</v>
      </c>
      <c r="N2774" s="80">
        <v>248</v>
      </c>
      <c r="O2774" s="82">
        <v>1</v>
      </c>
      <c r="P2774" s="82">
        <v>0</v>
      </c>
      <c r="Q2774" s="82">
        <v>0</v>
      </c>
    </row>
    <row r="2775" spans="1:17">
      <c r="A2775" s="76" t="s">
        <v>5977</v>
      </c>
      <c r="C2775" s="76" t="s">
        <v>3220</v>
      </c>
      <c r="D2775" s="76">
        <f t="shared" si="157"/>
        <v>21</v>
      </c>
      <c r="E2775" s="76" t="s">
        <v>3221</v>
      </c>
      <c r="F2775" s="79">
        <v>43252</v>
      </c>
      <c r="G2775" s="79">
        <v>43455</v>
      </c>
      <c r="H2775" s="80">
        <v>0</v>
      </c>
      <c r="I2775" s="80">
        <v>6674</v>
      </c>
      <c r="J2775" s="80">
        <v>3709</v>
      </c>
      <c r="K2775" s="81">
        <v>82254762.048999995</v>
      </c>
      <c r="L2775" s="81">
        <v>85272434.039999947</v>
      </c>
      <c r="M2775" s="80">
        <v>109139</v>
      </c>
      <c r="N2775" s="80">
        <v>140744.1</v>
      </c>
      <c r="O2775" s="82">
        <v>0.5967745717227223</v>
      </c>
      <c r="P2775" s="82">
        <v>0.34264029540137025</v>
      </c>
      <c r="Q2775" s="82">
        <v>6.0585132875907409E-2</v>
      </c>
    </row>
    <row r="2776" spans="1:17">
      <c r="A2776" s="88" t="s">
        <v>5919</v>
      </c>
      <c r="C2776" s="76" t="s">
        <v>3222</v>
      </c>
      <c r="D2776" s="76">
        <f t="shared" si="157"/>
        <v>1</v>
      </c>
      <c r="E2776" s="76" t="s">
        <v>3223</v>
      </c>
      <c r="F2776" s="79">
        <v>43330</v>
      </c>
      <c r="G2776" s="79">
        <v>43449</v>
      </c>
      <c r="H2776" s="80">
        <v>0</v>
      </c>
      <c r="I2776" s="80">
        <v>37953</v>
      </c>
      <c r="J2776" s="80">
        <v>34392</v>
      </c>
      <c r="K2776" s="81">
        <v>2434876.27</v>
      </c>
      <c r="L2776" s="81">
        <v>2884562.3999999994</v>
      </c>
      <c r="M2776" s="80">
        <v>1461</v>
      </c>
      <c r="N2776" s="80">
        <v>4655.5</v>
      </c>
      <c r="O2776" s="82">
        <v>0.72473418537214052</v>
      </c>
      <c r="P2776" s="82">
        <v>0.27526581462785954</v>
      </c>
      <c r="Q2776" s="82">
        <v>0</v>
      </c>
    </row>
    <row r="2777" spans="1:17">
      <c r="A2777" s="76" t="str">
        <f t="shared" ref="A2777:A2778" si="160">C2777</f>
        <v>18050009</v>
      </c>
      <c r="C2777" s="76" t="s">
        <v>3224</v>
      </c>
      <c r="D2777" s="76">
        <f t="shared" si="157"/>
        <v>1</v>
      </c>
      <c r="E2777" s="76" t="s">
        <v>3225</v>
      </c>
      <c r="F2777" s="79">
        <v>43358</v>
      </c>
      <c r="G2777" s="79">
        <v>43449</v>
      </c>
      <c r="H2777" s="80">
        <v>0</v>
      </c>
      <c r="I2777" s="80">
        <v>0</v>
      </c>
      <c r="J2777" s="80">
        <v>0</v>
      </c>
      <c r="K2777" s="81">
        <v>4620</v>
      </c>
      <c r="L2777" s="81">
        <v>7892.1</v>
      </c>
      <c r="M2777" s="80"/>
      <c r="N2777" s="80"/>
      <c r="O2777" s="82"/>
      <c r="P2777" s="82"/>
      <c r="Q2777" s="82"/>
    </row>
    <row r="2778" spans="1:17">
      <c r="A2778" s="76" t="str">
        <f t="shared" si="160"/>
        <v>18146011</v>
      </c>
      <c r="C2778" s="76" t="s">
        <v>3226</v>
      </c>
      <c r="D2778" s="76">
        <f t="shared" si="157"/>
        <v>1</v>
      </c>
      <c r="E2778" s="76" t="s">
        <v>3227</v>
      </c>
      <c r="F2778" s="79">
        <v>43313</v>
      </c>
      <c r="G2778" s="79">
        <v>43448</v>
      </c>
      <c r="H2778" s="80">
        <v>0</v>
      </c>
      <c r="I2778" s="80">
        <v>22372</v>
      </c>
      <c r="J2778" s="80">
        <v>25751</v>
      </c>
      <c r="K2778" s="81">
        <v>3050937.6799999997</v>
      </c>
      <c r="L2778" s="81">
        <v>3327438.4199999981</v>
      </c>
      <c r="M2778" s="80">
        <v>3624</v>
      </c>
      <c r="N2778" s="80">
        <v>5774.75</v>
      </c>
      <c r="O2778" s="82">
        <v>0.74974674228321592</v>
      </c>
      <c r="P2778" s="82">
        <v>0.25025325771678431</v>
      </c>
      <c r="Q2778" s="82">
        <v>0</v>
      </c>
    </row>
    <row r="2779" spans="1:17">
      <c r="A2779" s="88" t="s">
        <v>5924</v>
      </c>
      <c r="C2779" s="76" t="s">
        <v>3228</v>
      </c>
      <c r="D2779" s="76">
        <f t="shared" si="157"/>
        <v>11</v>
      </c>
      <c r="E2779" s="76" t="s">
        <v>3229</v>
      </c>
      <c r="F2779" s="79">
        <v>43192</v>
      </c>
      <c r="G2779" s="79">
        <v>43448</v>
      </c>
      <c r="H2779" s="80">
        <v>0</v>
      </c>
      <c r="I2779" s="80">
        <v>8052</v>
      </c>
      <c r="J2779" s="80">
        <v>7516</v>
      </c>
      <c r="K2779" s="81">
        <v>62367638.060000002</v>
      </c>
      <c r="L2779" s="81">
        <v>78148932.980000019</v>
      </c>
      <c r="M2779" s="80">
        <v>98993</v>
      </c>
      <c r="N2779" s="80">
        <v>195613.45</v>
      </c>
      <c r="O2779" s="82">
        <v>0.6061239654021745</v>
      </c>
      <c r="P2779" s="82">
        <v>0.20340804786173955</v>
      </c>
      <c r="Q2779" s="82">
        <v>0.19046798673608586</v>
      </c>
    </row>
    <row r="2780" spans="1:17">
      <c r="A2780" s="43" t="s">
        <v>5926</v>
      </c>
      <c r="C2780" s="76" t="s">
        <v>3230</v>
      </c>
      <c r="D2780" s="76">
        <f t="shared" si="157"/>
        <v>21</v>
      </c>
      <c r="E2780" s="76" t="s">
        <v>3231</v>
      </c>
      <c r="F2780" s="79">
        <v>43297</v>
      </c>
      <c r="G2780" s="79">
        <v>43441</v>
      </c>
      <c r="H2780" s="80">
        <v>0</v>
      </c>
      <c r="I2780" s="80">
        <v>3492</v>
      </c>
      <c r="J2780" s="80">
        <v>1601</v>
      </c>
      <c r="K2780" s="81">
        <v>29565394.080000006</v>
      </c>
      <c r="L2780" s="81">
        <v>31682082.209999997</v>
      </c>
      <c r="M2780" s="80">
        <v>31516</v>
      </c>
      <c r="N2780" s="80">
        <v>53435.3</v>
      </c>
      <c r="O2780" s="82">
        <v>0.60824960279066453</v>
      </c>
      <c r="P2780" s="82">
        <v>0.33696451596603738</v>
      </c>
      <c r="Q2780" s="82">
        <v>5.4785881243297967E-2</v>
      </c>
    </row>
    <row r="2781" spans="1:17">
      <c r="A2781" s="76" t="str">
        <f t="shared" ref="A2781:A2787" si="161">C2781</f>
        <v>18148002</v>
      </c>
      <c r="C2781" s="76" t="s">
        <v>3232</v>
      </c>
      <c r="D2781" s="76">
        <f t="shared" si="157"/>
        <v>1</v>
      </c>
      <c r="E2781" s="76" t="s">
        <v>3233</v>
      </c>
      <c r="F2781" s="79">
        <v>43192</v>
      </c>
      <c r="G2781" s="79">
        <v>43435</v>
      </c>
      <c r="H2781" s="80">
        <v>0</v>
      </c>
      <c r="I2781" s="80">
        <v>1237059</v>
      </c>
      <c r="J2781" s="80">
        <v>940274</v>
      </c>
      <c r="K2781" s="81">
        <v>14407678.616</v>
      </c>
      <c r="L2781" s="81">
        <v>14788980.140000001</v>
      </c>
      <c r="M2781" s="80">
        <v>84516</v>
      </c>
      <c r="N2781" s="80">
        <v>72171.5</v>
      </c>
      <c r="O2781" s="82">
        <v>0.760390181719931</v>
      </c>
      <c r="P2781" s="82">
        <v>0.23539070131561626</v>
      </c>
      <c r="Q2781" s="82">
        <v>4.2191169644527271E-3</v>
      </c>
    </row>
    <row r="2782" spans="1:17">
      <c r="A2782" s="76" t="str">
        <f t="shared" si="161"/>
        <v>18060045</v>
      </c>
      <c r="C2782" s="76" t="s">
        <v>3234</v>
      </c>
      <c r="D2782" s="76">
        <f t="shared" si="157"/>
        <v>1</v>
      </c>
      <c r="E2782" s="76" t="s">
        <v>3235</v>
      </c>
      <c r="F2782" s="79">
        <v>43378</v>
      </c>
      <c r="G2782" s="79">
        <v>43435</v>
      </c>
      <c r="H2782" s="80">
        <v>0</v>
      </c>
      <c r="I2782" s="80">
        <v>716.37</v>
      </c>
      <c r="J2782" s="80">
        <v>16</v>
      </c>
      <c r="K2782" s="81">
        <v>25506.469999999998</v>
      </c>
      <c r="L2782" s="81">
        <v>18993.02</v>
      </c>
      <c r="M2782" s="80">
        <v>68</v>
      </c>
      <c r="N2782" s="80">
        <v>32</v>
      </c>
      <c r="O2782" s="82">
        <v>0.75</v>
      </c>
      <c r="P2782" s="82">
        <v>0.25</v>
      </c>
      <c r="Q2782" s="82">
        <v>0</v>
      </c>
    </row>
    <row r="2783" spans="1:17">
      <c r="A2783" s="76" t="str">
        <f t="shared" si="161"/>
        <v>18148021</v>
      </c>
      <c r="C2783" s="76" t="s">
        <v>3236</v>
      </c>
      <c r="D2783" s="76">
        <f t="shared" si="157"/>
        <v>1</v>
      </c>
      <c r="E2783" s="76" t="s">
        <v>3237</v>
      </c>
      <c r="F2783" s="79">
        <v>43282</v>
      </c>
      <c r="G2783" s="79">
        <v>43434</v>
      </c>
      <c r="H2783" s="80">
        <v>0</v>
      </c>
      <c r="I2783" s="80">
        <v>0</v>
      </c>
      <c r="J2783" s="80">
        <v>0</v>
      </c>
      <c r="K2783" s="81">
        <v>56954.05</v>
      </c>
      <c r="L2783" s="81">
        <v>57389.61</v>
      </c>
      <c r="M2783" s="80"/>
      <c r="N2783" s="80"/>
      <c r="O2783" s="82"/>
      <c r="P2783" s="82"/>
      <c r="Q2783" s="82"/>
    </row>
    <row r="2784" spans="1:17">
      <c r="A2784" s="76" t="str">
        <f t="shared" si="161"/>
        <v>18060029</v>
      </c>
      <c r="C2784" s="76" t="s">
        <v>3238</v>
      </c>
      <c r="D2784" s="76">
        <f t="shared" si="157"/>
        <v>1</v>
      </c>
      <c r="E2784" s="76" t="s">
        <v>3239</v>
      </c>
      <c r="F2784" s="79">
        <v>43252</v>
      </c>
      <c r="G2784" s="79">
        <v>43434</v>
      </c>
      <c r="H2784" s="80">
        <v>0</v>
      </c>
      <c r="I2784" s="80">
        <v>1026</v>
      </c>
      <c r="J2784" s="80">
        <v>1398</v>
      </c>
      <c r="K2784" s="81">
        <v>1289562.94</v>
      </c>
      <c r="L2784" s="81">
        <v>1284063.6899999997</v>
      </c>
      <c r="M2784" s="80">
        <v>1354</v>
      </c>
      <c r="N2784" s="80">
        <v>1556</v>
      </c>
      <c r="O2784" s="82">
        <v>0.90167095115681239</v>
      </c>
      <c r="P2784" s="82">
        <v>9.8329048843187661E-2</v>
      </c>
      <c r="Q2784" s="82">
        <v>0</v>
      </c>
    </row>
    <row r="2785" spans="1:17">
      <c r="A2785" s="76" t="str">
        <f t="shared" si="161"/>
        <v>18080018</v>
      </c>
      <c r="C2785" s="76" t="s">
        <v>3240</v>
      </c>
      <c r="D2785" s="76">
        <f t="shared" si="157"/>
        <v>1</v>
      </c>
      <c r="E2785" s="76" t="s">
        <v>3241</v>
      </c>
      <c r="F2785" s="79">
        <v>43431</v>
      </c>
      <c r="G2785" s="79">
        <v>43434</v>
      </c>
      <c r="H2785" s="80">
        <v>0</v>
      </c>
      <c r="I2785" s="80">
        <v>0</v>
      </c>
      <c r="J2785" s="80">
        <v>0</v>
      </c>
      <c r="K2785" s="81">
        <v>4475</v>
      </c>
      <c r="L2785" s="81">
        <v>3997.5300000000007</v>
      </c>
      <c r="M2785" s="80">
        <v>30</v>
      </c>
      <c r="N2785" s="80">
        <v>23</v>
      </c>
      <c r="O2785" s="82">
        <v>1</v>
      </c>
      <c r="P2785" s="82">
        <v>0</v>
      </c>
      <c r="Q2785" s="82">
        <v>0</v>
      </c>
    </row>
    <row r="2786" spans="1:17">
      <c r="A2786" s="76" t="str">
        <f t="shared" si="161"/>
        <v>18040013</v>
      </c>
      <c r="C2786" s="76" t="s">
        <v>3242</v>
      </c>
      <c r="D2786" s="76">
        <f t="shared" si="157"/>
        <v>1</v>
      </c>
      <c r="E2786" s="76" t="s">
        <v>3243</v>
      </c>
      <c r="F2786" s="79">
        <v>43409</v>
      </c>
      <c r="G2786" s="79">
        <v>43421</v>
      </c>
      <c r="H2786" s="80">
        <v>100000</v>
      </c>
      <c r="I2786" s="80">
        <v>666</v>
      </c>
      <c r="J2786" s="80">
        <v>0</v>
      </c>
      <c r="K2786" s="81">
        <v>73900.899999999994</v>
      </c>
      <c r="L2786" s="81">
        <v>93525.72</v>
      </c>
      <c r="M2786" s="80">
        <v>389</v>
      </c>
      <c r="N2786" s="80">
        <v>584</v>
      </c>
      <c r="O2786" s="82">
        <v>0.71232876712328763</v>
      </c>
      <c r="P2786" s="82">
        <v>0.28767123287671231</v>
      </c>
      <c r="Q2786" s="82">
        <v>0</v>
      </c>
    </row>
    <row r="2787" spans="1:17">
      <c r="A2787" s="76" t="str">
        <f t="shared" si="161"/>
        <v>18030037</v>
      </c>
      <c r="C2787" s="76" t="s">
        <v>3244</v>
      </c>
      <c r="D2787" s="76">
        <f t="shared" si="157"/>
        <v>1</v>
      </c>
      <c r="E2787" s="76" t="s">
        <v>3245</v>
      </c>
      <c r="F2787" s="79">
        <v>43304</v>
      </c>
      <c r="G2787" s="79">
        <v>43416</v>
      </c>
      <c r="H2787" s="80">
        <v>3500</v>
      </c>
      <c r="I2787" s="80">
        <v>0</v>
      </c>
      <c r="J2787" s="80">
        <v>11</v>
      </c>
      <c r="K2787" s="81">
        <v>698024.34</v>
      </c>
      <c r="L2787" s="81">
        <v>616846.88</v>
      </c>
      <c r="M2787" s="80">
        <v>2567</v>
      </c>
      <c r="N2787" s="80">
        <v>2226.5</v>
      </c>
      <c r="O2787" s="82">
        <v>0.90523242757691447</v>
      </c>
      <c r="P2787" s="82">
        <v>9.2971030765775883E-2</v>
      </c>
      <c r="Q2787" s="82">
        <v>1.7965416573096789E-3</v>
      </c>
    </row>
    <row r="2788" spans="1:17">
      <c r="A2788" s="88" t="s">
        <v>5913</v>
      </c>
      <c r="C2788" s="76" t="s">
        <v>3246</v>
      </c>
      <c r="D2788" s="76">
        <f t="shared" si="157"/>
        <v>1</v>
      </c>
      <c r="E2788" s="76" t="s">
        <v>3247</v>
      </c>
      <c r="F2788" s="79">
        <v>43160</v>
      </c>
      <c r="G2788" s="79">
        <v>43410</v>
      </c>
      <c r="H2788" s="80">
        <v>0</v>
      </c>
      <c r="I2788" s="80">
        <v>0</v>
      </c>
      <c r="J2788" s="80">
        <v>0</v>
      </c>
      <c r="K2788" s="81">
        <v>6344983.3400000008</v>
      </c>
      <c r="L2788" s="81">
        <v>6015179.46</v>
      </c>
      <c r="M2788" s="80"/>
      <c r="N2788" s="80"/>
      <c r="O2788" s="82"/>
      <c r="P2788" s="82"/>
      <c r="Q2788" s="82"/>
    </row>
    <row r="2789" spans="1:17">
      <c r="A2789" s="76" t="str">
        <f t="shared" ref="A2789:A2793" si="162">C2789</f>
        <v>18030023</v>
      </c>
      <c r="C2789" s="76" t="s">
        <v>3248</v>
      </c>
      <c r="D2789" s="76">
        <f t="shared" si="157"/>
        <v>1</v>
      </c>
      <c r="E2789" s="76" t="s">
        <v>3249</v>
      </c>
      <c r="F2789" s="79">
        <v>43248</v>
      </c>
      <c r="G2789" s="79">
        <v>43405</v>
      </c>
      <c r="H2789" s="80">
        <v>0</v>
      </c>
      <c r="I2789" s="80">
        <v>2091</v>
      </c>
      <c r="J2789" s="80">
        <v>2</v>
      </c>
      <c r="K2789" s="81">
        <v>683697.83</v>
      </c>
      <c r="L2789" s="81">
        <v>649139.23999999987</v>
      </c>
      <c r="M2789" s="80">
        <v>3828</v>
      </c>
      <c r="N2789" s="80">
        <v>2848</v>
      </c>
      <c r="O2789" s="82">
        <v>0.9334620786516854</v>
      </c>
      <c r="P2789" s="82">
        <v>6.6537921348314613E-2</v>
      </c>
      <c r="Q2789" s="82">
        <v>0</v>
      </c>
    </row>
    <row r="2790" spans="1:17">
      <c r="A2790" s="76" t="str">
        <f t="shared" si="162"/>
        <v>18030019</v>
      </c>
      <c r="C2790" s="76" t="s">
        <v>3250</v>
      </c>
      <c r="D2790" s="76">
        <f t="shared" si="157"/>
        <v>1</v>
      </c>
      <c r="E2790" s="76" t="s">
        <v>3251</v>
      </c>
      <c r="F2790" s="79">
        <v>43221</v>
      </c>
      <c r="G2790" s="79">
        <v>43405</v>
      </c>
      <c r="H2790" s="80">
        <v>13174</v>
      </c>
      <c r="I2790" s="80">
        <v>29854.590000000004</v>
      </c>
      <c r="J2790" s="80">
        <v>0</v>
      </c>
      <c r="K2790" s="81">
        <v>1876237.9997999996</v>
      </c>
      <c r="L2790" s="81">
        <v>1908261.51</v>
      </c>
      <c r="M2790" s="80">
        <v>2158.0500000000002</v>
      </c>
      <c r="N2790" s="80">
        <v>2162.75</v>
      </c>
      <c r="O2790" s="82">
        <v>0.99861287712403191</v>
      </c>
      <c r="P2790" s="82">
        <v>1.3871228759680962E-3</v>
      </c>
      <c r="Q2790" s="82">
        <v>0</v>
      </c>
    </row>
    <row r="2791" spans="1:17">
      <c r="A2791" s="76" t="str">
        <f t="shared" si="162"/>
        <v>18090007</v>
      </c>
      <c r="C2791" s="76" t="s">
        <v>3252</v>
      </c>
      <c r="D2791" s="76">
        <f t="shared" si="157"/>
        <v>1</v>
      </c>
      <c r="E2791" s="76" t="s">
        <v>3253</v>
      </c>
      <c r="F2791" s="79">
        <v>43252</v>
      </c>
      <c r="G2791" s="79">
        <v>43404</v>
      </c>
      <c r="H2791" s="80">
        <v>10661</v>
      </c>
      <c r="I2791" s="80">
        <v>6428.7799999999988</v>
      </c>
      <c r="J2791" s="80">
        <v>17</v>
      </c>
      <c r="K2791" s="81">
        <v>742871.63989999995</v>
      </c>
      <c r="L2791" s="81">
        <v>747445.72999999986</v>
      </c>
      <c r="M2791" s="80">
        <v>503</v>
      </c>
      <c r="N2791" s="80">
        <v>715</v>
      </c>
      <c r="O2791" s="82">
        <v>0.72727272727272729</v>
      </c>
      <c r="P2791" s="82">
        <v>0.22167832167832169</v>
      </c>
      <c r="Q2791" s="82">
        <v>5.1048951048951047E-2</v>
      </c>
    </row>
    <row r="2792" spans="1:17">
      <c r="A2792" s="76" t="str">
        <f t="shared" si="162"/>
        <v>18060020</v>
      </c>
      <c r="C2792" s="76" t="s">
        <v>3254</v>
      </c>
      <c r="D2792" s="76">
        <f t="shared" si="157"/>
        <v>1</v>
      </c>
      <c r="E2792" s="76" t="s">
        <v>3255</v>
      </c>
      <c r="F2792" s="79">
        <v>43206</v>
      </c>
      <c r="G2792" s="79">
        <v>43404</v>
      </c>
      <c r="H2792" s="80">
        <v>0</v>
      </c>
      <c r="I2792" s="80">
        <v>2</v>
      </c>
      <c r="J2792" s="80">
        <v>0</v>
      </c>
      <c r="K2792" s="81">
        <v>898332</v>
      </c>
      <c r="L2792" s="81">
        <v>864808.3600000001</v>
      </c>
      <c r="M2792" s="80">
        <v>0</v>
      </c>
      <c r="N2792" s="80">
        <v>959.5</v>
      </c>
      <c r="O2792" s="82">
        <v>0.938509640437728</v>
      </c>
      <c r="P2792" s="82">
        <v>6.1490359562272015E-2</v>
      </c>
      <c r="Q2792" s="82">
        <v>0</v>
      </c>
    </row>
    <row r="2793" spans="1:17">
      <c r="A2793" s="76" t="str">
        <f t="shared" si="162"/>
        <v>18030029</v>
      </c>
      <c r="C2793" s="76" t="s">
        <v>3256</v>
      </c>
      <c r="D2793" s="76">
        <f t="shared" si="157"/>
        <v>1</v>
      </c>
      <c r="E2793" s="76" t="s">
        <v>3257</v>
      </c>
      <c r="F2793" s="79">
        <v>43262</v>
      </c>
      <c r="G2793" s="79">
        <v>43404</v>
      </c>
      <c r="H2793" s="80">
        <v>4500</v>
      </c>
      <c r="I2793" s="80">
        <v>4</v>
      </c>
      <c r="J2793" s="80">
        <v>0</v>
      </c>
      <c r="K2793" s="81">
        <v>524870</v>
      </c>
      <c r="L2793" s="81">
        <v>496585.13000000018</v>
      </c>
      <c r="M2793" s="80">
        <v>607</v>
      </c>
      <c r="N2793" s="80">
        <v>452</v>
      </c>
      <c r="O2793" s="82">
        <v>0.94911504424778759</v>
      </c>
      <c r="P2793" s="82">
        <v>5.0884955752212392E-2</v>
      </c>
      <c r="Q2793" s="82">
        <v>0</v>
      </c>
    </row>
    <row r="2794" spans="1:17">
      <c r="A2794" s="88" t="s">
        <v>5925</v>
      </c>
      <c r="C2794" s="76" t="s">
        <v>3258</v>
      </c>
      <c r="D2794" s="76">
        <f t="shared" si="157"/>
        <v>11</v>
      </c>
      <c r="E2794" s="76" t="s">
        <v>3259</v>
      </c>
      <c r="F2794" s="79">
        <v>43221</v>
      </c>
      <c r="G2794" s="79">
        <v>43404</v>
      </c>
      <c r="H2794" s="80">
        <v>0</v>
      </c>
      <c r="I2794" s="80">
        <v>4964.5</v>
      </c>
      <c r="J2794" s="80">
        <v>1764</v>
      </c>
      <c r="K2794" s="81">
        <v>10212716.3182</v>
      </c>
      <c r="L2794" s="81">
        <v>9765221.3700000048</v>
      </c>
      <c r="M2794" s="80">
        <v>32140</v>
      </c>
      <c r="N2794" s="80">
        <v>33932.5</v>
      </c>
      <c r="O2794" s="82">
        <v>0.63265306122448983</v>
      </c>
      <c r="P2794" s="82">
        <v>0.35043100272600014</v>
      </c>
      <c r="Q2794" s="82">
        <v>1.6915936049510055E-2</v>
      </c>
    </row>
    <row r="2795" spans="1:17">
      <c r="A2795" s="76" t="str">
        <f t="shared" ref="A2795:A2809" si="163">C2795</f>
        <v>18080006</v>
      </c>
      <c r="C2795" s="76" t="s">
        <v>3260</v>
      </c>
      <c r="D2795" s="76">
        <f t="shared" si="157"/>
        <v>1</v>
      </c>
      <c r="E2795" s="76" t="s">
        <v>3261</v>
      </c>
      <c r="F2795" s="79">
        <v>43284</v>
      </c>
      <c r="G2795" s="79">
        <v>43397</v>
      </c>
      <c r="H2795" s="80">
        <v>2350</v>
      </c>
      <c r="I2795" s="80">
        <v>22858</v>
      </c>
      <c r="J2795" s="80">
        <v>11014</v>
      </c>
      <c r="K2795" s="81">
        <v>675370.56999999983</v>
      </c>
      <c r="L2795" s="81">
        <v>598345.4800000001</v>
      </c>
      <c r="M2795" s="80">
        <v>1322.3000000000002</v>
      </c>
      <c r="N2795" s="80">
        <v>1029</v>
      </c>
      <c r="O2795" s="82">
        <v>0.95335276967930027</v>
      </c>
      <c r="P2795" s="82">
        <v>4.6647230320699708E-2</v>
      </c>
      <c r="Q2795" s="82">
        <v>0</v>
      </c>
    </row>
    <row r="2796" spans="1:17">
      <c r="A2796" s="76" t="str">
        <f t="shared" si="163"/>
        <v>18030030</v>
      </c>
      <c r="C2796" s="76" t="s">
        <v>3262</v>
      </c>
      <c r="D2796" s="76">
        <f t="shared" si="157"/>
        <v>1</v>
      </c>
      <c r="E2796" s="76" t="s">
        <v>3263</v>
      </c>
      <c r="F2796" s="79">
        <v>43343</v>
      </c>
      <c r="G2796" s="79">
        <v>43392</v>
      </c>
      <c r="H2796" s="80">
        <v>7362</v>
      </c>
      <c r="I2796" s="80">
        <v>94539.39</v>
      </c>
      <c r="J2796" s="80">
        <v>46340</v>
      </c>
      <c r="K2796" s="81">
        <v>2447248.9299999997</v>
      </c>
      <c r="L2796" s="81">
        <v>2421365.3199999989</v>
      </c>
      <c r="M2796" s="80">
        <v>4415.3999999999996</v>
      </c>
      <c r="N2796" s="80">
        <v>4227</v>
      </c>
      <c r="O2796" s="82">
        <v>0.90891885497989122</v>
      </c>
      <c r="P2796" s="82">
        <v>9.0607996214809555E-2</v>
      </c>
      <c r="Q2796" s="82">
        <v>4.7314880529926662E-4</v>
      </c>
    </row>
    <row r="2797" spans="1:17">
      <c r="A2797" s="76" t="str">
        <f t="shared" si="163"/>
        <v>18050036</v>
      </c>
      <c r="C2797" s="76" t="s">
        <v>3264</v>
      </c>
      <c r="D2797" s="76">
        <f t="shared" si="157"/>
        <v>1</v>
      </c>
      <c r="E2797" s="76" t="s">
        <v>3265</v>
      </c>
      <c r="F2797" s="79">
        <v>43382</v>
      </c>
      <c r="G2797" s="79">
        <v>43388</v>
      </c>
      <c r="H2797" s="80">
        <v>0</v>
      </c>
      <c r="I2797" s="80">
        <v>11314.5</v>
      </c>
      <c r="J2797" s="80">
        <v>141</v>
      </c>
      <c r="K2797" s="81">
        <v>112399.83</v>
      </c>
      <c r="L2797" s="81">
        <v>109126.26999999996</v>
      </c>
      <c r="M2797" s="80">
        <v>190.29999999999998</v>
      </c>
      <c r="N2797" s="80">
        <v>150.5</v>
      </c>
      <c r="O2797" s="82">
        <v>0.96013289036544847</v>
      </c>
      <c r="P2797" s="82">
        <v>3.9867109634551492E-2</v>
      </c>
      <c r="Q2797" s="82">
        <v>0</v>
      </c>
    </row>
    <row r="2798" spans="1:17">
      <c r="A2798" s="76" t="str">
        <f t="shared" si="163"/>
        <v>18050019</v>
      </c>
      <c r="C2798" s="76" t="s">
        <v>3266</v>
      </c>
      <c r="D2798" s="76">
        <f t="shared" si="157"/>
        <v>1</v>
      </c>
      <c r="E2798" s="76" t="s">
        <v>3267</v>
      </c>
      <c r="F2798" s="79">
        <v>43332</v>
      </c>
      <c r="G2798" s="79">
        <v>43385</v>
      </c>
      <c r="H2798" s="80">
        <v>0</v>
      </c>
      <c r="I2798" s="80">
        <v>8286</v>
      </c>
      <c r="J2798" s="80">
        <v>1975</v>
      </c>
      <c r="K2798" s="81">
        <v>362452.73000000004</v>
      </c>
      <c r="L2798" s="81">
        <v>359627.42000000004</v>
      </c>
      <c r="M2798" s="80">
        <v>974</v>
      </c>
      <c r="N2798" s="80">
        <v>843</v>
      </c>
      <c r="O2798" s="82">
        <v>0.95255041518386718</v>
      </c>
      <c r="P2798" s="82">
        <v>4.7449584816132859E-2</v>
      </c>
      <c r="Q2798" s="82">
        <v>0</v>
      </c>
    </row>
    <row r="2799" spans="1:17">
      <c r="A2799" s="76" t="str">
        <f t="shared" si="163"/>
        <v>18110001</v>
      </c>
      <c r="C2799" s="76" t="s">
        <v>3268</v>
      </c>
      <c r="D2799" s="76">
        <f t="shared" si="157"/>
        <v>1</v>
      </c>
      <c r="E2799" s="76" t="s">
        <v>3269</v>
      </c>
      <c r="F2799" s="79">
        <v>43102</v>
      </c>
      <c r="G2799" s="79">
        <v>43376</v>
      </c>
      <c r="H2799" s="80">
        <v>12500</v>
      </c>
      <c r="I2799" s="80">
        <v>15934</v>
      </c>
      <c r="J2799" s="80">
        <v>0</v>
      </c>
      <c r="K2799" s="81">
        <v>3855776.87</v>
      </c>
      <c r="L2799" s="81">
        <v>3575414.2699999996</v>
      </c>
      <c r="M2799" s="80"/>
      <c r="N2799" s="80"/>
      <c r="O2799" s="82"/>
      <c r="P2799" s="82"/>
      <c r="Q2799" s="82"/>
    </row>
    <row r="2800" spans="1:17">
      <c r="A2800" s="76" t="str">
        <f t="shared" si="163"/>
        <v>18080017</v>
      </c>
      <c r="C2800" s="76" t="s">
        <v>3270</v>
      </c>
      <c r="D2800" s="76">
        <f t="shared" si="157"/>
        <v>1</v>
      </c>
      <c r="E2800" s="76" t="s">
        <v>3271</v>
      </c>
      <c r="F2800" s="79">
        <v>43368</v>
      </c>
      <c r="G2800" s="79">
        <v>43376</v>
      </c>
      <c r="H2800" s="80">
        <v>50</v>
      </c>
      <c r="I2800" s="80">
        <v>0</v>
      </c>
      <c r="J2800" s="80">
        <v>0</v>
      </c>
      <c r="K2800" s="81">
        <v>0.01</v>
      </c>
      <c r="L2800" s="81">
        <v>0</v>
      </c>
      <c r="M2800" s="80"/>
      <c r="N2800" s="80"/>
      <c r="O2800" s="82"/>
      <c r="P2800" s="82"/>
      <c r="Q2800" s="82"/>
    </row>
    <row r="2801" spans="1:17">
      <c r="A2801" s="76" t="str">
        <f t="shared" si="163"/>
        <v>18060019</v>
      </c>
      <c r="C2801" s="76" t="s">
        <v>3272</v>
      </c>
      <c r="D2801" s="76">
        <f t="shared" si="157"/>
        <v>1</v>
      </c>
      <c r="E2801" s="76" t="s">
        <v>3273</v>
      </c>
      <c r="F2801" s="79">
        <v>43191</v>
      </c>
      <c r="G2801" s="79">
        <v>43374</v>
      </c>
      <c r="H2801" s="80">
        <v>0</v>
      </c>
      <c r="I2801" s="80">
        <v>110</v>
      </c>
      <c r="J2801" s="80">
        <v>0</v>
      </c>
      <c r="K2801" s="81">
        <v>55000</v>
      </c>
      <c r="L2801" s="81">
        <v>80569.420000000013</v>
      </c>
      <c r="M2801" s="80"/>
      <c r="N2801" s="80"/>
      <c r="O2801" s="82"/>
      <c r="P2801" s="82"/>
      <c r="Q2801" s="82"/>
    </row>
    <row r="2802" spans="1:17">
      <c r="A2802" s="76" t="str">
        <f t="shared" si="163"/>
        <v>18060011</v>
      </c>
      <c r="C2802" s="76" t="s">
        <v>3274</v>
      </c>
      <c r="D2802" s="76">
        <f t="shared" si="157"/>
        <v>1</v>
      </c>
      <c r="E2802" s="76" t="s">
        <v>3275</v>
      </c>
      <c r="F2802" s="79">
        <v>43213</v>
      </c>
      <c r="G2802" s="79">
        <v>43374</v>
      </c>
      <c r="H2802" s="80">
        <v>936</v>
      </c>
      <c r="I2802" s="80">
        <v>1443</v>
      </c>
      <c r="J2802" s="80">
        <v>1742</v>
      </c>
      <c r="K2802" s="81">
        <v>737579.77</v>
      </c>
      <c r="L2802" s="81">
        <v>735664.71999999986</v>
      </c>
      <c r="M2802" s="80">
        <v>1301</v>
      </c>
      <c r="N2802" s="80">
        <v>1727</v>
      </c>
      <c r="O2802" s="82">
        <v>0.8986682107701216</v>
      </c>
      <c r="P2802" s="82">
        <v>0.1013317892298784</v>
      </c>
      <c r="Q2802" s="82">
        <v>0</v>
      </c>
    </row>
    <row r="2803" spans="1:17">
      <c r="A2803" s="76" t="str">
        <f t="shared" si="163"/>
        <v>18060013</v>
      </c>
      <c r="C2803" s="76" t="s">
        <v>3276</v>
      </c>
      <c r="D2803" s="76">
        <f t="shared" si="157"/>
        <v>1</v>
      </c>
      <c r="E2803" s="76" t="s">
        <v>3277</v>
      </c>
      <c r="F2803" s="79">
        <v>43221</v>
      </c>
      <c r="G2803" s="79">
        <v>43373</v>
      </c>
      <c r="H2803" s="80">
        <v>960</v>
      </c>
      <c r="I2803" s="80">
        <v>871</v>
      </c>
      <c r="J2803" s="80">
        <v>641</v>
      </c>
      <c r="K2803" s="81">
        <v>276092.06</v>
      </c>
      <c r="L2803" s="81">
        <v>276137.42</v>
      </c>
      <c r="M2803" s="80">
        <v>776</v>
      </c>
      <c r="N2803" s="80">
        <v>678</v>
      </c>
      <c r="O2803" s="82">
        <v>0.92551622418879054</v>
      </c>
      <c r="P2803" s="82">
        <v>7.4483775811209435E-2</v>
      </c>
      <c r="Q2803" s="82">
        <v>0</v>
      </c>
    </row>
    <row r="2804" spans="1:17">
      <c r="A2804" s="76" t="str">
        <f t="shared" si="163"/>
        <v>18060004</v>
      </c>
      <c r="C2804" s="76" t="s">
        <v>3278</v>
      </c>
      <c r="D2804" s="76">
        <f t="shared" si="157"/>
        <v>1</v>
      </c>
      <c r="E2804" s="76" t="s">
        <v>3279</v>
      </c>
      <c r="F2804" s="79">
        <v>43129</v>
      </c>
      <c r="G2804" s="79">
        <v>43371</v>
      </c>
      <c r="H2804" s="80">
        <v>0</v>
      </c>
      <c r="I2804" s="80">
        <v>70627.64</v>
      </c>
      <c r="J2804" s="80">
        <v>6919</v>
      </c>
      <c r="K2804" s="81">
        <v>11643214.500000007</v>
      </c>
      <c r="L2804" s="81">
        <v>11150812.009999996</v>
      </c>
      <c r="M2804" s="80">
        <v>5924.0199999999995</v>
      </c>
      <c r="N2804" s="80">
        <v>6556.5</v>
      </c>
      <c r="O2804" s="82">
        <v>0.93990696255624184</v>
      </c>
      <c r="P2804" s="82">
        <v>6.0093037443758102E-2</v>
      </c>
      <c r="Q2804" s="82">
        <v>0</v>
      </c>
    </row>
    <row r="2805" spans="1:17">
      <c r="A2805" s="76" t="str">
        <f t="shared" si="163"/>
        <v>18050002</v>
      </c>
      <c r="C2805" s="76" t="s">
        <v>3280</v>
      </c>
      <c r="D2805" s="76">
        <f t="shared" si="157"/>
        <v>1</v>
      </c>
      <c r="E2805" s="76" t="s">
        <v>3281</v>
      </c>
      <c r="F2805" s="79">
        <v>43268</v>
      </c>
      <c r="G2805" s="79">
        <v>43371</v>
      </c>
      <c r="H2805" s="80">
        <v>0</v>
      </c>
      <c r="I2805" s="80">
        <v>11727.99</v>
      </c>
      <c r="J2805" s="80">
        <v>839</v>
      </c>
      <c r="K2805" s="81">
        <v>2888104.9700000007</v>
      </c>
      <c r="L2805" s="81">
        <v>2901972.4200000009</v>
      </c>
      <c r="M2805" s="80">
        <v>1579</v>
      </c>
      <c r="N2805" s="80">
        <v>2487.5</v>
      </c>
      <c r="O2805" s="82">
        <v>0.94994974874371862</v>
      </c>
      <c r="P2805" s="82">
        <v>4.9447236180904526E-2</v>
      </c>
      <c r="Q2805" s="82">
        <v>6.0301507537688446E-4</v>
      </c>
    </row>
    <row r="2806" spans="1:17">
      <c r="A2806" s="76" t="str">
        <f t="shared" si="163"/>
        <v>18080009</v>
      </c>
      <c r="C2806" s="76" t="s">
        <v>3282</v>
      </c>
      <c r="D2806" s="76">
        <f t="shared" si="157"/>
        <v>1</v>
      </c>
      <c r="E2806" s="76" t="s">
        <v>3283</v>
      </c>
      <c r="F2806" s="79">
        <v>43262</v>
      </c>
      <c r="G2806" s="79">
        <v>43367</v>
      </c>
      <c r="H2806" s="80">
        <v>5027</v>
      </c>
      <c r="I2806" s="80">
        <v>788</v>
      </c>
      <c r="J2806" s="80">
        <v>460</v>
      </c>
      <c r="K2806" s="81">
        <v>537824.34999999986</v>
      </c>
      <c r="L2806" s="81">
        <v>739957.1100000001</v>
      </c>
      <c r="M2806" s="80">
        <v>36</v>
      </c>
      <c r="N2806" s="80">
        <v>235.91</v>
      </c>
      <c r="O2806" s="82">
        <v>0.96223135941672677</v>
      </c>
      <c r="P2806" s="82">
        <v>3.7768640583273283E-2</v>
      </c>
      <c r="Q2806" s="82">
        <v>0</v>
      </c>
    </row>
    <row r="2807" spans="1:17">
      <c r="A2807" s="76" t="str">
        <f t="shared" si="163"/>
        <v>18030024</v>
      </c>
      <c r="C2807" s="76" t="s">
        <v>3284</v>
      </c>
      <c r="D2807" s="76">
        <f t="shared" si="157"/>
        <v>1</v>
      </c>
      <c r="E2807" s="76" t="s">
        <v>3285</v>
      </c>
      <c r="F2807" s="79">
        <v>43284</v>
      </c>
      <c r="G2807" s="79">
        <v>43358</v>
      </c>
      <c r="H2807" s="80">
        <v>0</v>
      </c>
      <c r="I2807" s="80">
        <v>177</v>
      </c>
      <c r="J2807" s="80">
        <v>0</v>
      </c>
      <c r="K2807" s="81">
        <v>69621.14</v>
      </c>
      <c r="L2807" s="81">
        <v>68485.710000000006</v>
      </c>
      <c r="M2807" s="80">
        <v>199</v>
      </c>
      <c r="N2807" s="80">
        <v>119</v>
      </c>
      <c r="O2807" s="82">
        <v>0.99159663865546221</v>
      </c>
      <c r="P2807" s="82">
        <v>8.4033613445378148E-3</v>
      </c>
      <c r="Q2807" s="82">
        <v>0</v>
      </c>
    </row>
    <row r="2808" spans="1:17">
      <c r="A2808" s="76" t="str">
        <f t="shared" si="163"/>
        <v>18030032</v>
      </c>
      <c r="C2808" s="76" t="s">
        <v>3286</v>
      </c>
      <c r="D2808" s="76">
        <f t="shared" si="157"/>
        <v>1</v>
      </c>
      <c r="E2808" s="76" t="s">
        <v>3287</v>
      </c>
      <c r="F2808" s="79">
        <v>43312</v>
      </c>
      <c r="G2808" s="79">
        <v>43344</v>
      </c>
      <c r="H2808" s="80">
        <v>0</v>
      </c>
      <c r="I2808" s="80">
        <v>6444</v>
      </c>
      <c r="J2808" s="80">
        <v>0</v>
      </c>
      <c r="K2808" s="81">
        <v>353500.41399999999</v>
      </c>
      <c r="L2808" s="81">
        <v>321655.31</v>
      </c>
      <c r="M2808" s="80">
        <v>1145.8699999999999</v>
      </c>
      <c r="N2808" s="80">
        <v>1959.23</v>
      </c>
      <c r="O2808" s="82">
        <v>0.89736273944355682</v>
      </c>
      <c r="P2808" s="82">
        <v>9.8554023774646157E-2</v>
      </c>
      <c r="Q2808" s="82">
        <v>4.0832367817969306E-3</v>
      </c>
    </row>
    <row r="2809" spans="1:17">
      <c r="A2809" s="76" t="str">
        <f t="shared" si="163"/>
        <v>18030035</v>
      </c>
      <c r="C2809" s="76" t="s">
        <v>3288</v>
      </c>
      <c r="D2809" s="76">
        <f t="shared" si="157"/>
        <v>1</v>
      </c>
      <c r="E2809" s="76" t="s">
        <v>3289</v>
      </c>
      <c r="F2809" s="79">
        <v>43312</v>
      </c>
      <c r="G2809" s="79">
        <v>43344</v>
      </c>
      <c r="H2809" s="80">
        <v>0</v>
      </c>
      <c r="I2809" s="80">
        <v>0</v>
      </c>
      <c r="J2809" s="80">
        <v>0</v>
      </c>
      <c r="K2809" s="81">
        <v>24963</v>
      </c>
      <c r="L2809" s="81">
        <v>16040.119999999999</v>
      </c>
      <c r="M2809" s="80">
        <v>106</v>
      </c>
      <c r="N2809" s="80">
        <v>37</v>
      </c>
      <c r="O2809" s="82">
        <v>0.72972972972972971</v>
      </c>
      <c r="P2809" s="82">
        <v>0.27027027027027029</v>
      </c>
      <c r="Q2809" s="82">
        <v>0</v>
      </c>
    </row>
    <row r="2810" spans="1:17">
      <c r="A2810" s="88" t="s">
        <v>5909</v>
      </c>
      <c r="C2810" s="76" t="s">
        <v>3290</v>
      </c>
      <c r="D2810" s="76">
        <f t="shared" si="157"/>
        <v>1</v>
      </c>
      <c r="E2810" s="76" t="s">
        <v>3291</v>
      </c>
      <c r="F2810" s="79">
        <v>43192</v>
      </c>
      <c r="G2810" s="79">
        <v>43343</v>
      </c>
      <c r="H2810" s="80">
        <v>160000</v>
      </c>
      <c r="I2810" s="80">
        <v>293629.5</v>
      </c>
      <c r="J2810" s="80">
        <v>17973</v>
      </c>
      <c r="K2810" s="81">
        <v>11535413.026499998</v>
      </c>
      <c r="L2810" s="81">
        <v>11622900.039999997</v>
      </c>
      <c r="M2810" s="80">
        <v>10966</v>
      </c>
      <c r="N2810" s="80">
        <v>10648.74</v>
      </c>
      <c r="O2810" s="82">
        <v>0.77739150359573062</v>
      </c>
      <c r="P2810" s="82">
        <v>0.21453242355433602</v>
      </c>
      <c r="Q2810" s="82">
        <v>8.0760728499334189E-3</v>
      </c>
    </row>
    <row r="2811" spans="1:17">
      <c r="A2811" s="88" t="s">
        <v>5910</v>
      </c>
      <c r="C2811" s="76" t="s">
        <v>3292</v>
      </c>
      <c r="D2811" s="76">
        <f t="shared" si="157"/>
        <v>1</v>
      </c>
      <c r="E2811" s="76" t="s">
        <v>3293</v>
      </c>
      <c r="F2811" s="79">
        <v>43195</v>
      </c>
      <c r="G2811" s="79">
        <v>43338</v>
      </c>
      <c r="H2811" s="80">
        <v>0</v>
      </c>
      <c r="I2811" s="80">
        <v>40889.310000000005</v>
      </c>
      <c r="J2811" s="80">
        <v>11756</v>
      </c>
      <c r="K2811" s="81">
        <v>17007949.05549999</v>
      </c>
      <c r="L2811" s="81">
        <v>15574863.320000002</v>
      </c>
      <c r="M2811" s="80">
        <v>5677.4000000000015</v>
      </c>
      <c r="N2811" s="80">
        <v>5262</v>
      </c>
      <c r="O2811" s="82">
        <v>0.91248574686431017</v>
      </c>
      <c r="P2811" s="82">
        <v>7.8392246294184717E-2</v>
      </c>
      <c r="Q2811" s="82">
        <v>9.1220068415051314E-3</v>
      </c>
    </row>
    <row r="2812" spans="1:17">
      <c r="A2812" s="76" t="str">
        <f t="shared" ref="A2812:A2817" si="164">C2812</f>
        <v>18030026</v>
      </c>
      <c r="C2812" s="76" t="s">
        <v>3294</v>
      </c>
      <c r="D2812" s="76">
        <f t="shared" si="157"/>
        <v>1</v>
      </c>
      <c r="E2812" s="76" t="s">
        <v>3295</v>
      </c>
      <c r="F2812" s="79">
        <v>43241</v>
      </c>
      <c r="G2812" s="79">
        <v>43336</v>
      </c>
      <c r="H2812" s="80">
        <v>8151</v>
      </c>
      <c r="I2812" s="80">
        <v>18360</v>
      </c>
      <c r="J2812" s="80">
        <v>12110</v>
      </c>
      <c r="K2812" s="81">
        <v>1071741.2999999998</v>
      </c>
      <c r="L2812" s="81">
        <v>1128207.1100000003</v>
      </c>
      <c r="M2812" s="80">
        <v>2835</v>
      </c>
      <c r="N2812" s="80">
        <v>2933.89</v>
      </c>
      <c r="O2812" s="82">
        <v>0.98721833470239173</v>
      </c>
      <c r="P2812" s="82">
        <v>1.2781665297608295E-2</v>
      </c>
      <c r="Q2812" s="82">
        <v>0</v>
      </c>
    </row>
    <row r="2813" spans="1:17">
      <c r="A2813" s="76" t="str">
        <f t="shared" si="164"/>
        <v>18060023</v>
      </c>
      <c r="C2813" s="76" t="s">
        <v>3296</v>
      </c>
      <c r="D2813" s="76">
        <f t="shared" si="157"/>
        <v>1</v>
      </c>
      <c r="E2813" s="76" t="s">
        <v>3297</v>
      </c>
      <c r="F2813" s="79">
        <v>43221</v>
      </c>
      <c r="G2813" s="79">
        <v>43329</v>
      </c>
      <c r="H2813" s="80">
        <v>0</v>
      </c>
      <c r="I2813" s="80">
        <v>60</v>
      </c>
      <c r="J2813" s="80">
        <v>80</v>
      </c>
      <c r="K2813" s="81">
        <v>40124.999999999993</v>
      </c>
      <c r="L2813" s="81">
        <v>40593.800000000003</v>
      </c>
      <c r="M2813" s="80">
        <v>76</v>
      </c>
      <c r="N2813" s="80">
        <v>89</v>
      </c>
      <c r="O2813" s="82">
        <v>0.8258426966292135</v>
      </c>
      <c r="P2813" s="82">
        <v>0.17415730337078653</v>
      </c>
      <c r="Q2813" s="82">
        <v>0</v>
      </c>
    </row>
    <row r="2814" spans="1:17">
      <c r="A2814" s="76" t="str">
        <f t="shared" si="164"/>
        <v>18030018</v>
      </c>
      <c r="C2814" s="76" t="s">
        <v>3298</v>
      </c>
      <c r="D2814" s="76">
        <f t="shared" si="157"/>
        <v>1</v>
      </c>
      <c r="E2814" s="76" t="s">
        <v>3299</v>
      </c>
      <c r="F2814" s="79">
        <v>43234</v>
      </c>
      <c r="G2814" s="79">
        <v>43329</v>
      </c>
      <c r="H2814" s="80">
        <v>0</v>
      </c>
      <c r="I2814" s="80">
        <v>4</v>
      </c>
      <c r="J2814" s="80">
        <v>0</v>
      </c>
      <c r="K2814" s="81">
        <v>1729923.1</v>
      </c>
      <c r="L2814" s="81">
        <v>1449518.0399999993</v>
      </c>
      <c r="M2814" s="80">
        <v>2848</v>
      </c>
      <c r="N2814" s="80">
        <v>3613.74</v>
      </c>
      <c r="O2814" s="82">
        <v>0.97869243498425451</v>
      </c>
      <c r="P2814" s="82">
        <v>2.1307565015745461E-2</v>
      </c>
      <c r="Q2814" s="82">
        <v>0</v>
      </c>
    </row>
    <row r="2815" spans="1:17">
      <c r="A2815" s="76" t="str">
        <f t="shared" si="164"/>
        <v>18050032</v>
      </c>
      <c r="C2815" s="76" t="s">
        <v>3300</v>
      </c>
      <c r="D2815" s="76">
        <f t="shared" si="157"/>
        <v>1</v>
      </c>
      <c r="E2815" s="76" t="s">
        <v>3301</v>
      </c>
      <c r="F2815" s="79">
        <v>43299</v>
      </c>
      <c r="G2815" s="79">
        <v>43326</v>
      </c>
      <c r="H2815" s="80">
        <v>0</v>
      </c>
      <c r="I2815" s="80">
        <v>9758.3700000000026</v>
      </c>
      <c r="J2815" s="80">
        <v>128</v>
      </c>
      <c r="K2815" s="81">
        <v>339639.88000000018</v>
      </c>
      <c r="L2815" s="81">
        <v>297201.34000000003</v>
      </c>
      <c r="M2815" s="80">
        <v>693.2</v>
      </c>
      <c r="N2815" s="80">
        <v>497</v>
      </c>
      <c r="O2815" s="82">
        <v>0.9476861167002012</v>
      </c>
      <c r="P2815" s="82">
        <v>5.2313883299798795E-2</v>
      </c>
      <c r="Q2815" s="82">
        <v>0</v>
      </c>
    </row>
    <row r="2816" spans="1:17">
      <c r="A2816" s="76" t="str">
        <f t="shared" si="164"/>
        <v>18030022</v>
      </c>
      <c r="C2816" s="76" t="s">
        <v>3302</v>
      </c>
      <c r="D2816" s="76">
        <f t="shared" si="157"/>
        <v>1</v>
      </c>
      <c r="E2816" s="76" t="s">
        <v>3303</v>
      </c>
      <c r="F2816" s="79">
        <v>43241</v>
      </c>
      <c r="G2816" s="79">
        <v>43322</v>
      </c>
      <c r="H2816" s="80">
        <v>3500</v>
      </c>
      <c r="I2816" s="80">
        <v>17531</v>
      </c>
      <c r="J2816" s="80">
        <v>0</v>
      </c>
      <c r="K2816" s="81">
        <v>210458</v>
      </c>
      <c r="L2816" s="81">
        <v>198599.74999999994</v>
      </c>
      <c r="M2816" s="80">
        <v>892</v>
      </c>
      <c r="N2816" s="80">
        <v>569.19000000000005</v>
      </c>
      <c r="O2816" s="82">
        <v>0.98067429153709662</v>
      </c>
      <c r="P2816" s="82">
        <v>1.9325708462903421E-2</v>
      </c>
      <c r="Q2816" s="82">
        <v>0</v>
      </c>
    </row>
    <row r="2817" spans="1:17">
      <c r="A2817" s="76" t="str">
        <f t="shared" si="164"/>
        <v>18050021</v>
      </c>
      <c r="C2817" s="76" t="s">
        <v>3304</v>
      </c>
      <c r="D2817" s="76">
        <f t="shared" si="157"/>
        <v>1</v>
      </c>
      <c r="E2817" s="76" t="s">
        <v>3305</v>
      </c>
      <c r="F2817" s="79">
        <v>43235</v>
      </c>
      <c r="G2817" s="79">
        <v>43313</v>
      </c>
      <c r="H2817" s="80">
        <v>0</v>
      </c>
      <c r="I2817" s="80">
        <v>3270</v>
      </c>
      <c r="J2817" s="80">
        <v>339</v>
      </c>
      <c r="K2817" s="81">
        <v>300634.47000000003</v>
      </c>
      <c r="L2817" s="81">
        <v>301096.65000000002</v>
      </c>
      <c r="M2817" s="80">
        <v>531</v>
      </c>
      <c r="N2817" s="80">
        <v>610.5</v>
      </c>
      <c r="O2817" s="82">
        <v>0.85339885339885335</v>
      </c>
      <c r="P2817" s="82">
        <v>0.11875511875511875</v>
      </c>
      <c r="Q2817" s="82">
        <v>2.7846027846027847E-2</v>
      </c>
    </row>
    <row r="2818" spans="1:17">
      <c r="A2818" s="88" t="s">
        <v>5920</v>
      </c>
      <c r="C2818" s="76" t="s">
        <v>3306</v>
      </c>
      <c r="D2818" s="76">
        <f t="shared" si="157"/>
        <v>1</v>
      </c>
      <c r="E2818" s="76" t="s">
        <v>3307</v>
      </c>
      <c r="F2818" s="79">
        <v>43117</v>
      </c>
      <c r="G2818" s="79">
        <v>43313</v>
      </c>
      <c r="H2818" s="80">
        <v>0</v>
      </c>
      <c r="I2818" s="80">
        <v>0</v>
      </c>
      <c r="J2818" s="80">
        <v>0</v>
      </c>
      <c r="K2818" s="81">
        <v>505283.38</v>
      </c>
      <c r="L2818" s="81">
        <v>490032.30000000005</v>
      </c>
      <c r="M2818" s="80"/>
      <c r="N2818" s="80"/>
      <c r="O2818" s="82"/>
      <c r="P2818" s="82"/>
      <c r="Q2818" s="82"/>
    </row>
    <row r="2819" spans="1:17">
      <c r="A2819" s="76" t="str">
        <f t="shared" ref="A2819:A2841" si="165">C2819</f>
        <v>18060012</v>
      </c>
      <c r="C2819" s="76" t="s">
        <v>3308</v>
      </c>
      <c r="D2819" s="76">
        <f t="shared" ref="D2819:D2882" si="166">FIND(C2819,A2819)</f>
        <v>1</v>
      </c>
      <c r="E2819" s="76" t="s">
        <v>3309</v>
      </c>
      <c r="F2819" s="79">
        <v>43221</v>
      </c>
      <c r="G2819" s="79">
        <v>43312</v>
      </c>
      <c r="H2819" s="80">
        <v>550</v>
      </c>
      <c r="I2819" s="80">
        <v>1197</v>
      </c>
      <c r="J2819" s="80">
        <v>355</v>
      </c>
      <c r="K2819" s="81">
        <v>137555.26</v>
      </c>
      <c r="L2819" s="81">
        <v>137490.26</v>
      </c>
      <c r="M2819" s="80">
        <v>550</v>
      </c>
      <c r="N2819" s="80">
        <v>364</v>
      </c>
      <c r="O2819" s="82">
        <v>0.89423076923076927</v>
      </c>
      <c r="P2819" s="82">
        <v>0.10576923076923077</v>
      </c>
      <c r="Q2819" s="82">
        <v>0</v>
      </c>
    </row>
    <row r="2820" spans="1:17">
      <c r="A2820" s="76" t="str">
        <f t="shared" si="165"/>
        <v>18050028</v>
      </c>
      <c r="C2820" s="76" t="s">
        <v>3310</v>
      </c>
      <c r="D2820" s="76">
        <f t="shared" si="166"/>
        <v>1</v>
      </c>
      <c r="E2820" s="76" t="s">
        <v>3311</v>
      </c>
      <c r="F2820" s="79">
        <v>43221</v>
      </c>
      <c r="G2820" s="79">
        <v>43312</v>
      </c>
      <c r="H2820" s="80">
        <v>0</v>
      </c>
      <c r="I2820" s="80">
        <v>0</v>
      </c>
      <c r="J2820" s="80">
        <v>0</v>
      </c>
      <c r="K2820" s="81">
        <v>226800</v>
      </c>
      <c r="L2820" s="81">
        <v>291808.84000000008</v>
      </c>
      <c r="M2820" s="80"/>
      <c r="N2820" s="80"/>
      <c r="O2820" s="82"/>
      <c r="P2820" s="82"/>
      <c r="Q2820" s="82"/>
    </row>
    <row r="2821" spans="1:17">
      <c r="A2821" s="76" t="str">
        <f t="shared" si="165"/>
        <v>18040001</v>
      </c>
      <c r="C2821" s="76" t="s">
        <v>3312</v>
      </c>
      <c r="D2821" s="76">
        <f t="shared" si="166"/>
        <v>1</v>
      </c>
      <c r="E2821" s="76" t="s">
        <v>3313</v>
      </c>
      <c r="F2821" s="79">
        <v>43178</v>
      </c>
      <c r="G2821" s="79">
        <v>43297</v>
      </c>
      <c r="H2821" s="80">
        <v>25000</v>
      </c>
      <c r="I2821" s="80">
        <v>53973</v>
      </c>
      <c r="J2821" s="80">
        <v>0</v>
      </c>
      <c r="K2821" s="81">
        <v>1177972.1300000001</v>
      </c>
      <c r="L2821" s="81">
        <v>1453823.5799999996</v>
      </c>
      <c r="M2821" s="80">
        <v>1616</v>
      </c>
      <c r="N2821" s="80">
        <v>4613.5</v>
      </c>
      <c r="O2821" s="82">
        <v>0.92294353527690476</v>
      </c>
      <c r="P2821" s="82">
        <v>7.7056464723095269E-2</v>
      </c>
      <c r="Q2821" s="82">
        <v>0</v>
      </c>
    </row>
    <row r="2822" spans="1:17">
      <c r="A2822" s="76" t="str">
        <f t="shared" si="165"/>
        <v>18030027</v>
      </c>
      <c r="C2822" s="76" t="s">
        <v>3314</v>
      </c>
      <c r="D2822" s="76">
        <f t="shared" si="166"/>
        <v>1</v>
      </c>
      <c r="E2822" s="76" t="s">
        <v>3315</v>
      </c>
      <c r="F2822" s="79">
        <v>43280</v>
      </c>
      <c r="G2822" s="79">
        <v>43295</v>
      </c>
      <c r="H2822" s="80">
        <v>2500</v>
      </c>
      <c r="I2822" s="80">
        <v>103</v>
      </c>
      <c r="J2822" s="80">
        <v>0</v>
      </c>
      <c r="K2822" s="81">
        <v>197224.1</v>
      </c>
      <c r="L2822" s="81">
        <v>189500.06999999998</v>
      </c>
      <c r="M2822" s="80">
        <v>311</v>
      </c>
      <c r="N2822" s="80">
        <v>198.5</v>
      </c>
      <c r="O2822" s="82">
        <v>0.72544080604534</v>
      </c>
      <c r="P2822" s="82">
        <v>0.13098236775818639</v>
      </c>
      <c r="Q2822" s="82">
        <v>0.14357682619647355</v>
      </c>
    </row>
    <row r="2823" spans="1:17">
      <c r="A2823" s="76" t="str">
        <f t="shared" si="165"/>
        <v>18060016</v>
      </c>
      <c r="C2823" s="76" t="s">
        <v>3316</v>
      </c>
      <c r="D2823" s="76">
        <f t="shared" si="166"/>
        <v>1</v>
      </c>
      <c r="E2823" s="76" t="s">
        <v>3317</v>
      </c>
      <c r="F2823" s="79">
        <v>43213</v>
      </c>
      <c r="G2823" s="79">
        <v>43290</v>
      </c>
      <c r="H2823" s="80">
        <v>800</v>
      </c>
      <c r="I2823" s="80">
        <v>1221.5</v>
      </c>
      <c r="J2823" s="80">
        <v>1178</v>
      </c>
      <c r="K2823" s="81">
        <v>474646.26999999996</v>
      </c>
      <c r="L2823" s="81">
        <v>480860.36999999988</v>
      </c>
      <c r="M2823" s="80">
        <v>1021.5</v>
      </c>
      <c r="N2823" s="80">
        <v>1206</v>
      </c>
      <c r="O2823" s="82">
        <v>0.88101160862354888</v>
      </c>
      <c r="P2823" s="82">
        <v>0.11898839137645108</v>
      </c>
      <c r="Q2823" s="82">
        <v>0</v>
      </c>
    </row>
    <row r="2824" spans="1:17">
      <c r="A2824" s="76" t="str">
        <f t="shared" si="165"/>
        <v>18060018</v>
      </c>
      <c r="C2824" s="76" t="s">
        <v>3318</v>
      </c>
      <c r="D2824" s="76">
        <f t="shared" si="166"/>
        <v>1</v>
      </c>
      <c r="E2824" s="76" t="s">
        <v>3319</v>
      </c>
      <c r="F2824" s="79">
        <v>43185</v>
      </c>
      <c r="G2824" s="79">
        <v>43282</v>
      </c>
      <c r="H2824" s="80">
        <v>0</v>
      </c>
      <c r="I2824" s="80">
        <v>87</v>
      </c>
      <c r="J2824" s="80">
        <v>0</v>
      </c>
      <c r="K2824" s="81">
        <v>13396</v>
      </c>
      <c r="L2824" s="81">
        <v>15223.62</v>
      </c>
      <c r="M2824" s="80">
        <v>82</v>
      </c>
      <c r="N2824" s="80">
        <v>65</v>
      </c>
      <c r="O2824" s="82">
        <v>0.63846153846153841</v>
      </c>
      <c r="P2824" s="82">
        <v>0.36153846153846153</v>
      </c>
      <c r="Q2824" s="82">
        <v>0</v>
      </c>
    </row>
    <row r="2825" spans="1:17">
      <c r="A2825" s="76" t="str">
        <f t="shared" si="165"/>
        <v>18141006</v>
      </c>
      <c r="C2825" s="76" t="s">
        <v>3320</v>
      </c>
      <c r="D2825" s="76">
        <f t="shared" si="166"/>
        <v>1</v>
      </c>
      <c r="E2825" s="76" t="s">
        <v>3321</v>
      </c>
      <c r="F2825" s="79">
        <v>43178</v>
      </c>
      <c r="G2825" s="79">
        <v>43282</v>
      </c>
      <c r="H2825" s="80">
        <v>0</v>
      </c>
      <c r="I2825" s="80">
        <v>0</v>
      </c>
      <c r="J2825" s="80">
        <v>0</v>
      </c>
      <c r="K2825" s="81">
        <v>70240</v>
      </c>
      <c r="L2825" s="81">
        <v>69561.590000000011</v>
      </c>
      <c r="M2825" s="80"/>
      <c r="N2825" s="80"/>
      <c r="O2825" s="82"/>
      <c r="P2825" s="82"/>
      <c r="Q2825" s="82"/>
    </row>
    <row r="2826" spans="1:17">
      <c r="A2826" s="76" t="str">
        <f t="shared" si="165"/>
        <v>18030020</v>
      </c>
      <c r="C2826" s="76" t="s">
        <v>3322</v>
      </c>
      <c r="D2826" s="76">
        <f t="shared" si="166"/>
        <v>1</v>
      </c>
      <c r="E2826" s="76" t="s">
        <v>3323</v>
      </c>
      <c r="F2826" s="79">
        <v>43227</v>
      </c>
      <c r="G2826" s="79">
        <v>43281</v>
      </c>
      <c r="H2826" s="80">
        <v>0</v>
      </c>
      <c r="I2826" s="80">
        <v>9251</v>
      </c>
      <c r="J2826" s="80">
        <v>0</v>
      </c>
      <c r="K2826" s="81">
        <v>65013</v>
      </c>
      <c r="L2826" s="81">
        <v>63310.87000000001</v>
      </c>
      <c r="M2826" s="80">
        <v>447</v>
      </c>
      <c r="N2826" s="80">
        <v>425.5</v>
      </c>
      <c r="O2826" s="82">
        <v>0.91186839012925969</v>
      </c>
      <c r="P2826" s="82">
        <v>8.8131609870740299E-2</v>
      </c>
      <c r="Q2826" s="82">
        <v>0</v>
      </c>
    </row>
    <row r="2827" spans="1:17">
      <c r="A2827" s="76" t="str">
        <f t="shared" si="165"/>
        <v>18050015</v>
      </c>
      <c r="C2827" s="76" t="s">
        <v>3324</v>
      </c>
      <c r="D2827" s="76">
        <f t="shared" si="166"/>
        <v>1</v>
      </c>
      <c r="E2827" s="76" t="s">
        <v>3325</v>
      </c>
      <c r="F2827" s="79">
        <v>43160</v>
      </c>
      <c r="G2827" s="79">
        <v>43280</v>
      </c>
      <c r="H2827" s="80">
        <v>0</v>
      </c>
      <c r="I2827" s="80">
        <v>2079.1</v>
      </c>
      <c r="J2827" s="80">
        <v>223</v>
      </c>
      <c r="K2827" s="81">
        <v>588034.01999999979</v>
      </c>
      <c r="L2827" s="81">
        <v>620797.43000000005</v>
      </c>
      <c r="M2827" s="80">
        <v>1323.5</v>
      </c>
      <c r="N2827" s="80">
        <v>1922</v>
      </c>
      <c r="O2827" s="82">
        <v>0.90634755463059313</v>
      </c>
      <c r="P2827" s="82">
        <v>8.9490114464099893E-2</v>
      </c>
      <c r="Q2827" s="82">
        <v>4.1623309053069723E-3</v>
      </c>
    </row>
    <row r="2828" spans="1:17">
      <c r="A2828" s="76" t="str">
        <f t="shared" si="165"/>
        <v>18146005</v>
      </c>
      <c r="C2828" s="76" t="s">
        <v>3326</v>
      </c>
      <c r="D2828" s="76">
        <f t="shared" si="166"/>
        <v>1</v>
      </c>
      <c r="E2828" s="76" t="s">
        <v>3327</v>
      </c>
      <c r="F2828" s="79">
        <v>43181</v>
      </c>
      <c r="G2828" s="79">
        <v>43273</v>
      </c>
      <c r="H2828" s="80">
        <v>0</v>
      </c>
      <c r="I2828" s="80">
        <v>109600.8</v>
      </c>
      <c r="J2828" s="80">
        <v>120072</v>
      </c>
      <c r="K2828" s="81">
        <v>591723.7389</v>
      </c>
      <c r="L2828" s="81">
        <v>759423.93999999959</v>
      </c>
      <c r="M2828" s="80">
        <v>2989</v>
      </c>
      <c r="N2828" s="80">
        <v>5934.5</v>
      </c>
      <c r="O2828" s="82">
        <v>0.84362625326480734</v>
      </c>
      <c r="P2828" s="82">
        <v>0.15637374673519253</v>
      </c>
      <c r="Q2828" s="82">
        <v>0</v>
      </c>
    </row>
    <row r="2829" spans="1:17">
      <c r="A2829" s="76" t="str">
        <f t="shared" si="165"/>
        <v>18060003</v>
      </c>
      <c r="C2829" s="76" t="s">
        <v>3328</v>
      </c>
      <c r="D2829" s="76">
        <f t="shared" si="166"/>
        <v>1</v>
      </c>
      <c r="E2829" s="76" t="s">
        <v>3329</v>
      </c>
      <c r="F2829" s="79">
        <v>43103</v>
      </c>
      <c r="G2829" s="79">
        <v>43269</v>
      </c>
      <c r="H2829" s="80">
        <v>0</v>
      </c>
      <c r="I2829" s="80">
        <v>1798</v>
      </c>
      <c r="J2829" s="80">
        <v>2649</v>
      </c>
      <c r="K2829" s="81">
        <v>1163411.9525000001</v>
      </c>
      <c r="L2829" s="81">
        <v>1184103.83</v>
      </c>
      <c r="M2829" s="80">
        <v>2850</v>
      </c>
      <c r="N2829" s="80">
        <v>2724</v>
      </c>
      <c r="O2829" s="82">
        <v>0.89610866372980913</v>
      </c>
      <c r="P2829" s="82">
        <v>0.1038913362701909</v>
      </c>
      <c r="Q2829" s="82">
        <v>0</v>
      </c>
    </row>
    <row r="2830" spans="1:17">
      <c r="A2830" s="76" t="str">
        <f t="shared" si="165"/>
        <v>18050020</v>
      </c>
      <c r="C2830" s="76" t="s">
        <v>3330</v>
      </c>
      <c r="D2830" s="76">
        <f t="shared" si="166"/>
        <v>1</v>
      </c>
      <c r="E2830" s="76" t="s">
        <v>3331</v>
      </c>
      <c r="F2830" s="79">
        <v>43221</v>
      </c>
      <c r="G2830" s="79">
        <v>43266</v>
      </c>
      <c r="H2830" s="80">
        <v>0</v>
      </c>
      <c r="I2830" s="80">
        <v>1562</v>
      </c>
      <c r="J2830" s="80">
        <v>769</v>
      </c>
      <c r="K2830" s="81">
        <v>177075.19</v>
      </c>
      <c r="L2830" s="81">
        <v>177196.48</v>
      </c>
      <c r="M2830" s="80">
        <v>470</v>
      </c>
      <c r="N2830" s="80">
        <v>448</v>
      </c>
      <c r="O2830" s="82">
        <v>0.9375</v>
      </c>
      <c r="P2830" s="82">
        <v>5.3571428571428568E-2</v>
      </c>
      <c r="Q2830" s="82">
        <v>8.9285714285714281E-3</v>
      </c>
    </row>
    <row r="2831" spans="1:17">
      <c r="A2831" s="76" t="str">
        <f t="shared" si="165"/>
        <v>18080003</v>
      </c>
      <c r="C2831" s="76" t="s">
        <v>3332</v>
      </c>
      <c r="D2831" s="76">
        <f t="shared" si="166"/>
        <v>1</v>
      </c>
      <c r="E2831" s="76" t="s">
        <v>3333</v>
      </c>
      <c r="F2831" s="79">
        <v>43182</v>
      </c>
      <c r="G2831" s="79">
        <v>43262</v>
      </c>
      <c r="H2831" s="80">
        <v>0</v>
      </c>
      <c r="I2831" s="80">
        <v>5468.85</v>
      </c>
      <c r="J2831" s="80">
        <v>729</v>
      </c>
      <c r="K2831" s="81">
        <v>299250.84000000003</v>
      </c>
      <c r="L2831" s="81">
        <v>321441.14000000007</v>
      </c>
      <c r="M2831" s="80">
        <v>473.00000000000006</v>
      </c>
      <c r="N2831" s="80">
        <v>422</v>
      </c>
      <c r="O2831" s="82">
        <v>0.94905213270142175</v>
      </c>
      <c r="P2831" s="82">
        <v>5.0947867298578198E-2</v>
      </c>
      <c r="Q2831" s="82">
        <v>0</v>
      </c>
    </row>
    <row r="2832" spans="1:17">
      <c r="A2832" s="76" t="str">
        <f t="shared" si="165"/>
        <v>18060027</v>
      </c>
      <c r="C2832" s="76" t="s">
        <v>3334</v>
      </c>
      <c r="D2832" s="76">
        <f t="shared" si="166"/>
        <v>1</v>
      </c>
      <c r="E2832" s="76" t="s">
        <v>3335</v>
      </c>
      <c r="F2832" s="79">
        <v>43228</v>
      </c>
      <c r="G2832" s="79">
        <v>43259</v>
      </c>
      <c r="H2832" s="80">
        <v>0</v>
      </c>
      <c r="I2832" s="80">
        <v>0</v>
      </c>
      <c r="J2832" s="80">
        <v>0</v>
      </c>
      <c r="K2832" s="81">
        <v>8985</v>
      </c>
      <c r="L2832" s="81">
        <v>8844.2900000000009</v>
      </c>
      <c r="M2832" s="80">
        <v>0</v>
      </c>
      <c r="N2832" s="80">
        <v>28</v>
      </c>
      <c r="O2832" s="82">
        <v>0.8928571428571429</v>
      </c>
      <c r="P2832" s="82">
        <v>0.10714285714285714</v>
      </c>
      <c r="Q2832" s="82">
        <v>0</v>
      </c>
    </row>
    <row r="2833" spans="1:17">
      <c r="A2833" s="76" t="str">
        <f t="shared" si="165"/>
        <v>18060015</v>
      </c>
      <c r="C2833" s="76" t="s">
        <v>3336</v>
      </c>
      <c r="D2833" s="76">
        <f t="shared" si="166"/>
        <v>1</v>
      </c>
      <c r="E2833" s="76" t="s">
        <v>3337</v>
      </c>
      <c r="F2833" s="79">
        <v>43178</v>
      </c>
      <c r="G2833" s="79">
        <v>43252</v>
      </c>
      <c r="H2833" s="80">
        <v>0</v>
      </c>
      <c r="I2833" s="80">
        <v>472</v>
      </c>
      <c r="J2833" s="80">
        <v>1297</v>
      </c>
      <c r="K2833" s="81">
        <v>507788.56</v>
      </c>
      <c r="L2833" s="81">
        <v>513409.72000000003</v>
      </c>
      <c r="M2833" s="80">
        <v>432</v>
      </c>
      <c r="N2833" s="80">
        <v>2185.5</v>
      </c>
      <c r="O2833" s="82">
        <v>0.92884923358499194</v>
      </c>
      <c r="P2833" s="82">
        <v>7.1150766415008004E-2</v>
      </c>
      <c r="Q2833" s="82">
        <v>0</v>
      </c>
    </row>
    <row r="2834" spans="1:17">
      <c r="A2834" s="76" t="str">
        <f t="shared" si="165"/>
        <v>18145006</v>
      </c>
      <c r="C2834" s="76" t="s">
        <v>3338</v>
      </c>
      <c r="D2834" s="76">
        <f t="shared" si="166"/>
        <v>1</v>
      </c>
      <c r="E2834" s="76" t="s">
        <v>3339</v>
      </c>
      <c r="F2834" s="79">
        <v>43213</v>
      </c>
      <c r="G2834" s="79">
        <v>43252</v>
      </c>
      <c r="H2834" s="80">
        <v>0</v>
      </c>
      <c r="I2834" s="80">
        <v>114</v>
      </c>
      <c r="J2834" s="80">
        <v>0</v>
      </c>
      <c r="K2834" s="81">
        <v>15249.189999999999</v>
      </c>
      <c r="L2834" s="81">
        <v>13478.32</v>
      </c>
      <c r="M2834" s="80">
        <v>96</v>
      </c>
      <c r="N2834" s="80">
        <v>52</v>
      </c>
      <c r="O2834" s="82">
        <v>1</v>
      </c>
      <c r="P2834" s="82">
        <v>0</v>
      </c>
      <c r="Q2834" s="82">
        <v>0</v>
      </c>
    </row>
    <row r="2835" spans="1:17">
      <c r="A2835" s="76" t="str">
        <f t="shared" si="165"/>
        <v>18050001</v>
      </c>
      <c r="C2835" s="76" t="s">
        <v>3340</v>
      </c>
      <c r="D2835" s="76">
        <f t="shared" si="166"/>
        <v>1</v>
      </c>
      <c r="E2835" s="76" t="s">
        <v>3341</v>
      </c>
      <c r="F2835" s="79">
        <v>43168</v>
      </c>
      <c r="G2835" s="79">
        <v>43251</v>
      </c>
      <c r="H2835" s="80">
        <v>0</v>
      </c>
      <c r="I2835" s="80">
        <v>2165.6</v>
      </c>
      <c r="J2835" s="80">
        <v>2068</v>
      </c>
      <c r="K2835" s="81">
        <v>588733.98000000021</v>
      </c>
      <c r="L2835" s="81">
        <v>616484.79</v>
      </c>
      <c r="M2835" s="80">
        <v>576.4</v>
      </c>
      <c r="N2835" s="80">
        <v>873</v>
      </c>
      <c r="O2835" s="82">
        <v>0.97709049255441005</v>
      </c>
      <c r="P2835" s="82">
        <v>2.2909507445589918E-2</v>
      </c>
      <c r="Q2835" s="82">
        <v>0</v>
      </c>
    </row>
    <row r="2836" spans="1:17">
      <c r="A2836" s="76" t="str">
        <f t="shared" si="165"/>
        <v>18030041</v>
      </c>
      <c r="C2836" s="76" t="s">
        <v>3342</v>
      </c>
      <c r="D2836" s="76">
        <f t="shared" si="166"/>
        <v>1</v>
      </c>
      <c r="E2836" s="76" t="s">
        <v>3343</v>
      </c>
      <c r="F2836" s="79">
        <v>43360</v>
      </c>
      <c r="G2836" s="79">
        <v>43245</v>
      </c>
      <c r="H2836" s="80">
        <v>42000</v>
      </c>
      <c r="I2836" s="80">
        <v>0</v>
      </c>
      <c r="J2836" s="80">
        <v>0</v>
      </c>
      <c r="K2836" s="81">
        <v>342186</v>
      </c>
      <c r="L2836" s="81">
        <v>334411.39999999997</v>
      </c>
      <c r="M2836" s="80">
        <v>40</v>
      </c>
      <c r="N2836" s="80">
        <v>62.5</v>
      </c>
      <c r="O2836" s="82">
        <v>1</v>
      </c>
      <c r="P2836" s="82">
        <v>0</v>
      </c>
      <c r="Q2836" s="82">
        <v>0</v>
      </c>
    </row>
    <row r="2837" spans="1:17">
      <c r="A2837" s="76" t="str">
        <f t="shared" si="165"/>
        <v>18146001</v>
      </c>
      <c r="C2837" s="76" t="s">
        <v>3344</v>
      </c>
      <c r="D2837" s="76">
        <f t="shared" si="166"/>
        <v>1</v>
      </c>
      <c r="E2837" s="76" t="s">
        <v>3345</v>
      </c>
      <c r="F2837" s="79">
        <v>43151</v>
      </c>
      <c r="G2837" s="79">
        <v>43245</v>
      </c>
      <c r="H2837" s="80">
        <v>0</v>
      </c>
      <c r="I2837" s="80">
        <v>127446</v>
      </c>
      <c r="J2837" s="80">
        <v>126778</v>
      </c>
      <c r="K2837" s="81">
        <v>1560607.0999999999</v>
      </c>
      <c r="L2837" s="81">
        <v>1601358.2200000002</v>
      </c>
      <c r="M2837" s="80">
        <v>5932</v>
      </c>
      <c r="N2837" s="80">
        <v>6155</v>
      </c>
      <c r="O2837" s="82">
        <v>0.70333062550771719</v>
      </c>
      <c r="P2837" s="82">
        <v>0.29666937449228264</v>
      </c>
      <c r="Q2837" s="82">
        <v>0</v>
      </c>
    </row>
    <row r="2838" spans="1:17">
      <c r="A2838" s="76" t="str">
        <f t="shared" si="165"/>
        <v>18146003</v>
      </c>
      <c r="C2838" s="76" t="s">
        <v>3346</v>
      </c>
      <c r="D2838" s="76">
        <f t="shared" si="166"/>
        <v>1</v>
      </c>
      <c r="E2838" s="76" t="s">
        <v>3347</v>
      </c>
      <c r="F2838" s="79">
        <v>43157</v>
      </c>
      <c r="G2838" s="79">
        <v>43245</v>
      </c>
      <c r="H2838" s="80">
        <v>0</v>
      </c>
      <c r="I2838" s="80">
        <v>5</v>
      </c>
      <c r="J2838" s="80">
        <v>173</v>
      </c>
      <c r="K2838" s="81">
        <v>48589.05</v>
      </c>
      <c r="L2838" s="81">
        <v>62973.539999999994</v>
      </c>
      <c r="M2838" s="80">
        <v>0</v>
      </c>
      <c r="N2838" s="80">
        <v>173.5</v>
      </c>
      <c r="O2838" s="82">
        <v>0.69164265129683</v>
      </c>
      <c r="P2838" s="82">
        <v>0.30835734870317005</v>
      </c>
      <c r="Q2838" s="82">
        <v>0</v>
      </c>
    </row>
    <row r="2839" spans="1:17">
      <c r="A2839" s="76" t="str">
        <f t="shared" si="165"/>
        <v>18040005</v>
      </c>
      <c r="C2839" s="76" t="s">
        <v>3348</v>
      </c>
      <c r="D2839" s="76">
        <f t="shared" si="166"/>
        <v>1</v>
      </c>
      <c r="E2839" s="76" t="s">
        <v>3349</v>
      </c>
      <c r="F2839" s="79">
        <v>43150</v>
      </c>
      <c r="G2839" s="79">
        <v>43238</v>
      </c>
      <c r="H2839" s="80">
        <v>96859</v>
      </c>
      <c r="I2839" s="80">
        <v>30</v>
      </c>
      <c r="J2839" s="80">
        <v>0</v>
      </c>
      <c r="K2839" s="81">
        <v>2699634.2797999997</v>
      </c>
      <c r="L2839" s="81">
        <v>2665492.44</v>
      </c>
      <c r="M2839" s="80">
        <v>0</v>
      </c>
      <c r="N2839" s="80">
        <v>333</v>
      </c>
      <c r="O2839" s="82">
        <v>0.98648648648648651</v>
      </c>
      <c r="P2839" s="82">
        <v>1.3513513513513514E-2</v>
      </c>
      <c r="Q2839" s="82">
        <v>0</v>
      </c>
    </row>
    <row r="2840" spans="1:17">
      <c r="A2840" s="76" t="str">
        <f t="shared" si="165"/>
        <v>18030021</v>
      </c>
      <c r="C2840" s="76" t="s">
        <v>3350</v>
      </c>
      <c r="D2840" s="76">
        <f t="shared" si="166"/>
        <v>1</v>
      </c>
      <c r="E2840" s="76" t="s">
        <v>3351</v>
      </c>
      <c r="F2840" s="79"/>
      <c r="G2840" s="79">
        <v>43231</v>
      </c>
      <c r="H2840" s="80">
        <v>0</v>
      </c>
      <c r="I2840" s="80">
        <v>0</v>
      </c>
      <c r="J2840" s="80">
        <v>0</v>
      </c>
      <c r="K2840" s="81">
        <v>0.01</v>
      </c>
      <c r="L2840" s="81">
        <v>286501.84999999998</v>
      </c>
      <c r="M2840" s="80">
        <v>0</v>
      </c>
      <c r="N2840" s="80">
        <v>2277</v>
      </c>
      <c r="O2840" s="82">
        <v>0.98462889767237594</v>
      </c>
      <c r="P2840" s="82">
        <v>1.5371102327624066E-2</v>
      </c>
      <c r="Q2840" s="82">
        <v>0</v>
      </c>
    </row>
    <row r="2841" spans="1:17">
      <c r="A2841" s="76" t="str">
        <f t="shared" si="165"/>
        <v>18030009</v>
      </c>
      <c r="C2841" s="76" t="s">
        <v>3352</v>
      </c>
      <c r="D2841" s="76">
        <f t="shared" si="166"/>
        <v>1</v>
      </c>
      <c r="E2841" s="76" t="s">
        <v>3353</v>
      </c>
      <c r="F2841" s="79">
        <v>43150</v>
      </c>
      <c r="G2841" s="79">
        <v>43224</v>
      </c>
      <c r="H2841" s="80">
        <v>54990</v>
      </c>
      <c r="I2841" s="80">
        <v>0</v>
      </c>
      <c r="J2841" s="80">
        <v>0</v>
      </c>
      <c r="K2841" s="81">
        <v>4969357.6964999968</v>
      </c>
      <c r="L2841" s="81">
        <v>4273622.6099999994</v>
      </c>
      <c r="M2841" s="80">
        <v>2935</v>
      </c>
      <c r="N2841" s="80">
        <v>2235.85</v>
      </c>
      <c r="O2841" s="82">
        <v>0.95885233803698822</v>
      </c>
      <c r="P2841" s="82">
        <v>3.75696044010108E-2</v>
      </c>
      <c r="Q2841" s="82">
        <v>3.578057562001029E-3</v>
      </c>
    </row>
    <row r="2842" spans="1:17">
      <c r="A2842" s="88" t="s">
        <v>5910</v>
      </c>
      <c r="C2842" s="76" t="s">
        <v>3354</v>
      </c>
      <c r="D2842" s="76">
        <f t="shared" si="166"/>
        <v>11</v>
      </c>
      <c r="E2842" s="76" t="s">
        <v>3355</v>
      </c>
      <c r="F2842" s="79">
        <v>43101</v>
      </c>
      <c r="G2842" s="79">
        <v>43220</v>
      </c>
      <c r="H2842" s="80">
        <v>0</v>
      </c>
      <c r="I2842" s="80">
        <v>856.4</v>
      </c>
      <c r="J2842" s="80">
        <v>0</v>
      </c>
      <c r="K2842" s="81">
        <v>385492.51000000007</v>
      </c>
      <c r="L2842" s="81">
        <v>437496.14000000013</v>
      </c>
      <c r="M2842" s="80">
        <v>0</v>
      </c>
      <c r="N2842" s="80">
        <v>96</v>
      </c>
      <c r="O2842" s="82">
        <v>1</v>
      </c>
      <c r="P2842" s="82">
        <v>0</v>
      </c>
      <c r="Q2842" s="82">
        <v>0</v>
      </c>
    </row>
    <row r="2843" spans="1:17">
      <c r="A2843" s="76" t="str">
        <f t="shared" ref="A2843:A2847" si="167">C2843</f>
        <v>18030005</v>
      </c>
      <c r="C2843" s="76" t="s">
        <v>3356</v>
      </c>
      <c r="D2843" s="76">
        <f t="shared" si="166"/>
        <v>1</v>
      </c>
      <c r="E2843" s="76" t="s">
        <v>3357</v>
      </c>
      <c r="F2843" s="79">
        <v>43111</v>
      </c>
      <c r="G2843" s="79">
        <v>43205</v>
      </c>
      <c r="H2843" s="80">
        <v>35880</v>
      </c>
      <c r="I2843" s="80">
        <v>3575</v>
      </c>
      <c r="J2843" s="80">
        <v>5381</v>
      </c>
      <c r="K2843" s="81">
        <v>1603231.97</v>
      </c>
      <c r="L2843" s="81">
        <v>1339716.53</v>
      </c>
      <c r="M2843" s="80">
        <v>1817</v>
      </c>
      <c r="N2843" s="80">
        <v>1456</v>
      </c>
      <c r="O2843" s="82">
        <v>0.9773351648351648</v>
      </c>
      <c r="P2843" s="82">
        <v>2.2664835164835164E-2</v>
      </c>
      <c r="Q2843" s="82">
        <v>0</v>
      </c>
    </row>
    <row r="2844" spans="1:17">
      <c r="A2844" s="76" t="str">
        <f t="shared" si="167"/>
        <v>18146007</v>
      </c>
      <c r="C2844" s="76" t="s">
        <v>3358</v>
      </c>
      <c r="D2844" s="76">
        <f t="shared" si="166"/>
        <v>1</v>
      </c>
      <c r="E2844" s="76" t="s">
        <v>3359</v>
      </c>
      <c r="F2844" s="79">
        <v>43199</v>
      </c>
      <c r="G2844" s="79">
        <v>43205</v>
      </c>
      <c r="H2844" s="80">
        <v>0</v>
      </c>
      <c r="I2844" s="80">
        <v>0</v>
      </c>
      <c r="J2844" s="80">
        <v>0</v>
      </c>
      <c r="K2844" s="81">
        <v>34506.339999999997</v>
      </c>
      <c r="L2844" s="81">
        <v>19147.41</v>
      </c>
      <c r="M2844" s="80">
        <v>0</v>
      </c>
      <c r="N2844" s="80">
        <v>124</v>
      </c>
      <c r="O2844" s="82">
        <v>0.64516129032258063</v>
      </c>
      <c r="P2844" s="82">
        <v>0.35483870967741937</v>
      </c>
      <c r="Q2844" s="82">
        <v>0</v>
      </c>
    </row>
    <row r="2845" spans="1:17">
      <c r="A2845" s="76" t="str">
        <f t="shared" si="167"/>
        <v>18060009</v>
      </c>
      <c r="C2845" s="76" t="s">
        <v>3360</v>
      </c>
      <c r="D2845" s="76">
        <f t="shared" si="166"/>
        <v>1</v>
      </c>
      <c r="E2845" s="76" t="s">
        <v>3361</v>
      </c>
      <c r="F2845" s="79">
        <v>43171</v>
      </c>
      <c r="G2845" s="79">
        <v>43196</v>
      </c>
      <c r="H2845" s="80">
        <v>0</v>
      </c>
      <c r="I2845" s="80">
        <v>22</v>
      </c>
      <c r="J2845" s="80">
        <v>0</v>
      </c>
      <c r="K2845" s="81">
        <v>520926</v>
      </c>
      <c r="L2845" s="81">
        <v>518635.45999999996</v>
      </c>
      <c r="M2845" s="80">
        <v>278</v>
      </c>
      <c r="N2845" s="80">
        <v>80.5</v>
      </c>
      <c r="O2845" s="82">
        <v>1</v>
      </c>
      <c r="P2845" s="82">
        <v>0</v>
      </c>
      <c r="Q2845" s="82">
        <v>0</v>
      </c>
    </row>
    <row r="2846" spans="1:17">
      <c r="A2846" s="76" t="str">
        <f t="shared" si="167"/>
        <v>18150007</v>
      </c>
      <c r="C2846" s="76" t="s">
        <v>3362</v>
      </c>
      <c r="D2846" s="76">
        <f t="shared" si="166"/>
        <v>1</v>
      </c>
      <c r="E2846" s="76" t="s">
        <v>3363</v>
      </c>
      <c r="F2846" s="79">
        <v>43318</v>
      </c>
      <c r="G2846" s="79">
        <v>43191</v>
      </c>
      <c r="H2846" s="80">
        <v>4900</v>
      </c>
      <c r="I2846" s="80">
        <v>0</v>
      </c>
      <c r="J2846" s="80">
        <v>0</v>
      </c>
      <c r="K2846" s="81">
        <v>4158775.0440999996</v>
      </c>
      <c r="L2846" s="81">
        <v>4149691.1100000003</v>
      </c>
      <c r="M2846" s="80"/>
      <c r="N2846" s="80"/>
      <c r="O2846" s="82"/>
      <c r="P2846" s="82"/>
      <c r="Q2846" s="82"/>
    </row>
    <row r="2847" spans="1:17">
      <c r="A2847" s="76" t="str">
        <f t="shared" si="167"/>
        <v>18050016</v>
      </c>
      <c r="C2847" s="76" t="s">
        <v>3364</v>
      </c>
      <c r="D2847" s="76">
        <f t="shared" si="166"/>
        <v>1</v>
      </c>
      <c r="E2847" s="76" t="s">
        <v>3365</v>
      </c>
      <c r="F2847" s="79">
        <v>43162</v>
      </c>
      <c r="G2847" s="79">
        <v>43162</v>
      </c>
      <c r="H2847" s="80">
        <v>0</v>
      </c>
      <c r="I2847" s="80">
        <v>398</v>
      </c>
      <c r="J2847" s="80">
        <v>0</v>
      </c>
      <c r="K2847" s="81">
        <v>18695.460000000003</v>
      </c>
      <c r="L2847" s="81">
        <v>26206.899999999998</v>
      </c>
      <c r="M2847" s="80">
        <v>25</v>
      </c>
      <c r="N2847" s="80">
        <v>9</v>
      </c>
      <c r="O2847" s="82">
        <v>0</v>
      </c>
      <c r="P2847" s="82">
        <v>1</v>
      </c>
      <c r="Q2847" s="82">
        <v>0</v>
      </c>
    </row>
    <row r="2848" spans="1:17">
      <c r="A2848" s="88" t="s">
        <v>5909</v>
      </c>
      <c r="C2848" s="76" t="s">
        <v>3366</v>
      </c>
      <c r="D2848" s="76">
        <f t="shared" si="166"/>
        <v>11</v>
      </c>
      <c r="E2848" s="76" t="s">
        <v>3367</v>
      </c>
      <c r="F2848" s="79">
        <v>43108</v>
      </c>
      <c r="G2848" s="79">
        <v>43161</v>
      </c>
      <c r="H2848" s="80">
        <v>23620</v>
      </c>
      <c r="I2848" s="80">
        <v>5940</v>
      </c>
      <c r="J2848" s="80">
        <v>90859</v>
      </c>
      <c r="K2848" s="81">
        <v>286103.58</v>
      </c>
      <c r="L2848" s="81">
        <v>277941.42</v>
      </c>
      <c r="M2848" s="80">
        <v>243</v>
      </c>
      <c r="N2848" s="80">
        <v>287.5</v>
      </c>
      <c r="O2848" s="82">
        <v>1</v>
      </c>
      <c r="P2848" s="82">
        <v>0</v>
      </c>
      <c r="Q2848" s="82">
        <v>0</v>
      </c>
    </row>
    <row r="2849" spans="1:17">
      <c r="A2849" s="76" t="str">
        <f t="shared" ref="A2849:A2862" si="168">C2849</f>
        <v>18145001</v>
      </c>
      <c r="C2849" s="76" t="s">
        <v>3368</v>
      </c>
      <c r="D2849" s="76">
        <f t="shared" si="166"/>
        <v>1</v>
      </c>
      <c r="E2849" s="76" t="s">
        <v>3369</v>
      </c>
      <c r="F2849" s="79">
        <v>43122</v>
      </c>
      <c r="G2849" s="79">
        <v>43159</v>
      </c>
      <c r="H2849" s="80">
        <v>0</v>
      </c>
      <c r="I2849" s="80">
        <v>5</v>
      </c>
      <c r="J2849" s="80">
        <v>0</v>
      </c>
      <c r="K2849" s="81">
        <v>65044</v>
      </c>
      <c r="L2849" s="81">
        <v>60671.369999999995</v>
      </c>
      <c r="M2849" s="80"/>
      <c r="N2849" s="80"/>
      <c r="O2849" s="82"/>
      <c r="P2849" s="82"/>
      <c r="Q2849" s="82"/>
    </row>
    <row r="2850" spans="1:17">
      <c r="A2850" s="76" t="str">
        <f t="shared" si="168"/>
        <v>18030028</v>
      </c>
      <c r="C2850" s="76" t="s">
        <v>3370</v>
      </c>
      <c r="D2850" s="76">
        <f t="shared" si="166"/>
        <v>1</v>
      </c>
      <c r="E2850" s="76" t="s">
        <v>3371</v>
      </c>
      <c r="F2850" s="79">
        <v>43095</v>
      </c>
      <c r="G2850" s="79">
        <v>43133</v>
      </c>
      <c r="H2850" s="80">
        <v>1835</v>
      </c>
      <c r="I2850" s="80">
        <v>0</v>
      </c>
      <c r="J2850" s="80">
        <v>0</v>
      </c>
      <c r="K2850" s="81">
        <v>174754.65</v>
      </c>
      <c r="L2850" s="81">
        <v>173503.22000000003</v>
      </c>
      <c r="M2850" s="80">
        <v>180</v>
      </c>
      <c r="N2850" s="80">
        <v>56</v>
      </c>
      <c r="O2850" s="82">
        <v>1</v>
      </c>
      <c r="P2850" s="82">
        <v>0</v>
      </c>
      <c r="Q2850" s="82">
        <v>0</v>
      </c>
    </row>
    <row r="2851" spans="1:17">
      <c r="A2851" s="76" t="str">
        <f t="shared" si="168"/>
        <v>18110002</v>
      </c>
      <c r="C2851" s="76" t="s">
        <v>3372</v>
      </c>
      <c r="D2851" s="76">
        <f t="shared" si="166"/>
        <v>1</v>
      </c>
      <c r="E2851" s="76" t="s">
        <v>3373</v>
      </c>
      <c r="F2851" s="79">
        <v>43109</v>
      </c>
      <c r="G2851" s="79">
        <v>43131</v>
      </c>
      <c r="H2851" s="80">
        <v>8000</v>
      </c>
      <c r="I2851" s="80">
        <v>0</v>
      </c>
      <c r="J2851" s="80">
        <v>0</v>
      </c>
      <c r="K2851" s="81">
        <v>15156</v>
      </c>
      <c r="L2851" s="81">
        <v>15161.64</v>
      </c>
      <c r="M2851" s="80">
        <v>37</v>
      </c>
      <c r="N2851" s="80">
        <v>35.99</v>
      </c>
      <c r="O2851" s="82">
        <v>0.66657404834676304</v>
      </c>
      <c r="P2851" s="82">
        <v>0.33342595165323702</v>
      </c>
      <c r="Q2851" s="82">
        <v>0</v>
      </c>
    </row>
    <row r="2852" spans="1:17">
      <c r="A2852" s="76" t="str">
        <f t="shared" si="168"/>
        <v>18819</v>
      </c>
      <c r="C2852" s="76" t="s">
        <v>3374</v>
      </c>
      <c r="D2852" s="76">
        <f t="shared" si="166"/>
        <v>1</v>
      </c>
      <c r="E2852" s="76" t="s">
        <v>3375</v>
      </c>
      <c r="F2852" s="79">
        <v>37970</v>
      </c>
      <c r="G2852" s="79">
        <v>37925</v>
      </c>
      <c r="H2852" s="80">
        <v>0</v>
      </c>
      <c r="I2852" s="80">
        <v>3422358</v>
      </c>
      <c r="J2852" s="80">
        <v>60949</v>
      </c>
      <c r="K2852" s="81">
        <v>18012075</v>
      </c>
      <c r="L2852" s="81">
        <v>18012744</v>
      </c>
      <c r="M2852" s="80">
        <v>0</v>
      </c>
      <c r="N2852" s="80">
        <v>65664</v>
      </c>
      <c r="O2852" s="82">
        <v>1</v>
      </c>
      <c r="P2852" s="82">
        <v>0</v>
      </c>
      <c r="Q2852" s="82">
        <v>0</v>
      </c>
    </row>
    <row r="2853" spans="1:17">
      <c r="A2853" s="76" t="str">
        <f t="shared" si="168"/>
        <v>18805</v>
      </c>
      <c r="C2853" s="76" t="s">
        <v>3376</v>
      </c>
      <c r="D2853" s="76">
        <f t="shared" si="166"/>
        <v>1</v>
      </c>
      <c r="E2853" s="76" t="s">
        <v>3377</v>
      </c>
      <c r="F2853" s="79"/>
      <c r="G2853" s="79">
        <v>37210</v>
      </c>
      <c r="H2853" s="80">
        <v>0</v>
      </c>
      <c r="I2853" s="80">
        <v>110060</v>
      </c>
      <c r="J2853" s="80">
        <v>107796</v>
      </c>
      <c r="K2853" s="81">
        <v>6791769</v>
      </c>
      <c r="L2853" s="81">
        <v>6803509</v>
      </c>
      <c r="M2853" s="80">
        <v>0</v>
      </c>
      <c r="N2853" s="80">
        <v>5073</v>
      </c>
      <c r="O2853" s="82">
        <v>1</v>
      </c>
      <c r="P2853" s="82">
        <v>0</v>
      </c>
      <c r="Q2853" s="82">
        <v>0</v>
      </c>
    </row>
    <row r="2854" spans="1:17">
      <c r="A2854" s="76" t="str">
        <f t="shared" si="168"/>
        <v>18806</v>
      </c>
      <c r="C2854" s="76" t="s">
        <v>3378</v>
      </c>
      <c r="D2854" s="76">
        <f t="shared" si="166"/>
        <v>1</v>
      </c>
      <c r="E2854" s="76" t="s">
        <v>3379</v>
      </c>
      <c r="F2854" s="79">
        <v>37226</v>
      </c>
      <c r="G2854" s="79">
        <v>37176</v>
      </c>
      <c r="H2854" s="80">
        <v>0</v>
      </c>
      <c r="I2854" s="80">
        <v>112312</v>
      </c>
      <c r="J2854" s="80">
        <v>51910</v>
      </c>
      <c r="K2854" s="81">
        <v>11413621</v>
      </c>
      <c r="L2854" s="81">
        <v>11407031</v>
      </c>
      <c r="M2854" s="80">
        <v>0</v>
      </c>
      <c r="N2854" s="80">
        <v>11555</v>
      </c>
      <c r="O2854" s="82">
        <v>1</v>
      </c>
      <c r="P2854" s="82">
        <v>0</v>
      </c>
      <c r="Q2854" s="82">
        <v>0</v>
      </c>
    </row>
    <row r="2855" spans="1:17">
      <c r="A2855" s="76" t="str">
        <f t="shared" si="168"/>
        <v>18807</v>
      </c>
      <c r="C2855" s="76" t="s">
        <v>3380</v>
      </c>
      <c r="D2855" s="76">
        <f t="shared" si="166"/>
        <v>1</v>
      </c>
      <c r="E2855" s="76" t="s">
        <v>3381</v>
      </c>
      <c r="F2855" s="79">
        <v>37211</v>
      </c>
      <c r="G2855" s="79">
        <v>37162</v>
      </c>
      <c r="H2855" s="80">
        <v>0</v>
      </c>
      <c r="I2855" s="80">
        <v>773243</v>
      </c>
      <c r="J2855" s="80">
        <v>2806</v>
      </c>
      <c r="K2855" s="81">
        <v>2759073</v>
      </c>
      <c r="L2855" s="81">
        <v>2762007</v>
      </c>
      <c r="M2855" s="80">
        <v>0</v>
      </c>
      <c r="N2855" s="80">
        <v>3608</v>
      </c>
      <c r="O2855" s="82">
        <v>1</v>
      </c>
      <c r="P2855" s="82">
        <v>0</v>
      </c>
      <c r="Q2855" s="82">
        <v>0</v>
      </c>
    </row>
    <row r="2856" spans="1:17">
      <c r="A2856" s="76" t="str">
        <f t="shared" si="168"/>
        <v>18810</v>
      </c>
      <c r="C2856" s="76" t="s">
        <v>3382</v>
      </c>
      <c r="D2856" s="76">
        <f t="shared" si="166"/>
        <v>1</v>
      </c>
      <c r="E2856" s="76" t="s">
        <v>3383</v>
      </c>
      <c r="F2856" s="79">
        <v>37154</v>
      </c>
      <c r="G2856" s="79">
        <v>37154</v>
      </c>
      <c r="H2856" s="80">
        <v>0</v>
      </c>
      <c r="I2856" s="80">
        <v>301</v>
      </c>
      <c r="J2856" s="80">
        <v>177</v>
      </c>
      <c r="K2856" s="81">
        <v>670195</v>
      </c>
      <c r="L2856" s="81">
        <v>792433</v>
      </c>
      <c r="M2856" s="80">
        <v>0</v>
      </c>
      <c r="N2856" s="80">
        <v>5241</v>
      </c>
      <c r="O2856" s="82">
        <v>1</v>
      </c>
      <c r="P2856" s="82">
        <v>0</v>
      </c>
      <c r="Q2856" s="82">
        <v>0</v>
      </c>
    </row>
    <row r="2857" spans="1:17">
      <c r="A2857" s="76" t="str">
        <f t="shared" si="168"/>
        <v>18811</v>
      </c>
      <c r="C2857" s="76" t="s">
        <v>3384</v>
      </c>
      <c r="D2857" s="76">
        <f t="shared" si="166"/>
        <v>1</v>
      </c>
      <c r="E2857" s="76" t="s">
        <v>3385</v>
      </c>
      <c r="F2857" s="79">
        <v>37135</v>
      </c>
      <c r="G2857" s="79">
        <v>37135</v>
      </c>
      <c r="H2857" s="80">
        <v>0</v>
      </c>
      <c r="I2857" s="80">
        <v>5406</v>
      </c>
      <c r="J2857" s="80">
        <v>3337</v>
      </c>
      <c r="K2857" s="81">
        <v>381592</v>
      </c>
      <c r="L2857" s="81">
        <v>384111</v>
      </c>
      <c r="M2857" s="80">
        <v>0</v>
      </c>
      <c r="N2857" s="80">
        <v>748</v>
      </c>
      <c r="O2857" s="82">
        <v>1</v>
      </c>
      <c r="P2857" s="82">
        <v>0</v>
      </c>
      <c r="Q2857" s="82">
        <v>0</v>
      </c>
    </row>
    <row r="2858" spans="1:17">
      <c r="A2858" s="76" t="str">
        <f t="shared" si="168"/>
        <v>18809</v>
      </c>
      <c r="C2858" s="76" t="s">
        <v>3386</v>
      </c>
      <c r="D2858" s="76">
        <f t="shared" si="166"/>
        <v>1</v>
      </c>
      <c r="E2858" s="76" t="s">
        <v>3387</v>
      </c>
      <c r="F2858" s="79">
        <v>37408</v>
      </c>
      <c r="G2858" s="79">
        <v>37035</v>
      </c>
      <c r="H2858" s="80">
        <v>0</v>
      </c>
      <c r="I2858" s="80">
        <v>204</v>
      </c>
      <c r="J2858" s="80">
        <v>0</v>
      </c>
      <c r="K2858" s="81">
        <v>5778285</v>
      </c>
      <c r="L2858" s="81">
        <v>5786677</v>
      </c>
      <c r="M2858" s="80">
        <v>0</v>
      </c>
      <c r="N2858" s="80">
        <v>5067</v>
      </c>
      <c r="O2858" s="82">
        <v>1</v>
      </c>
      <c r="P2858" s="82">
        <v>0</v>
      </c>
      <c r="Q2858" s="82">
        <v>0</v>
      </c>
    </row>
    <row r="2859" spans="1:17">
      <c r="A2859" s="76" t="str">
        <f t="shared" si="168"/>
        <v>18148001</v>
      </c>
      <c r="C2859" s="76" t="s">
        <v>3388</v>
      </c>
      <c r="D2859" s="76">
        <f t="shared" si="166"/>
        <v>1</v>
      </c>
      <c r="E2859" s="76" t="s">
        <v>3389</v>
      </c>
      <c r="F2859" s="79">
        <v>43109</v>
      </c>
      <c r="G2859" s="79"/>
      <c r="H2859" s="80">
        <v>0</v>
      </c>
      <c r="I2859" s="80">
        <v>0</v>
      </c>
      <c r="J2859" s="80">
        <v>0</v>
      </c>
      <c r="K2859" s="81">
        <v>182170.94999999998</v>
      </c>
      <c r="L2859" s="81">
        <v>173090.75</v>
      </c>
      <c r="M2859" s="80">
        <v>165</v>
      </c>
      <c r="N2859" s="80">
        <v>0</v>
      </c>
      <c r="O2859" s="82">
        <v>0</v>
      </c>
      <c r="P2859" s="82">
        <v>0</v>
      </c>
      <c r="Q2859" s="82">
        <v>0</v>
      </c>
    </row>
    <row r="2860" spans="1:17">
      <c r="A2860" s="76" t="str">
        <f t="shared" si="168"/>
        <v>18148003</v>
      </c>
      <c r="C2860" s="76" t="s">
        <v>3390</v>
      </c>
      <c r="D2860" s="76">
        <f t="shared" si="166"/>
        <v>1</v>
      </c>
      <c r="E2860" s="76" t="s">
        <v>3391</v>
      </c>
      <c r="F2860" s="79">
        <v>43125</v>
      </c>
      <c r="G2860" s="79"/>
      <c r="H2860" s="80">
        <v>0</v>
      </c>
      <c r="I2860" s="80">
        <v>328991</v>
      </c>
      <c r="J2860" s="80">
        <v>493154</v>
      </c>
      <c r="K2860" s="81">
        <v>9253759.9989999998</v>
      </c>
      <c r="L2860" s="81">
        <v>8742226.7700000051</v>
      </c>
      <c r="M2860" s="80">
        <v>31194</v>
      </c>
      <c r="N2860" s="80">
        <v>32720.78</v>
      </c>
      <c r="O2860" s="82">
        <v>0.66122354051462096</v>
      </c>
      <c r="P2860" s="82">
        <v>0.33387131969347916</v>
      </c>
      <c r="Q2860" s="82">
        <v>4.9051397918998263E-3</v>
      </c>
    </row>
    <row r="2861" spans="1:17">
      <c r="A2861" s="76" t="str">
        <f t="shared" si="168"/>
        <v>18148005</v>
      </c>
      <c r="C2861" s="76" t="s">
        <v>3392</v>
      </c>
      <c r="D2861" s="76">
        <f t="shared" si="166"/>
        <v>1</v>
      </c>
      <c r="E2861" s="76" t="s">
        <v>3393</v>
      </c>
      <c r="F2861" s="79">
        <v>43179</v>
      </c>
      <c r="G2861" s="79"/>
      <c r="H2861" s="80">
        <v>0</v>
      </c>
      <c r="I2861" s="80">
        <v>0</v>
      </c>
      <c r="J2861" s="80">
        <v>0</v>
      </c>
      <c r="K2861" s="81">
        <v>37636</v>
      </c>
      <c r="L2861" s="81">
        <v>27955.699999999997</v>
      </c>
      <c r="M2861" s="80"/>
      <c r="N2861" s="80"/>
      <c r="O2861" s="82"/>
      <c r="P2861" s="82"/>
      <c r="Q2861" s="82"/>
    </row>
    <row r="2862" spans="1:17">
      <c r="A2862" s="76" t="s">
        <v>5977</v>
      </c>
      <c r="C2862" s="76" t="s">
        <v>3394</v>
      </c>
      <c r="D2862" s="76">
        <f t="shared" si="166"/>
        <v>11</v>
      </c>
      <c r="E2862" s="76" t="s">
        <v>3395</v>
      </c>
      <c r="F2862" s="79">
        <v>43241</v>
      </c>
      <c r="G2862" s="79"/>
      <c r="H2862" s="80">
        <v>0</v>
      </c>
      <c r="I2862" s="80">
        <v>498529</v>
      </c>
      <c r="J2862" s="80">
        <v>635000</v>
      </c>
      <c r="K2862" s="81">
        <v>20700348.0141</v>
      </c>
      <c r="L2862" s="81">
        <v>19524419.779999997</v>
      </c>
      <c r="M2862" s="80">
        <v>55380.12</v>
      </c>
      <c r="N2862" s="80">
        <v>70691.5</v>
      </c>
      <c r="O2862" s="82">
        <v>0.64232616368304529</v>
      </c>
      <c r="P2862" s="82">
        <v>0.34439076833848481</v>
      </c>
      <c r="Q2862" s="82">
        <v>1.328306797846983E-2</v>
      </c>
    </row>
    <row r="2863" spans="1:17">
      <c r="A2863" s="88" t="s">
        <v>5925</v>
      </c>
      <c r="C2863" s="76" t="s">
        <v>3396</v>
      </c>
      <c r="D2863" s="76">
        <f t="shared" si="166"/>
        <v>1</v>
      </c>
      <c r="E2863" s="76" t="s">
        <v>3397</v>
      </c>
      <c r="F2863" s="79">
        <v>43216</v>
      </c>
      <c r="G2863" s="79"/>
      <c r="H2863" s="80">
        <v>0</v>
      </c>
      <c r="I2863" s="80">
        <v>466</v>
      </c>
      <c r="J2863" s="80">
        <v>51724</v>
      </c>
      <c r="K2863" s="81">
        <v>1814526.3069999996</v>
      </c>
      <c r="L2863" s="81">
        <v>1673445.2500000002</v>
      </c>
      <c r="M2863" s="80">
        <v>7469</v>
      </c>
      <c r="N2863" s="80">
        <v>6606</v>
      </c>
      <c r="O2863" s="82">
        <v>0.68574023614895552</v>
      </c>
      <c r="P2863" s="82">
        <v>0.29957614290039358</v>
      </c>
      <c r="Q2863" s="82">
        <v>1.4683620950650924E-2</v>
      </c>
    </row>
    <row r="2864" spans="1:17">
      <c r="A2864" s="88" t="s">
        <v>5919</v>
      </c>
      <c r="C2864" s="76" t="s">
        <v>3398</v>
      </c>
      <c r="D2864" s="76">
        <f t="shared" si="166"/>
        <v>11</v>
      </c>
      <c r="E2864" s="76" t="s">
        <v>3399</v>
      </c>
      <c r="F2864" s="79">
        <v>43269</v>
      </c>
      <c r="G2864" s="79"/>
      <c r="H2864" s="80">
        <v>0</v>
      </c>
      <c r="I2864" s="80">
        <v>151726</v>
      </c>
      <c r="J2864" s="80">
        <v>237482</v>
      </c>
      <c r="K2864" s="81">
        <v>2151914.86</v>
      </c>
      <c r="L2864" s="81">
        <v>1983225.8800000001</v>
      </c>
      <c r="M2864" s="80">
        <v>8406</v>
      </c>
      <c r="N2864" s="80">
        <v>7186</v>
      </c>
      <c r="O2864" s="82">
        <v>0.76344837183412184</v>
      </c>
      <c r="P2864" s="82">
        <v>0.23655162816587805</v>
      </c>
      <c r="Q2864" s="82">
        <v>0</v>
      </c>
    </row>
    <row r="2865" spans="1:17">
      <c r="A2865" s="43" t="s">
        <v>5926</v>
      </c>
      <c r="C2865" s="76" t="s">
        <v>3400</v>
      </c>
      <c r="D2865" s="76">
        <f t="shared" si="166"/>
        <v>1</v>
      </c>
      <c r="E2865" s="76" t="s">
        <v>3401</v>
      </c>
      <c r="F2865" s="79">
        <v>43297</v>
      </c>
      <c r="G2865" s="79"/>
      <c r="H2865" s="80">
        <v>0</v>
      </c>
      <c r="I2865" s="80">
        <v>167193</v>
      </c>
      <c r="J2865" s="80">
        <v>143305</v>
      </c>
      <c r="K2865" s="81">
        <v>5708693.6107000001</v>
      </c>
      <c r="L2865" s="81">
        <v>5771061.5199999977</v>
      </c>
      <c r="M2865" s="80">
        <v>17973.5</v>
      </c>
      <c r="N2865" s="80">
        <v>21843.200000000001</v>
      </c>
      <c r="O2865" s="82">
        <v>0.69769997070026368</v>
      </c>
      <c r="P2865" s="82">
        <v>0.28046256958687371</v>
      </c>
      <c r="Q2865" s="82">
        <v>2.1837459712862585E-2</v>
      </c>
    </row>
    <row r="2866" spans="1:17">
      <c r="A2866" s="88" t="s">
        <v>5916</v>
      </c>
      <c r="C2866" s="76" t="s">
        <v>3402</v>
      </c>
      <c r="D2866" s="76">
        <f t="shared" si="166"/>
        <v>11</v>
      </c>
      <c r="E2866" s="76" t="s">
        <v>3403</v>
      </c>
      <c r="F2866" s="79">
        <v>43311</v>
      </c>
      <c r="G2866" s="79"/>
      <c r="H2866" s="80">
        <v>0</v>
      </c>
      <c r="I2866" s="80">
        <v>557190</v>
      </c>
      <c r="J2866" s="80">
        <v>318357</v>
      </c>
      <c r="K2866" s="81">
        <v>6597638.011500001</v>
      </c>
      <c r="L2866" s="81">
        <v>7367568.71</v>
      </c>
      <c r="M2866" s="80">
        <v>27198</v>
      </c>
      <c r="N2866" s="80">
        <v>30294.5</v>
      </c>
      <c r="O2866" s="82">
        <v>0.68378748617735896</v>
      </c>
      <c r="P2866" s="82">
        <v>0.31170674544884386</v>
      </c>
      <c r="Q2866" s="82">
        <v>4.5057683737972243E-3</v>
      </c>
    </row>
    <row r="2867" spans="1:17">
      <c r="A2867" s="76" t="str">
        <f t="shared" ref="A2867" si="169">C2867</f>
        <v>18148012</v>
      </c>
      <c r="C2867" s="76" t="s">
        <v>3404</v>
      </c>
      <c r="D2867" s="76">
        <f t="shared" si="166"/>
        <v>1</v>
      </c>
      <c r="E2867" s="76" t="s">
        <v>3405</v>
      </c>
      <c r="F2867" s="79">
        <v>43262</v>
      </c>
      <c r="G2867" s="79"/>
      <c r="H2867" s="80">
        <v>0</v>
      </c>
      <c r="I2867" s="80">
        <v>34803</v>
      </c>
      <c r="J2867" s="80">
        <v>0</v>
      </c>
      <c r="K2867" s="81">
        <v>617685</v>
      </c>
      <c r="L2867" s="81">
        <v>645407.63000000012</v>
      </c>
      <c r="M2867" s="80">
        <v>1561</v>
      </c>
      <c r="N2867" s="80">
        <v>3098</v>
      </c>
      <c r="O2867" s="82">
        <v>0.84038089089735313</v>
      </c>
      <c r="P2867" s="82">
        <v>0.15961910910264687</v>
      </c>
      <c r="Q2867" s="82">
        <v>0</v>
      </c>
    </row>
    <row r="2868" spans="1:17">
      <c r="A2868" s="88" t="s">
        <v>5905</v>
      </c>
      <c r="C2868" s="76" t="s">
        <v>3406</v>
      </c>
      <c r="D2868" s="76">
        <f t="shared" si="166"/>
        <v>11</v>
      </c>
      <c r="E2868" s="76" t="s">
        <v>3407</v>
      </c>
      <c r="F2868" s="79">
        <v>43301</v>
      </c>
      <c r="G2868" s="79"/>
      <c r="H2868" s="80">
        <v>0</v>
      </c>
      <c r="I2868" s="80">
        <v>76961</v>
      </c>
      <c r="J2868" s="80">
        <v>20612</v>
      </c>
      <c r="K2868" s="81">
        <v>1637282.18</v>
      </c>
      <c r="L2868" s="81">
        <v>1547566.1999999995</v>
      </c>
      <c r="M2868" s="80">
        <v>23822</v>
      </c>
      <c r="N2868" s="80">
        <v>4597.66</v>
      </c>
      <c r="O2868" s="82">
        <v>0.8106471552920399</v>
      </c>
      <c r="P2868" s="82">
        <v>0.18935284470796016</v>
      </c>
      <c r="Q2868" s="82">
        <v>0</v>
      </c>
    </row>
    <row r="2869" spans="1:17">
      <c r="A2869" s="88" t="s">
        <v>5915</v>
      </c>
      <c r="C2869" s="76" t="s">
        <v>3408</v>
      </c>
      <c r="D2869" s="76">
        <f t="shared" si="166"/>
        <v>11</v>
      </c>
      <c r="E2869" s="76" t="s">
        <v>688</v>
      </c>
      <c r="F2869" s="79">
        <v>43325</v>
      </c>
      <c r="G2869" s="79"/>
      <c r="H2869" s="80">
        <v>0</v>
      </c>
      <c r="I2869" s="80">
        <v>6068</v>
      </c>
      <c r="J2869" s="80">
        <v>724</v>
      </c>
      <c r="K2869" s="81">
        <v>3966364.2387000001</v>
      </c>
      <c r="L2869" s="81">
        <v>3639394.25</v>
      </c>
      <c r="M2869" s="80">
        <v>17520</v>
      </c>
      <c r="N2869" s="80">
        <v>15046</v>
      </c>
      <c r="O2869" s="82">
        <v>0.72893127741592445</v>
      </c>
      <c r="P2869" s="82">
        <v>0.27106872258407549</v>
      </c>
      <c r="Q2869" s="82">
        <v>0</v>
      </c>
    </row>
    <row r="2870" spans="1:17">
      <c r="A2870" s="76" t="str">
        <f t="shared" ref="A2870:A2873" si="170">C2870</f>
        <v>18148017</v>
      </c>
      <c r="C2870" s="76" t="s">
        <v>3409</v>
      </c>
      <c r="D2870" s="76">
        <f t="shared" si="166"/>
        <v>1</v>
      </c>
      <c r="E2870" s="76" t="s">
        <v>3410</v>
      </c>
      <c r="F2870" s="79">
        <v>43411</v>
      </c>
      <c r="G2870" s="79"/>
      <c r="H2870" s="80">
        <v>0</v>
      </c>
      <c r="I2870" s="80">
        <v>380633</v>
      </c>
      <c r="J2870" s="80">
        <v>268059</v>
      </c>
      <c r="K2870" s="81">
        <v>3971026.9633000004</v>
      </c>
      <c r="L2870" s="81">
        <v>3974717.98</v>
      </c>
      <c r="M2870" s="80">
        <v>30963</v>
      </c>
      <c r="N2870" s="80">
        <v>17638.5</v>
      </c>
      <c r="O2870" s="82">
        <v>0.79776228137313265</v>
      </c>
      <c r="P2870" s="82">
        <v>0.20223771862686737</v>
      </c>
      <c r="Q2870" s="82">
        <v>0</v>
      </c>
    </row>
    <row r="2871" spans="1:17">
      <c r="A2871" s="76" t="str">
        <f t="shared" si="170"/>
        <v>18148019</v>
      </c>
      <c r="C2871" s="76" t="s">
        <v>3411</v>
      </c>
      <c r="D2871" s="76">
        <f t="shared" si="166"/>
        <v>1</v>
      </c>
      <c r="E2871" s="76" t="s">
        <v>3412</v>
      </c>
      <c r="F2871" s="79">
        <v>43383</v>
      </c>
      <c r="G2871" s="79"/>
      <c r="H2871" s="80">
        <v>0</v>
      </c>
      <c r="I2871" s="80">
        <v>25796.1</v>
      </c>
      <c r="J2871" s="80">
        <v>66</v>
      </c>
      <c r="K2871" s="81">
        <v>2885517.1479000011</v>
      </c>
      <c r="L2871" s="81">
        <v>2499907.38</v>
      </c>
      <c r="M2871" s="80">
        <v>11969</v>
      </c>
      <c r="N2871" s="80">
        <v>9748</v>
      </c>
      <c r="O2871" s="82">
        <v>0.81755231842429221</v>
      </c>
      <c r="P2871" s="82">
        <v>0.18244768157570784</v>
      </c>
      <c r="Q2871" s="82">
        <v>0</v>
      </c>
    </row>
    <row r="2872" spans="1:17">
      <c r="A2872" s="76" t="str">
        <f t="shared" si="170"/>
        <v>18148022</v>
      </c>
      <c r="C2872" s="76" t="s">
        <v>3413</v>
      </c>
      <c r="D2872" s="76">
        <f t="shared" si="166"/>
        <v>1</v>
      </c>
      <c r="E2872" s="76" t="s">
        <v>3414</v>
      </c>
      <c r="F2872" s="79">
        <v>43503</v>
      </c>
      <c r="G2872" s="79"/>
      <c r="H2872" s="80">
        <v>0</v>
      </c>
      <c r="I2872" s="80">
        <v>392575</v>
      </c>
      <c r="J2872" s="80">
        <v>369971</v>
      </c>
      <c r="K2872" s="81">
        <v>11293157.211999996</v>
      </c>
      <c r="L2872" s="81">
        <v>11120143.880000003</v>
      </c>
      <c r="M2872" s="80">
        <v>27925</v>
      </c>
      <c r="N2872" s="80">
        <v>50651.08</v>
      </c>
      <c r="O2872" s="82">
        <v>0.81662246885949907</v>
      </c>
      <c r="P2872" s="82">
        <v>0.18326894510442815</v>
      </c>
      <c r="Q2872" s="82">
        <v>1.0858603607267604E-4</v>
      </c>
    </row>
    <row r="2873" spans="1:17">
      <c r="A2873" s="76" t="str">
        <f t="shared" si="170"/>
        <v>18148023</v>
      </c>
      <c r="C2873" s="76" t="s">
        <v>3415</v>
      </c>
      <c r="D2873" s="76">
        <f t="shared" si="166"/>
        <v>1</v>
      </c>
      <c r="E2873" s="76" t="s">
        <v>3416</v>
      </c>
      <c r="F2873" s="79">
        <v>43482</v>
      </c>
      <c r="G2873" s="79"/>
      <c r="H2873" s="80">
        <v>0</v>
      </c>
      <c r="I2873" s="80">
        <v>326510</v>
      </c>
      <c r="J2873" s="80">
        <v>157965</v>
      </c>
      <c r="K2873" s="81">
        <v>3346521.02</v>
      </c>
      <c r="L2873" s="81">
        <v>3488770.8299999996</v>
      </c>
      <c r="M2873" s="80">
        <v>9950</v>
      </c>
      <c r="N2873" s="80">
        <v>14615</v>
      </c>
      <c r="O2873" s="82">
        <v>0.81679781046869659</v>
      </c>
      <c r="P2873" s="82">
        <v>0.18320218953130346</v>
      </c>
      <c r="Q2873" s="82">
        <v>0</v>
      </c>
    </row>
    <row r="2874" spans="1:17">
      <c r="A2874" s="88" t="s">
        <v>5896</v>
      </c>
      <c r="C2874" s="76" t="s">
        <v>3417</v>
      </c>
      <c r="D2874" s="76">
        <f t="shared" si="166"/>
        <v>11</v>
      </c>
      <c r="E2874" s="76" t="s">
        <v>3418</v>
      </c>
      <c r="F2874" s="79">
        <v>43591</v>
      </c>
      <c r="G2874" s="79"/>
      <c r="H2874" s="80">
        <v>0</v>
      </c>
      <c r="I2874" s="80">
        <v>941175</v>
      </c>
      <c r="J2874" s="80">
        <v>578925</v>
      </c>
      <c r="K2874" s="81">
        <v>19880460.270699997</v>
      </c>
      <c r="L2874" s="81">
        <v>18497038.049999997</v>
      </c>
      <c r="M2874" s="80">
        <v>67307.5</v>
      </c>
      <c r="N2874" s="80">
        <v>63657</v>
      </c>
      <c r="O2874" s="82">
        <v>0.66827685879007803</v>
      </c>
      <c r="P2874" s="82">
        <v>0.32365647140141696</v>
      </c>
      <c r="Q2874" s="82">
        <v>8.066669808504956E-3</v>
      </c>
    </row>
    <row r="2875" spans="1:17">
      <c r="A2875" s="76" t="str">
        <f t="shared" ref="A2875:A2896" si="171">C2875</f>
        <v>18080013</v>
      </c>
      <c r="C2875" s="76" t="s">
        <v>3419</v>
      </c>
      <c r="D2875" s="76">
        <f t="shared" si="166"/>
        <v>1</v>
      </c>
      <c r="E2875" s="76" t="s">
        <v>3420</v>
      </c>
      <c r="F2875" s="79">
        <v>43467</v>
      </c>
      <c r="G2875" s="79"/>
      <c r="H2875" s="80">
        <v>11896</v>
      </c>
      <c r="I2875" s="80">
        <v>73728</v>
      </c>
      <c r="J2875" s="80">
        <v>44224</v>
      </c>
      <c r="K2875" s="81">
        <v>2145265.9800000004</v>
      </c>
      <c r="L2875" s="81">
        <v>1999286.6799999992</v>
      </c>
      <c r="M2875" s="80">
        <v>1979.6999999999996</v>
      </c>
      <c r="N2875" s="80">
        <v>2096</v>
      </c>
      <c r="O2875" s="82">
        <v>0.90625</v>
      </c>
      <c r="P2875" s="82">
        <v>9.0648854961832059E-2</v>
      </c>
      <c r="Q2875" s="82">
        <v>3.1011450381679389E-3</v>
      </c>
    </row>
    <row r="2876" spans="1:17">
      <c r="A2876" s="76" t="str">
        <f t="shared" si="171"/>
        <v>18030006</v>
      </c>
      <c r="C2876" s="76" t="s">
        <v>3421</v>
      </c>
      <c r="D2876" s="76">
        <f t="shared" si="166"/>
        <v>1</v>
      </c>
      <c r="E2876" s="76" t="s">
        <v>3422</v>
      </c>
      <c r="F2876" s="79">
        <v>43344</v>
      </c>
      <c r="G2876" s="79"/>
      <c r="H2876" s="80">
        <v>0</v>
      </c>
      <c r="I2876" s="80">
        <v>320729.60000000003</v>
      </c>
      <c r="J2876" s="80">
        <v>545</v>
      </c>
      <c r="K2876" s="81">
        <v>4570823.7399999993</v>
      </c>
      <c r="L2876" s="81">
        <v>4480780.6600000039</v>
      </c>
      <c r="M2876" s="80">
        <v>7296.8999999999987</v>
      </c>
      <c r="N2876" s="80">
        <v>6560.47</v>
      </c>
      <c r="O2876" s="82">
        <v>0.96524639240786103</v>
      </c>
      <c r="P2876" s="82">
        <v>3.4753607592138976E-2</v>
      </c>
      <c r="Q2876" s="82">
        <v>0</v>
      </c>
    </row>
    <row r="2877" spans="1:17">
      <c r="A2877" s="76" t="str">
        <f t="shared" si="171"/>
        <v>18030040</v>
      </c>
      <c r="C2877" s="76" t="s">
        <v>3423</v>
      </c>
      <c r="D2877" s="76">
        <f t="shared" si="166"/>
        <v>1</v>
      </c>
      <c r="E2877" s="76" t="s">
        <v>3424</v>
      </c>
      <c r="F2877" s="79">
        <v>43084</v>
      </c>
      <c r="G2877" s="79"/>
      <c r="H2877" s="80">
        <v>0</v>
      </c>
      <c r="I2877" s="80">
        <v>0</v>
      </c>
      <c r="J2877" s="80">
        <v>0</v>
      </c>
      <c r="K2877" s="81">
        <v>407036.84</v>
      </c>
      <c r="L2877" s="81">
        <v>405571.85000000003</v>
      </c>
      <c r="M2877" s="80">
        <v>95.919999999999987</v>
      </c>
      <c r="N2877" s="80">
        <v>0</v>
      </c>
      <c r="O2877" s="82">
        <v>0</v>
      </c>
      <c r="P2877" s="82">
        <v>0</v>
      </c>
      <c r="Q2877" s="82">
        <v>0</v>
      </c>
    </row>
    <row r="2878" spans="1:17">
      <c r="A2878" s="76" t="str">
        <f t="shared" si="171"/>
        <v>18030050</v>
      </c>
      <c r="C2878" s="76" t="s">
        <v>3425</v>
      </c>
      <c r="D2878" s="76">
        <f t="shared" si="166"/>
        <v>1</v>
      </c>
      <c r="E2878" s="76" t="s">
        <v>3426</v>
      </c>
      <c r="F2878" s="79">
        <v>43556</v>
      </c>
      <c r="G2878" s="79"/>
      <c r="H2878" s="80">
        <v>8800</v>
      </c>
      <c r="I2878" s="80">
        <v>58311</v>
      </c>
      <c r="J2878" s="80">
        <v>2168</v>
      </c>
      <c r="K2878" s="81">
        <v>1583893.9200000002</v>
      </c>
      <c r="L2878" s="81">
        <v>1631481.5499999998</v>
      </c>
      <c r="M2878" s="80">
        <v>2076.9</v>
      </c>
      <c r="N2878" s="80">
        <v>2539</v>
      </c>
      <c r="O2878" s="82">
        <v>0.99822764868058289</v>
      </c>
      <c r="P2878" s="82">
        <v>1.7723513194170934E-3</v>
      </c>
      <c r="Q2878" s="82">
        <v>0</v>
      </c>
    </row>
    <row r="2879" spans="1:17">
      <c r="A2879" s="76" t="str">
        <f t="shared" si="171"/>
        <v>18030046</v>
      </c>
      <c r="C2879" s="76" t="s">
        <v>3427</v>
      </c>
      <c r="D2879" s="76">
        <f t="shared" si="166"/>
        <v>1</v>
      </c>
      <c r="E2879" s="76" t="s">
        <v>3428</v>
      </c>
      <c r="F2879" s="79"/>
      <c r="G2879" s="79"/>
      <c r="H2879" s="80">
        <v>220000</v>
      </c>
      <c r="I2879" s="80">
        <v>0</v>
      </c>
      <c r="J2879" s="80">
        <v>0</v>
      </c>
      <c r="K2879" s="81">
        <v>0.01</v>
      </c>
      <c r="L2879" s="81">
        <v>0</v>
      </c>
      <c r="M2879" s="80"/>
      <c r="N2879" s="80"/>
      <c r="O2879" s="82"/>
      <c r="P2879" s="82"/>
      <c r="Q2879" s="82"/>
    </row>
    <row r="2880" spans="1:17">
      <c r="A2880" s="76" t="str">
        <f t="shared" si="171"/>
        <v>18030051</v>
      </c>
      <c r="C2880" s="76" t="s">
        <v>3429</v>
      </c>
      <c r="D2880" s="76">
        <f t="shared" si="166"/>
        <v>1</v>
      </c>
      <c r="E2880" s="76" t="s">
        <v>3430</v>
      </c>
      <c r="F2880" s="79"/>
      <c r="G2880" s="79"/>
      <c r="H2880" s="80">
        <v>220000</v>
      </c>
      <c r="I2880" s="80">
        <v>0</v>
      </c>
      <c r="J2880" s="80">
        <v>0</v>
      </c>
      <c r="K2880" s="81">
        <v>88158.7</v>
      </c>
      <c r="L2880" s="81">
        <v>102782.15999999997</v>
      </c>
      <c r="M2880" s="80"/>
      <c r="N2880" s="80"/>
      <c r="O2880" s="82"/>
      <c r="P2880" s="82"/>
      <c r="Q2880" s="82"/>
    </row>
    <row r="2881" spans="1:17">
      <c r="A2881" s="76" t="str">
        <f t="shared" si="171"/>
        <v>18040010</v>
      </c>
      <c r="C2881" s="76" t="s">
        <v>3431</v>
      </c>
      <c r="D2881" s="76">
        <f t="shared" si="166"/>
        <v>1</v>
      </c>
      <c r="E2881" s="76" t="s">
        <v>3432</v>
      </c>
      <c r="F2881" s="79"/>
      <c r="G2881" s="79"/>
      <c r="H2881" s="80">
        <v>405000</v>
      </c>
      <c r="I2881" s="80">
        <v>0</v>
      </c>
      <c r="J2881" s="80">
        <v>0</v>
      </c>
      <c r="K2881" s="81">
        <v>648016.02</v>
      </c>
      <c r="L2881" s="81">
        <v>749517.12</v>
      </c>
      <c r="M2881" s="80"/>
      <c r="N2881" s="80"/>
      <c r="O2881" s="82"/>
      <c r="P2881" s="82"/>
      <c r="Q2881" s="82"/>
    </row>
    <row r="2882" spans="1:17">
      <c r="A2882" s="76" t="str">
        <f t="shared" si="171"/>
        <v>18040010-173</v>
      </c>
      <c r="C2882" s="76" t="s">
        <v>3433</v>
      </c>
      <c r="D2882" s="76">
        <f t="shared" si="166"/>
        <v>1</v>
      </c>
      <c r="E2882" s="76" t="s">
        <v>3434</v>
      </c>
      <c r="F2882" s="79"/>
      <c r="G2882" s="79"/>
      <c r="H2882" s="80">
        <v>405000</v>
      </c>
      <c r="I2882" s="80">
        <v>0</v>
      </c>
      <c r="J2882" s="80">
        <v>0</v>
      </c>
      <c r="K2882" s="81">
        <v>924329</v>
      </c>
      <c r="L2882" s="81">
        <v>803747.06</v>
      </c>
      <c r="M2882" s="80"/>
      <c r="N2882" s="80"/>
      <c r="O2882" s="82"/>
      <c r="P2882" s="82"/>
      <c r="Q2882" s="82"/>
    </row>
    <row r="2883" spans="1:17">
      <c r="A2883" s="76" t="str">
        <f t="shared" si="171"/>
        <v>18050012</v>
      </c>
      <c r="C2883" s="76" t="s">
        <v>3435</v>
      </c>
      <c r="D2883" s="76">
        <f t="shared" ref="D2883:D2918" si="172">FIND(C2883,A2883)</f>
        <v>1</v>
      </c>
      <c r="E2883" s="76" t="s">
        <v>3436</v>
      </c>
      <c r="F2883" s="79">
        <v>43026</v>
      </c>
      <c r="G2883" s="79"/>
      <c r="H2883" s="80">
        <v>0</v>
      </c>
      <c r="I2883" s="80">
        <v>20</v>
      </c>
      <c r="J2883" s="80">
        <v>0</v>
      </c>
      <c r="K2883" s="81">
        <v>3234.04</v>
      </c>
      <c r="L2883" s="81">
        <v>450.69000000000005</v>
      </c>
      <c r="M2883" s="80"/>
      <c r="N2883" s="80"/>
      <c r="O2883" s="82"/>
      <c r="P2883" s="82"/>
      <c r="Q2883" s="82"/>
    </row>
    <row r="2884" spans="1:17">
      <c r="A2884" s="76" t="str">
        <f t="shared" si="171"/>
        <v>18050013</v>
      </c>
      <c r="C2884" s="76" t="s">
        <v>3437</v>
      </c>
      <c r="D2884" s="76">
        <f t="shared" si="172"/>
        <v>1</v>
      </c>
      <c r="E2884" s="76" t="s">
        <v>3438</v>
      </c>
      <c r="F2884" s="79">
        <v>43831</v>
      </c>
      <c r="G2884" s="79"/>
      <c r="H2884" s="80">
        <v>0</v>
      </c>
      <c r="I2884" s="80">
        <v>0</v>
      </c>
      <c r="J2884" s="80">
        <v>0</v>
      </c>
      <c r="K2884" s="81">
        <v>1429378.75</v>
      </c>
      <c r="L2884" s="81">
        <v>1097834.27</v>
      </c>
      <c r="M2884" s="80"/>
      <c r="N2884" s="80"/>
      <c r="O2884" s="82"/>
      <c r="P2884" s="82"/>
      <c r="Q2884" s="82"/>
    </row>
    <row r="2885" spans="1:17">
      <c r="A2885" s="76" t="str">
        <f t="shared" si="171"/>
        <v>18050033</v>
      </c>
      <c r="C2885" s="76" t="s">
        <v>3439</v>
      </c>
      <c r="D2885" s="76">
        <f t="shared" si="172"/>
        <v>1</v>
      </c>
      <c r="E2885" s="76" t="s">
        <v>3440</v>
      </c>
      <c r="F2885" s="79"/>
      <c r="G2885" s="79"/>
      <c r="H2885" s="80">
        <v>0</v>
      </c>
      <c r="I2885" s="80">
        <v>421575.71</v>
      </c>
      <c r="J2885" s="80">
        <v>0</v>
      </c>
      <c r="K2885" s="81">
        <v>73950228.389999986</v>
      </c>
      <c r="L2885" s="81">
        <v>2497116.67</v>
      </c>
      <c r="M2885" s="80">
        <v>23357.799999999992</v>
      </c>
      <c r="N2885" s="80">
        <v>440.5</v>
      </c>
      <c r="O2885" s="82">
        <v>0.99318955732122582</v>
      </c>
      <c r="P2885" s="82">
        <v>6.8104426787741201E-3</v>
      </c>
      <c r="Q2885" s="82">
        <v>0</v>
      </c>
    </row>
    <row r="2886" spans="1:17">
      <c r="A2886" s="76" t="str">
        <f t="shared" si="171"/>
        <v>18050054</v>
      </c>
      <c r="C2886" s="76" t="s">
        <v>3441</v>
      </c>
      <c r="D2886" s="76">
        <f t="shared" si="172"/>
        <v>1</v>
      </c>
      <c r="E2886" s="76" t="s">
        <v>3442</v>
      </c>
      <c r="F2886" s="79">
        <v>43466</v>
      </c>
      <c r="G2886" s="79"/>
      <c r="H2886" s="80">
        <v>38392</v>
      </c>
      <c r="I2886" s="80">
        <v>68745.62</v>
      </c>
      <c r="J2886" s="80">
        <v>0</v>
      </c>
      <c r="K2886" s="81">
        <v>3566310.9600000004</v>
      </c>
      <c r="L2886" s="81">
        <v>2983613.15</v>
      </c>
      <c r="M2886" s="80">
        <v>48</v>
      </c>
      <c r="N2886" s="80">
        <v>0</v>
      </c>
      <c r="O2886" s="82">
        <v>0</v>
      </c>
      <c r="P2886" s="82">
        <v>0</v>
      </c>
      <c r="Q2886" s="82">
        <v>0</v>
      </c>
    </row>
    <row r="2887" spans="1:17">
      <c r="A2887" s="76" t="str">
        <f t="shared" si="171"/>
        <v>18050056</v>
      </c>
      <c r="C2887" s="76" t="s">
        <v>3443</v>
      </c>
      <c r="D2887" s="76">
        <f t="shared" si="172"/>
        <v>1</v>
      </c>
      <c r="E2887" s="76" t="s">
        <v>3444</v>
      </c>
      <c r="F2887" s="79">
        <v>43616</v>
      </c>
      <c r="G2887" s="79"/>
      <c r="H2887" s="80">
        <v>40000</v>
      </c>
      <c r="I2887" s="80">
        <v>239077.3</v>
      </c>
      <c r="J2887" s="80">
        <v>124582</v>
      </c>
      <c r="K2887" s="81">
        <v>11040334.049999999</v>
      </c>
      <c r="L2887" s="81">
        <v>10395518.169999994</v>
      </c>
      <c r="M2887" s="80">
        <v>16666.25</v>
      </c>
      <c r="N2887" s="80">
        <v>13784</v>
      </c>
      <c r="O2887" s="82">
        <v>0.84804846198491002</v>
      </c>
      <c r="P2887" s="82">
        <v>0.1324724318049913</v>
      </c>
      <c r="Q2887" s="82">
        <v>1.9479106210098664E-2</v>
      </c>
    </row>
    <row r="2888" spans="1:17">
      <c r="A2888" s="76" t="str">
        <f t="shared" si="171"/>
        <v>18050003</v>
      </c>
      <c r="C2888" s="76" t="s">
        <v>3445</v>
      </c>
      <c r="D2888" s="76">
        <f t="shared" si="172"/>
        <v>1</v>
      </c>
      <c r="E2888" s="76" t="s">
        <v>3446</v>
      </c>
      <c r="F2888" s="79"/>
      <c r="G2888" s="79"/>
      <c r="H2888" s="80">
        <v>0</v>
      </c>
      <c r="I2888" s="80">
        <v>0</v>
      </c>
      <c r="J2888" s="80">
        <v>0</v>
      </c>
      <c r="K2888" s="81">
        <v>87750</v>
      </c>
      <c r="L2888" s="81">
        <v>208877.55999999997</v>
      </c>
      <c r="M2888" s="80"/>
      <c r="N2888" s="80"/>
      <c r="O2888" s="82"/>
      <c r="P2888" s="82"/>
      <c r="Q2888" s="82"/>
    </row>
    <row r="2889" spans="1:17">
      <c r="A2889" s="76" t="str">
        <f t="shared" si="171"/>
        <v>18050010</v>
      </c>
      <c r="C2889" s="76" t="s">
        <v>3447</v>
      </c>
      <c r="D2889" s="76">
        <f t="shared" si="172"/>
        <v>1</v>
      </c>
      <c r="E2889" s="76" t="s">
        <v>3448</v>
      </c>
      <c r="F2889" s="79"/>
      <c r="G2889" s="79"/>
      <c r="H2889" s="80">
        <v>0</v>
      </c>
      <c r="I2889" s="80">
        <v>0</v>
      </c>
      <c r="J2889" s="80">
        <v>0</v>
      </c>
      <c r="K2889" s="81">
        <v>1921633</v>
      </c>
      <c r="L2889" s="81">
        <v>-2801.0899999999597</v>
      </c>
      <c r="M2889" s="80">
        <v>48</v>
      </c>
      <c r="N2889" s="80">
        <v>66.5</v>
      </c>
      <c r="O2889" s="82">
        <v>1</v>
      </c>
      <c r="P2889" s="82">
        <v>0</v>
      </c>
      <c r="Q2889" s="82">
        <v>0</v>
      </c>
    </row>
    <row r="2890" spans="1:17">
      <c r="A2890" s="76" t="str">
        <f t="shared" si="171"/>
        <v>18050014</v>
      </c>
      <c r="C2890" s="76" t="s">
        <v>3449</v>
      </c>
      <c r="D2890" s="76">
        <f t="shared" si="172"/>
        <v>1</v>
      </c>
      <c r="E2890" s="76" t="s">
        <v>3450</v>
      </c>
      <c r="F2890" s="79">
        <v>43405</v>
      </c>
      <c r="G2890" s="79"/>
      <c r="H2890" s="80">
        <v>0</v>
      </c>
      <c r="I2890" s="80">
        <v>2105</v>
      </c>
      <c r="J2890" s="80">
        <v>0</v>
      </c>
      <c r="K2890" s="81">
        <v>275000</v>
      </c>
      <c r="L2890" s="81">
        <v>522930.18</v>
      </c>
      <c r="M2890" s="80">
        <v>0</v>
      </c>
      <c r="N2890" s="80">
        <v>56</v>
      </c>
      <c r="O2890" s="82">
        <v>1</v>
      </c>
      <c r="P2890" s="82">
        <v>0</v>
      </c>
      <c r="Q2890" s="82">
        <v>0</v>
      </c>
    </row>
    <row r="2891" spans="1:17">
      <c r="A2891" s="76" t="str">
        <f t="shared" si="171"/>
        <v>18050029</v>
      </c>
      <c r="C2891" s="76" t="s">
        <v>3451</v>
      </c>
      <c r="D2891" s="76">
        <f t="shared" si="172"/>
        <v>1</v>
      </c>
      <c r="E2891" s="76" t="s">
        <v>3452</v>
      </c>
      <c r="F2891" s="79"/>
      <c r="G2891" s="79"/>
      <c r="H2891" s="80">
        <v>0</v>
      </c>
      <c r="I2891" s="80">
        <v>76616.489999999991</v>
      </c>
      <c r="J2891" s="80">
        <v>61858</v>
      </c>
      <c r="K2891" s="81">
        <v>27608625.694999989</v>
      </c>
      <c r="L2891" s="81">
        <v>25709230.190000001</v>
      </c>
      <c r="M2891" s="80">
        <v>12585.800000000003</v>
      </c>
      <c r="N2891" s="80">
        <v>10482.39</v>
      </c>
      <c r="O2891" s="82">
        <v>0.94075778519974929</v>
      </c>
      <c r="P2891" s="82">
        <v>5.7715845336798195E-2</v>
      </c>
      <c r="Q2891" s="82">
        <v>1.5263694634525143E-3</v>
      </c>
    </row>
    <row r="2892" spans="1:17">
      <c r="A2892" s="76" t="str">
        <f t="shared" si="171"/>
        <v>18050041</v>
      </c>
      <c r="C2892" s="76" t="s">
        <v>3453</v>
      </c>
      <c r="D2892" s="76">
        <f t="shared" si="172"/>
        <v>1</v>
      </c>
      <c r="E2892" s="76" t="s">
        <v>3454</v>
      </c>
      <c r="F2892" s="79"/>
      <c r="G2892" s="79"/>
      <c r="H2892" s="80">
        <v>0</v>
      </c>
      <c r="I2892" s="80">
        <v>0</v>
      </c>
      <c r="J2892" s="80">
        <v>0</v>
      </c>
      <c r="K2892" s="81">
        <v>112572.95</v>
      </c>
      <c r="L2892" s="81">
        <v>101407.79000000001</v>
      </c>
      <c r="M2892" s="80"/>
      <c r="N2892" s="80"/>
      <c r="O2892" s="82"/>
      <c r="P2892" s="82"/>
      <c r="Q2892" s="82"/>
    </row>
    <row r="2893" spans="1:17">
      <c r="A2893" s="76" t="str">
        <f t="shared" si="171"/>
        <v>18145009</v>
      </c>
      <c r="C2893" s="76" t="s">
        <v>3455</v>
      </c>
      <c r="D2893" s="76">
        <f t="shared" si="172"/>
        <v>1</v>
      </c>
      <c r="E2893" s="76" t="s">
        <v>3456</v>
      </c>
      <c r="F2893" s="79">
        <v>43363</v>
      </c>
      <c r="G2893" s="79"/>
      <c r="H2893" s="80">
        <v>0</v>
      </c>
      <c r="I2893" s="80">
        <v>0</v>
      </c>
      <c r="J2893" s="80">
        <v>0</v>
      </c>
      <c r="K2893" s="81">
        <v>0.01</v>
      </c>
      <c r="L2893" s="81">
        <v>328.03</v>
      </c>
      <c r="M2893" s="80"/>
      <c r="N2893" s="80"/>
      <c r="O2893" s="82"/>
      <c r="P2893" s="82"/>
      <c r="Q2893" s="82"/>
    </row>
    <row r="2894" spans="1:17">
      <c r="A2894" s="76" t="str">
        <f t="shared" si="171"/>
        <v>18145010</v>
      </c>
      <c r="C2894" s="76" t="s">
        <v>3457</v>
      </c>
      <c r="D2894" s="76">
        <f t="shared" si="172"/>
        <v>1</v>
      </c>
      <c r="E2894" s="76" t="s">
        <v>3458</v>
      </c>
      <c r="F2894" s="79">
        <v>43363</v>
      </c>
      <c r="G2894" s="79"/>
      <c r="H2894" s="80">
        <v>0</v>
      </c>
      <c r="I2894" s="80">
        <v>1058</v>
      </c>
      <c r="J2894" s="80">
        <v>0</v>
      </c>
      <c r="K2894" s="81">
        <v>245312</v>
      </c>
      <c r="L2894" s="81">
        <v>247029.13999999998</v>
      </c>
      <c r="M2894" s="80">
        <v>656</v>
      </c>
      <c r="N2894" s="80">
        <v>505</v>
      </c>
      <c r="O2894" s="82">
        <v>0.84356435643564354</v>
      </c>
      <c r="P2894" s="82">
        <v>0.15643564356435644</v>
      </c>
      <c r="Q2894" s="82">
        <v>0</v>
      </c>
    </row>
    <row r="2895" spans="1:17">
      <c r="A2895" s="76" t="str">
        <f t="shared" si="171"/>
        <v>18145011</v>
      </c>
      <c r="C2895" s="76" t="s">
        <v>3459</v>
      </c>
      <c r="D2895" s="76">
        <f t="shared" si="172"/>
        <v>1</v>
      </c>
      <c r="E2895" s="76" t="s">
        <v>3460</v>
      </c>
      <c r="F2895" s="79">
        <v>43543</v>
      </c>
      <c r="G2895" s="79"/>
      <c r="H2895" s="80">
        <v>0</v>
      </c>
      <c r="I2895" s="80">
        <v>38853631.779999994</v>
      </c>
      <c r="J2895" s="80">
        <v>18237641</v>
      </c>
      <c r="K2895" s="81">
        <v>301858678.07969999</v>
      </c>
      <c r="L2895" s="81">
        <v>359631497.99000001</v>
      </c>
      <c r="M2895" s="80">
        <v>1300228.2100000002</v>
      </c>
      <c r="N2895" s="80">
        <v>1941169.9000000004</v>
      </c>
      <c r="O2895" s="82">
        <v>0.85356170523765029</v>
      </c>
      <c r="P2895" s="82">
        <v>0.14642799169717174</v>
      </c>
      <c r="Q2895" s="82">
        <v>1.0303065177344856E-5</v>
      </c>
    </row>
    <row r="2896" spans="1:17">
      <c r="A2896" s="76" t="str">
        <f t="shared" si="171"/>
        <v>18145014</v>
      </c>
      <c r="C2896" s="76" t="s">
        <v>3461</v>
      </c>
      <c r="D2896" s="76">
        <f t="shared" si="172"/>
        <v>1</v>
      </c>
      <c r="E2896" s="76" t="s">
        <v>3462</v>
      </c>
      <c r="F2896" s="79">
        <v>43556</v>
      </c>
      <c r="G2896" s="79"/>
      <c r="H2896" s="80">
        <v>95975000</v>
      </c>
      <c r="I2896" s="80">
        <v>10626768.800000001</v>
      </c>
      <c r="J2896" s="80">
        <v>3940059</v>
      </c>
      <c r="K2896" s="81">
        <v>41031573.181999996</v>
      </c>
      <c r="L2896" s="81">
        <v>50125076.68999996</v>
      </c>
      <c r="M2896" s="80">
        <v>205072.4</v>
      </c>
      <c r="N2896" s="80">
        <v>395166.85</v>
      </c>
      <c r="O2896" s="82">
        <v>0.82173605908491554</v>
      </c>
      <c r="P2896" s="82">
        <v>0.17822598226546585</v>
      </c>
      <c r="Q2896" s="82">
        <v>3.7958649618509245E-5</v>
      </c>
    </row>
    <row r="2897" spans="1:17">
      <c r="A2897" s="88" t="s">
        <v>5950</v>
      </c>
      <c r="C2897" s="76" t="s">
        <v>3463</v>
      </c>
      <c r="D2897" s="76">
        <f t="shared" si="172"/>
        <v>11</v>
      </c>
      <c r="E2897" s="76" t="s">
        <v>3464</v>
      </c>
      <c r="F2897" s="79">
        <v>43577</v>
      </c>
      <c r="G2897" s="79"/>
      <c r="H2897" s="80">
        <v>101847000</v>
      </c>
      <c r="I2897" s="80">
        <v>3214376</v>
      </c>
      <c r="J2897" s="80">
        <v>3446851</v>
      </c>
      <c r="K2897" s="81">
        <v>47892694.390000001</v>
      </c>
      <c r="L2897" s="81">
        <v>56161787.750000022</v>
      </c>
      <c r="M2897" s="80">
        <v>216711.25000000003</v>
      </c>
      <c r="N2897" s="80">
        <v>329750.7</v>
      </c>
      <c r="O2897" s="82">
        <v>0.82487749078318862</v>
      </c>
      <c r="P2897" s="82">
        <v>0.17512250921681138</v>
      </c>
      <c r="Q2897" s="82">
        <v>0</v>
      </c>
    </row>
    <row r="2898" spans="1:17">
      <c r="A2898" s="88" t="s">
        <v>5918</v>
      </c>
      <c r="C2898" s="76" t="s">
        <v>3465</v>
      </c>
      <c r="D2898" s="76">
        <f t="shared" si="172"/>
        <v>1</v>
      </c>
      <c r="E2898" s="76" t="s">
        <v>3466</v>
      </c>
      <c r="F2898" s="79">
        <v>43692</v>
      </c>
      <c r="G2898" s="79"/>
      <c r="H2898" s="80">
        <v>105319200</v>
      </c>
      <c r="I2898" s="80">
        <v>3027036.0000000005</v>
      </c>
      <c r="J2898" s="80">
        <v>2648892</v>
      </c>
      <c r="K2898" s="81">
        <v>49639199</v>
      </c>
      <c r="L2898" s="81">
        <v>49328471.189999953</v>
      </c>
      <c r="M2898" s="80">
        <v>186171.65999999997</v>
      </c>
      <c r="N2898" s="80">
        <v>216322</v>
      </c>
      <c r="O2898" s="82">
        <v>0.88249595510396561</v>
      </c>
      <c r="P2898" s="82">
        <v>0.11750404489603458</v>
      </c>
      <c r="Q2898" s="82">
        <v>0</v>
      </c>
    </row>
    <row r="2899" spans="1:17">
      <c r="A2899" s="88" t="s">
        <v>5919</v>
      </c>
      <c r="C2899" s="76" t="s">
        <v>3467</v>
      </c>
      <c r="D2899" s="76">
        <f t="shared" si="172"/>
        <v>21</v>
      </c>
      <c r="E2899" s="76" t="s">
        <v>3468</v>
      </c>
      <c r="F2899" s="79">
        <v>43271</v>
      </c>
      <c r="G2899" s="79"/>
      <c r="H2899" s="80">
        <v>109589000</v>
      </c>
      <c r="I2899" s="80">
        <v>5033208</v>
      </c>
      <c r="J2899" s="80">
        <v>5314182</v>
      </c>
      <c r="K2899" s="81">
        <v>45758486.600000009</v>
      </c>
      <c r="L2899" s="81">
        <v>47629682.040000014</v>
      </c>
      <c r="M2899" s="80">
        <v>165306.35999999999</v>
      </c>
      <c r="N2899" s="80">
        <v>244952.86</v>
      </c>
      <c r="O2899" s="82">
        <v>0.83859061698646831</v>
      </c>
      <c r="P2899" s="82">
        <v>0.16133385827787439</v>
      </c>
      <c r="Q2899" s="82">
        <v>7.5524735657301573E-5</v>
      </c>
    </row>
    <row r="2900" spans="1:17">
      <c r="A2900" s="76" t="str">
        <f t="shared" ref="A2900:A2918" si="173">C2900</f>
        <v>18145012</v>
      </c>
      <c r="C2900" s="76" t="s">
        <v>3469</v>
      </c>
      <c r="D2900" s="76">
        <f t="shared" si="172"/>
        <v>1</v>
      </c>
      <c r="E2900" s="76" t="s">
        <v>3470</v>
      </c>
      <c r="F2900" s="79">
        <v>43158</v>
      </c>
      <c r="G2900" s="79"/>
      <c r="H2900" s="80">
        <v>138498360</v>
      </c>
      <c r="I2900" s="80">
        <v>3564635</v>
      </c>
      <c r="J2900" s="80">
        <v>5309873</v>
      </c>
      <c r="K2900" s="81">
        <v>57796986.017000027</v>
      </c>
      <c r="L2900" s="81">
        <v>67950769.209999964</v>
      </c>
      <c r="M2900" s="80">
        <v>241554.05</v>
      </c>
      <c r="N2900" s="80">
        <v>548641.28000000003</v>
      </c>
      <c r="O2900" s="82">
        <v>0.85094809125554638</v>
      </c>
      <c r="P2900" s="82">
        <v>0.1490209231066244</v>
      </c>
      <c r="Q2900" s="82">
        <v>3.0985637828783133E-5</v>
      </c>
    </row>
    <row r="2901" spans="1:17">
      <c r="A2901" s="76" t="str">
        <f t="shared" si="173"/>
        <v>18150001-152</v>
      </c>
      <c r="C2901" s="76" t="s">
        <v>3471</v>
      </c>
      <c r="D2901" s="76">
        <f t="shared" si="172"/>
        <v>1</v>
      </c>
      <c r="E2901" s="76" t="s">
        <v>3472</v>
      </c>
      <c r="F2901" s="79">
        <v>42736</v>
      </c>
      <c r="G2901" s="79"/>
      <c r="H2901" s="80">
        <v>0</v>
      </c>
      <c r="I2901" s="80">
        <v>0</v>
      </c>
      <c r="J2901" s="80">
        <v>0</v>
      </c>
      <c r="K2901" s="81">
        <v>120727281</v>
      </c>
      <c r="L2901" s="81">
        <v>0</v>
      </c>
      <c r="M2901" s="80"/>
      <c r="N2901" s="80"/>
      <c r="O2901" s="82"/>
      <c r="P2901" s="82"/>
      <c r="Q2901" s="82"/>
    </row>
    <row r="2902" spans="1:17">
      <c r="A2902" s="76" t="str">
        <f t="shared" si="173"/>
        <v>18150006-172</v>
      </c>
      <c r="C2902" s="76" t="s">
        <v>3473</v>
      </c>
      <c r="D2902" s="76">
        <f t="shared" si="172"/>
        <v>1</v>
      </c>
      <c r="E2902" s="76" t="s">
        <v>3474</v>
      </c>
      <c r="F2902" s="79"/>
      <c r="G2902" s="79"/>
      <c r="H2902" s="80">
        <v>0</v>
      </c>
      <c r="I2902" s="80">
        <v>0</v>
      </c>
      <c r="J2902" s="80">
        <v>0</v>
      </c>
      <c r="K2902" s="81">
        <v>0.01</v>
      </c>
      <c r="L2902" s="81">
        <v>0</v>
      </c>
      <c r="M2902" s="80"/>
      <c r="N2902" s="80"/>
      <c r="O2902" s="82"/>
      <c r="P2902" s="82"/>
      <c r="Q2902" s="82"/>
    </row>
    <row r="2903" spans="1:17">
      <c r="A2903" s="76" t="str">
        <f t="shared" si="173"/>
        <v>18150009-152</v>
      </c>
      <c r="C2903" s="76" t="s">
        <v>3475</v>
      </c>
      <c r="D2903" s="76">
        <f t="shared" si="172"/>
        <v>1</v>
      </c>
      <c r="E2903" s="76" t="s">
        <v>3476</v>
      </c>
      <c r="F2903" s="79">
        <v>43435</v>
      </c>
      <c r="G2903" s="79"/>
      <c r="H2903" s="80">
        <v>0</v>
      </c>
      <c r="I2903" s="80">
        <v>0</v>
      </c>
      <c r="J2903" s="80">
        <v>0</v>
      </c>
      <c r="K2903" s="81">
        <v>20560716</v>
      </c>
      <c r="L2903" s="81">
        <v>0</v>
      </c>
      <c r="M2903" s="80"/>
      <c r="N2903" s="80"/>
      <c r="O2903" s="82"/>
      <c r="P2903" s="82"/>
      <c r="Q2903" s="82"/>
    </row>
    <row r="2904" spans="1:17">
      <c r="A2904" s="76" t="str">
        <f t="shared" si="173"/>
        <v>18150002</v>
      </c>
      <c r="C2904" s="76" t="s">
        <v>3477</v>
      </c>
      <c r="D2904" s="76">
        <f t="shared" si="172"/>
        <v>1</v>
      </c>
      <c r="E2904" s="76" t="s">
        <v>3478</v>
      </c>
      <c r="F2904" s="79"/>
      <c r="G2904" s="79"/>
      <c r="H2904" s="80">
        <v>9450</v>
      </c>
      <c r="I2904" s="80">
        <v>0</v>
      </c>
      <c r="J2904" s="80">
        <v>0</v>
      </c>
      <c r="K2904" s="81">
        <v>190621</v>
      </c>
      <c r="L2904" s="81">
        <v>168018.95999999996</v>
      </c>
      <c r="M2904" s="80"/>
      <c r="N2904" s="80"/>
      <c r="O2904" s="82"/>
      <c r="P2904" s="82"/>
      <c r="Q2904" s="82"/>
    </row>
    <row r="2905" spans="1:17">
      <c r="A2905" s="76" t="str">
        <f t="shared" si="173"/>
        <v>18150008-169</v>
      </c>
      <c r="C2905" s="76" t="s">
        <v>3479</v>
      </c>
      <c r="D2905" s="76">
        <f t="shared" si="172"/>
        <v>1</v>
      </c>
      <c r="E2905" s="76" t="s">
        <v>3480</v>
      </c>
      <c r="F2905" s="79"/>
      <c r="G2905" s="79"/>
      <c r="H2905" s="80">
        <v>531467</v>
      </c>
      <c r="I2905" s="80">
        <v>92295</v>
      </c>
      <c r="J2905" s="80">
        <v>0</v>
      </c>
      <c r="K2905" s="81">
        <v>271238809.61669993</v>
      </c>
      <c r="L2905" s="81">
        <v>261730943.81999996</v>
      </c>
      <c r="M2905" s="80">
        <v>153676.65</v>
      </c>
      <c r="N2905" s="80">
        <v>67301.75</v>
      </c>
      <c r="O2905" s="82">
        <v>0.94851545465013909</v>
      </c>
      <c r="P2905" s="82">
        <v>5.148454534986089E-2</v>
      </c>
      <c r="Q2905" s="82">
        <v>0</v>
      </c>
    </row>
    <row r="2906" spans="1:17">
      <c r="A2906" s="76" t="str">
        <f t="shared" si="173"/>
        <v>18141018</v>
      </c>
      <c r="C2906" s="76" t="s">
        <v>3481</v>
      </c>
      <c r="D2906" s="76">
        <f t="shared" si="172"/>
        <v>1</v>
      </c>
      <c r="E2906" s="76" t="s">
        <v>3482</v>
      </c>
      <c r="F2906" s="79">
        <v>43381</v>
      </c>
      <c r="G2906" s="79"/>
      <c r="H2906" s="80">
        <v>0</v>
      </c>
      <c r="I2906" s="80">
        <v>1578</v>
      </c>
      <c r="J2906" s="80">
        <v>1462</v>
      </c>
      <c r="K2906" s="81">
        <v>27282501.059999999</v>
      </c>
      <c r="L2906" s="81">
        <v>31509397.450000003</v>
      </c>
      <c r="M2906" s="80">
        <v>109340</v>
      </c>
      <c r="N2906" s="80">
        <v>179088.13</v>
      </c>
      <c r="O2906" s="82">
        <v>0.7880523963257644</v>
      </c>
      <c r="P2906" s="82">
        <v>0.21194760367423568</v>
      </c>
      <c r="Q2906" s="82">
        <v>0</v>
      </c>
    </row>
    <row r="2907" spans="1:17">
      <c r="A2907" s="76" t="str">
        <f t="shared" si="173"/>
        <v>18801</v>
      </c>
      <c r="C2907" s="76" t="s">
        <v>3483</v>
      </c>
      <c r="D2907" s="76">
        <f t="shared" si="172"/>
        <v>1</v>
      </c>
      <c r="E2907" s="76" t="s">
        <v>3484</v>
      </c>
      <c r="F2907" s="79">
        <v>37042</v>
      </c>
      <c r="G2907" s="79"/>
      <c r="H2907" s="80">
        <v>0</v>
      </c>
      <c r="I2907" s="80">
        <v>0</v>
      </c>
      <c r="J2907" s="80">
        <v>0</v>
      </c>
      <c r="K2907" s="81">
        <v>167966</v>
      </c>
      <c r="L2907" s="81">
        <v>190931</v>
      </c>
      <c r="M2907" s="80">
        <v>0</v>
      </c>
      <c r="N2907" s="80">
        <v>884</v>
      </c>
      <c r="O2907" s="82">
        <v>1</v>
      </c>
      <c r="P2907" s="82">
        <v>0</v>
      </c>
      <c r="Q2907" s="82">
        <v>0</v>
      </c>
    </row>
    <row r="2908" spans="1:17">
      <c r="A2908" s="76" t="str">
        <f t="shared" si="173"/>
        <v>18802</v>
      </c>
      <c r="C2908" s="76" t="s">
        <v>3485</v>
      </c>
      <c r="D2908" s="76">
        <f t="shared" si="172"/>
        <v>1</v>
      </c>
      <c r="E2908" s="76" t="s">
        <v>3486</v>
      </c>
      <c r="F2908" s="79">
        <v>37256</v>
      </c>
      <c r="G2908" s="79"/>
      <c r="H2908" s="80">
        <v>0</v>
      </c>
      <c r="I2908" s="80">
        <v>0</v>
      </c>
      <c r="J2908" s="80">
        <v>0</v>
      </c>
      <c r="K2908" s="81">
        <v>14862</v>
      </c>
      <c r="L2908" s="81">
        <v>14862</v>
      </c>
      <c r="M2908" s="80">
        <v>0</v>
      </c>
      <c r="N2908" s="80">
        <v>88</v>
      </c>
      <c r="O2908" s="82">
        <v>1</v>
      </c>
      <c r="P2908" s="82">
        <v>0</v>
      </c>
      <c r="Q2908" s="82">
        <v>0</v>
      </c>
    </row>
    <row r="2909" spans="1:17">
      <c r="A2909" s="76" t="str">
        <f t="shared" si="173"/>
        <v>18803</v>
      </c>
      <c r="C2909" s="76" t="s">
        <v>3487</v>
      </c>
      <c r="D2909" s="76">
        <f t="shared" si="172"/>
        <v>1</v>
      </c>
      <c r="E2909" s="76" t="s">
        <v>3488</v>
      </c>
      <c r="F2909" s="79">
        <v>37256</v>
      </c>
      <c r="G2909" s="79"/>
      <c r="H2909" s="80">
        <v>0</v>
      </c>
      <c r="I2909" s="80">
        <v>0</v>
      </c>
      <c r="J2909" s="80">
        <v>0</v>
      </c>
      <c r="K2909" s="81">
        <v>55492</v>
      </c>
      <c r="L2909" s="81">
        <v>58416</v>
      </c>
      <c r="M2909" s="80">
        <v>0</v>
      </c>
      <c r="N2909" s="80">
        <v>33</v>
      </c>
      <c r="O2909" s="82">
        <v>1</v>
      </c>
      <c r="P2909" s="82">
        <v>0</v>
      </c>
      <c r="Q2909" s="82">
        <v>0</v>
      </c>
    </row>
    <row r="2910" spans="1:17">
      <c r="A2910" s="76" t="str">
        <f t="shared" si="173"/>
        <v>18804</v>
      </c>
      <c r="C2910" s="76" t="s">
        <v>3489</v>
      </c>
      <c r="D2910" s="76">
        <f t="shared" si="172"/>
        <v>1</v>
      </c>
      <c r="E2910" s="76" t="s">
        <v>3490</v>
      </c>
      <c r="F2910" s="79">
        <v>37256</v>
      </c>
      <c r="G2910" s="79"/>
      <c r="H2910" s="80">
        <v>0</v>
      </c>
      <c r="I2910" s="80">
        <v>0</v>
      </c>
      <c r="J2910" s="80">
        <v>0</v>
      </c>
      <c r="K2910" s="81">
        <v>0</v>
      </c>
      <c r="L2910" s="81">
        <v>3222</v>
      </c>
      <c r="M2910" s="80">
        <v>0</v>
      </c>
      <c r="N2910" s="80">
        <v>4</v>
      </c>
      <c r="O2910" s="82">
        <v>1</v>
      </c>
      <c r="P2910" s="82">
        <v>0</v>
      </c>
      <c r="Q2910" s="82">
        <v>0</v>
      </c>
    </row>
    <row r="2911" spans="1:17">
      <c r="A2911" s="76" t="str">
        <f t="shared" si="173"/>
        <v>18808</v>
      </c>
      <c r="C2911" s="76" t="s">
        <v>3491</v>
      </c>
      <c r="D2911" s="76">
        <f t="shared" si="172"/>
        <v>1</v>
      </c>
      <c r="E2911" s="76" t="s">
        <v>3492</v>
      </c>
      <c r="F2911" s="79">
        <v>37036</v>
      </c>
      <c r="G2911" s="79"/>
      <c r="H2911" s="80">
        <v>0</v>
      </c>
      <c r="I2911" s="80">
        <v>0</v>
      </c>
      <c r="J2911" s="80">
        <v>0</v>
      </c>
      <c r="K2911" s="81">
        <v>250335</v>
      </c>
      <c r="L2911" s="81">
        <v>262046</v>
      </c>
      <c r="M2911" s="80">
        <v>0</v>
      </c>
      <c r="N2911" s="80">
        <v>1048</v>
      </c>
      <c r="O2911" s="82">
        <v>1</v>
      </c>
      <c r="P2911" s="82">
        <v>0</v>
      </c>
      <c r="Q2911" s="82">
        <v>0</v>
      </c>
    </row>
    <row r="2912" spans="1:17">
      <c r="A2912" s="76" t="str">
        <f t="shared" si="173"/>
        <v>18813</v>
      </c>
      <c r="C2912" s="76" t="s">
        <v>3493</v>
      </c>
      <c r="D2912" s="76">
        <f t="shared" si="172"/>
        <v>1</v>
      </c>
      <c r="E2912" s="76" t="s">
        <v>3494</v>
      </c>
      <c r="F2912" s="79">
        <v>37214</v>
      </c>
      <c r="G2912" s="79"/>
      <c r="H2912" s="80">
        <v>0</v>
      </c>
      <c r="I2912" s="80">
        <v>371</v>
      </c>
      <c r="J2912" s="80">
        <v>280</v>
      </c>
      <c r="K2912" s="81">
        <v>1454462</v>
      </c>
      <c r="L2912" s="81">
        <v>1455998</v>
      </c>
      <c r="M2912" s="80">
        <v>0</v>
      </c>
      <c r="N2912" s="80">
        <v>8408</v>
      </c>
      <c r="O2912" s="82">
        <v>1</v>
      </c>
      <c r="P2912" s="82">
        <v>0</v>
      </c>
      <c r="Q2912" s="82">
        <v>0</v>
      </c>
    </row>
    <row r="2913" spans="1:17">
      <c r="A2913" s="76" t="str">
        <f t="shared" si="173"/>
        <v>18814</v>
      </c>
      <c r="C2913" s="76" t="s">
        <v>3495</v>
      </c>
      <c r="D2913" s="76">
        <f t="shared" si="172"/>
        <v>1</v>
      </c>
      <c r="E2913" s="76" t="s">
        <v>3496</v>
      </c>
      <c r="F2913" s="79">
        <v>37256</v>
      </c>
      <c r="G2913" s="79"/>
      <c r="H2913" s="80">
        <v>0</v>
      </c>
      <c r="I2913" s="80">
        <v>41475</v>
      </c>
      <c r="J2913" s="80">
        <v>37244</v>
      </c>
      <c r="K2913" s="81">
        <v>7025326</v>
      </c>
      <c r="L2913" s="81">
        <v>7029855</v>
      </c>
      <c r="M2913" s="80">
        <v>0</v>
      </c>
      <c r="N2913" s="80">
        <v>30037</v>
      </c>
      <c r="O2913" s="82">
        <v>1</v>
      </c>
      <c r="P2913" s="82">
        <v>0</v>
      </c>
      <c r="Q2913" s="82">
        <v>0</v>
      </c>
    </row>
    <row r="2914" spans="1:17">
      <c r="A2914" s="76" t="str">
        <f t="shared" si="173"/>
        <v>18816</v>
      </c>
      <c r="C2914" s="76" t="s">
        <v>3497</v>
      </c>
      <c r="D2914" s="76">
        <f t="shared" si="172"/>
        <v>1</v>
      </c>
      <c r="E2914" s="76" t="s">
        <v>3498</v>
      </c>
      <c r="F2914" s="79">
        <v>37590</v>
      </c>
      <c r="G2914" s="79"/>
      <c r="H2914" s="80">
        <v>0</v>
      </c>
      <c r="I2914" s="80">
        <v>0</v>
      </c>
      <c r="J2914" s="80">
        <v>0</v>
      </c>
      <c r="K2914" s="81">
        <v>63529</v>
      </c>
      <c r="L2914" s="81">
        <v>63528</v>
      </c>
      <c r="M2914" s="80">
        <v>0</v>
      </c>
      <c r="N2914" s="80">
        <v>166</v>
      </c>
      <c r="O2914" s="82">
        <v>1</v>
      </c>
      <c r="P2914" s="82">
        <v>0</v>
      </c>
      <c r="Q2914" s="82">
        <v>0</v>
      </c>
    </row>
    <row r="2915" spans="1:17">
      <c r="A2915" s="76" t="str">
        <f t="shared" si="173"/>
        <v>18817</v>
      </c>
      <c r="C2915" s="76" t="s">
        <v>3499</v>
      </c>
      <c r="D2915" s="76">
        <f t="shared" si="172"/>
        <v>1</v>
      </c>
      <c r="E2915" s="76" t="s">
        <v>3500</v>
      </c>
      <c r="F2915" s="79">
        <v>37590</v>
      </c>
      <c r="G2915" s="79"/>
      <c r="H2915" s="80">
        <v>0</v>
      </c>
      <c r="I2915" s="80">
        <v>0</v>
      </c>
      <c r="J2915" s="80">
        <v>0</v>
      </c>
      <c r="K2915" s="81">
        <v>0</v>
      </c>
      <c r="L2915" s="81">
        <v>648</v>
      </c>
      <c r="M2915" s="80">
        <v>0</v>
      </c>
      <c r="N2915" s="80">
        <v>0</v>
      </c>
      <c r="O2915" s="82">
        <v>0</v>
      </c>
      <c r="P2915" s="82">
        <v>0</v>
      </c>
      <c r="Q2915" s="82">
        <v>0</v>
      </c>
    </row>
    <row r="2916" spans="1:17">
      <c r="A2916" s="76" t="str">
        <f t="shared" si="173"/>
        <v>18818</v>
      </c>
      <c r="C2916" s="76" t="s">
        <v>3501</v>
      </c>
      <c r="D2916" s="76">
        <f t="shared" si="172"/>
        <v>1</v>
      </c>
      <c r="E2916" s="76" t="s">
        <v>3502</v>
      </c>
      <c r="F2916" s="79">
        <v>37408</v>
      </c>
      <c r="G2916" s="79"/>
      <c r="H2916" s="80">
        <v>0</v>
      </c>
      <c r="I2916" s="80">
        <v>0</v>
      </c>
      <c r="J2916" s="80">
        <v>0</v>
      </c>
      <c r="K2916" s="81">
        <v>3114471</v>
      </c>
      <c r="L2916" s="81">
        <v>3111317</v>
      </c>
      <c r="M2916" s="80">
        <v>0</v>
      </c>
      <c r="N2916" s="80">
        <v>54</v>
      </c>
      <c r="O2916" s="82">
        <v>1</v>
      </c>
      <c r="P2916" s="82">
        <v>0</v>
      </c>
      <c r="Q2916" s="82">
        <v>0</v>
      </c>
    </row>
    <row r="2917" spans="1:17">
      <c r="A2917" s="76" t="str">
        <f t="shared" si="173"/>
        <v>18899</v>
      </c>
      <c r="C2917" s="76" t="s">
        <v>3503</v>
      </c>
      <c r="D2917" s="76">
        <f t="shared" si="172"/>
        <v>1</v>
      </c>
      <c r="E2917" s="76" t="s">
        <v>3504</v>
      </c>
      <c r="F2917" s="79">
        <v>37256</v>
      </c>
      <c r="G2917" s="79"/>
      <c r="H2917" s="80">
        <v>0</v>
      </c>
      <c r="I2917" s="80">
        <v>0</v>
      </c>
      <c r="J2917" s="80">
        <v>0</v>
      </c>
      <c r="K2917" s="81">
        <v>0</v>
      </c>
      <c r="L2917" s="81">
        <v>157013</v>
      </c>
      <c r="M2917" s="80">
        <v>0</v>
      </c>
      <c r="N2917" s="80">
        <v>212</v>
      </c>
      <c r="O2917" s="82">
        <v>1</v>
      </c>
      <c r="P2917" s="82">
        <v>0</v>
      </c>
      <c r="Q2917" s="82">
        <v>0</v>
      </c>
    </row>
    <row r="2918" spans="1:17">
      <c r="A2918" s="76" t="str">
        <f t="shared" si="173"/>
        <v>18815</v>
      </c>
      <c r="C2918" s="76" t="s">
        <v>3505</v>
      </c>
      <c r="D2918" s="76">
        <f t="shared" si="172"/>
        <v>1</v>
      </c>
      <c r="E2918" s="76" t="s">
        <v>3506</v>
      </c>
      <c r="F2918" s="79">
        <v>37174</v>
      </c>
      <c r="G2918" s="79"/>
      <c r="H2918" s="80">
        <v>1175</v>
      </c>
      <c r="I2918" s="80">
        <v>271</v>
      </c>
      <c r="J2918" s="80">
        <v>0</v>
      </c>
      <c r="K2918" s="81">
        <v>19676</v>
      </c>
      <c r="L2918" s="81">
        <v>19785</v>
      </c>
      <c r="M2918" s="80">
        <v>0</v>
      </c>
      <c r="N2918" s="80">
        <v>246</v>
      </c>
      <c r="O2918" s="82">
        <v>1</v>
      </c>
      <c r="P2918" s="82">
        <v>0</v>
      </c>
      <c r="Q2918" s="82">
        <v>0</v>
      </c>
    </row>
  </sheetData>
  <autoFilter ref="A1:Q2918" xr:uid="{408C5442-B489-4397-AE76-BC3DC8E0C44F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88A39-BAA9-47F0-96B2-B23AB31AA0A0}">
  <dimension ref="A1:L2787"/>
  <sheetViews>
    <sheetView tabSelected="1" topLeftCell="J1" workbookViewId="0">
      <selection activeCell="J1" sqref="J1:L1048576"/>
    </sheetView>
  </sheetViews>
  <sheetFormatPr defaultRowHeight="14.4"/>
  <cols>
    <col min="1" max="1" width="73.33203125" bestFit="1" customWidth="1"/>
    <col min="2" max="2" width="27" style="92" bestFit="1" customWidth="1"/>
    <col min="3" max="3" width="31.77734375" bestFit="1" customWidth="1"/>
    <col min="4" max="4" width="20.77734375" style="91" bestFit="1" customWidth="1"/>
    <col min="5" max="5" width="17.77734375" style="91" bestFit="1" customWidth="1"/>
    <col min="6" max="6" width="20.109375" style="91" bestFit="1" customWidth="1"/>
    <col min="7" max="7" width="17" style="91" bestFit="1" customWidth="1"/>
    <col min="8" max="8" width="25.44140625" style="91" bestFit="1" customWidth="1"/>
    <col min="9" max="9" width="25.77734375" style="91" bestFit="1" customWidth="1"/>
    <col min="10" max="11" width="22.88671875" style="93" bestFit="1" customWidth="1"/>
    <col min="12" max="12" width="22.77734375" style="93" bestFit="1" customWidth="1"/>
  </cols>
  <sheetData>
    <row r="1" spans="1:12">
      <c r="A1" s="89" t="s">
        <v>5962</v>
      </c>
      <c r="B1" s="76" t="s">
        <v>5965</v>
      </c>
      <c r="C1" s="76" t="s">
        <v>5966</v>
      </c>
      <c r="D1" s="91" t="s">
        <v>5967</v>
      </c>
      <c r="E1" s="91" t="s">
        <v>5968</v>
      </c>
      <c r="F1" s="91" t="s">
        <v>5969</v>
      </c>
      <c r="G1" s="91" t="s">
        <v>5970</v>
      </c>
      <c r="H1" s="91" t="s">
        <v>5971</v>
      </c>
      <c r="I1" s="91" t="s">
        <v>5972</v>
      </c>
      <c r="J1" s="76" t="s">
        <v>5973</v>
      </c>
      <c r="K1" s="76" t="s">
        <v>5974</v>
      </c>
      <c r="L1" s="76" t="s">
        <v>5975</v>
      </c>
    </row>
    <row r="2" spans="1:12">
      <c r="A2" s="90" t="s">
        <v>5874</v>
      </c>
      <c r="B2" s="92">
        <v>42248</v>
      </c>
      <c r="C2" s="92">
        <v>42767</v>
      </c>
      <c r="D2" s="91">
        <v>933650.76</v>
      </c>
      <c r="E2" s="91">
        <v>933137</v>
      </c>
      <c r="F2" s="91">
        <v>37740392.105800025</v>
      </c>
      <c r="G2" s="91">
        <v>41683714.409999974</v>
      </c>
      <c r="H2" s="91">
        <v>25775</v>
      </c>
      <c r="I2" s="91">
        <v>24745.15</v>
      </c>
      <c r="J2" s="92">
        <v>0.83285613544472348</v>
      </c>
      <c r="K2" s="92">
        <v>0.16027383143767565</v>
      </c>
      <c r="L2" s="92">
        <v>6.8700331176008225E-3</v>
      </c>
    </row>
    <row r="3" spans="1:12">
      <c r="A3" s="90" t="s">
        <v>5656</v>
      </c>
      <c r="C3" s="92">
        <v>42004</v>
      </c>
      <c r="D3" s="91">
        <v>35645.86</v>
      </c>
      <c r="E3" s="91">
        <v>0</v>
      </c>
      <c r="F3" s="91">
        <v>1857782.61</v>
      </c>
      <c r="G3" s="91">
        <v>1841238.8900000001</v>
      </c>
      <c r="H3" s="91">
        <v>8880</v>
      </c>
      <c r="I3" s="91">
        <v>10100</v>
      </c>
      <c r="J3" s="92">
        <v>0.95975247524752472</v>
      </c>
      <c r="K3" s="92">
        <v>2.7326732673267327E-2</v>
      </c>
      <c r="L3" s="92">
        <v>1.292079207920792E-2</v>
      </c>
    </row>
    <row r="4" spans="1:12">
      <c r="A4" s="90" t="s">
        <v>5388</v>
      </c>
      <c r="B4" s="92">
        <v>41640</v>
      </c>
      <c r="C4" s="92">
        <v>42735</v>
      </c>
      <c r="D4" s="91">
        <v>0</v>
      </c>
      <c r="E4" s="91">
        <v>0</v>
      </c>
      <c r="F4" s="91">
        <v>504204.92</v>
      </c>
      <c r="G4" s="91">
        <v>504007.8</v>
      </c>
      <c r="H4" s="91">
        <v>1583.4999999999998</v>
      </c>
      <c r="I4" s="91">
        <v>1922.4999999999998</v>
      </c>
      <c r="J4" s="92">
        <v>0.98465539661898571</v>
      </c>
      <c r="K4" s="92">
        <v>1.5344603381014307E-2</v>
      </c>
      <c r="L4" s="92">
        <v>0</v>
      </c>
    </row>
    <row r="5" spans="1:12">
      <c r="A5" s="90" t="s">
        <v>5812</v>
      </c>
      <c r="B5" s="92">
        <v>41641</v>
      </c>
      <c r="C5" s="92">
        <v>41663</v>
      </c>
      <c r="D5" s="91">
        <v>249.06</v>
      </c>
      <c r="E5" s="91">
        <v>0</v>
      </c>
      <c r="F5" s="91">
        <v>39182</v>
      </c>
      <c r="G5" s="91">
        <v>39440.930000000008</v>
      </c>
      <c r="H5" s="91">
        <v>129.5</v>
      </c>
      <c r="I5" s="91">
        <v>133.01</v>
      </c>
      <c r="J5" s="92">
        <v>1</v>
      </c>
      <c r="K5" s="92">
        <v>0</v>
      </c>
      <c r="L5" s="92">
        <v>0</v>
      </c>
    </row>
    <row r="6" spans="1:12">
      <c r="A6" s="90" t="s">
        <v>5804</v>
      </c>
      <c r="B6" s="92">
        <v>41645</v>
      </c>
      <c r="C6" s="92">
        <v>41730</v>
      </c>
      <c r="D6" s="91">
        <v>5098.2000000000007</v>
      </c>
      <c r="E6" s="91">
        <v>0</v>
      </c>
      <c r="F6" s="91">
        <v>863056.43999999983</v>
      </c>
      <c r="G6" s="91">
        <v>864560.95000000007</v>
      </c>
      <c r="H6" s="91">
        <v>1867</v>
      </c>
      <c r="I6" s="91">
        <v>1394.5</v>
      </c>
      <c r="J6" s="92">
        <v>0.97705270706346359</v>
      </c>
      <c r="K6" s="92">
        <v>2.2947292936536395E-2</v>
      </c>
      <c r="L6" s="92">
        <v>0</v>
      </c>
    </row>
    <row r="7" spans="1:12">
      <c r="A7" s="90" t="s">
        <v>5788</v>
      </c>
      <c r="B7" s="92">
        <v>41652</v>
      </c>
      <c r="C7" s="92">
        <v>41789</v>
      </c>
      <c r="D7" s="91">
        <v>1153.05</v>
      </c>
      <c r="E7" s="91">
        <v>0</v>
      </c>
      <c r="F7" s="91">
        <v>543068.00000000012</v>
      </c>
      <c r="G7" s="91">
        <v>530849.89</v>
      </c>
      <c r="H7" s="91">
        <v>752</v>
      </c>
      <c r="I7" s="91">
        <v>864.56</v>
      </c>
      <c r="J7" s="92">
        <v>0.99074673822522441</v>
      </c>
      <c r="K7" s="92">
        <v>9.2532617747756087E-3</v>
      </c>
      <c r="L7" s="92">
        <v>0</v>
      </c>
    </row>
    <row r="8" spans="1:12">
      <c r="A8" s="90" t="s">
        <v>5810</v>
      </c>
      <c r="B8" s="92">
        <v>41663</v>
      </c>
      <c r="C8" s="92">
        <v>41668</v>
      </c>
      <c r="D8" s="91">
        <v>-9.64</v>
      </c>
      <c r="E8" s="91">
        <v>0</v>
      </c>
      <c r="F8" s="91">
        <v>22247</v>
      </c>
      <c r="G8" s="91">
        <v>20860.420000000002</v>
      </c>
      <c r="H8" s="91">
        <v>98.5</v>
      </c>
      <c r="I8" s="91">
        <v>99.5</v>
      </c>
      <c r="J8" s="92">
        <v>0.72361809045226133</v>
      </c>
      <c r="K8" s="92">
        <v>0.19095477386934673</v>
      </c>
      <c r="L8" s="92">
        <v>8.5427135678391955E-2</v>
      </c>
    </row>
    <row r="9" spans="1:12">
      <c r="A9" s="90" t="s">
        <v>5774</v>
      </c>
      <c r="B9" s="92">
        <v>41673</v>
      </c>
      <c r="C9" s="92">
        <v>41851</v>
      </c>
      <c r="D9" s="91">
        <v>1082.33</v>
      </c>
      <c r="E9" s="91">
        <v>0</v>
      </c>
      <c r="F9" s="91">
        <v>1114412</v>
      </c>
      <c r="G9" s="91">
        <v>1067357.1400000001</v>
      </c>
      <c r="H9" s="91">
        <v>1799</v>
      </c>
      <c r="I9" s="91">
        <v>1807</v>
      </c>
      <c r="J9" s="92">
        <v>0.98671831765356943</v>
      </c>
      <c r="K9" s="92">
        <v>1.3281682346430549E-2</v>
      </c>
      <c r="L9" s="92">
        <v>0</v>
      </c>
    </row>
    <row r="10" spans="1:12">
      <c r="A10" s="90" t="s">
        <v>5668</v>
      </c>
      <c r="B10" s="92">
        <v>41661</v>
      </c>
      <c r="C10" s="92">
        <v>42004</v>
      </c>
      <c r="D10" s="91">
        <v>513.65</v>
      </c>
      <c r="E10" s="91">
        <v>0</v>
      </c>
      <c r="F10" s="91">
        <v>1954997.4</v>
      </c>
      <c r="G10" s="91">
        <v>0.42000000008920324</v>
      </c>
      <c r="H10" s="91">
        <v>1996</v>
      </c>
      <c r="I10" s="91">
        <v>2291</v>
      </c>
      <c r="J10" s="92">
        <v>0.77280663465735489</v>
      </c>
      <c r="K10" s="92">
        <v>0.218027062418158</v>
      </c>
      <c r="L10" s="92">
        <v>9.1663029244871234E-3</v>
      </c>
    </row>
    <row r="11" spans="1:12">
      <c r="A11" s="90" t="s">
        <v>5438</v>
      </c>
      <c r="B11" s="92">
        <v>41668</v>
      </c>
      <c r="C11" s="92">
        <v>42446</v>
      </c>
      <c r="D11" s="91">
        <v>372</v>
      </c>
      <c r="E11" s="91">
        <v>0</v>
      </c>
      <c r="F11" s="91">
        <v>78225.7</v>
      </c>
      <c r="G11" s="91">
        <v>139584.12000000002</v>
      </c>
      <c r="H11" s="91">
        <v>8</v>
      </c>
      <c r="I11" s="91">
        <v>383</v>
      </c>
      <c r="J11" s="92">
        <v>0.96736292428198434</v>
      </c>
      <c r="K11" s="92">
        <v>3.2637075718015669E-2</v>
      </c>
      <c r="L11" s="92">
        <v>0</v>
      </c>
    </row>
    <row r="12" spans="1:12">
      <c r="A12" s="90" t="s">
        <v>5770</v>
      </c>
      <c r="B12" s="92">
        <v>41729</v>
      </c>
      <c r="C12" s="92">
        <v>41866</v>
      </c>
      <c r="D12" s="91">
        <v>7999</v>
      </c>
      <c r="E12" s="91">
        <v>0</v>
      </c>
      <c r="F12" s="91">
        <v>3339471.2899999996</v>
      </c>
      <c r="G12" s="91">
        <v>3274408.709999999</v>
      </c>
      <c r="H12" s="91">
        <v>3129</v>
      </c>
      <c r="I12" s="91">
        <v>2698.36</v>
      </c>
      <c r="J12" s="92">
        <v>0.95108139758964705</v>
      </c>
      <c r="K12" s="92">
        <v>4.8918602410352952E-2</v>
      </c>
      <c r="L12" s="92">
        <v>0</v>
      </c>
    </row>
    <row r="13" spans="1:12">
      <c r="A13" s="90" t="s">
        <v>5838</v>
      </c>
      <c r="B13" s="92">
        <v>41695</v>
      </c>
      <c r="C13" s="92"/>
      <c r="D13" s="91">
        <v>16</v>
      </c>
      <c r="E13" s="91">
        <v>0</v>
      </c>
      <c r="F13" s="91">
        <v>573522</v>
      </c>
      <c r="G13" s="91">
        <v>390754.9</v>
      </c>
      <c r="H13" s="91">
        <v>962</v>
      </c>
      <c r="I13" s="91">
        <v>666</v>
      </c>
      <c r="J13" s="92">
        <v>0.91741741741741745</v>
      </c>
      <c r="K13" s="92">
        <v>8.2582582582582581E-2</v>
      </c>
      <c r="L13" s="92">
        <v>0</v>
      </c>
    </row>
    <row r="14" spans="1:12">
      <c r="A14" s="90" t="s">
        <v>5792</v>
      </c>
      <c r="B14" s="92">
        <v>41701</v>
      </c>
      <c r="C14" s="92">
        <v>41782</v>
      </c>
      <c r="D14" s="91">
        <v>5828.45</v>
      </c>
      <c r="E14" s="91">
        <v>0</v>
      </c>
      <c r="F14" s="91">
        <v>507966</v>
      </c>
      <c r="G14" s="91">
        <v>505986.90999999986</v>
      </c>
      <c r="H14" s="91">
        <v>845</v>
      </c>
      <c r="I14" s="91">
        <v>881.8</v>
      </c>
      <c r="J14" s="92">
        <v>0.99773191199818556</v>
      </c>
      <c r="K14" s="92">
        <v>2.2680880018144706E-3</v>
      </c>
      <c r="L14" s="92">
        <v>0</v>
      </c>
    </row>
    <row r="15" spans="1:12">
      <c r="A15" s="90" t="s">
        <v>5734</v>
      </c>
      <c r="B15" s="92">
        <v>41736</v>
      </c>
      <c r="C15" s="92">
        <v>41943</v>
      </c>
      <c r="D15" s="91">
        <v>-823.43</v>
      </c>
      <c r="E15" s="91">
        <v>4188</v>
      </c>
      <c r="F15" s="91">
        <v>2995389</v>
      </c>
      <c r="G15" s="91">
        <v>2931318.7400000007</v>
      </c>
      <c r="H15" s="91">
        <v>6411</v>
      </c>
      <c r="I15" s="91">
        <v>5822.33</v>
      </c>
      <c r="J15" s="92">
        <v>0.89823661661224974</v>
      </c>
      <c r="K15" s="92">
        <v>0.10176338338775026</v>
      </c>
      <c r="L15" s="92">
        <v>0</v>
      </c>
    </row>
    <row r="16" spans="1:12">
      <c r="A16" s="90" t="s">
        <v>5778</v>
      </c>
      <c r="B16" s="92">
        <v>41773</v>
      </c>
      <c r="C16" s="92">
        <v>41842</v>
      </c>
      <c r="D16" s="91">
        <v>51</v>
      </c>
      <c r="E16" s="91">
        <v>0</v>
      </c>
      <c r="F16" s="91">
        <v>4770945.1400000006</v>
      </c>
      <c r="G16" s="91">
        <v>4752109.7799999965</v>
      </c>
      <c r="H16" s="91">
        <v>2438</v>
      </c>
      <c r="I16" s="91">
        <v>3507.6</v>
      </c>
      <c r="J16" s="92">
        <v>0.95623788345307337</v>
      </c>
      <c r="K16" s="92">
        <v>4.3762116546926674E-2</v>
      </c>
      <c r="L16" s="92">
        <v>0</v>
      </c>
    </row>
    <row r="17" spans="1:12">
      <c r="A17" s="90" t="s">
        <v>5670</v>
      </c>
      <c r="B17" s="92">
        <v>41693</v>
      </c>
      <c r="C17" s="92">
        <v>42004</v>
      </c>
      <c r="D17" s="91">
        <v>360034.57199999999</v>
      </c>
      <c r="E17" s="91">
        <v>0</v>
      </c>
      <c r="F17" s="91">
        <v>10208750</v>
      </c>
      <c r="G17" s="91">
        <v>9801370.7700000014</v>
      </c>
      <c r="H17" s="91">
        <v>9756.14</v>
      </c>
      <c r="I17" s="91">
        <v>9084.5</v>
      </c>
      <c r="J17" s="92">
        <v>0.82112389234410255</v>
      </c>
      <c r="K17" s="92">
        <v>0.1788761076558974</v>
      </c>
      <c r="L17" s="92">
        <v>0</v>
      </c>
    </row>
    <row r="18" spans="1:12">
      <c r="A18" s="90" t="s">
        <v>5564</v>
      </c>
      <c r="B18" s="92">
        <v>41705</v>
      </c>
      <c r="C18" s="92">
        <v>42153</v>
      </c>
      <c r="D18" s="91">
        <v>341111.9</v>
      </c>
      <c r="E18" s="91">
        <v>253478</v>
      </c>
      <c r="F18" s="91">
        <v>22250346.23</v>
      </c>
      <c r="G18" s="91">
        <v>21966534.479999989</v>
      </c>
      <c r="H18" s="91">
        <v>39423.5</v>
      </c>
      <c r="I18" s="91">
        <v>39313.07</v>
      </c>
      <c r="J18" s="92">
        <v>0.96441387050159144</v>
      </c>
      <c r="K18" s="92">
        <v>3.3322251353048747E-2</v>
      </c>
      <c r="L18" s="92">
        <v>2.2638781453598001E-3</v>
      </c>
    </row>
    <row r="19" spans="1:12">
      <c r="A19" s="90" t="s">
        <v>5780</v>
      </c>
      <c r="B19" s="92">
        <v>41715</v>
      </c>
      <c r="C19" s="92">
        <v>41820</v>
      </c>
      <c r="D19" s="91">
        <v>2066</v>
      </c>
      <c r="E19" s="91">
        <v>0</v>
      </c>
      <c r="F19" s="91">
        <v>909466</v>
      </c>
      <c r="G19" s="91">
        <v>865637.0499999997</v>
      </c>
      <c r="H19" s="91">
        <v>361</v>
      </c>
      <c r="I19" s="91">
        <v>217</v>
      </c>
      <c r="J19" s="92">
        <v>0.88940092165898621</v>
      </c>
      <c r="K19" s="92">
        <v>0.11059907834101383</v>
      </c>
      <c r="L19" s="92">
        <v>0</v>
      </c>
    </row>
    <row r="20" spans="1:12">
      <c r="A20" s="90" t="s">
        <v>5492</v>
      </c>
      <c r="B20" s="92">
        <v>41715</v>
      </c>
      <c r="C20" s="92">
        <v>42328</v>
      </c>
      <c r="D20" s="91">
        <v>16993</v>
      </c>
      <c r="E20" s="91">
        <v>0</v>
      </c>
      <c r="F20" s="91">
        <v>878562.8115999999</v>
      </c>
      <c r="G20" s="91">
        <v>719504.38000000024</v>
      </c>
      <c r="H20" s="91">
        <v>1969</v>
      </c>
      <c r="I20" s="91">
        <v>1590.5</v>
      </c>
      <c r="J20" s="92">
        <v>0.92801005972964479</v>
      </c>
      <c r="K20" s="92">
        <v>7.198994027035524E-2</v>
      </c>
      <c r="L20" s="92">
        <v>0</v>
      </c>
    </row>
    <row r="21" spans="1:12">
      <c r="A21" s="90" t="s">
        <v>5798</v>
      </c>
      <c r="B21" s="92">
        <v>41711</v>
      </c>
      <c r="C21" s="92">
        <v>41772</v>
      </c>
      <c r="D21" s="91">
        <v>120.63</v>
      </c>
      <c r="E21" s="91">
        <v>0</v>
      </c>
      <c r="F21" s="91">
        <v>194879.38</v>
      </c>
      <c r="G21" s="91">
        <v>191242.13999999998</v>
      </c>
      <c r="H21" s="91">
        <v>275</v>
      </c>
      <c r="I21" s="91">
        <v>468.5</v>
      </c>
      <c r="J21" s="92">
        <v>0.99786552828175024</v>
      </c>
      <c r="K21" s="92">
        <v>2.1344717182497333E-3</v>
      </c>
      <c r="L21" s="92">
        <v>0</v>
      </c>
    </row>
    <row r="22" spans="1:12">
      <c r="A22" s="90" t="s">
        <v>5666</v>
      </c>
      <c r="B22" s="92">
        <v>41715</v>
      </c>
      <c r="C22" s="92">
        <v>42004</v>
      </c>
      <c r="D22" s="91">
        <v>370</v>
      </c>
      <c r="E22" s="91">
        <v>0</v>
      </c>
      <c r="F22" s="91">
        <v>120471.93999999999</v>
      </c>
      <c r="G22" s="91">
        <v>121670.30000000002</v>
      </c>
      <c r="H22" s="91">
        <v>394</v>
      </c>
      <c r="I22" s="91">
        <v>448</v>
      </c>
      <c r="J22" s="92">
        <v>0.9698660714285714</v>
      </c>
      <c r="K22" s="92">
        <v>3.0133928571428572E-2</v>
      </c>
      <c r="L22" s="92">
        <v>0</v>
      </c>
    </row>
    <row r="23" spans="1:12">
      <c r="A23" s="90" t="s">
        <v>5746</v>
      </c>
      <c r="B23" s="92">
        <v>41795</v>
      </c>
      <c r="C23" s="92">
        <v>41928</v>
      </c>
      <c r="D23" s="91">
        <v>6055.1500000000005</v>
      </c>
      <c r="E23" s="91">
        <v>0</v>
      </c>
      <c r="F23" s="91">
        <v>6325678.7599999998</v>
      </c>
      <c r="G23" s="91">
        <v>6318759.2600000016</v>
      </c>
      <c r="H23" s="91">
        <v>4155</v>
      </c>
      <c r="I23" s="91">
        <v>3873.46</v>
      </c>
      <c r="J23" s="92">
        <v>0.83503121240441358</v>
      </c>
      <c r="K23" s="92">
        <v>0.16496878759558636</v>
      </c>
      <c r="L23" s="92">
        <v>0</v>
      </c>
    </row>
    <row r="24" spans="1:12">
      <c r="A24" s="90" t="s">
        <v>5590</v>
      </c>
      <c r="B24" s="92">
        <v>41806</v>
      </c>
      <c r="C24" s="92">
        <v>42063</v>
      </c>
      <c r="D24" s="91">
        <v>8722.3599999999988</v>
      </c>
      <c r="E24" s="91">
        <v>0</v>
      </c>
      <c r="F24" s="91">
        <v>2213713.79</v>
      </c>
      <c r="G24" s="91">
        <v>2264764.5199999991</v>
      </c>
      <c r="H24" s="91">
        <v>2426</v>
      </c>
      <c r="I24" s="91">
        <v>3195.5</v>
      </c>
      <c r="J24" s="92">
        <v>0.99765294946017835</v>
      </c>
      <c r="K24" s="92">
        <v>2.3470505398216243E-3</v>
      </c>
      <c r="L24" s="92">
        <v>0</v>
      </c>
    </row>
    <row r="25" spans="1:12">
      <c r="A25" s="90" t="s">
        <v>5412</v>
      </c>
      <c r="B25" s="92">
        <v>41827</v>
      </c>
      <c r="C25" s="92">
        <v>42566</v>
      </c>
      <c r="D25" s="91">
        <v>14799.736499999999</v>
      </c>
      <c r="E25" s="91">
        <v>0</v>
      </c>
      <c r="F25" s="91">
        <v>1641215.6040000001</v>
      </c>
      <c r="G25" s="91">
        <v>2002780.01</v>
      </c>
      <c r="H25" s="91">
        <v>2706</v>
      </c>
      <c r="I25" s="91">
        <v>2917</v>
      </c>
      <c r="J25" s="92">
        <v>0.81282139184093249</v>
      </c>
      <c r="K25" s="92">
        <v>0.18512170037709977</v>
      </c>
      <c r="L25" s="92">
        <v>2.056907781967775E-3</v>
      </c>
    </row>
    <row r="26" spans="1:12">
      <c r="A26" s="90" t="s">
        <v>5832</v>
      </c>
      <c r="B26" s="92">
        <v>41705</v>
      </c>
      <c r="C26" s="92"/>
      <c r="D26" s="91">
        <v>0</v>
      </c>
      <c r="E26" s="91">
        <v>0</v>
      </c>
      <c r="F26" s="91">
        <v>0.01</v>
      </c>
      <c r="G26" s="91">
        <v>-6.9999999650804057E-2</v>
      </c>
      <c r="H26" s="91">
        <v>0</v>
      </c>
      <c r="I26" s="91">
        <v>8530</v>
      </c>
      <c r="J26" s="92">
        <v>0.89695193434935516</v>
      </c>
      <c r="K26" s="92">
        <v>0.1018757327080891</v>
      </c>
      <c r="L26" s="92">
        <v>1.1723329425556857E-3</v>
      </c>
    </row>
    <row r="27" spans="1:12">
      <c r="A27" s="90" t="s">
        <v>5834</v>
      </c>
      <c r="B27" s="92">
        <v>41732</v>
      </c>
      <c r="C27" s="92"/>
      <c r="D27" s="91">
        <v>0</v>
      </c>
      <c r="E27" s="91">
        <v>0</v>
      </c>
      <c r="F27" s="91">
        <v>70802</v>
      </c>
      <c r="G27" s="91">
        <v>73591.790000000008</v>
      </c>
      <c r="J27" s="92"/>
      <c r="K27" s="92"/>
      <c r="L27" s="92"/>
    </row>
    <row r="28" spans="1:12">
      <c r="A28" s="90" t="s">
        <v>5716</v>
      </c>
      <c r="B28" s="92">
        <v>41730</v>
      </c>
      <c r="C28" s="92">
        <v>42003</v>
      </c>
      <c r="D28" s="91">
        <v>2120.1400000000003</v>
      </c>
      <c r="E28" s="91">
        <v>0</v>
      </c>
      <c r="F28" s="91">
        <v>480673.2300000001</v>
      </c>
      <c r="G28" s="91">
        <v>461781.30000000005</v>
      </c>
      <c r="H28" s="91">
        <v>1079</v>
      </c>
      <c r="I28" s="91">
        <v>1250.6399999999999</v>
      </c>
      <c r="J28" s="92">
        <v>0.96002046951960596</v>
      </c>
      <c r="K28" s="92">
        <v>3.9979530480394043E-2</v>
      </c>
      <c r="L28" s="92">
        <v>0</v>
      </c>
    </row>
    <row r="29" spans="1:12">
      <c r="A29" s="90" t="s">
        <v>5800</v>
      </c>
      <c r="B29" s="92">
        <v>41697</v>
      </c>
      <c r="C29" s="92">
        <v>41760</v>
      </c>
      <c r="D29" s="91">
        <v>190.29</v>
      </c>
      <c r="E29" s="91">
        <v>0</v>
      </c>
      <c r="F29" s="91">
        <v>128647</v>
      </c>
      <c r="G29" s="91">
        <v>104556.5</v>
      </c>
      <c r="H29" s="91">
        <v>424</v>
      </c>
      <c r="I29" s="91">
        <v>123</v>
      </c>
      <c r="J29" s="92">
        <v>1</v>
      </c>
      <c r="K29" s="92">
        <v>0</v>
      </c>
      <c r="L29" s="92">
        <v>0</v>
      </c>
    </row>
    <row r="30" spans="1:12">
      <c r="A30" s="90" t="s">
        <v>5844</v>
      </c>
      <c r="B30" s="92">
        <v>41708</v>
      </c>
      <c r="C30" s="92"/>
      <c r="D30" s="91">
        <v>34</v>
      </c>
      <c r="E30" s="91">
        <v>0</v>
      </c>
      <c r="F30" s="91">
        <v>962410</v>
      </c>
      <c r="G30" s="91">
        <v>985866.6</v>
      </c>
      <c r="H30" s="91">
        <v>2542</v>
      </c>
      <c r="I30" s="91">
        <v>2682.09</v>
      </c>
      <c r="J30" s="92">
        <v>0.88292712026814912</v>
      </c>
      <c r="K30" s="92">
        <v>0.1170728797318509</v>
      </c>
      <c r="L30" s="92">
        <v>0</v>
      </c>
    </row>
    <row r="31" spans="1:12">
      <c r="A31" s="90" t="s">
        <v>5522</v>
      </c>
      <c r="B31" s="92">
        <v>41799</v>
      </c>
      <c r="C31" s="92">
        <v>42258</v>
      </c>
      <c r="D31" s="91">
        <v>1494</v>
      </c>
      <c r="E31" s="91">
        <v>0</v>
      </c>
      <c r="F31" s="91">
        <v>3518068.540000001</v>
      </c>
      <c r="G31" s="91">
        <v>3391267.8600000003</v>
      </c>
      <c r="H31" s="91">
        <v>2680</v>
      </c>
      <c r="I31" s="91">
        <v>2649.8</v>
      </c>
      <c r="J31" s="92">
        <v>0.94395803456864669</v>
      </c>
      <c r="K31" s="92">
        <v>4.9626386897124307E-2</v>
      </c>
      <c r="L31" s="92">
        <v>6.4155785342289978E-3</v>
      </c>
    </row>
    <row r="32" spans="1:12">
      <c r="A32" s="90" t="s">
        <v>5846</v>
      </c>
      <c r="B32" s="92">
        <v>41699</v>
      </c>
      <c r="C32" s="92"/>
      <c r="D32" s="91">
        <v>0</v>
      </c>
      <c r="E32" s="91">
        <v>0</v>
      </c>
      <c r="F32" s="91">
        <v>11574</v>
      </c>
      <c r="G32" s="91">
        <v>17679.669999999998</v>
      </c>
      <c r="J32" s="92"/>
      <c r="K32" s="92"/>
      <c r="L32" s="92"/>
    </row>
    <row r="33" spans="1:12">
      <c r="A33" s="90" t="s">
        <v>5756</v>
      </c>
      <c r="B33" s="92">
        <v>41781</v>
      </c>
      <c r="C33" s="92">
        <v>41899</v>
      </c>
      <c r="D33" s="91">
        <v>39799.33</v>
      </c>
      <c r="E33" s="91">
        <v>0</v>
      </c>
      <c r="F33" s="91">
        <v>783344.25</v>
      </c>
      <c r="G33" s="91">
        <v>795923.74000000034</v>
      </c>
      <c r="H33" s="91">
        <v>2784</v>
      </c>
      <c r="I33" s="91">
        <v>2475</v>
      </c>
      <c r="J33" s="92">
        <v>0.93272727272727274</v>
      </c>
      <c r="K33" s="92">
        <v>6.7272727272727276E-2</v>
      </c>
      <c r="L33" s="92">
        <v>0</v>
      </c>
    </row>
    <row r="34" spans="1:12">
      <c r="A34" s="90" t="s">
        <v>5612</v>
      </c>
      <c r="B34" s="92">
        <v>41834</v>
      </c>
      <c r="C34" s="92">
        <v>42006</v>
      </c>
      <c r="D34" s="91">
        <v>823397</v>
      </c>
      <c r="E34" s="91">
        <v>311899</v>
      </c>
      <c r="F34" s="91">
        <v>10825927.23</v>
      </c>
      <c r="G34" s="91">
        <v>10658924.79000001</v>
      </c>
      <c r="H34" s="91">
        <v>13210</v>
      </c>
      <c r="I34" s="91">
        <v>15752.7</v>
      </c>
      <c r="J34" s="92">
        <v>0.88706697899407716</v>
      </c>
      <c r="K34" s="92">
        <v>0.11140947266182939</v>
      </c>
      <c r="L34" s="92">
        <v>1.5235483440933935E-3</v>
      </c>
    </row>
    <row r="35" spans="1:12">
      <c r="A35" s="90" t="s">
        <v>5344</v>
      </c>
      <c r="B35" s="92">
        <v>42496</v>
      </c>
      <c r="C35" s="92">
        <v>43350</v>
      </c>
      <c r="D35" s="91">
        <v>1102439.46</v>
      </c>
      <c r="E35" s="91">
        <v>760040</v>
      </c>
      <c r="F35" s="91">
        <v>115862113.79139993</v>
      </c>
      <c r="G35" s="91">
        <v>114968520.37</v>
      </c>
      <c r="H35" s="91">
        <v>95564.530000000013</v>
      </c>
      <c r="I35" s="91">
        <v>77651.48000000001</v>
      </c>
      <c r="J35" s="92">
        <v>0.88866277886783362</v>
      </c>
      <c r="K35" s="92">
        <v>0.10428004720579696</v>
      </c>
      <c r="L35" s="92">
        <v>7.0571739263694646E-3</v>
      </c>
    </row>
    <row r="36" spans="1:12">
      <c r="A36" s="90" t="s">
        <v>5836</v>
      </c>
      <c r="B36" s="92">
        <v>41778</v>
      </c>
      <c r="C36" s="92"/>
      <c r="D36" s="91">
        <v>0</v>
      </c>
      <c r="E36" s="91">
        <v>0</v>
      </c>
      <c r="F36" s="91">
        <v>75720</v>
      </c>
      <c r="G36" s="91">
        <v>74361.459999999992</v>
      </c>
      <c r="H36" s="91">
        <v>0</v>
      </c>
      <c r="I36" s="91">
        <v>378.5</v>
      </c>
      <c r="J36" s="92">
        <v>0.90224570673712023</v>
      </c>
      <c r="K36" s="92">
        <v>9.7754293262879793E-2</v>
      </c>
      <c r="L36" s="92">
        <v>0</v>
      </c>
    </row>
    <row r="37" spans="1:12">
      <c r="A37" s="90" t="s">
        <v>5658</v>
      </c>
      <c r="B37" s="92">
        <v>41793</v>
      </c>
      <c r="C37" s="92">
        <v>42004</v>
      </c>
      <c r="D37" s="91">
        <v>63</v>
      </c>
      <c r="E37" s="91">
        <v>0</v>
      </c>
      <c r="F37" s="91">
        <v>216725</v>
      </c>
      <c r="G37" s="91">
        <v>230249.3</v>
      </c>
      <c r="H37" s="91">
        <v>1877</v>
      </c>
      <c r="I37" s="91">
        <v>901</v>
      </c>
      <c r="J37" s="92">
        <v>0.73584905660377353</v>
      </c>
      <c r="K37" s="92">
        <v>0.26415094339622641</v>
      </c>
      <c r="L37" s="92">
        <v>0</v>
      </c>
    </row>
    <row r="38" spans="1:12">
      <c r="A38" s="90" t="s">
        <v>5566</v>
      </c>
      <c r="B38" s="92">
        <v>41962</v>
      </c>
      <c r="C38" s="92">
        <v>42139</v>
      </c>
      <c r="D38" s="91">
        <v>18123</v>
      </c>
      <c r="E38" s="91">
        <v>0</v>
      </c>
      <c r="F38" s="91">
        <v>3559698.84</v>
      </c>
      <c r="G38" s="91">
        <v>3597117.9399999972</v>
      </c>
      <c r="H38" s="91">
        <v>10041</v>
      </c>
      <c r="I38" s="91">
        <v>10794.6</v>
      </c>
      <c r="J38" s="92">
        <v>0.92839012098641915</v>
      </c>
      <c r="K38" s="92">
        <v>6.6236822114761076E-2</v>
      </c>
      <c r="L38" s="92">
        <v>5.3730568988197801E-3</v>
      </c>
    </row>
    <row r="39" spans="1:12">
      <c r="A39" s="90" t="s">
        <v>5842</v>
      </c>
      <c r="B39" s="92">
        <v>41833</v>
      </c>
      <c r="C39" s="92"/>
      <c r="D39" s="91">
        <v>20888.61</v>
      </c>
      <c r="E39" s="91">
        <v>0</v>
      </c>
      <c r="F39" s="91">
        <v>1251482.3799999999</v>
      </c>
      <c r="G39" s="91">
        <v>1181878.33</v>
      </c>
      <c r="H39" s="91">
        <v>1115</v>
      </c>
      <c r="I39" s="91">
        <v>737</v>
      </c>
      <c r="J39" s="92">
        <v>0.79782903663500682</v>
      </c>
      <c r="K39" s="92">
        <v>0.20217096336499321</v>
      </c>
      <c r="L39" s="92">
        <v>0</v>
      </c>
    </row>
    <row r="40" spans="1:12">
      <c r="A40" s="90" t="s">
        <v>5718</v>
      </c>
      <c r="B40" s="92">
        <v>41855</v>
      </c>
      <c r="C40" s="92">
        <v>41999</v>
      </c>
      <c r="D40" s="91">
        <v>228.2</v>
      </c>
      <c r="E40" s="91">
        <v>0</v>
      </c>
      <c r="F40" s="91">
        <v>173186.2</v>
      </c>
      <c r="G40" s="91">
        <v>158497.59999999998</v>
      </c>
      <c r="H40" s="91">
        <v>290</v>
      </c>
      <c r="I40" s="91">
        <v>311</v>
      </c>
      <c r="J40" s="92">
        <v>0.96945337620578775</v>
      </c>
      <c r="K40" s="92">
        <v>3.0546623794212219E-2</v>
      </c>
      <c r="L40" s="92">
        <v>0</v>
      </c>
    </row>
    <row r="41" spans="1:12">
      <c r="A41" s="90" t="s">
        <v>5586</v>
      </c>
      <c r="B41" s="92">
        <v>41892</v>
      </c>
      <c r="C41" s="92">
        <v>42078</v>
      </c>
      <c r="D41" s="91">
        <v>1154.3400000000001</v>
      </c>
      <c r="E41" s="91">
        <v>0</v>
      </c>
      <c r="F41" s="91">
        <v>1739058.14</v>
      </c>
      <c r="G41" s="91">
        <v>1674264.72</v>
      </c>
      <c r="H41" s="91">
        <v>2163</v>
      </c>
      <c r="I41" s="91">
        <v>2097</v>
      </c>
      <c r="J41" s="92">
        <v>0.92894611349546974</v>
      </c>
      <c r="K41" s="92">
        <v>5.9608965188364331E-2</v>
      </c>
      <c r="L41" s="92">
        <v>1.1444921316165951E-2</v>
      </c>
    </row>
    <row r="42" spans="1:12">
      <c r="A42" s="90" t="s">
        <v>5742</v>
      </c>
      <c r="B42" s="92">
        <v>41890</v>
      </c>
      <c r="C42" s="92">
        <v>41932</v>
      </c>
      <c r="D42" s="91">
        <v>4</v>
      </c>
      <c r="E42" s="91">
        <v>0</v>
      </c>
      <c r="F42" s="91">
        <v>121226</v>
      </c>
      <c r="G42" s="91">
        <v>120937.28000000001</v>
      </c>
      <c r="H42" s="91">
        <v>336</v>
      </c>
      <c r="I42" s="91">
        <v>312</v>
      </c>
      <c r="J42" s="92">
        <v>0.87820512820512819</v>
      </c>
      <c r="K42" s="92">
        <v>0.12179487179487179</v>
      </c>
      <c r="L42" s="92">
        <v>0</v>
      </c>
    </row>
    <row r="43" spans="1:12">
      <c r="A43" s="90" t="s">
        <v>5840</v>
      </c>
      <c r="B43" s="92">
        <v>41925</v>
      </c>
      <c r="C43" s="92"/>
      <c r="D43" s="91">
        <v>9</v>
      </c>
      <c r="E43" s="91">
        <v>0</v>
      </c>
      <c r="F43" s="91">
        <v>336744.39</v>
      </c>
      <c r="G43" s="91">
        <v>353637.99999999977</v>
      </c>
      <c r="H43" s="91">
        <v>1212</v>
      </c>
      <c r="I43" s="91">
        <v>1127.5</v>
      </c>
      <c r="J43" s="92">
        <v>0.94456762749445677</v>
      </c>
      <c r="K43" s="92">
        <v>5.543237250554324E-2</v>
      </c>
      <c r="L43" s="92">
        <v>0</v>
      </c>
    </row>
    <row r="44" spans="1:12">
      <c r="A44" s="90" t="s">
        <v>5488</v>
      </c>
      <c r="B44" s="92">
        <v>41942</v>
      </c>
      <c r="C44" s="92">
        <v>42338</v>
      </c>
      <c r="D44" s="91">
        <v>6</v>
      </c>
      <c r="E44" s="91">
        <v>584567</v>
      </c>
      <c r="F44" s="91">
        <v>24240248.840000007</v>
      </c>
      <c r="G44" s="91">
        <v>23787912.719999991</v>
      </c>
      <c r="H44" s="91">
        <v>21540</v>
      </c>
      <c r="I44" s="91">
        <v>22114.14</v>
      </c>
      <c r="J44" s="92">
        <v>0.81125198628569772</v>
      </c>
      <c r="K44" s="92">
        <v>0.18431645996633828</v>
      </c>
      <c r="L44" s="92">
        <v>4.4315537479639724E-3</v>
      </c>
    </row>
    <row r="45" spans="1:12">
      <c r="A45" s="90" t="s">
        <v>5552</v>
      </c>
      <c r="B45" s="92">
        <v>41640</v>
      </c>
      <c r="C45" s="92">
        <v>42185</v>
      </c>
      <c r="D45" s="91">
        <v>0</v>
      </c>
      <c r="E45" s="91">
        <v>0</v>
      </c>
      <c r="F45" s="91">
        <v>0.01</v>
      </c>
      <c r="G45" s="91">
        <v>29257404.550000031</v>
      </c>
      <c r="H45" s="91">
        <v>0</v>
      </c>
      <c r="I45" s="91">
        <v>127551.54000000001</v>
      </c>
      <c r="J45" s="92">
        <v>0.88762973775150023</v>
      </c>
      <c r="K45" s="92">
        <v>0.1008651091158915</v>
      </c>
      <c r="L45" s="92">
        <v>1.1505153132608198E-2</v>
      </c>
    </row>
    <row r="46" spans="1:12">
      <c r="A46" s="90" t="s">
        <v>5664</v>
      </c>
      <c r="B46" s="92">
        <v>41946</v>
      </c>
      <c r="C46" s="92">
        <v>42004</v>
      </c>
      <c r="D46" s="91">
        <v>6279.17</v>
      </c>
      <c r="E46" s="91">
        <v>0</v>
      </c>
      <c r="F46" s="91">
        <v>735678.57000000007</v>
      </c>
      <c r="G46" s="91">
        <v>711527.87</v>
      </c>
      <c r="H46" s="91">
        <v>1863</v>
      </c>
      <c r="I46" s="91">
        <v>1795.5</v>
      </c>
      <c r="J46" s="92">
        <v>0.98329156223893066</v>
      </c>
      <c r="K46" s="92">
        <v>1.6708437761069339E-2</v>
      </c>
      <c r="L46" s="92">
        <v>0</v>
      </c>
    </row>
    <row r="47" spans="1:12">
      <c r="A47" s="90" t="s">
        <v>5382</v>
      </c>
      <c r="B47" s="92">
        <v>42064</v>
      </c>
      <c r="C47" s="92">
        <v>42772</v>
      </c>
      <c r="D47" s="91">
        <v>227472</v>
      </c>
      <c r="E47" s="91">
        <v>169515</v>
      </c>
      <c r="F47" s="91">
        <v>27905214.331000004</v>
      </c>
      <c r="G47" s="91">
        <v>25960744.959999982</v>
      </c>
      <c r="H47" s="91">
        <v>12526.44</v>
      </c>
      <c r="I47" s="91">
        <v>11988.5</v>
      </c>
      <c r="J47" s="92">
        <v>0.66584643616799433</v>
      </c>
      <c r="K47" s="92">
        <v>0.294407140176002</v>
      </c>
      <c r="L47" s="92">
        <v>3.9746423656003671E-2</v>
      </c>
    </row>
    <row r="48" spans="1:12">
      <c r="A48" s="90" t="s">
        <v>5410</v>
      </c>
      <c r="B48" s="92">
        <v>42095</v>
      </c>
      <c r="C48" s="92">
        <v>42571</v>
      </c>
      <c r="D48" s="91">
        <v>380084</v>
      </c>
      <c r="E48" s="91">
        <v>295430</v>
      </c>
      <c r="F48" s="91">
        <v>28593981.610000003</v>
      </c>
      <c r="G48" s="91">
        <v>26469012.169999991</v>
      </c>
      <c r="H48" s="91">
        <v>28703.5</v>
      </c>
      <c r="I48" s="91">
        <v>30819</v>
      </c>
      <c r="J48" s="92">
        <v>0.94892760959148581</v>
      </c>
      <c r="K48" s="92">
        <v>4.863882669781628E-2</v>
      </c>
      <c r="L48" s="92">
        <v>2.4335637106979459E-3</v>
      </c>
    </row>
    <row r="49" spans="1:12">
      <c r="A49" s="90" t="s">
        <v>5404</v>
      </c>
      <c r="B49" s="92">
        <v>42095</v>
      </c>
      <c r="C49" s="92">
        <v>42657</v>
      </c>
      <c r="D49" s="91">
        <v>1204930</v>
      </c>
      <c r="E49" s="91">
        <v>718558</v>
      </c>
      <c r="F49" s="91">
        <v>39303768.571600035</v>
      </c>
      <c r="G49" s="91">
        <v>37517067.950000025</v>
      </c>
      <c r="H49" s="91">
        <v>39525</v>
      </c>
      <c r="I49" s="91">
        <v>46939.5</v>
      </c>
      <c r="J49" s="92">
        <v>0.92497789708028422</v>
      </c>
      <c r="K49" s="92">
        <v>7.5022102919715811E-2</v>
      </c>
      <c r="L49" s="92">
        <v>0</v>
      </c>
    </row>
    <row r="50" spans="1:12">
      <c r="A50" s="90" t="s">
        <v>5452</v>
      </c>
      <c r="B50" s="92">
        <v>42005</v>
      </c>
      <c r="C50" s="92">
        <v>42384</v>
      </c>
      <c r="D50" s="91">
        <v>81384.004100000006</v>
      </c>
      <c r="E50" s="91">
        <v>0</v>
      </c>
      <c r="F50" s="91">
        <v>13950491.259999998</v>
      </c>
      <c r="G50" s="91">
        <v>13502534.679999996</v>
      </c>
      <c r="H50" s="91">
        <v>14821</v>
      </c>
      <c r="I50" s="91">
        <v>14004.5</v>
      </c>
      <c r="J50" s="92">
        <v>0.80534828090970756</v>
      </c>
      <c r="K50" s="92">
        <v>0.19379485165482524</v>
      </c>
      <c r="L50" s="92">
        <v>8.5686743546717131E-4</v>
      </c>
    </row>
    <row r="51" spans="1:12">
      <c r="A51" s="90" t="s">
        <v>5568</v>
      </c>
      <c r="B51" s="92">
        <v>42095</v>
      </c>
      <c r="C51" s="92">
        <v>42132</v>
      </c>
      <c r="D51" s="91">
        <v>0</v>
      </c>
      <c r="E51" s="91">
        <v>0</v>
      </c>
      <c r="F51" s="91">
        <v>90701</v>
      </c>
      <c r="G51" s="91">
        <v>92464.660000000018</v>
      </c>
      <c r="H51" s="91">
        <v>0</v>
      </c>
      <c r="I51" s="91">
        <v>24</v>
      </c>
      <c r="J51" s="92">
        <v>1</v>
      </c>
      <c r="K51" s="92">
        <v>0</v>
      </c>
      <c r="L51" s="92">
        <v>0</v>
      </c>
    </row>
    <row r="52" spans="1:12">
      <c r="A52" s="90" t="s">
        <v>5598</v>
      </c>
      <c r="B52" s="92">
        <v>41974</v>
      </c>
      <c r="C52" s="92">
        <v>42041</v>
      </c>
      <c r="D52" s="91">
        <v>249</v>
      </c>
      <c r="E52" s="91">
        <v>0</v>
      </c>
      <c r="F52" s="91">
        <v>205963</v>
      </c>
      <c r="G52" s="91">
        <v>196998.28000000003</v>
      </c>
      <c r="H52" s="91">
        <v>213</v>
      </c>
      <c r="I52" s="91">
        <v>181.5</v>
      </c>
      <c r="J52" s="92">
        <v>1</v>
      </c>
      <c r="K52" s="92">
        <v>0</v>
      </c>
      <c r="L52" s="92">
        <v>0</v>
      </c>
    </row>
    <row r="53" spans="1:12">
      <c r="A53" s="90" t="s">
        <v>5528</v>
      </c>
      <c r="B53" s="92">
        <v>42019</v>
      </c>
      <c r="C53" s="92">
        <v>42230</v>
      </c>
      <c r="D53" s="91">
        <v>236268</v>
      </c>
      <c r="E53" s="91">
        <v>0</v>
      </c>
      <c r="F53" s="91">
        <v>9557549.5700000003</v>
      </c>
      <c r="G53" s="91">
        <v>9602781.2700000014</v>
      </c>
      <c r="H53" s="91">
        <v>13923</v>
      </c>
      <c r="I53" s="91">
        <v>10727.45</v>
      </c>
      <c r="J53" s="92">
        <v>0.88021384392376567</v>
      </c>
      <c r="K53" s="92">
        <v>0.11978615607623433</v>
      </c>
      <c r="L53" s="92">
        <v>0</v>
      </c>
    </row>
    <row r="54" spans="1:12">
      <c r="A54" s="90" t="s">
        <v>5526</v>
      </c>
      <c r="B54" s="92">
        <v>42135</v>
      </c>
      <c r="C54" s="92">
        <v>42230</v>
      </c>
      <c r="D54" s="91">
        <v>37587</v>
      </c>
      <c r="E54" s="91">
        <v>32898</v>
      </c>
      <c r="F54" s="91">
        <v>2687423.7200000007</v>
      </c>
      <c r="G54" s="91">
        <v>2433258.6099999994</v>
      </c>
      <c r="H54" s="91">
        <v>6251</v>
      </c>
      <c r="I54" s="91">
        <v>4868.18</v>
      </c>
      <c r="J54" s="92">
        <v>0.97678803988348828</v>
      </c>
      <c r="K54" s="92">
        <v>1.9822603108348498E-2</v>
      </c>
      <c r="L54" s="92">
        <v>3.3893570081632149E-3</v>
      </c>
    </row>
    <row r="55" spans="1:12">
      <c r="A55" s="90" t="s">
        <v>5848</v>
      </c>
      <c r="B55" s="92">
        <v>42030</v>
      </c>
      <c r="C55" s="92"/>
      <c r="D55" s="91">
        <v>143339</v>
      </c>
      <c r="E55" s="91">
        <v>36627</v>
      </c>
      <c r="F55" s="91">
        <v>12737225.379999999</v>
      </c>
      <c r="G55" s="91">
        <v>12104260.500000006</v>
      </c>
      <c r="H55" s="91">
        <v>6988</v>
      </c>
      <c r="I55" s="91">
        <v>12616.18</v>
      </c>
      <c r="J55" s="92">
        <v>0.95779229529065057</v>
      </c>
      <c r="K55" s="92">
        <v>4.1335808461832345E-2</v>
      </c>
      <c r="L55" s="92">
        <v>8.718962475170773E-4</v>
      </c>
    </row>
    <row r="56" spans="1:12">
      <c r="A56" s="90" t="s">
        <v>5346</v>
      </c>
      <c r="B56" s="92">
        <v>42310</v>
      </c>
      <c r="C56" s="92">
        <v>43347</v>
      </c>
      <c r="D56" s="91">
        <v>3459675</v>
      </c>
      <c r="E56" s="91">
        <v>2432594</v>
      </c>
      <c r="F56" s="91">
        <v>107026144.01849996</v>
      </c>
      <c r="G56" s="91">
        <v>100531025.81000003</v>
      </c>
      <c r="H56" s="91">
        <v>217683.1</v>
      </c>
      <c r="I56" s="91">
        <v>152716.21999999997</v>
      </c>
      <c r="J56" s="92">
        <v>0.90963959165568664</v>
      </c>
      <c r="K56" s="92">
        <v>8.9410934869917566E-2</v>
      </c>
      <c r="L56" s="92">
        <v>9.4947347439584362E-4</v>
      </c>
    </row>
    <row r="57" spans="1:12">
      <c r="A57" s="90" t="s">
        <v>5356</v>
      </c>
      <c r="B57" s="92">
        <v>42310</v>
      </c>
      <c r="C57" s="92">
        <v>43147</v>
      </c>
      <c r="D57" s="91">
        <v>4</v>
      </c>
      <c r="E57" s="91">
        <v>0</v>
      </c>
      <c r="F57" s="91">
        <v>42449253.279999994</v>
      </c>
      <c r="G57" s="91">
        <v>42453385.879999995</v>
      </c>
      <c r="J57" s="92"/>
      <c r="K57" s="92"/>
      <c r="L57" s="92"/>
    </row>
    <row r="58" spans="1:12">
      <c r="A58" s="90" t="s">
        <v>5574</v>
      </c>
      <c r="B58" s="92">
        <v>41988</v>
      </c>
      <c r="C58" s="92">
        <v>42104</v>
      </c>
      <c r="D58" s="91">
        <v>31581</v>
      </c>
      <c r="E58" s="91">
        <v>0</v>
      </c>
      <c r="F58" s="91">
        <v>1739078</v>
      </c>
      <c r="G58" s="91">
        <v>1701226.8000000003</v>
      </c>
      <c r="H58" s="91">
        <v>3022</v>
      </c>
      <c r="I58" s="91">
        <v>4091.5</v>
      </c>
      <c r="J58" s="92">
        <v>0.92655505315898812</v>
      </c>
      <c r="K58" s="92">
        <v>7.3444946841011854E-2</v>
      </c>
      <c r="L58" s="92">
        <v>0</v>
      </c>
    </row>
    <row r="59" spans="1:12">
      <c r="A59" s="90" t="s">
        <v>5660</v>
      </c>
      <c r="B59" s="92">
        <v>41640</v>
      </c>
      <c r="C59" s="92">
        <v>42004</v>
      </c>
      <c r="D59" s="91">
        <v>0</v>
      </c>
      <c r="E59" s="91">
        <v>0</v>
      </c>
      <c r="F59" s="91">
        <v>0.01</v>
      </c>
      <c r="G59" s="91">
        <v>-2279740.5</v>
      </c>
      <c r="J59" s="92"/>
      <c r="K59" s="92"/>
      <c r="L59" s="92"/>
    </row>
    <row r="60" spans="1:12">
      <c r="A60" s="90" t="s">
        <v>5662</v>
      </c>
      <c r="B60" s="92">
        <v>41640</v>
      </c>
      <c r="C60" s="92">
        <v>42004</v>
      </c>
      <c r="D60" s="91">
        <v>0</v>
      </c>
      <c r="E60" s="91">
        <v>0</v>
      </c>
      <c r="F60" s="91">
        <v>0.01</v>
      </c>
      <c r="G60" s="91">
        <v>26496.220000000041</v>
      </c>
      <c r="H60" s="91">
        <v>0</v>
      </c>
      <c r="I60" s="91">
        <v>2617</v>
      </c>
      <c r="J60" s="92">
        <v>0.93733282384409633</v>
      </c>
      <c r="K60" s="92">
        <v>6.2667176155903712E-2</v>
      </c>
      <c r="L60" s="92">
        <v>0</v>
      </c>
    </row>
    <row r="61" spans="1:12">
      <c r="A61" s="90" t="s">
        <v>5806</v>
      </c>
      <c r="B61" s="92">
        <v>41729</v>
      </c>
      <c r="C61" s="92">
        <v>41723</v>
      </c>
      <c r="D61" s="91">
        <v>0</v>
      </c>
      <c r="E61" s="91">
        <v>0</v>
      </c>
      <c r="F61" s="91">
        <v>38088</v>
      </c>
      <c r="G61" s="91">
        <v>30180.969999999998</v>
      </c>
      <c r="J61" s="92"/>
      <c r="K61" s="92"/>
      <c r="L61" s="92"/>
    </row>
    <row r="62" spans="1:12">
      <c r="A62" s="90" t="s">
        <v>5764</v>
      </c>
      <c r="B62" s="92">
        <v>41812</v>
      </c>
      <c r="C62" s="92">
        <v>41882</v>
      </c>
      <c r="D62" s="91">
        <v>4612.6000000000004</v>
      </c>
      <c r="E62" s="91">
        <v>0</v>
      </c>
      <c r="F62" s="91">
        <v>355140.92</v>
      </c>
      <c r="G62" s="91">
        <v>352906.34999999992</v>
      </c>
      <c r="H62" s="91">
        <v>0</v>
      </c>
      <c r="I62" s="91">
        <v>832</v>
      </c>
      <c r="J62" s="92">
        <v>1</v>
      </c>
      <c r="K62" s="92">
        <v>0</v>
      </c>
      <c r="L62" s="92">
        <v>0</v>
      </c>
    </row>
    <row r="63" spans="1:12">
      <c r="A63" s="90" t="s">
        <v>5772</v>
      </c>
      <c r="B63" s="92">
        <v>42016</v>
      </c>
      <c r="C63" s="92">
        <v>41866</v>
      </c>
      <c r="D63" s="91">
        <v>-300.44</v>
      </c>
      <c r="E63" s="91">
        <v>0</v>
      </c>
      <c r="F63" s="91">
        <v>38859.56</v>
      </c>
      <c r="G63" s="91">
        <v>37180.729999999996</v>
      </c>
      <c r="J63" s="92"/>
      <c r="K63" s="92"/>
      <c r="L63" s="92"/>
    </row>
    <row r="64" spans="1:12">
      <c r="A64" s="90" t="s">
        <v>5850</v>
      </c>
      <c r="C64" s="92"/>
      <c r="D64" s="91">
        <v>0</v>
      </c>
      <c r="E64" s="91">
        <v>0</v>
      </c>
      <c r="F64" s="91">
        <v>0.01</v>
      </c>
      <c r="G64" s="91">
        <v>0</v>
      </c>
      <c r="J64" s="92"/>
      <c r="K64" s="92"/>
      <c r="L64" s="92"/>
    </row>
    <row r="65" spans="1:12">
      <c r="A65" s="90" t="s">
        <v>5362</v>
      </c>
      <c r="B65" s="92">
        <v>41884</v>
      </c>
      <c r="C65" s="92">
        <v>43100</v>
      </c>
      <c r="D65" s="91">
        <v>490.72</v>
      </c>
      <c r="E65" s="91">
        <v>0</v>
      </c>
      <c r="F65" s="91">
        <v>80027668.238699973</v>
      </c>
      <c r="G65" s="91">
        <v>79801586.919999957</v>
      </c>
      <c r="H65" s="91">
        <v>26226.770000000004</v>
      </c>
      <c r="I65" s="91">
        <v>32210</v>
      </c>
      <c r="J65" s="92">
        <v>0.86479354237814343</v>
      </c>
      <c r="K65" s="92">
        <v>0.13520645762185657</v>
      </c>
      <c r="L65" s="92">
        <v>0</v>
      </c>
    </row>
    <row r="66" spans="1:12">
      <c r="A66" s="90" t="s">
        <v>5760</v>
      </c>
      <c r="B66" s="92">
        <v>41876</v>
      </c>
      <c r="C66" s="92">
        <v>41891</v>
      </c>
      <c r="D66" s="91">
        <v>949</v>
      </c>
      <c r="E66" s="91">
        <v>0</v>
      </c>
      <c r="F66" s="91">
        <v>54117</v>
      </c>
      <c r="G66" s="91">
        <v>51415.47</v>
      </c>
      <c r="J66" s="92"/>
      <c r="K66" s="92"/>
      <c r="L66" s="92"/>
    </row>
    <row r="67" spans="1:12">
      <c r="A67" s="90" t="s">
        <v>5726</v>
      </c>
      <c r="B67" s="92">
        <v>41918</v>
      </c>
      <c r="C67" s="92">
        <v>41969</v>
      </c>
      <c r="D67" s="91">
        <v>7171.54</v>
      </c>
      <c r="E67" s="91">
        <v>0</v>
      </c>
      <c r="F67" s="91">
        <v>428606.4</v>
      </c>
      <c r="G67" s="91">
        <v>423236.57</v>
      </c>
      <c r="H67" s="91">
        <v>0</v>
      </c>
      <c r="I67" s="91">
        <v>0</v>
      </c>
      <c r="J67" s="92">
        <v>0</v>
      </c>
      <c r="K67" s="92">
        <v>0</v>
      </c>
      <c r="L67" s="92">
        <v>0</v>
      </c>
    </row>
    <row r="68" spans="1:12">
      <c r="A68" s="90" t="s">
        <v>5672</v>
      </c>
      <c r="C68" s="92">
        <v>42004</v>
      </c>
      <c r="D68" s="91">
        <v>0</v>
      </c>
      <c r="E68" s="91">
        <v>0</v>
      </c>
      <c r="F68" s="91">
        <v>0.01</v>
      </c>
      <c r="G68" s="91">
        <v>0</v>
      </c>
      <c r="H68" s="91">
        <v>0</v>
      </c>
      <c r="I68" s="91">
        <v>-800</v>
      </c>
      <c r="J68" s="92">
        <v>1</v>
      </c>
      <c r="K68" s="92">
        <v>0</v>
      </c>
      <c r="L68" s="92">
        <v>0</v>
      </c>
    </row>
    <row r="69" spans="1:12">
      <c r="A69" s="90" t="s">
        <v>5390</v>
      </c>
      <c r="B69" s="92">
        <v>42065</v>
      </c>
      <c r="C69" s="92">
        <v>42735</v>
      </c>
      <c r="D69" s="91">
        <v>1355184</v>
      </c>
      <c r="E69" s="91">
        <v>652914</v>
      </c>
      <c r="F69" s="91">
        <v>12322266.267500022</v>
      </c>
      <c r="G69" s="91">
        <v>17331690.579999994</v>
      </c>
      <c r="H69" s="91">
        <v>56587.209999999977</v>
      </c>
      <c r="I69" s="91">
        <v>114109.25</v>
      </c>
      <c r="J69" s="92">
        <v>0.95727559334585055</v>
      </c>
      <c r="K69" s="92">
        <v>3.8962660783415891E-2</v>
      </c>
      <c r="L69" s="92">
        <v>3.7617458707335295E-3</v>
      </c>
    </row>
    <row r="70" spans="1:12">
      <c r="A70" s="90" t="s">
        <v>5740</v>
      </c>
      <c r="B70" s="92">
        <v>41913</v>
      </c>
      <c r="C70" s="92">
        <v>41937</v>
      </c>
      <c r="D70" s="91">
        <v>112</v>
      </c>
      <c r="E70" s="91">
        <v>0</v>
      </c>
      <c r="F70" s="91">
        <v>151229</v>
      </c>
      <c r="G70" s="91">
        <v>141892.97</v>
      </c>
      <c r="J70" s="92"/>
      <c r="K70" s="92"/>
      <c r="L70" s="92"/>
    </row>
    <row r="71" spans="1:12">
      <c r="A71" s="90" t="s">
        <v>5510</v>
      </c>
      <c r="B71" s="92">
        <v>41944</v>
      </c>
      <c r="C71" s="92">
        <v>42278</v>
      </c>
      <c r="D71" s="91">
        <v>0</v>
      </c>
      <c r="E71" s="91">
        <v>0</v>
      </c>
      <c r="F71" s="91">
        <v>1049055.79</v>
      </c>
      <c r="G71" s="91">
        <v>1047980.81</v>
      </c>
      <c r="J71" s="92"/>
      <c r="K71" s="92"/>
      <c r="L71" s="92"/>
    </row>
    <row r="72" spans="1:12">
      <c r="A72" s="90" t="s">
        <v>5600</v>
      </c>
      <c r="B72" s="92">
        <v>41943</v>
      </c>
      <c r="C72" s="92">
        <v>42035</v>
      </c>
      <c r="D72" s="91">
        <v>0</v>
      </c>
      <c r="E72" s="91">
        <v>0</v>
      </c>
      <c r="F72" s="91">
        <v>169280.32</v>
      </c>
      <c r="G72" s="91">
        <v>164699.55000000002</v>
      </c>
      <c r="J72" s="92"/>
      <c r="K72" s="92"/>
      <c r="L72" s="92"/>
    </row>
    <row r="73" spans="1:12">
      <c r="A73" s="90" t="s">
        <v>5602</v>
      </c>
      <c r="B73" s="92">
        <v>41950</v>
      </c>
      <c r="C73" s="92">
        <v>42035</v>
      </c>
      <c r="D73" s="91">
        <v>4</v>
      </c>
      <c r="E73" s="91">
        <v>0</v>
      </c>
      <c r="F73" s="91">
        <v>769491.89</v>
      </c>
      <c r="G73" s="91">
        <v>764710.29999999993</v>
      </c>
      <c r="H73" s="91">
        <v>32</v>
      </c>
      <c r="I73" s="91">
        <v>0</v>
      </c>
      <c r="J73" s="92">
        <v>0</v>
      </c>
      <c r="K73" s="92">
        <v>0</v>
      </c>
      <c r="L73" s="92">
        <v>0</v>
      </c>
    </row>
    <row r="74" spans="1:12">
      <c r="A74" s="90" t="s">
        <v>5674</v>
      </c>
      <c r="B74" s="92">
        <v>41640</v>
      </c>
      <c r="C74" s="92">
        <v>42004</v>
      </c>
      <c r="D74" s="91">
        <v>0</v>
      </c>
      <c r="E74" s="91">
        <v>0</v>
      </c>
      <c r="F74" s="91">
        <v>0.01</v>
      </c>
      <c r="G74" s="91">
        <v>30220.23</v>
      </c>
      <c r="J74" s="92"/>
      <c r="K74" s="92"/>
      <c r="L74" s="92"/>
    </row>
    <row r="75" spans="1:12">
      <c r="A75" s="90" t="s">
        <v>5676</v>
      </c>
      <c r="B75" s="92">
        <v>41275</v>
      </c>
      <c r="C75" s="92">
        <v>42004</v>
      </c>
      <c r="D75" s="91">
        <v>0</v>
      </c>
      <c r="E75" s="91">
        <v>0</v>
      </c>
      <c r="F75" s="91">
        <v>0.01</v>
      </c>
      <c r="G75" s="91">
        <v>177.56</v>
      </c>
      <c r="J75" s="92"/>
      <c r="K75" s="92"/>
      <c r="L75" s="92"/>
    </row>
    <row r="76" spans="1:12">
      <c r="A76" s="90" t="s">
        <v>5340</v>
      </c>
      <c r="B76" s="92">
        <v>42614</v>
      </c>
      <c r="C76" s="92">
        <v>43668</v>
      </c>
      <c r="D76" s="91">
        <v>324516</v>
      </c>
      <c r="E76" s="91">
        <v>329454</v>
      </c>
      <c r="F76" s="91">
        <v>20581708.329999998</v>
      </c>
      <c r="G76" s="91">
        <v>22610150.739999972</v>
      </c>
      <c r="H76" s="91">
        <v>27093</v>
      </c>
      <c r="I76" s="91">
        <v>36060.5</v>
      </c>
      <c r="J76" s="92">
        <v>0.95811206167413099</v>
      </c>
      <c r="K76" s="92">
        <v>4.0723229017900472E-2</v>
      </c>
      <c r="L76" s="92">
        <v>1.1647093079685529E-3</v>
      </c>
    </row>
    <row r="77" spans="1:12">
      <c r="A77" s="90" t="s">
        <v>5476</v>
      </c>
      <c r="B77" s="92">
        <v>41732</v>
      </c>
      <c r="C77" s="92">
        <v>42369</v>
      </c>
      <c r="D77" s="91">
        <v>47115.8</v>
      </c>
      <c r="E77" s="91">
        <v>0</v>
      </c>
      <c r="F77" s="91">
        <v>5116514.51</v>
      </c>
      <c r="G77" s="91">
        <v>4985761.6500000013</v>
      </c>
      <c r="H77" s="91">
        <v>6302</v>
      </c>
      <c r="I77" s="91">
        <v>8267.34</v>
      </c>
      <c r="J77" s="92">
        <v>0.90801152486773251</v>
      </c>
      <c r="K77" s="92">
        <v>8.666632798457545E-2</v>
      </c>
      <c r="L77" s="92">
        <v>5.322147147692002E-3</v>
      </c>
    </row>
    <row r="78" spans="1:12">
      <c r="A78" s="90" t="s">
        <v>5562</v>
      </c>
      <c r="B78" s="92">
        <v>41830</v>
      </c>
      <c r="C78" s="92">
        <v>42155</v>
      </c>
      <c r="D78" s="91">
        <v>561.47</v>
      </c>
      <c r="E78" s="91">
        <v>0</v>
      </c>
      <c r="F78" s="91">
        <v>3720998.4396000002</v>
      </c>
      <c r="G78" s="91">
        <v>3711947.4399999995</v>
      </c>
      <c r="H78" s="91">
        <v>1330.47</v>
      </c>
      <c r="I78" s="91">
        <v>1328.04</v>
      </c>
      <c r="J78" s="92">
        <v>1</v>
      </c>
      <c r="K78" s="92">
        <v>0</v>
      </c>
      <c r="L78" s="92">
        <v>0</v>
      </c>
    </row>
    <row r="79" spans="1:12">
      <c r="A79" s="90" t="s">
        <v>5428</v>
      </c>
      <c r="B79" s="92">
        <v>41774</v>
      </c>
      <c r="C79" s="92">
        <v>42521</v>
      </c>
      <c r="D79" s="91">
        <v>43633.07</v>
      </c>
      <c r="E79" s="91">
        <v>9423</v>
      </c>
      <c r="F79" s="91">
        <v>11415903.422899999</v>
      </c>
      <c r="G79" s="91">
        <v>10376482.399999999</v>
      </c>
      <c r="H79" s="91">
        <v>16305.25</v>
      </c>
      <c r="I79" s="91">
        <v>13132.630000000001</v>
      </c>
      <c r="J79" s="92">
        <v>0.9667621793959017</v>
      </c>
      <c r="K79" s="92">
        <v>2.9468583216004714E-2</v>
      </c>
      <c r="L79" s="92">
        <v>3.7692373880936262E-3</v>
      </c>
    </row>
    <row r="80" spans="1:12">
      <c r="A80" s="90" t="s">
        <v>5336</v>
      </c>
      <c r="B80" s="92">
        <v>42956</v>
      </c>
      <c r="C80" s="92">
        <v>43773</v>
      </c>
      <c r="D80" s="91">
        <v>1962295.5499999996</v>
      </c>
      <c r="E80" s="91">
        <v>1576116</v>
      </c>
      <c r="F80" s="91">
        <v>174850901.10719979</v>
      </c>
      <c r="G80" s="91">
        <v>175728472.34999993</v>
      </c>
      <c r="H80" s="91">
        <v>78390.200000000026</v>
      </c>
      <c r="I80" s="91">
        <v>94370.89</v>
      </c>
      <c r="J80" s="92">
        <v>0.85480162367865764</v>
      </c>
      <c r="K80" s="92">
        <v>0.14400097318145458</v>
      </c>
      <c r="L80" s="92">
        <v>1.1974031398877345E-3</v>
      </c>
    </row>
    <row r="81" spans="1:12">
      <c r="A81" s="90" t="s">
        <v>5366</v>
      </c>
      <c r="B81" s="92">
        <v>42037</v>
      </c>
      <c r="C81" s="92">
        <v>43008</v>
      </c>
      <c r="D81" s="91">
        <v>1468654</v>
      </c>
      <c r="E81" s="91">
        <v>1535590</v>
      </c>
      <c r="F81" s="91">
        <v>50870539.909699976</v>
      </c>
      <c r="G81" s="91">
        <v>50470832.900000006</v>
      </c>
      <c r="H81" s="91">
        <v>69436</v>
      </c>
      <c r="I81" s="91">
        <v>71825.3</v>
      </c>
      <c r="J81" s="92">
        <v>0.8477068665219637</v>
      </c>
      <c r="K81" s="92">
        <v>0.13939377907227676</v>
      </c>
      <c r="L81" s="92">
        <v>1.289935440575953E-2</v>
      </c>
    </row>
    <row r="82" spans="1:12">
      <c r="A82" s="90" t="s">
        <v>5594</v>
      </c>
      <c r="B82" s="92">
        <v>41796</v>
      </c>
      <c r="C82" s="92">
        <v>42061</v>
      </c>
      <c r="D82" s="91">
        <v>20</v>
      </c>
      <c r="E82" s="91">
        <v>0</v>
      </c>
      <c r="F82" s="91">
        <v>56855870.240000002</v>
      </c>
      <c r="G82" s="91">
        <v>56184031.960000001</v>
      </c>
      <c r="H82" s="91">
        <v>0</v>
      </c>
      <c r="I82" s="91">
        <v>527.5</v>
      </c>
      <c r="J82" s="92">
        <v>0.72037914691943128</v>
      </c>
      <c r="K82" s="92">
        <v>0.27393364928909952</v>
      </c>
      <c r="L82" s="92">
        <v>5.6872037914691941E-3</v>
      </c>
    </row>
    <row r="83" spans="1:12">
      <c r="A83" s="90" t="s">
        <v>5400</v>
      </c>
      <c r="B83" s="92">
        <v>42221</v>
      </c>
      <c r="C83" s="92">
        <v>42704</v>
      </c>
      <c r="D83" s="91">
        <v>138901.65</v>
      </c>
      <c r="E83" s="91">
        <v>99862</v>
      </c>
      <c r="F83" s="91">
        <v>34622485.441799998</v>
      </c>
      <c r="G83" s="91">
        <v>34992924.420000002</v>
      </c>
      <c r="H83" s="91">
        <v>15910.5</v>
      </c>
      <c r="I83" s="91">
        <v>14827.31</v>
      </c>
      <c r="J83" s="92">
        <v>0.90713082818124124</v>
      </c>
      <c r="K83" s="92">
        <v>9.155403104136893E-2</v>
      </c>
      <c r="L83" s="92">
        <v>1.31514077738983E-3</v>
      </c>
    </row>
    <row r="84" spans="1:12">
      <c r="A84" s="90" t="s">
        <v>5440</v>
      </c>
      <c r="B84" s="92">
        <v>42310</v>
      </c>
      <c r="C84" s="92">
        <v>42433</v>
      </c>
      <c r="D84" s="91">
        <v>569</v>
      </c>
      <c r="E84" s="91">
        <v>0</v>
      </c>
      <c r="F84" s="91">
        <v>1950357</v>
      </c>
      <c r="G84" s="91">
        <v>1767233.3600000003</v>
      </c>
      <c r="H84" s="91">
        <v>31</v>
      </c>
      <c r="I84" s="91">
        <v>344.73</v>
      </c>
      <c r="J84" s="92">
        <v>1</v>
      </c>
      <c r="K84" s="92">
        <v>0</v>
      </c>
      <c r="L84" s="92">
        <v>0</v>
      </c>
    </row>
    <row r="85" spans="1:12">
      <c r="A85" s="90" t="s">
        <v>5478</v>
      </c>
      <c r="B85" s="92">
        <v>42246</v>
      </c>
      <c r="C85" s="92">
        <v>42369</v>
      </c>
      <c r="D85" s="91">
        <v>11</v>
      </c>
      <c r="E85" s="91">
        <v>0</v>
      </c>
      <c r="F85" s="91">
        <v>163699.16</v>
      </c>
      <c r="G85" s="91">
        <v>156102.99</v>
      </c>
      <c r="J85" s="92"/>
      <c r="K85" s="92"/>
      <c r="L85" s="92"/>
    </row>
    <row r="86" spans="1:12">
      <c r="A86" s="90" t="s">
        <v>5678</v>
      </c>
      <c r="B86" s="92">
        <v>41974</v>
      </c>
      <c r="C86" s="92">
        <v>42004</v>
      </c>
      <c r="D86" s="91">
        <v>1</v>
      </c>
      <c r="E86" s="91">
        <v>0</v>
      </c>
      <c r="F86" s="91">
        <v>15630</v>
      </c>
      <c r="G86" s="91">
        <v>17268.93</v>
      </c>
      <c r="H86" s="91">
        <v>27</v>
      </c>
      <c r="I86" s="91">
        <v>0</v>
      </c>
      <c r="J86" s="92">
        <v>0</v>
      </c>
      <c r="K86" s="92">
        <v>0</v>
      </c>
      <c r="L86" s="92">
        <v>0</v>
      </c>
    </row>
    <row r="87" spans="1:12">
      <c r="A87" s="90" t="s">
        <v>5372</v>
      </c>
      <c r="B87" s="92">
        <v>41974</v>
      </c>
      <c r="C87" s="92">
        <v>42873</v>
      </c>
      <c r="D87" s="91">
        <v>306391.5</v>
      </c>
      <c r="E87" s="91">
        <v>213317</v>
      </c>
      <c r="F87" s="91">
        <v>18694153.251500007</v>
      </c>
      <c r="G87" s="91">
        <v>18044259.799999986</v>
      </c>
      <c r="H87" s="91">
        <v>20557.5</v>
      </c>
      <c r="I87" s="91">
        <v>17681.43</v>
      </c>
      <c r="J87" s="92">
        <v>0.9632382674930704</v>
      </c>
      <c r="K87" s="92">
        <v>3.6026497856790997E-2</v>
      </c>
      <c r="L87" s="92">
        <v>7.352346501385917E-4</v>
      </c>
    </row>
    <row r="88" spans="1:12">
      <c r="A88" s="90" t="s">
        <v>5444</v>
      </c>
      <c r="B88" s="92">
        <v>41953</v>
      </c>
      <c r="C88" s="92">
        <v>42428</v>
      </c>
      <c r="D88" s="91">
        <v>84789</v>
      </c>
      <c r="E88" s="91">
        <v>54501</v>
      </c>
      <c r="F88" s="91">
        <v>8877598.5550000034</v>
      </c>
      <c r="G88" s="91">
        <v>7417648.0300000012</v>
      </c>
      <c r="H88" s="91">
        <v>12663.5</v>
      </c>
      <c r="I88" s="91">
        <v>11143.99</v>
      </c>
      <c r="J88" s="92">
        <v>0.89873465428450672</v>
      </c>
      <c r="K88" s="92">
        <v>0.10000906318114069</v>
      </c>
      <c r="L88" s="92">
        <v>1.2562825343525972E-3</v>
      </c>
    </row>
    <row r="89" spans="1:12">
      <c r="A89" s="90" t="s">
        <v>5686</v>
      </c>
      <c r="B89" s="92">
        <v>41640</v>
      </c>
      <c r="C89" s="92">
        <v>42004</v>
      </c>
      <c r="D89" s="91">
        <v>0</v>
      </c>
      <c r="E89" s="91">
        <v>0</v>
      </c>
      <c r="F89" s="91">
        <v>0.01</v>
      </c>
      <c r="G89" s="91">
        <v>-2391119.27</v>
      </c>
      <c r="J89" s="92"/>
      <c r="K89" s="92"/>
      <c r="L89" s="92"/>
    </row>
    <row r="90" spans="1:12">
      <c r="A90" s="90" t="s">
        <v>5688</v>
      </c>
      <c r="B90" s="92">
        <v>41640</v>
      </c>
      <c r="C90" s="92">
        <v>42004</v>
      </c>
      <c r="D90" s="91">
        <v>0</v>
      </c>
      <c r="E90" s="91">
        <v>0</v>
      </c>
      <c r="F90" s="91">
        <v>0.01</v>
      </c>
      <c r="G90" s="91">
        <v>-6098.8599999999897</v>
      </c>
      <c r="J90" s="92"/>
      <c r="K90" s="92"/>
      <c r="L90" s="92"/>
    </row>
    <row r="91" spans="1:12">
      <c r="A91" s="90" t="s">
        <v>5496</v>
      </c>
      <c r="B91" s="92">
        <v>41648</v>
      </c>
      <c r="C91" s="92">
        <v>42313</v>
      </c>
      <c r="D91" s="91">
        <v>1830920.82</v>
      </c>
      <c r="E91" s="91">
        <v>687059</v>
      </c>
      <c r="F91" s="91">
        <v>78381470.810000017</v>
      </c>
      <c r="G91" s="91">
        <v>75609518.15000008</v>
      </c>
      <c r="H91" s="91">
        <v>110742.67</v>
      </c>
      <c r="I91" s="91">
        <v>111081.98999999999</v>
      </c>
      <c r="J91" s="92">
        <v>0.86211986299489229</v>
      </c>
      <c r="K91" s="92">
        <v>0.13788013700510768</v>
      </c>
      <c r="L91" s="92">
        <v>0</v>
      </c>
    </row>
    <row r="92" spans="1:12">
      <c r="A92" s="90" t="s">
        <v>5642</v>
      </c>
      <c r="B92" s="92">
        <v>41652</v>
      </c>
      <c r="C92" s="92">
        <v>42004</v>
      </c>
      <c r="D92" s="91">
        <v>0</v>
      </c>
      <c r="E92" s="91">
        <v>0</v>
      </c>
      <c r="F92" s="91">
        <v>347024</v>
      </c>
      <c r="G92" s="91">
        <v>338194.26999999984</v>
      </c>
      <c r="H92" s="91">
        <v>28</v>
      </c>
      <c r="I92" s="91">
        <v>21.5</v>
      </c>
      <c r="J92" s="92">
        <v>0.65116279069767447</v>
      </c>
      <c r="K92" s="92">
        <v>0.34883720930232559</v>
      </c>
      <c r="L92" s="92">
        <v>0</v>
      </c>
    </row>
    <row r="93" spans="1:12">
      <c r="A93" s="90" t="s">
        <v>5750</v>
      </c>
      <c r="B93" s="92">
        <v>41757</v>
      </c>
      <c r="C93" s="92">
        <v>41913</v>
      </c>
      <c r="D93" s="91">
        <v>49517</v>
      </c>
      <c r="E93" s="91">
        <v>9525</v>
      </c>
      <c r="F93" s="91">
        <v>905308</v>
      </c>
      <c r="G93" s="91">
        <v>1136603.92</v>
      </c>
      <c r="H93" s="91">
        <v>3384</v>
      </c>
      <c r="I93" s="91">
        <v>7499</v>
      </c>
      <c r="J93" s="92">
        <v>0.795772769702627</v>
      </c>
      <c r="K93" s="92">
        <v>0.204227230297373</v>
      </c>
      <c r="L93" s="92">
        <v>0</v>
      </c>
    </row>
    <row r="94" spans="1:12">
      <c r="A94" s="90" t="s">
        <v>5530</v>
      </c>
      <c r="B94" s="92">
        <v>41760</v>
      </c>
      <c r="C94" s="92">
        <v>42217</v>
      </c>
      <c r="D94" s="91">
        <v>4590269.82</v>
      </c>
      <c r="E94" s="91">
        <v>902045</v>
      </c>
      <c r="F94" s="91">
        <v>145444737.15000004</v>
      </c>
      <c r="G94" s="91">
        <v>161385313.74000013</v>
      </c>
      <c r="H94" s="91">
        <v>216768.74</v>
      </c>
      <c r="I94" s="91">
        <v>393937.25</v>
      </c>
      <c r="J94" s="92">
        <v>0.81206841952620623</v>
      </c>
      <c r="K94" s="92">
        <v>0.18793158047379374</v>
      </c>
      <c r="L94" s="92">
        <v>0</v>
      </c>
    </row>
    <row r="95" spans="1:12">
      <c r="A95" s="90" t="s">
        <v>5386</v>
      </c>
      <c r="B95" s="92">
        <v>41760</v>
      </c>
      <c r="C95" s="92">
        <v>42735</v>
      </c>
      <c r="D95" s="91">
        <v>686</v>
      </c>
      <c r="E95" s="91">
        <v>0</v>
      </c>
      <c r="F95" s="91">
        <v>194843.01</v>
      </c>
      <c r="G95" s="91">
        <v>194900.34000000005</v>
      </c>
      <c r="H95" s="91">
        <v>5</v>
      </c>
      <c r="I95" s="91">
        <v>83</v>
      </c>
      <c r="J95" s="92">
        <v>0.98192771084337349</v>
      </c>
      <c r="K95" s="92">
        <v>1.8072289156626505E-2</v>
      </c>
      <c r="L95" s="92">
        <v>0</v>
      </c>
    </row>
    <row r="96" spans="1:12">
      <c r="A96" s="90" t="s">
        <v>5364</v>
      </c>
      <c r="B96" s="92">
        <v>42156</v>
      </c>
      <c r="C96" s="92">
        <v>43073</v>
      </c>
      <c r="D96" s="91">
        <v>757</v>
      </c>
      <c r="E96" s="91">
        <v>0</v>
      </c>
      <c r="F96" s="91">
        <v>1751415</v>
      </c>
      <c r="G96" s="91">
        <v>1801957.3900000001</v>
      </c>
      <c r="H96" s="91">
        <v>1230</v>
      </c>
      <c r="I96" s="91">
        <v>6850</v>
      </c>
      <c r="J96" s="92">
        <v>0.96233576642335772</v>
      </c>
      <c r="K96" s="92">
        <v>3.7664233576642336E-2</v>
      </c>
      <c r="L96" s="92">
        <v>0</v>
      </c>
    </row>
    <row r="97" spans="1:12">
      <c r="A97" s="90" t="s">
        <v>5790</v>
      </c>
      <c r="B97" s="92">
        <v>41740</v>
      </c>
      <c r="C97" s="92">
        <v>41782</v>
      </c>
      <c r="D97" s="91">
        <v>32</v>
      </c>
      <c r="E97" s="91">
        <v>0</v>
      </c>
      <c r="F97" s="91">
        <v>228824</v>
      </c>
      <c r="G97" s="91">
        <v>204396.38000000006</v>
      </c>
      <c r="H97" s="91">
        <v>16</v>
      </c>
      <c r="I97" s="91">
        <v>666</v>
      </c>
      <c r="J97" s="92">
        <v>0.87462462462462465</v>
      </c>
      <c r="K97" s="92">
        <v>0.12537537537537538</v>
      </c>
      <c r="L97" s="92">
        <v>0</v>
      </c>
    </row>
    <row r="98" spans="1:12">
      <c r="A98" s="90" t="s">
        <v>5784</v>
      </c>
      <c r="B98" s="92">
        <v>41750</v>
      </c>
      <c r="C98" s="92">
        <v>41807</v>
      </c>
      <c r="D98" s="91">
        <v>12578</v>
      </c>
      <c r="E98" s="91">
        <v>0</v>
      </c>
      <c r="F98" s="91">
        <v>671013.28</v>
      </c>
      <c r="G98" s="91">
        <v>742881.67999999982</v>
      </c>
      <c r="H98" s="91">
        <v>8</v>
      </c>
      <c r="I98" s="91">
        <v>1433</v>
      </c>
      <c r="J98" s="92">
        <v>0.80460572226099092</v>
      </c>
      <c r="K98" s="92">
        <v>0.19539427773900908</v>
      </c>
      <c r="L98" s="92">
        <v>0</v>
      </c>
    </row>
    <row r="99" spans="1:12">
      <c r="A99" s="90" t="s">
        <v>5370</v>
      </c>
      <c r="B99" s="92">
        <v>42011</v>
      </c>
      <c r="C99" s="92">
        <v>42887</v>
      </c>
      <c r="D99" s="91">
        <v>743</v>
      </c>
      <c r="E99" s="91">
        <v>0</v>
      </c>
      <c r="F99" s="91">
        <v>1245565</v>
      </c>
      <c r="G99" s="91">
        <v>1232569.5899999999</v>
      </c>
      <c r="H99" s="91">
        <v>1036</v>
      </c>
      <c r="I99" s="91">
        <v>7429.5</v>
      </c>
      <c r="J99" s="92">
        <v>0.95652466518608248</v>
      </c>
      <c r="K99" s="92">
        <v>4.3475334813917493E-2</v>
      </c>
      <c r="L99" s="92">
        <v>0</v>
      </c>
    </row>
    <row r="100" spans="1:12">
      <c r="A100" s="90" t="s">
        <v>5334</v>
      </c>
      <c r="B100" s="92">
        <v>41757</v>
      </c>
      <c r="C100" s="92">
        <v>43891</v>
      </c>
      <c r="D100" s="91">
        <v>0</v>
      </c>
      <c r="E100" s="91">
        <v>0</v>
      </c>
      <c r="F100" s="91">
        <v>532951</v>
      </c>
      <c r="G100" s="91">
        <v>496849.89</v>
      </c>
      <c r="H100" s="91">
        <v>0</v>
      </c>
      <c r="I100" s="91">
        <v>15</v>
      </c>
      <c r="J100" s="92">
        <v>1</v>
      </c>
      <c r="K100" s="92">
        <v>0</v>
      </c>
      <c r="L100" s="92">
        <v>0</v>
      </c>
    </row>
    <row r="101" spans="1:12">
      <c r="A101" s="90" t="s">
        <v>5368</v>
      </c>
      <c r="B101" s="92">
        <v>41986</v>
      </c>
      <c r="C101" s="92">
        <v>42985</v>
      </c>
      <c r="D101" s="91">
        <v>133704.04999999999</v>
      </c>
      <c r="E101" s="91">
        <v>65672</v>
      </c>
      <c r="F101" s="91">
        <v>24986657.92259999</v>
      </c>
      <c r="G101" s="91">
        <v>25296024.249999993</v>
      </c>
      <c r="H101" s="91">
        <v>27943.85</v>
      </c>
      <c r="I101" s="91">
        <v>64224.5</v>
      </c>
      <c r="J101" s="92">
        <v>0.9121752602200095</v>
      </c>
      <c r="K101" s="92">
        <v>8.7824739779990502E-2</v>
      </c>
      <c r="L101" s="92">
        <v>0</v>
      </c>
    </row>
    <row r="102" spans="1:12">
      <c r="A102" s="90" t="s">
        <v>5796</v>
      </c>
      <c r="B102" s="92">
        <v>41757</v>
      </c>
      <c r="C102" s="92">
        <v>41773</v>
      </c>
      <c r="D102" s="91">
        <v>0</v>
      </c>
      <c r="E102" s="91">
        <v>0</v>
      </c>
      <c r="F102" s="91">
        <v>61440</v>
      </c>
      <c r="G102" s="91">
        <v>65206.439999999995</v>
      </c>
      <c r="H102" s="91">
        <v>0</v>
      </c>
      <c r="I102" s="91">
        <v>84.5</v>
      </c>
      <c r="J102" s="92">
        <v>0.73372781065088755</v>
      </c>
      <c r="K102" s="92">
        <v>0.26627218934911245</v>
      </c>
      <c r="L102" s="92">
        <v>0</v>
      </c>
    </row>
    <row r="103" spans="1:12">
      <c r="A103" s="90" t="s">
        <v>5434</v>
      </c>
      <c r="B103" s="92">
        <v>42078</v>
      </c>
      <c r="C103" s="92">
        <v>42490</v>
      </c>
      <c r="D103" s="91">
        <v>1865980.9</v>
      </c>
      <c r="E103" s="91">
        <v>1233265</v>
      </c>
      <c r="F103" s="91">
        <v>9872095.6636999976</v>
      </c>
      <c r="G103" s="91">
        <v>10565115.940000001</v>
      </c>
      <c r="H103" s="91">
        <v>21430</v>
      </c>
      <c r="I103" s="91">
        <v>48232</v>
      </c>
      <c r="J103" s="92">
        <v>0.89986938132360261</v>
      </c>
      <c r="K103" s="92">
        <v>0.10013061867639741</v>
      </c>
      <c r="L103" s="92">
        <v>0</v>
      </c>
    </row>
    <row r="104" spans="1:12">
      <c r="A104" s="90" t="s">
        <v>5504</v>
      </c>
      <c r="B104" s="92">
        <v>42051</v>
      </c>
      <c r="C104" s="92">
        <v>42286</v>
      </c>
      <c r="D104" s="91">
        <v>391.03</v>
      </c>
      <c r="E104" s="91">
        <v>0</v>
      </c>
      <c r="F104" s="91">
        <v>3270199.0799999996</v>
      </c>
      <c r="G104" s="91">
        <v>32386.799999998602</v>
      </c>
      <c r="H104" s="91">
        <v>1866</v>
      </c>
      <c r="I104" s="91">
        <v>1084</v>
      </c>
      <c r="J104" s="92">
        <v>0.95940959409594095</v>
      </c>
      <c r="K104" s="92">
        <v>4.0590405904059039E-2</v>
      </c>
      <c r="L104" s="92">
        <v>0</v>
      </c>
    </row>
    <row r="105" spans="1:12">
      <c r="A105" s="90" t="s">
        <v>5550</v>
      </c>
      <c r="B105" s="92">
        <v>41848</v>
      </c>
      <c r="C105" s="92">
        <v>42185</v>
      </c>
      <c r="D105" s="91">
        <v>545</v>
      </c>
      <c r="E105" s="91">
        <v>0</v>
      </c>
      <c r="F105" s="91">
        <v>55059</v>
      </c>
      <c r="G105" s="91">
        <v>56021.939999999995</v>
      </c>
      <c r="H105" s="91">
        <v>175</v>
      </c>
      <c r="I105" s="91">
        <v>187.5</v>
      </c>
      <c r="J105" s="92">
        <v>0.98933333333333329</v>
      </c>
      <c r="K105" s="92">
        <v>1.0666666666666666E-2</v>
      </c>
      <c r="L105" s="92">
        <v>0</v>
      </c>
    </row>
    <row r="106" spans="1:12">
      <c r="A106" s="90" t="s">
        <v>5398</v>
      </c>
      <c r="B106" s="92">
        <v>42309</v>
      </c>
      <c r="C106" s="92">
        <v>42704</v>
      </c>
      <c r="D106" s="91">
        <v>0</v>
      </c>
      <c r="E106" s="91">
        <v>0</v>
      </c>
      <c r="F106" s="91">
        <v>0.01</v>
      </c>
      <c r="G106" s="91">
        <v>0</v>
      </c>
      <c r="J106" s="92"/>
      <c r="K106" s="92"/>
      <c r="L106" s="92"/>
    </row>
    <row r="107" spans="1:12">
      <c r="A107" s="90" t="s">
        <v>5460</v>
      </c>
      <c r="B107" s="92">
        <v>41973</v>
      </c>
      <c r="C107" s="92">
        <v>42369</v>
      </c>
      <c r="D107" s="91">
        <v>22</v>
      </c>
      <c r="E107" s="91">
        <v>0</v>
      </c>
      <c r="F107" s="91">
        <v>0</v>
      </c>
      <c r="G107" s="91">
        <v>0</v>
      </c>
      <c r="J107" s="92"/>
      <c r="K107" s="92"/>
      <c r="L107" s="92"/>
    </row>
    <row r="108" spans="1:12">
      <c r="A108" s="90" t="s">
        <v>5732</v>
      </c>
      <c r="B108" s="92">
        <v>41855</v>
      </c>
      <c r="C108" s="92">
        <v>41943</v>
      </c>
      <c r="D108" s="91">
        <v>1780</v>
      </c>
      <c r="E108" s="91">
        <v>0</v>
      </c>
      <c r="F108" s="91">
        <v>1132451.03</v>
      </c>
      <c r="G108" s="91">
        <v>1020246.82</v>
      </c>
      <c r="H108" s="91">
        <v>1138</v>
      </c>
      <c r="I108" s="91">
        <v>821.5</v>
      </c>
      <c r="J108" s="92">
        <v>0.75349969567863662</v>
      </c>
      <c r="K108" s="92">
        <v>0.24650030432136336</v>
      </c>
      <c r="L108" s="92">
        <v>0</v>
      </c>
    </row>
    <row r="109" spans="1:12">
      <c r="A109" s="90" t="s">
        <v>5420</v>
      </c>
      <c r="B109" s="92">
        <v>42030</v>
      </c>
      <c r="C109" s="92">
        <v>42538</v>
      </c>
      <c r="D109" s="91">
        <v>426862</v>
      </c>
      <c r="E109" s="91">
        <v>362465</v>
      </c>
      <c r="F109" s="91">
        <v>40952456.740000002</v>
      </c>
      <c r="G109" s="91">
        <v>41969495.150000021</v>
      </c>
      <c r="H109" s="91">
        <v>33797</v>
      </c>
      <c r="I109" s="91">
        <v>65599.5</v>
      </c>
      <c r="J109" s="92">
        <v>0.92778146174894627</v>
      </c>
      <c r="K109" s="92">
        <v>7.2218538251053746E-2</v>
      </c>
      <c r="L109" s="92">
        <v>0</v>
      </c>
    </row>
    <row r="110" spans="1:12">
      <c r="A110" s="90" t="s">
        <v>5348</v>
      </c>
      <c r="B110" s="92">
        <v>41865</v>
      </c>
      <c r="C110" s="92">
        <v>43282</v>
      </c>
      <c r="D110" s="91">
        <v>32789</v>
      </c>
      <c r="E110" s="91">
        <v>13363</v>
      </c>
      <c r="F110" s="91">
        <v>10701134.130000001</v>
      </c>
      <c r="G110" s="91">
        <v>11056173.640000004</v>
      </c>
      <c r="H110" s="91">
        <v>7389</v>
      </c>
      <c r="I110" s="91">
        <v>15741</v>
      </c>
      <c r="J110" s="92">
        <v>0.93094466679372345</v>
      </c>
      <c r="K110" s="92">
        <v>6.9055333206276603E-2</v>
      </c>
      <c r="L110" s="92">
        <v>0</v>
      </c>
    </row>
    <row r="111" spans="1:12">
      <c r="A111" s="90" t="s">
        <v>5454</v>
      </c>
      <c r="B111" s="92">
        <v>41949</v>
      </c>
      <c r="C111" s="92">
        <v>42383</v>
      </c>
      <c r="D111" s="91">
        <v>6692232</v>
      </c>
      <c r="E111" s="91">
        <v>120003</v>
      </c>
      <c r="F111" s="91">
        <v>20346127.949999999</v>
      </c>
      <c r="G111" s="91">
        <v>19023429.699999996</v>
      </c>
      <c r="H111" s="91">
        <v>11339</v>
      </c>
      <c r="I111" s="91">
        <v>26567</v>
      </c>
      <c r="J111" s="92">
        <v>0.91553430948168779</v>
      </c>
      <c r="K111" s="92">
        <v>8.4465690518312195E-2</v>
      </c>
      <c r="L111" s="92">
        <v>0</v>
      </c>
    </row>
    <row r="112" spans="1:12">
      <c r="A112" s="90" t="s">
        <v>5450</v>
      </c>
      <c r="B112" s="92">
        <v>41913</v>
      </c>
      <c r="C112" s="92">
        <v>42398</v>
      </c>
      <c r="D112" s="91">
        <v>1344065</v>
      </c>
      <c r="E112" s="91">
        <v>793825</v>
      </c>
      <c r="F112" s="91">
        <v>21449172.999999996</v>
      </c>
      <c r="G112" s="91">
        <v>21236483.740000002</v>
      </c>
      <c r="H112" s="91">
        <v>56250.239999999998</v>
      </c>
      <c r="I112" s="91">
        <v>53613</v>
      </c>
      <c r="J112" s="92">
        <v>0.81432674910935776</v>
      </c>
      <c r="K112" s="92">
        <v>0.1855240333501203</v>
      </c>
      <c r="L112" s="92">
        <v>1.4921754052188836E-4</v>
      </c>
    </row>
    <row r="113" spans="1:12">
      <c r="A113" s="90" t="s">
        <v>5582</v>
      </c>
      <c r="B113" s="92">
        <v>41918</v>
      </c>
      <c r="C113" s="92">
        <v>42094</v>
      </c>
      <c r="D113" s="91">
        <v>408443</v>
      </c>
      <c r="E113" s="91">
        <v>18746</v>
      </c>
      <c r="F113" s="91">
        <v>4509248.3499999987</v>
      </c>
      <c r="G113" s="91">
        <v>4519427.7399999965</v>
      </c>
      <c r="H113" s="91">
        <v>11009.1</v>
      </c>
      <c r="I113" s="91">
        <v>12807</v>
      </c>
      <c r="J113" s="92">
        <v>0.82837510736316078</v>
      </c>
      <c r="K113" s="92">
        <v>0.17162489263683922</v>
      </c>
      <c r="L113" s="92">
        <v>0</v>
      </c>
    </row>
    <row r="114" spans="1:12">
      <c r="A114" s="90" t="s">
        <v>5378</v>
      </c>
      <c r="B114" s="92">
        <v>42077</v>
      </c>
      <c r="C114" s="92">
        <v>42825</v>
      </c>
      <c r="D114" s="91">
        <v>100</v>
      </c>
      <c r="E114" s="91">
        <v>0</v>
      </c>
      <c r="F114" s="91">
        <v>468553</v>
      </c>
      <c r="G114" s="91">
        <v>491718.11</v>
      </c>
      <c r="H114" s="91">
        <v>380</v>
      </c>
      <c r="I114" s="91">
        <v>154</v>
      </c>
      <c r="J114" s="92">
        <v>0.77922077922077926</v>
      </c>
      <c r="K114" s="92">
        <v>0.22077922077922077</v>
      </c>
      <c r="L114" s="92">
        <v>0</v>
      </c>
    </row>
    <row r="115" spans="1:12">
      <c r="A115" s="90" t="s">
        <v>5396</v>
      </c>
      <c r="B115" s="92">
        <v>41948</v>
      </c>
      <c r="C115" s="92">
        <v>42720</v>
      </c>
      <c r="D115" s="91">
        <v>100</v>
      </c>
      <c r="E115" s="91">
        <v>0</v>
      </c>
      <c r="F115" s="91">
        <v>1530678</v>
      </c>
      <c r="G115" s="91">
        <v>1694726.1400000006</v>
      </c>
      <c r="H115" s="91">
        <v>1355</v>
      </c>
      <c r="I115" s="91">
        <v>2751</v>
      </c>
      <c r="J115" s="92">
        <v>0.97201017811704837</v>
      </c>
      <c r="K115" s="92">
        <v>2.7989821882951654E-2</v>
      </c>
      <c r="L115" s="92">
        <v>0</v>
      </c>
    </row>
    <row r="116" spans="1:12">
      <c r="A116" s="90" t="s">
        <v>5442</v>
      </c>
      <c r="B116" s="92">
        <v>42089</v>
      </c>
      <c r="C116" s="92">
        <v>42429</v>
      </c>
      <c r="D116" s="91">
        <v>168689.07</v>
      </c>
      <c r="E116" s="91">
        <v>97836</v>
      </c>
      <c r="F116" s="91">
        <v>2730418.2182999994</v>
      </c>
      <c r="G116" s="91">
        <v>3553654.430000003</v>
      </c>
      <c r="H116" s="91">
        <v>9625.869999999999</v>
      </c>
      <c r="I116" s="91">
        <v>21406.050000000003</v>
      </c>
      <c r="J116" s="92">
        <v>0.82746232957504995</v>
      </c>
      <c r="K116" s="92">
        <v>0.17253767042494994</v>
      </c>
      <c r="L116" s="92">
        <v>0</v>
      </c>
    </row>
    <row r="117" spans="1:12">
      <c r="A117" s="90" t="s">
        <v>5814</v>
      </c>
      <c r="B117" s="92">
        <v>41275</v>
      </c>
      <c r="C117" s="92">
        <v>41639</v>
      </c>
      <c r="D117" s="91">
        <v>0</v>
      </c>
      <c r="E117" s="91">
        <v>0</v>
      </c>
      <c r="F117" s="91">
        <v>0.01</v>
      </c>
      <c r="G117" s="91">
        <v>-2899870.78</v>
      </c>
      <c r="J117" s="92"/>
      <c r="K117" s="92"/>
      <c r="L117" s="92"/>
    </row>
    <row r="118" spans="1:12">
      <c r="A118" s="90" t="s">
        <v>5816</v>
      </c>
      <c r="B118" s="92">
        <v>40909</v>
      </c>
      <c r="C118" s="92">
        <v>41274</v>
      </c>
      <c r="D118" s="91">
        <v>0</v>
      </c>
      <c r="E118" s="91">
        <v>0</v>
      </c>
      <c r="F118" s="91">
        <v>0.01</v>
      </c>
      <c r="G118" s="91">
        <v>110900.98999999998</v>
      </c>
      <c r="H118" s="91">
        <v>0</v>
      </c>
      <c r="I118" s="91">
        <v>103.5</v>
      </c>
      <c r="J118" s="92">
        <v>0.88888888888888884</v>
      </c>
      <c r="K118" s="92">
        <v>0.1111111111111111</v>
      </c>
      <c r="L118" s="92">
        <v>0</v>
      </c>
    </row>
    <row r="119" spans="1:12">
      <c r="A119" s="90" t="s">
        <v>5484</v>
      </c>
      <c r="B119" s="92">
        <v>41841</v>
      </c>
      <c r="C119" s="92">
        <v>42353</v>
      </c>
      <c r="D119" s="91">
        <v>2</v>
      </c>
      <c r="E119" s="91">
        <v>0</v>
      </c>
      <c r="F119" s="91">
        <v>49608546.810000002</v>
      </c>
      <c r="G119" s="91">
        <v>50156415.610000007</v>
      </c>
      <c r="H119" s="91">
        <v>0</v>
      </c>
      <c r="I119" s="91">
        <v>4069.84</v>
      </c>
      <c r="J119" s="92">
        <v>0.92812985277062487</v>
      </c>
      <c r="K119" s="92">
        <v>7.0887307609144343E-2</v>
      </c>
      <c r="L119" s="92">
        <v>9.8283962023077071E-4</v>
      </c>
    </row>
    <row r="120" spans="1:12">
      <c r="A120" s="90" t="s">
        <v>5754</v>
      </c>
      <c r="B120" s="92">
        <v>41713</v>
      </c>
      <c r="C120" s="92">
        <v>41912</v>
      </c>
      <c r="D120" s="91">
        <v>36659</v>
      </c>
      <c r="E120" s="91">
        <v>25832</v>
      </c>
      <c r="F120" s="91">
        <v>4672991.71</v>
      </c>
      <c r="G120" s="91">
        <v>4862204.2299999977</v>
      </c>
      <c r="H120" s="91">
        <v>3239</v>
      </c>
      <c r="I120" s="91">
        <v>3454</v>
      </c>
      <c r="J120" s="92">
        <v>0.93818760856977412</v>
      </c>
      <c r="K120" s="92">
        <v>6.1812391430225828E-2</v>
      </c>
      <c r="L120" s="92">
        <v>0</v>
      </c>
    </row>
    <row r="121" spans="1:12">
      <c r="A121" s="90" t="s">
        <v>5380</v>
      </c>
      <c r="B121" s="92">
        <v>41713</v>
      </c>
      <c r="C121" s="92">
        <v>42776</v>
      </c>
      <c r="D121" s="91">
        <v>11215391.359999999</v>
      </c>
      <c r="E121" s="91">
        <v>2416842</v>
      </c>
      <c r="F121" s="91">
        <v>171798194.9892</v>
      </c>
      <c r="G121" s="91">
        <v>174500254.72999999</v>
      </c>
      <c r="H121" s="91">
        <v>217323.21</v>
      </c>
      <c r="I121" s="91">
        <v>272124</v>
      </c>
      <c r="J121" s="92">
        <v>0.85848363246167192</v>
      </c>
      <c r="K121" s="92">
        <v>0.13891277505842925</v>
      </c>
      <c r="L121" s="92">
        <v>2.6035924798988698E-3</v>
      </c>
    </row>
    <row r="122" spans="1:12">
      <c r="A122" s="90" t="s">
        <v>5408</v>
      </c>
      <c r="B122" s="92">
        <v>42195</v>
      </c>
      <c r="C122" s="92">
        <v>42614</v>
      </c>
      <c r="D122" s="91">
        <v>125958</v>
      </c>
      <c r="E122" s="91">
        <v>92117</v>
      </c>
      <c r="F122" s="91">
        <v>3875608.44</v>
      </c>
      <c r="G122" s="91">
        <v>3475400.4700000011</v>
      </c>
      <c r="H122" s="91">
        <v>7997.5</v>
      </c>
      <c r="I122" s="91">
        <v>7947.78</v>
      </c>
      <c r="J122" s="92">
        <v>0.91978892218959252</v>
      </c>
      <c r="K122" s="92">
        <v>7.9078686123672276E-2</v>
      </c>
      <c r="L122" s="92">
        <v>1.1323916867351639E-3</v>
      </c>
    </row>
    <row r="123" spans="1:12">
      <c r="A123" s="90" t="s">
        <v>5786</v>
      </c>
      <c r="B123" s="92">
        <v>41752</v>
      </c>
      <c r="C123" s="92">
        <v>41789</v>
      </c>
      <c r="D123" s="91">
        <v>2305.09</v>
      </c>
      <c r="E123" s="91">
        <v>0</v>
      </c>
      <c r="F123" s="91">
        <v>93221</v>
      </c>
      <c r="G123" s="91">
        <v>78662.22</v>
      </c>
      <c r="H123" s="91">
        <v>250</v>
      </c>
      <c r="I123" s="91">
        <v>195.5</v>
      </c>
      <c r="J123" s="92">
        <v>0.90792838874680304</v>
      </c>
      <c r="K123" s="92">
        <v>9.2071611253196933E-2</v>
      </c>
      <c r="L123" s="92">
        <v>0</v>
      </c>
    </row>
    <row r="124" spans="1:12">
      <c r="A124" s="90" t="s">
        <v>5584</v>
      </c>
      <c r="B124" s="92">
        <v>42009</v>
      </c>
      <c r="C124" s="92">
        <v>42090</v>
      </c>
      <c r="D124" s="91">
        <v>2079.27</v>
      </c>
      <c r="E124" s="91">
        <v>0</v>
      </c>
      <c r="F124" s="91">
        <v>632186.2699999999</v>
      </c>
      <c r="G124" s="91">
        <v>582744.17999999982</v>
      </c>
      <c r="H124" s="91">
        <v>764</v>
      </c>
      <c r="I124" s="91">
        <v>775</v>
      </c>
      <c r="J124" s="92">
        <v>0.89096774193548389</v>
      </c>
      <c r="K124" s="92">
        <v>0.10903225806451614</v>
      </c>
      <c r="L124" s="92">
        <v>0</v>
      </c>
    </row>
    <row r="125" spans="1:12">
      <c r="A125" s="90" t="s">
        <v>5360</v>
      </c>
      <c r="B125" s="92">
        <v>41781</v>
      </c>
      <c r="C125" s="92">
        <v>43100</v>
      </c>
      <c r="D125" s="91">
        <v>2</v>
      </c>
      <c r="E125" s="91">
        <v>0</v>
      </c>
      <c r="F125" s="91">
        <v>182059</v>
      </c>
      <c r="G125" s="91">
        <v>157733.88</v>
      </c>
      <c r="H125" s="91">
        <v>582</v>
      </c>
      <c r="I125" s="91">
        <v>577</v>
      </c>
      <c r="J125" s="92">
        <v>0.96447140381282492</v>
      </c>
      <c r="K125" s="92">
        <v>3.5528596187175042E-2</v>
      </c>
      <c r="L125" s="92">
        <v>0</v>
      </c>
    </row>
    <row r="126" spans="1:12">
      <c r="A126" s="90" t="s">
        <v>5766</v>
      </c>
      <c r="B126" s="92">
        <v>41822</v>
      </c>
      <c r="C126" s="92">
        <v>41880</v>
      </c>
      <c r="D126" s="91">
        <v>1</v>
      </c>
      <c r="E126" s="91">
        <v>0</v>
      </c>
      <c r="F126" s="91">
        <v>54813</v>
      </c>
      <c r="G126" s="91">
        <v>47591.47</v>
      </c>
      <c r="H126" s="91">
        <v>0</v>
      </c>
      <c r="I126" s="91">
        <v>239</v>
      </c>
      <c r="J126" s="92">
        <v>0.93933054393305437</v>
      </c>
      <c r="K126" s="92">
        <v>6.0669456066945605E-2</v>
      </c>
      <c r="L126" s="92">
        <v>0</v>
      </c>
    </row>
    <row r="127" spans="1:12">
      <c r="A127" s="90" t="s">
        <v>5648</v>
      </c>
      <c r="B127" s="92">
        <v>41730</v>
      </c>
      <c r="C127" s="92">
        <v>42004</v>
      </c>
      <c r="D127" s="91">
        <v>0</v>
      </c>
      <c r="E127" s="91">
        <v>0</v>
      </c>
      <c r="F127" s="91">
        <v>63283.64</v>
      </c>
      <c r="G127" s="91">
        <v>63283.64</v>
      </c>
      <c r="J127" s="92"/>
      <c r="K127" s="92"/>
      <c r="L127" s="92"/>
    </row>
    <row r="128" spans="1:12">
      <c r="A128" s="90" t="s">
        <v>5422</v>
      </c>
      <c r="B128" s="92">
        <v>41893</v>
      </c>
      <c r="C128" s="92">
        <v>42538</v>
      </c>
      <c r="D128" s="91">
        <v>2333785.2999999998</v>
      </c>
      <c r="E128" s="91">
        <v>235783</v>
      </c>
      <c r="F128" s="91">
        <v>85118914.280000001</v>
      </c>
      <c r="G128" s="91">
        <v>84417290.610000029</v>
      </c>
      <c r="H128" s="91">
        <v>21282</v>
      </c>
      <c r="I128" s="91">
        <v>30962.5</v>
      </c>
      <c r="J128" s="92">
        <v>0.89808639483245867</v>
      </c>
      <c r="K128" s="92">
        <v>0.1015260395639887</v>
      </c>
      <c r="L128" s="92">
        <v>3.875656035526847E-4</v>
      </c>
    </row>
    <row r="129" spans="1:12">
      <c r="A129" s="90" t="s">
        <v>5394</v>
      </c>
      <c r="B129" s="92">
        <v>41640</v>
      </c>
      <c r="C129" s="92">
        <v>42734</v>
      </c>
      <c r="D129" s="91">
        <v>4462.26</v>
      </c>
      <c r="E129" s="91">
        <v>0</v>
      </c>
      <c r="F129" s="91">
        <v>238653.26</v>
      </c>
      <c r="G129" s="91">
        <v>241801.15</v>
      </c>
      <c r="H129" s="91">
        <v>686</v>
      </c>
      <c r="I129" s="91">
        <v>786</v>
      </c>
      <c r="J129" s="92">
        <v>0.83078880407124678</v>
      </c>
      <c r="K129" s="92">
        <v>0.16921119592875319</v>
      </c>
      <c r="L129" s="92">
        <v>0</v>
      </c>
    </row>
    <row r="130" spans="1:12">
      <c r="A130" s="90" t="s">
        <v>5558</v>
      </c>
      <c r="B130" s="92">
        <v>41884</v>
      </c>
      <c r="C130" s="92">
        <v>42156</v>
      </c>
      <c r="D130" s="91">
        <v>73073.087499999994</v>
      </c>
      <c r="E130" s="91">
        <v>0</v>
      </c>
      <c r="F130" s="91">
        <v>1632135.6375000002</v>
      </c>
      <c r="G130" s="91">
        <v>1609306.05</v>
      </c>
      <c r="H130" s="91">
        <v>2458</v>
      </c>
      <c r="I130" s="91">
        <v>3551.5</v>
      </c>
      <c r="J130" s="92">
        <v>0.88694917640433624</v>
      </c>
      <c r="K130" s="92">
        <v>0.1107982542587639</v>
      </c>
      <c r="L130" s="92">
        <v>2.2525693368999015E-3</v>
      </c>
    </row>
    <row r="131" spans="1:12">
      <c r="A131" s="90" t="s">
        <v>5540</v>
      </c>
      <c r="B131" s="92">
        <v>42023</v>
      </c>
      <c r="C131" s="92">
        <v>42186</v>
      </c>
      <c r="D131" s="91">
        <v>32949</v>
      </c>
      <c r="E131" s="91">
        <v>0</v>
      </c>
      <c r="F131" s="91">
        <v>1252211</v>
      </c>
      <c r="G131" s="91">
        <v>1235910.1199999999</v>
      </c>
      <c r="H131" s="91">
        <v>1967</v>
      </c>
      <c r="I131" s="91">
        <v>1686</v>
      </c>
      <c r="J131" s="92">
        <v>0.93772241992882566</v>
      </c>
      <c r="K131" s="92">
        <v>5.9311981020166077E-2</v>
      </c>
      <c r="L131" s="92">
        <v>2.9655990510083037E-3</v>
      </c>
    </row>
    <row r="132" spans="1:12">
      <c r="A132" s="90" t="s">
        <v>5544</v>
      </c>
      <c r="B132" s="92">
        <v>42023</v>
      </c>
      <c r="C132" s="92">
        <v>42186</v>
      </c>
      <c r="D132" s="91">
        <v>0</v>
      </c>
      <c r="E132" s="91">
        <v>0</v>
      </c>
      <c r="F132" s="91">
        <v>87016.35</v>
      </c>
      <c r="G132" s="91">
        <v>87016.35</v>
      </c>
      <c r="J132" s="92"/>
      <c r="K132" s="92"/>
      <c r="L132" s="92"/>
    </row>
    <row r="133" spans="1:12">
      <c r="A133" s="90" t="s">
        <v>5542</v>
      </c>
      <c r="B133" s="92">
        <v>42023</v>
      </c>
      <c r="C133" s="92">
        <v>42186</v>
      </c>
      <c r="D133" s="91">
        <v>6045</v>
      </c>
      <c r="E133" s="91">
        <v>0</v>
      </c>
      <c r="F133" s="91">
        <v>237759</v>
      </c>
      <c r="G133" s="91">
        <v>239268.33999999997</v>
      </c>
      <c r="H133" s="91">
        <v>503</v>
      </c>
      <c r="I133" s="91">
        <v>338.5</v>
      </c>
      <c r="J133" s="92">
        <v>0.70753323485967501</v>
      </c>
      <c r="K133" s="92">
        <v>0.29246676514032494</v>
      </c>
      <c r="L133" s="92">
        <v>0</v>
      </c>
    </row>
    <row r="134" spans="1:12">
      <c r="A134" s="90" t="s">
        <v>5546</v>
      </c>
      <c r="B134" s="92">
        <v>42023</v>
      </c>
      <c r="C134" s="92">
        <v>42186</v>
      </c>
      <c r="D134" s="91">
        <v>0</v>
      </c>
      <c r="E134" s="91">
        <v>0</v>
      </c>
      <c r="F134" s="91">
        <v>7236</v>
      </c>
      <c r="G134" s="91">
        <v>7236</v>
      </c>
      <c r="J134" s="92"/>
      <c r="K134" s="92"/>
      <c r="L134" s="92"/>
    </row>
    <row r="135" spans="1:12">
      <c r="A135" s="90" t="s">
        <v>5654</v>
      </c>
      <c r="C135" s="92">
        <v>42004</v>
      </c>
      <c r="D135" s="91">
        <v>0</v>
      </c>
      <c r="E135" s="91">
        <v>0</v>
      </c>
      <c r="F135" s="91">
        <v>38000</v>
      </c>
      <c r="G135" s="91">
        <v>43416.44</v>
      </c>
      <c r="J135" s="92"/>
      <c r="K135" s="92"/>
      <c r="L135" s="92"/>
    </row>
    <row r="136" spans="1:12">
      <c r="A136" s="90" t="s">
        <v>5424</v>
      </c>
      <c r="B136" s="92">
        <v>42373</v>
      </c>
      <c r="C136" s="92">
        <v>42536</v>
      </c>
      <c r="D136" s="91">
        <v>887531</v>
      </c>
      <c r="E136" s="91">
        <v>1080795</v>
      </c>
      <c r="F136" s="91">
        <v>3536193.32</v>
      </c>
      <c r="G136" s="91">
        <v>3515905.6799999988</v>
      </c>
      <c r="H136" s="91">
        <v>14488</v>
      </c>
      <c r="I136" s="91">
        <v>15294.380000000001</v>
      </c>
      <c r="J136" s="92">
        <v>0.91791102352628873</v>
      </c>
      <c r="K136" s="92">
        <v>7.7414056666566408E-2</v>
      </c>
      <c r="L136" s="92">
        <v>4.6749198071448462E-3</v>
      </c>
    </row>
    <row r="137" spans="1:12">
      <c r="A137" s="90" t="s">
        <v>5462</v>
      </c>
      <c r="B137" s="92">
        <v>42166</v>
      </c>
      <c r="C137" s="92">
        <v>42369</v>
      </c>
      <c r="D137" s="91">
        <v>269537</v>
      </c>
      <c r="E137" s="91">
        <v>104649</v>
      </c>
      <c r="F137" s="91">
        <v>9397426.1510000005</v>
      </c>
      <c r="G137" s="91">
        <v>8523966.4900000002</v>
      </c>
      <c r="H137" s="91">
        <v>7012</v>
      </c>
      <c r="I137" s="91">
        <v>5429</v>
      </c>
      <c r="J137" s="92">
        <v>0.94566218456437645</v>
      </c>
      <c r="K137" s="92">
        <v>4.8996131884324924E-2</v>
      </c>
      <c r="L137" s="92">
        <v>5.3416835512985813E-3</v>
      </c>
    </row>
    <row r="138" spans="1:12">
      <c r="A138" s="90" t="s">
        <v>5576</v>
      </c>
      <c r="B138" s="92">
        <v>42019</v>
      </c>
      <c r="C138" s="92">
        <v>42095</v>
      </c>
      <c r="D138" s="91">
        <v>8965</v>
      </c>
      <c r="E138" s="91">
        <v>0</v>
      </c>
      <c r="F138" s="91">
        <v>196288</v>
      </c>
      <c r="G138" s="91">
        <v>189644.40000000002</v>
      </c>
      <c r="H138" s="91">
        <v>638</v>
      </c>
      <c r="I138" s="91">
        <v>559</v>
      </c>
      <c r="J138" s="92">
        <v>0.92576028622540252</v>
      </c>
      <c r="K138" s="92">
        <v>7.4239713774597496E-2</v>
      </c>
      <c r="L138" s="92">
        <v>0</v>
      </c>
    </row>
    <row r="139" spans="1:12">
      <c r="A139" s="90" t="s">
        <v>5570</v>
      </c>
      <c r="B139" s="92">
        <v>42019</v>
      </c>
      <c r="C139" s="92">
        <v>42132</v>
      </c>
      <c r="D139" s="91">
        <v>0</v>
      </c>
      <c r="E139" s="91">
        <v>0</v>
      </c>
      <c r="F139" s="91">
        <v>13088</v>
      </c>
      <c r="G139" s="91">
        <v>13088</v>
      </c>
      <c r="J139" s="92"/>
      <c r="K139" s="92"/>
      <c r="L139" s="92"/>
    </row>
    <row r="140" spans="1:12">
      <c r="A140" s="90" t="s">
        <v>5610</v>
      </c>
      <c r="B140" s="92">
        <v>42002</v>
      </c>
      <c r="C140" s="92">
        <v>42012</v>
      </c>
      <c r="D140" s="91">
        <v>0</v>
      </c>
      <c r="E140" s="91">
        <v>0</v>
      </c>
      <c r="F140" s="91">
        <v>3490</v>
      </c>
      <c r="G140" s="91">
        <v>2601.25</v>
      </c>
      <c r="H140" s="91">
        <v>0</v>
      </c>
      <c r="I140" s="91">
        <v>21</v>
      </c>
      <c r="J140" s="92">
        <v>1</v>
      </c>
      <c r="K140" s="92">
        <v>0</v>
      </c>
      <c r="L140" s="92">
        <v>0</v>
      </c>
    </row>
    <row r="141" spans="1:12">
      <c r="A141" s="90" t="s">
        <v>5650</v>
      </c>
      <c r="B141" s="92">
        <v>41640</v>
      </c>
      <c r="C141" s="92">
        <v>42004</v>
      </c>
      <c r="D141" s="91">
        <v>0</v>
      </c>
      <c r="E141" s="91">
        <v>0</v>
      </c>
      <c r="F141" s="91">
        <v>-433968</v>
      </c>
      <c r="G141" s="91">
        <v>-526112</v>
      </c>
      <c r="J141" s="92"/>
      <c r="K141" s="92"/>
      <c r="L141" s="92"/>
    </row>
    <row r="142" spans="1:12">
      <c r="A142" s="90" t="s">
        <v>5652</v>
      </c>
      <c r="B142" s="92">
        <v>41640</v>
      </c>
      <c r="C142" s="92">
        <v>42004</v>
      </c>
      <c r="D142" s="91">
        <v>0</v>
      </c>
      <c r="E142" s="91">
        <v>0</v>
      </c>
      <c r="F142" s="91">
        <v>0.01</v>
      </c>
      <c r="G142" s="91">
        <v>-110108.40000000001</v>
      </c>
      <c r="H142" s="91">
        <v>0</v>
      </c>
      <c r="I142" s="91">
        <v>137.5</v>
      </c>
      <c r="J142" s="92">
        <v>0.95272727272727276</v>
      </c>
      <c r="K142" s="92">
        <v>4.7272727272727272E-2</v>
      </c>
      <c r="L142" s="92">
        <v>0</v>
      </c>
    </row>
    <row r="143" spans="1:12">
      <c r="A143" s="90" t="s">
        <v>5358</v>
      </c>
      <c r="B143" s="92">
        <v>41548</v>
      </c>
      <c r="C143" s="92">
        <v>43100</v>
      </c>
      <c r="D143" s="91">
        <v>151342.5</v>
      </c>
      <c r="E143" s="91">
        <v>132527</v>
      </c>
      <c r="F143" s="91">
        <v>19967389.755200002</v>
      </c>
      <c r="G143" s="91">
        <v>19672885.95999999</v>
      </c>
      <c r="H143" s="91">
        <v>14791</v>
      </c>
      <c r="I143" s="91">
        <v>15301.890000000001</v>
      </c>
      <c r="J143" s="92">
        <v>0.91141617146640053</v>
      </c>
      <c r="K143" s="92">
        <v>8.4728095679684007E-2</v>
      </c>
      <c r="L143" s="92">
        <v>3.8557328539154312E-3</v>
      </c>
    </row>
    <row r="144" spans="1:12">
      <c r="A144" s="90" t="s">
        <v>5762</v>
      </c>
      <c r="B144" s="92">
        <v>41548</v>
      </c>
      <c r="C144" s="92">
        <v>41882</v>
      </c>
      <c r="D144" s="91">
        <v>10</v>
      </c>
      <c r="E144" s="91">
        <v>0</v>
      </c>
      <c r="F144" s="91">
        <v>3529426</v>
      </c>
      <c r="G144" s="91">
        <v>3540577.0099999993</v>
      </c>
      <c r="H144" s="91">
        <v>1440</v>
      </c>
      <c r="I144" s="91">
        <v>2259</v>
      </c>
      <c r="J144" s="92">
        <v>0.73749446657813189</v>
      </c>
      <c r="K144" s="92">
        <v>0.26250553342186811</v>
      </c>
      <c r="L144" s="92">
        <v>0</v>
      </c>
    </row>
    <row r="145" spans="1:12">
      <c r="A145" s="90" t="s">
        <v>5384</v>
      </c>
      <c r="B145" s="92">
        <v>41548</v>
      </c>
      <c r="C145" s="92">
        <v>42735</v>
      </c>
      <c r="D145" s="91">
        <v>0</v>
      </c>
      <c r="E145" s="91">
        <v>0</v>
      </c>
      <c r="F145" s="91">
        <v>33833.86</v>
      </c>
      <c r="G145" s="91">
        <v>39631.21</v>
      </c>
      <c r="J145" s="92"/>
      <c r="K145" s="92"/>
      <c r="L145" s="92"/>
    </row>
    <row r="146" spans="1:12">
      <c r="A146" s="90" t="s">
        <v>5578</v>
      </c>
      <c r="B146" s="92">
        <v>41771</v>
      </c>
      <c r="C146" s="92">
        <v>42094</v>
      </c>
      <c r="D146" s="91">
        <v>144262.34</v>
      </c>
      <c r="E146" s="91">
        <v>24978</v>
      </c>
      <c r="F146" s="91">
        <v>5190573.3699999992</v>
      </c>
      <c r="G146" s="91">
        <v>4377438.5600000015</v>
      </c>
      <c r="H146" s="91">
        <v>10325.5</v>
      </c>
      <c r="I146" s="91">
        <v>8431.86</v>
      </c>
      <c r="J146" s="92">
        <v>0.98914830179817981</v>
      </c>
      <c r="K146" s="92">
        <v>9.6657202562661134E-3</v>
      </c>
      <c r="L146" s="92">
        <v>1.1859779455541243E-3</v>
      </c>
    </row>
    <row r="147" spans="1:12">
      <c r="A147" s="90" t="s">
        <v>5548</v>
      </c>
      <c r="B147" s="92">
        <v>41548</v>
      </c>
      <c r="C147" s="92">
        <v>42185</v>
      </c>
      <c r="D147" s="91">
        <v>0</v>
      </c>
      <c r="E147" s="91">
        <v>0</v>
      </c>
      <c r="F147" s="91">
        <v>278453</v>
      </c>
      <c r="G147" s="91">
        <v>256549.5400000001</v>
      </c>
      <c r="J147" s="92"/>
      <c r="K147" s="92"/>
      <c r="L147" s="92"/>
    </row>
    <row r="148" spans="1:12">
      <c r="A148" s="90" t="s">
        <v>5580</v>
      </c>
      <c r="B148" s="92">
        <v>41699</v>
      </c>
      <c r="C148" s="92">
        <v>42094</v>
      </c>
      <c r="D148" s="91">
        <v>16</v>
      </c>
      <c r="E148" s="91">
        <v>0</v>
      </c>
      <c r="F148" s="91">
        <v>989973</v>
      </c>
      <c r="G148" s="91">
        <v>905451.24999999988</v>
      </c>
      <c r="J148" s="92"/>
      <c r="K148" s="92"/>
      <c r="L148" s="92"/>
    </row>
    <row r="149" spans="1:12">
      <c r="A149" s="90" t="s">
        <v>5614</v>
      </c>
      <c r="B149" s="92">
        <v>41699</v>
      </c>
      <c r="C149" s="92">
        <v>42004</v>
      </c>
      <c r="D149" s="91">
        <v>0</v>
      </c>
      <c r="E149" s="91">
        <v>0</v>
      </c>
      <c r="F149" s="91">
        <v>19250</v>
      </c>
      <c r="G149" s="91">
        <v>17536.86</v>
      </c>
      <c r="J149" s="92"/>
      <c r="K149" s="92"/>
      <c r="L149" s="92"/>
    </row>
    <row r="150" spans="1:12">
      <c r="A150" s="90" t="s">
        <v>5616</v>
      </c>
      <c r="B150" s="92">
        <v>41699</v>
      </c>
      <c r="C150" s="92">
        <v>42004</v>
      </c>
      <c r="D150" s="91">
        <v>200</v>
      </c>
      <c r="E150" s="91">
        <v>0</v>
      </c>
      <c r="F150" s="91">
        <v>73170</v>
      </c>
      <c r="G150" s="91">
        <v>64614.179999999993</v>
      </c>
      <c r="H150" s="91">
        <v>0</v>
      </c>
      <c r="I150" s="91">
        <v>115</v>
      </c>
      <c r="J150" s="92">
        <v>0.93913043478260871</v>
      </c>
      <c r="K150" s="92">
        <v>5.6521739130434782E-2</v>
      </c>
      <c r="L150" s="92">
        <v>4.3478260869565218E-3</v>
      </c>
    </row>
    <row r="151" spans="1:12">
      <c r="A151" s="90" t="s">
        <v>5618</v>
      </c>
      <c r="B151" s="92">
        <v>41548</v>
      </c>
      <c r="C151" s="92">
        <v>42004</v>
      </c>
      <c r="D151" s="91">
        <v>18975</v>
      </c>
      <c r="E151" s="91">
        <v>1880</v>
      </c>
      <c r="F151" s="91">
        <v>1056665</v>
      </c>
      <c r="G151" s="91">
        <v>1091220.9800000002</v>
      </c>
      <c r="H151" s="91">
        <v>492</v>
      </c>
      <c r="I151" s="91">
        <v>1493.79</v>
      </c>
      <c r="J151" s="92">
        <v>0.92937427617001056</v>
      </c>
      <c r="K151" s="92">
        <v>6.7947971267715013E-2</v>
      </c>
      <c r="L151" s="92">
        <v>2.6777525622744833E-3</v>
      </c>
    </row>
    <row r="152" spans="1:12">
      <c r="A152" s="90" t="s">
        <v>5430</v>
      </c>
      <c r="B152" s="92">
        <v>42156</v>
      </c>
      <c r="C152" s="92">
        <v>42491</v>
      </c>
      <c r="D152" s="91">
        <v>7</v>
      </c>
      <c r="E152" s="91">
        <v>0</v>
      </c>
      <c r="F152" s="91">
        <v>3055595.27</v>
      </c>
      <c r="G152" s="91">
        <v>3051169.82</v>
      </c>
      <c r="H152" s="91">
        <v>420</v>
      </c>
      <c r="I152" s="91">
        <v>1014</v>
      </c>
      <c r="J152" s="92">
        <v>0.90927021696252464</v>
      </c>
      <c r="K152" s="92">
        <v>8.5305719921104542E-2</v>
      </c>
      <c r="L152" s="92">
        <v>5.4240631163708086E-3</v>
      </c>
    </row>
    <row r="153" spans="1:12">
      <c r="A153" s="90" t="s">
        <v>5752</v>
      </c>
      <c r="B153" s="92">
        <v>41835</v>
      </c>
      <c r="C153" s="92">
        <v>41912</v>
      </c>
      <c r="D153" s="91">
        <v>216</v>
      </c>
      <c r="E153" s="91">
        <v>0</v>
      </c>
      <c r="F153" s="91">
        <v>1167544.4300000002</v>
      </c>
      <c r="G153" s="91">
        <v>1157540.43</v>
      </c>
      <c r="H153" s="91">
        <v>867</v>
      </c>
      <c r="I153" s="91">
        <v>1087.3499999999999</v>
      </c>
      <c r="J153" s="92">
        <v>0.9416011403871799</v>
      </c>
      <c r="K153" s="92">
        <v>5.38005242102359E-2</v>
      </c>
      <c r="L153" s="92">
        <v>4.5983354025842648E-3</v>
      </c>
    </row>
    <row r="154" spans="1:12">
      <c r="A154" s="90" t="s">
        <v>5624</v>
      </c>
      <c r="B154" s="92">
        <v>41821</v>
      </c>
      <c r="C154" s="92">
        <v>42004</v>
      </c>
      <c r="D154" s="91">
        <v>0</v>
      </c>
      <c r="E154" s="91">
        <v>0</v>
      </c>
      <c r="F154" s="91">
        <v>89784</v>
      </c>
      <c r="G154" s="91">
        <v>74194.55</v>
      </c>
      <c r="H154" s="91">
        <v>274</v>
      </c>
      <c r="I154" s="91">
        <v>273.74</v>
      </c>
      <c r="J154" s="92">
        <v>0.93424417330313436</v>
      </c>
      <c r="K154" s="92">
        <v>4.7490319281069629E-2</v>
      </c>
      <c r="L154" s="92">
        <v>1.8265507415796009E-2</v>
      </c>
    </row>
    <row r="155" spans="1:12">
      <c r="A155" s="90" t="s">
        <v>5414</v>
      </c>
      <c r="B155" s="92">
        <v>42727</v>
      </c>
      <c r="C155" s="92">
        <v>42551</v>
      </c>
      <c r="D155" s="91">
        <v>795780</v>
      </c>
      <c r="E155" s="91">
        <v>602113</v>
      </c>
      <c r="F155" s="91">
        <v>76192992.469999984</v>
      </c>
      <c r="G155" s="91">
        <v>75573181.030000076</v>
      </c>
      <c r="H155" s="91">
        <v>23011</v>
      </c>
      <c r="I155" s="91">
        <v>18939.510000000002</v>
      </c>
      <c r="J155" s="92">
        <v>0.94226355380894222</v>
      </c>
      <c r="K155" s="92">
        <v>5.4014069001785153E-2</v>
      </c>
      <c r="L155" s="92">
        <v>3.7223771892725835E-3</v>
      </c>
    </row>
    <row r="156" spans="1:12">
      <c r="A156" s="90" t="s">
        <v>5402</v>
      </c>
      <c r="B156" s="92">
        <v>42101</v>
      </c>
      <c r="C156" s="92">
        <v>42670</v>
      </c>
      <c r="D156" s="91">
        <v>16833.53</v>
      </c>
      <c r="E156" s="91">
        <v>3490</v>
      </c>
      <c r="F156" s="91">
        <v>2573817.6407999997</v>
      </c>
      <c r="G156" s="91">
        <v>2525159.7599999993</v>
      </c>
      <c r="H156" s="91">
        <v>2052.12</v>
      </c>
      <c r="I156" s="91">
        <v>3737.44</v>
      </c>
      <c r="J156" s="92">
        <v>0.88802495826019945</v>
      </c>
      <c r="K156" s="92">
        <v>8.4951196540947807E-2</v>
      </c>
      <c r="L156" s="92">
        <v>2.7023845198852689E-2</v>
      </c>
    </row>
    <row r="157" spans="1:12">
      <c r="A157" s="90" t="s">
        <v>5500</v>
      </c>
      <c r="B157" s="92">
        <v>41897</v>
      </c>
      <c r="C157" s="92">
        <v>42308</v>
      </c>
      <c r="D157" s="91">
        <v>0</v>
      </c>
      <c r="E157" s="91">
        <v>0</v>
      </c>
      <c r="F157" s="91">
        <v>402894</v>
      </c>
      <c r="G157" s="91">
        <v>403086.33</v>
      </c>
      <c r="J157" s="92"/>
      <c r="K157" s="92"/>
      <c r="L157" s="92"/>
    </row>
    <row r="158" spans="1:12">
      <c r="A158" s="90" t="s">
        <v>5432</v>
      </c>
      <c r="B158" s="92">
        <v>41974</v>
      </c>
      <c r="C158" s="92">
        <v>42491</v>
      </c>
      <c r="D158" s="91">
        <v>97969</v>
      </c>
      <c r="E158" s="91">
        <v>0</v>
      </c>
      <c r="F158" s="91">
        <v>3898963.6799999997</v>
      </c>
      <c r="G158" s="91">
        <v>3667092.5900000003</v>
      </c>
      <c r="H158" s="91">
        <v>2307</v>
      </c>
      <c r="I158" s="91">
        <v>2354.25</v>
      </c>
      <c r="J158" s="92">
        <v>0.88680046724009765</v>
      </c>
      <c r="K158" s="92">
        <v>0.10130614845492195</v>
      </c>
      <c r="L158" s="92">
        <v>1.1893384304980355E-2</v>
      </c>
    </row>
    <row r="159" spans="1:12">
      <c r="A159" s="90" t="s">
        <v>5620</v>
      </c>
      <c r="B159" s="92">
        <v>41640</v>
      </c>
      <c r="C159" s="92">
        <v>42004</v>
      </c>
      <c r="D159" s="91">
        <v>0</v>
      </c>
      <c r="E159" s="91">
        <v>0</v>
      </c>
      <c r="F159" s="91">
        <v>0.01</v>
      </c>
      <c r="G159" s="91">
        <v>-991469.06</v>
      </c>
      <c r="J159" s="92"/>
      <c r="K159" s="92"/>
      <c r="L159" s="92"/>
    </row>
    <row r="160" spans="1:12">
      <c r="A160" s="90" t="s">
        <v>5622</v>
      </c>
      <c r="B160" s="92">
        <v>41640</v>
      </c>
      <c r="C160" s="92">
        <v>42004</v>
      </c>
      <c r="D160" s="91">
        <v>0</v>
      </c>
      <c r="E160" s="91">
        <v>0</v>
      </c>
      <c r="F160" s="91">
        <v>0.01</v>
      </c>
      <c r="G160" s="91">
        <v>-1830.7000000000044</v>
      </c>
      <c r="H160" s="91">
        <v>0</v>
      </c>
      <c r="I160" s="91">
        <v>166</v>
      </c>
      <c r="J160" s="92">
        <v>1</v>
      </c>
      <c r="K160" s="92">
        <v>0</v>
      </c>
      <c r="L160" s="92">
        <v>0</v>
      </c>
    </row>
    <row r="161" spans="1:12">
      <c r="A161" s="90" t="s">
        <v>5342</v>
      </c>
      <c r="B161" s="92">
        <v>42100</v>
      </c>
      <c r="C161" s="92">
        <v>43465</v>
      </c>
      <c r="D161" s="91">
        <v>2421</v>
      </c>
      <c r="E161" s="91">
        <v>0</v>
      </c>
      <c r="F161" s="91">
        <v>23715115.259999998</v>
      </c>
      <c r="G161" s="91">
        <v>24236022.100000001</v>
      </c>
      <c r="J161" s="92"/>
      <c r="K161" s="92"/>
      <c r="L161" s="92"/>
    </row>
    <row r="162" spans="1:12">
      <c r="A162" s="90" t="s">
        <v>5374</v>
      </c>
      <c r="B162" s="92">
        <v>41887</v>
      </c>
      <c r="C162" s="92">
        <v>42859</v>
      </c>
      <c r="D162" s="91">
        <v>-3</v>
      </c>
      <c r="E162" s="91">
        <v>0</v>
      </c>
      <c r="F162" s="91">
        <v>26292883.77</v>
      </c>
      <c r="G162" s="91">
        <v>28663615.84</v>
      </c>
      <c r="H162" s="91">
        <v>4000</v>
      </c>
      <c r="I162" s="91">
        <v>4232</v>
      </c>
      <c r="J162" s="92">
        <v>1</v>
      </c>
      <c r="K162" s="92">
        <v>0</v>
      </c>
      <c r="L162" s="92">
        <v>0</v>
      </c>
    </row>
    <row r="163" spans="1:12">
      <c r="A163" s="90" t="s">
        <v>5376</v>
      </c>
      <c r="B163" s="92">
        <v>42100</v>
      </c>
      <c r="C163" s="92">
        <v>42839</v>
      </c>
      <c r="D163" s="91">
        <v>355362</v>
      </c>
      <c r="E163" s="91">
        <v>0</v>
      </c>
      <c r="F163" s="91">
        <v>31107486.802000001</v>
      </c>
      <c r="G163" s="91">
        <v>31737579.700000003</v>
      </c>
      <c r="H163" s="91">
        <v>0</v>
      </c>
      <c r="I163" s="91">
        <v>3867.5</v>
      </c>
      <c r="J163" s="92">
        <v>0.98849385908209442</v>
      </c>
      <c r="K163" s="92">
        <v>1.1506140917905625E-2</v>
      </c>
      <c r="L163" s="92">
        <v>0</v>
      </c>
    </row>
    <row r="164" spans="1:12">
      <c r="A164" s="90" t="s">
        <v>5436</v>
      </c>
      <c r="B164" s="92">
        <v>42069</v>
      </c>
      <c r="C164" s="92">
        <v>42468</v>
      </c>
      <c r="D164" s="91">
        <v>18</v>
      </c>
      <c r="E164" s="91">
        <v>0</v>
      </c>
      <c r="F164" s="91">
        <v>15937763.359999999</v>
      </c>
      <c r="G164" s="91">
        <v>16621138.069999998</v>
      </c>
      <c r="H164" s="91">
        <v>0</v>
      </c>
      <c r="I164" s="91">
        <v>756.5</v>
      </c>
      <c r="J164" s="92">
        <v>0.81890284203569064</v>
      </c>
      <c r="K164" s="92">
        <v>0.18109715796430931</v>
      </c>
      <c r="L164" s="92">
        <v>0</v>
      </c>
    </row>
    <row r="165" spans="1:12">
      <c r="A165" s="90" t="s">
        <v>5644</v>
      </c>
      <c r="B165" s="92">
        <v>41640</v>
      </c>
      <c r="C165" s="92">
        <v>42004</v>
      </c>
      <c r="D165" s="91">
        <v>0</v>
      </c>
      <c r="E165" s="91">
        <v>0</v>
      </c>
      <c r="F165" s="91">
        <v>0</v>
      </c>
      <c r="G165" s="91">
        <v>-30018.99</v>
      </c>
      <c r="J165" s="92"/>
      <c r="K165" s="92"/>
      <c r="L165" s="92"/>
    </row>
    <row r="166" spans="1:12">
      <c r="A166" s="90" t="s">
        <v>5646</v>
      </c>
      <c r="B166" s="92">
        <v>41640</v>
      </c>
      <c r="C166" s="92">
        <v>42004</v>
      </c>
      <c r="D166" s="91">
        <v>0</v>
      </c>
      <c r="E166" s="91">
        <v>0</v>
      </c>
      <c r="F166" s="91">
        <v>0</v>
      </c>
      <c r="G166" s="91">
        <v>-452756.88</v>
      </c>
      <c r="J166" s="92"/>
      <c r="K166" s="92"/>
      <c r="L166" s="92"/>
    </row>
    <row r="167" spans="1:12">
      <c r="A167" s="90" t="s">
        <v>5748</v>
      </c>
      <c r="B167" s="92">
        <v>41653</v>
      </c>
      <c r="C167" s="92">
        <v>41913</v>
      </c>
      <c r="D167" s="91">
        <v>28475.82</v>
      </c>
      <c r="E167" s="91">
        <v>0</v>
      </c>
      <c r="F167" s="91">
        <v>1868784</v>
      </c>
      <c r="G167" s="91">
        <v>1795772.1399999997</v>
      </c>
      <c r="H167" s="91">
        <v>4035</v>
      </c>
      <c r="I167" s="91">
        <v>3696.5</v>
      </c>
      <c r="J167" s="92">
        <v>0.98498579737589609</v>
      </c>
      <c r="K167" s="92">
        <v>1.5014202624103882E-2</v>
      </c>
      <c r="L167" s="92">
        <v>0</v>
      </c>
    </row>
    <row r="168" spans="1:12">
      <c r="A168" s="90" t="s">
        <v>5520</v>
      </c>
      <c r="B168" s="92">
        <v>41897</v>
      </c>
      <c r="C168" s="92">
        <v>42272</v>
      </c>
      <c r="D168" s="91">
        <v>32931</v>
      </c>
      <c r="E168" s="91">
        <v>0</v>
      </c>
      <c r="F168" s="91">
        <v>15098948.289999999</v>
      </c>
      <c r="G168" s="91">
        <v>14213825.270000005</v>
      </c>
      <c r="H168" s="91">
        <v>7292.07</v>
      </c>
      <c r="I168" s="91">
        <v>6037.49</v>
      </c>
      <c r="J168" s="92">
        <v>0.97830224149439582</v>
      </c>
      <c r="K168" s="92">
        <v>2.169775850560415E-2</v>
      </c>
      <c r="L168" s="92">
        <v>0</v>
      </c>
    </row>
    <row r="169" spans="1:12">
      <c r="A169" s="90" t="s">
        <v>5506</v>
      </c>
      <c r="B169" s="92">
        <v>41948</v>
      </c>
      <c r="C169" s="92">
        <v>42286</v>
      </c>
      <c r="D169" s="91">
        <v>3</v>
      </c>
      <c r="E169" s="91">
        <v>0</v>
      </c>
      <c r="F169" s="91">
        <v>17755226.300000001</v>
      </c>
      <c r="G169" s="91">
        <v>16667306.009999998</v>
      </c>
      <c r="J169" s="92"/>
      <c r="K169" s="92"/>
      <c r="L169" s="92"/>
    </row>
    <row r="170" spans="1:12">
      <c r="A170" s="90" t="s">
        <v>5350</v>
      </c>
      <c r="B170" s="92">
        <v>42309</v>
      </c>
      <c r="C170" s="92">
        <v>43281</v>
      </c>
      <c r="D170" s="91">
        <v>0</v>
      </c>
      <c r="E170" s="91">
        <v>0</v>
      </c>
      <c r="F170" s="91">
        <v>34220629</v>
      </c>
      <c r="G170" s="91">
        <v>34220628.88000001</v>
      </c>
      <c r="H170" s="91">
        <v>0</v>
      </c>
      <c r="I170" s="91">
        <v>-140765.96</v>
      </c>
      <c r="J170" s="92">
        <v>1.0206228835437203</v>
      </c>
      <c r="K170" s="92">
        <v>-1.5831242155418826E-2</v>
      </c>
      <c r="L170" s="92">
        <v>-4.7916413883015473E-3</v>
      </c>
    </row>
    <row r="171" spans="1:12">
      <c r="A171" s="90" t="s">
        <v>5352</v>
      </c>
      <c r="B171" s="92">
        <v>42309</v>
      </c>
      <c r="C171" s="92">
        <v>43281</v>
      </c>
      <c r="D171" s="91">
        <v>185290.74</v>
      </c>
      <c r="E171" s="91">
        <v>104874</v>
      </c>
      <c r="F171" s="91">
        <v>438371573.27089995</v>
      </c>
      <c r="G171" s="91">
        <v>459645057.75999993</v>
      </c>
      <c r="H171" s="91">
        <v>94719.5</v>
      </c>
      <c r="I171" s="91">
        <v>37157.649999999994</v>
      </c>
      <c r="J171" s="92">
        <v>-1.1206534858905235</v>
      </c>
      <c r="K171" s="92">
        <v>1.1637845773346809</v>
      </c>
      <c r="L171" s="92">
        <v>0.95686890855584261</v>
      </c>
    </row>
    <row r="172" spans="1:12">
      <c r="A172" s="90" t="s">
        <v>5534</v>
      </c>
      <c r="B172" s="92">
        <v>41913</v>
      </c>
      <c r="C172" s="92">
        <v>42216</v>
      </c>
      <c r="D172" s="91">
        <v>11034.85</v>
      </c>
      <c r="E172" s="91">
        <v>8501</v>
      </c>
      <c r="F172" s="91">
        <v>45992204.858800001</v>
      </c>
      <c r="G172" s="91">
        <v>45040394.780000016</v>
      </c>
      <c r="H172" s="91">
        <v>103787</v>
      </c>
      <c r="I172" s="91">
        <v>114018</v>
      </c>
      <c r="J172" s="92">
        <v>0.82389403427528984</v>
      </c>
      <c r="K172" s="92">
        <v>0.17610596572471013</v>
      </c>
      <c r="L172" s="92">
        <v>0</v>
      </c>
    </row>
    <row r="173" spans="1:12">
      <c r="A173" s="90" t="s">
        <v>5794</v>
      </c>
      <c r="B173" s="92">
        <v>41753</v>
      </c>
      <c r="C173" s="92">
        <v>41779</v>
      </c>
      <c r="D173" s="91">
        <v>1</v>
      </c>
      <c r="E173" s="91">
        <v>0</v>
      </c>
      <c r="F173" s="91">
        <v>353171</v>
      </c>
      <c r="G173" s="91">
        <v>482478.35000000009</v>
      </c>
      <c r="H173" s="91">
        <v>0</v>
      </c>
      <c r="I173" s="91">
        <v>105.5</v>
      </c>
      <c r="J173" s="92">
        <v>0.54502369668246442</v>
      </c>
      <c r="K173" s="92">
        <v>0.25592417061611372</v>
      </c>
      <c r="L173" s="92">
        <v>0.1990521327014218</v>
      </c>
    </row>
    <row r="174" spans="1:12">
      <c r="A174" s="90" t="s">
        <v>5730</v>
      </c>
      <c r="B174" s="92">
        <v>41944</v>
      </c>
      <c r="C174" s="92">
        <v>41944</v>
      </c>
      <c r="D174" s="91">
        <v>0</v>
      </c>
      <c r="E174" s="91">
        <v>0</v>
      </c>
      <c r="F174" s="91">
        <v>15250</v>
      </c>
      <c r="G174" s="91">
        <v>15233.02</v>
      </c>
      <c r="J174" s="92"/>
      <c r="K174" s="92"/>
      <c r="L174" s="92"/>
    </row>
    <row r="175" spans="1:12">
      <c r="A175" s="90" t="s">
        <v>5802</v>
      </c>
      <c r="B175" s="92">
        <v>41746</v>
      </c>
      <c r="C175" s="92">
        <v>41757</v>
      </c>
      <c r="D175" s="91">
        <v>7</v>
      </c>
      <c r="E175" s="91">
        <v>0</v>
      </c>
      <c r="F175" s="91">
        <v>447930</v>
      </c>
      <c r="G175" s="91">
        <v>396159.61000000004</v>
      </c>
      <c r="H175" s="91">
        <v>300</v>
      </c>
      <c r="I175" s="91">
        <v>508.5</v>
      </c>
      <c r="J175" s="92">
        <v>0.75024582104228121</v>
      </c>
      <c r="K175" s="92">
        <v>0.24975417895771879</v>
      </c>
      <c r="L175" s="92">
        <v>0</v>
      </c>
    </row>
    <row r="176" spans="1:12">
      <c r="A176" s="90" t="s">
        <v>5536</v>
      </c>
      <c r="B176" s="92">
        <v>41821</v>
      </c>
      <c r="C176" s="92">
        <v>42188</v>
      </c>
      <c r="D176" s="91">
        <v>7887</v>
      </c>
      <c r="E176" s="91">
        <v>5128</v>
      </c>
      <c r="F176" s="91">
        <v>77129390.780000001</v>
      </c>
      <c r="G176" s="91">
        <v>87618710.89000003</v>
      </c>
      <c r="H176" s="91">
        <v>83836</v>
      </c>
      <c r="I176" s="91">
        <v>115109.97999999998</v>
      </c>
      <c r="J176" s="92">
        <v>0.65523580144831928</v>
      </c>
      <c r="K176" s="92">
        <v>0.2184671563664593</v>
      </c>
      <c r="L176" s="92">
        <v>0.12629704218522148</v>
      </c>
    </row>
    <row r="177" spans="1:12">
      <c r="A177" s="90" t="s">
        <v>5738</v>
      </c>
      <c r="B177" s="92">
        <v>41827</v>
      </c>
      <c r="C177" s="92">
        <v>41943</v>
      </c>
      <c r="D177" s="91">
        <v>5839</v>
      </c>
      <c r="E177" s="91">
        <v>3641</v>
      </c>
      <c r="F177" s="91">
        <v>1804555.81</v>
      </c>
      <c r="G177" s="91">
        <v>1949760.74</v>
      </c>
      <c r="H177" s="91">
        <v>6438</v>
      </c>
      <c r="I177" s="91">
        <v>7660</v>
      </c>
      <c r="J177" s="92">
        <v>0.80907310704960833</v>
      </c>
      <c r="K177" s="92">
        <v>0.19092689295039164</v>
      </c>
      <c r="L177" s="92">
        <v>0</v>
      </c>
    </row>
    <row r="178" spans="1:12">
      <c r="A178" s="90" t="s">
        <v>5498</v>
      </c>
      <c r="B178" s="92">
        <v>42095</v>
      </c>
      <c r="C178" s="92">
        <v>42309</v>
      </c>
      <c r="D178" s="91">
        <v>10971</v>
      </c>
      <c r="E178" s="91">
        <v>7895</v>
      </c>
      <c r="F178" s="91">
        <v>55185356.369999997</v>
      </c>
      <c r="G178" s="91">
        <v>54058585.870000012</v>
      </c>
      <c r="H178" s="91">
        <v>105339</v>
      </c>
      <c r="I178" s="91">
        <v>102009.25</v>
      </c>
      <c r="J178" s="92">
        <v>0.75328707935799943</v>
      </c>
      <c r="K178" s="92">
        <v>0.24671292064200059</v>
      </c>
      <c r="L178" s="92">
        <v>0</v>
      </c>
    </row>
    <row r="179" spans="1:12">
      <c r="A179" s="90" t="s">
        <v>5724</v>
      </c>
      <c r="B179" s="92">
        <v>41827</v>
      </c>
      <c r="C179" s="92">
        <v>41973</v>
      </c>
      <c r="D179" s="91">
        <v>1545</v>
      </c>
      <c r="E179" s="91">
        <v>1112</v>
      </c>
      <c r="F179" s="91">
        <v>768439</v>
      </c>
      <c r="G179" s="91">
        <v>617102.7799999998</v>
      </c>
      <c r="H179" s="91">
        <v>2058</v>
      </c>
      <c r="I179" s="91">
        <v>1591</v>
      </c>
      <c r="J179" s="92">
        <v>0.84993714644877438</v>
      </c>
      <c r="K179" s="92">
        <v>0.15006285355122564</v>
      </c>
      <c r="L179" s="92">
        <v>0</v>
      </c>
    </row>
    <row r="180" spans="1:12">
      <c r="A180" s="90" t="s">
        <v>5768</v>
      </c>
      <c r="B180" s="92">
        <v>41841</v>
      </c>
      <c r="C180" s="92">
        <v>41876</v>
      </c>
      <c r="D180" s="91">
        <v>98</v>
      </c>
      <c r="E180" s="91">
        <v>78</v>
      </c>
      <c r="F180" s="91">
        <v>581473.74</v>
      </c>
      <c r="G180" s="91">
        <v>516170.51</v>
      </c>
      <c r="H180" s="91">
        <v>2552</v>
      </c>
      <c r="I180" s="91">
        <v>2789.5</v>
      </c>
      <c r="J180" s="92">
        <v>0.72880444524108268</v>
      </c>
      <c r="K180" s="92">
        <v>0.27119555475891738</v>
      </c>
      <c r="L180" s="92">
        <v>0</v>
      </c>
    </row>
    <row r="181" spans="1:12">
      <c r="A181" s="90" t="s">
        <v>5480</v>
      </c>
      <c r="B181" s="92">
        <v>42078</v>
      </c>
      <c r="C181" s="92">
        <v>42369</v>
      </c>
      <c r="D181" s="91">
        <v>2</v>
      </c>
      <c r="E181" s="91">
        <v>0</v>
      </c>
      <c r="F181" s="91">
        <v>12154</v>
      </c>
      <c r="G181" s="91">
        <v>34586.449999999997</v>
      </c>
      <c r="J181" s="92"/>
      <c r="K181" s="92"/>
      <c r="L181" s="92"/>
    </row>
    <row r="182" spans="1:12">
      <c r="A182" s="90" t="s">
        <v>5776</v>
      </c>
      <c r="B182" s="92">
        <v>41842</v>
      </c>
      <c r="C182" s="92">
        <v>41846</v>
      </c>
      <c r="D182" s="91">
        <v>2</v>
      </c>
      <c r="E182" s="91">
        <v>1</v>
      </c>
      <c r="F182" s="91">
        <v>26756</v>
      </c>
      <c r="G182" s="91">
        <v>23738.63</v>
      </c>
      <c r="H182" s="91">
        <v>16</v>
      </c>
      <c r="I182" s="91">
        <v>30</v>
      </c>
      <c r="J182" s="92">
        <v>0</v>
      </c>
      <c r="K182" s="92">
        <v>1</v>
      </c>
      <c r="L182" s="92">
        <v>0</v>
      </c>
    </row>
    <row r="183" spans="1:12">
      <c r="A183" s="90" t="s">
        <v>5482</v>
      </c>
      <c r="B183" s="92">
        <v>41920</v>
      </c>
      <c r="C183" s="92">
        <v>42369</v>
      </c>
      <c r="D183" s="91">
        <v>801</v>
      </c>
      <c r="E183" s="91">
        <v>193</v>
      </c>
      <c r="F183" s="91">
        <v>3381492</v>
      </c>
      <c r="G183" s="91">
        <v>2946513.7600000007</v>
      </c>
      <c r="H183" s="91">
        <v>163935</v>
      </c>
      <c r="I183" s="91">
        <v>40054.5</v>
      </c>
      <c r="J183" s="92">
        <v>0.8239398819108964</v>
      </c>
      <c r="K183" s="92">
        <v>0.17556079841216343</v>
      </c>
      <c r="L183" s="92">
        <v>4.9931967694016898E-4</v>
      </c>
    </row>
    <row r="184" spans="1:12">
      <c r="A184" s="90" t="s">
        <v>5502</v>
      </c>
      <c r="B184" s="92">
        <v>42156</v>
      </c>
      <c r="C184" s="92">
        <v>42308</v>
      </c>
      <c r="D184" s="91">
        <v>1613</v>
      </c>
      <c r="E184" s="91">
        <v>1231</v>
      </c>
      <c r="F184" s="91">
        <v>17636914</v>
      </c>
      <c r="G184" s="91">
        <v>17750774.430000011</v>
      </c>
      <c r="H184" s="91">
        <v>23835</v>
      </c>
      <c r="I184" s="91">
        <v>25296</v>
      </c>
      <c r="J184" s="92">
        <v>0.63648402909550905</v>
      </c>
      <c r="K184" s="92">
        <v>0.28362191650853885</v>
      </c>
      <c r="L184" s="92">
        <v>7.989405439595193E-2</v>
      </c>
    </row>
    <row r="185" spans="1:12">
      <c r="A185" s="90" t="s">
        <v>5560</v>
      </c>
      <c r="B185" s="92">
        <v>41568</v>
      </c>
      <c r="C185" s="92">
        <v>42156</v>
      </c>
      <c r="D185" s="91">
        <v>211969</v>
      </c>
      <c r="E185" s="91">
        <v>0</v>
      </c>
      <c r="F185" s="91">
        <v>4097047.1899999995</v>
      </c>
      <c r="G185" s="91">
        <v>3592241.34</v>
      </c>
      <c r="H185" s="91">
        <v>0</v>
      </c>
      <c r="I185" s="91">
        <v>4109.5</v>
      </c>
      <c r="J185" s="92">
        <v>0.6319503589244434</v>
      </c>
      <c r="K185" s="92">
        <v>0.26037230806667477</v>
      </c>
      <c r="L185" s="92">
        <v>0.10767733300888185</v>
      </c>
    </row>
    <row r="186" spans="1:12">
      <c r="A186" s="90" t="s">
        <v>5418</v>
      </c>
      <c r="B186" s="92">
        <v>42086</v>
      </c>
      <c r="C186" s="92">
        <v>42551</v>
      </c>
      <c r="D186" s="91">
        <v>17268</v>
      </c>
      <c r="E186" s="91">
        <v>10536</v>
      </c>
      <c r="F186" s="91">
        <v>72077363.820300013</v>
      </c>
      <c r="G186" s="91">
        <v>71914299.070000038</v>
      </c>
      <c r="H186" s="91">
        <v>185355</v>
      </c>
      <c r="I186" s="91">
        <v>188738</v>
      </c>
      <c r="J186" s="92">
        <v>0.83165817164534961</v>
      </c>
      <c r="K186" s="92">
        <v>0.16834182835465036</v>
      </c>
      <c r="L186" s="92">
        <v>0</v>
      </c>
    </row>
    <row r="187" spans="1:12">
      <c r="A187" s="90" t="s">
        <v>5486</v>
      </c>
      <c r="B187" s="92">
        <v>42095</v>
      </c>
      <c r="C187" s="92">
        <v>42339</v>
      </c>
      <c r="D187" s="91">
        <v>0</v>
      </c>
      <c r="E187" s="91">
        <v>0</v>
      </c>
      <c r="F187" s="91">
        <v>20660</v>
      </c>
      <c r="G187" s="91">
        <v>22919.08</v>
      </c>
      <c r="J187" s="92"/>
      <c r="K187" s="92"/>
      <c r="L187" s="92"/>
    </row>
    <row r="188" spans="1:12">
      <c r="A188" s="90" t="s">
        <v>5696</v>
      </c>
      <c r="B188" s="92">
        <v>41985</v>
      </c>
      <c r="C188" s="92">
        <v>42004</v>
      </c>
      <c r="D188" s="91">
        <v>18</v>
      </c>
      <c r="E188" s="91">
        <v>3</v>
      </c>
      <c r="F188" s="91">
        <v>257671</v>
      </c>
      <c r="G188" s="91">
        <v>238666.3</v>
      </c>
      <c r="H188" s="91">
        <v>36</v>
      </c>
      <c r="I188" s="91">
        <v>19.5</v>
      </c>
      <c r="J188" s="92">
        <v>0</v>
      </c>
      <c r="K188" s="92">
        <v>1</v>
      </c>
      <c r="L188" s="92">
        <v>0</v>
      </c>
    </row>
    <row r="189" spans="1:12">
      <c r="A189" s="90" t="s">
        <v>5864</v>
      </c>
      <c r="B189" s="92">
        <v>41985</v>
      </c>
      <c r="C189" s="92"/>
      <c r="D189" s="91">
        <v>16</v>
      </c>
      <c r="E189" s="91">
        <v>3</v>
      </c>
      <c r="F189" s="91">
        <v>190162</v>
      </c>
      <c r="G189" s="91">
        <v>185795.55000000002</v>
      </c>
      <c r="H189" s="91">
        <v>36</v>
      </c>
      <c r="I189" s="91">
        <v>10</v>
      </c>
      <c r="J189" s="92">
        <v>0</v>
      </c>
      <c r="K189" s="92">
        <v>1</v>
      </c>
      <c r="L189" s="92">
        <v>0</v>
      </c>
    </row>
    <row r="190" spans="1:12">
      <c r="A190" s="90" t="s">
        <v>5866</v>
      </c>
      <c r="B190" s="92">
        <v>42095</v>
      </c>
      <c r="C190" s="92"/>
      <c r="D190" s="91">
        <v>0</v>
      </c>
      <c r="E190" s="91">
        <v>0</v>
      </c>
      <c r="F190" s="91">
        <v>54300</v>
      </c>
      <c r="G190" s="91">
        <v>53860.329999999994</v>
      </c>
      <c r="J190" s="92"/>
      <c r="K190" s="92"/>
      <c r="L190" s="92"/>
    </row>
    <row r="191" spans="1:12">
      <c r="A191" s="90" t="s">
        <v>5406</v>
      </c>
      <c r="B191" s="92">
        <v>41989</v>
      </c>
      <c r="C191" s="92">
        <v>42643</v>
      </c>
      <c r="D191" s="91">
        <v>571595</v>
      </c>
      <c r="E191" s="91">
        <v>572144</v>
      </c>
      <c r="F191" s="91">
        <v>53196896.082599998</v>
      </c>
      <c r="G191" s="91">
        <v>52296993.500000022</v>
      </c>
      <c r="H191" s="91">
        <v>74316</v>
      </c>
      <c r="I191" s="91">
        <v>80956.5</v>
      </c>
      <c r="J191" s="92">
        <v>0.8251066931006158</v>
      </c>
      <c r="K191" s="92">
        <v>0.17489330689938423</v>
      </c>
      <c r="L191" s="92">
        <v>0</v>
      </c>
    </row>
    <row r="192" spans="1:12">
      <c r="A192" s="90" t="s">
        <v>5868</v>
      </c>
      <c r="B192" s="92">
        <v>41991</v>
      </c>
      <c r="C192" s="92"/>
      <c r="D192" s="91">
        <v>0</v>
      </c>
      <c r="E192" s="91">
        <v>0</v>
      </c>
      <c r="F192" s="91">
        <v>63100</v>
      </c>
      <c r="G192" s="91">
        <v>62400.789999999994</v>
      </c>
      <c r="J192" s="92"/>
      <c r="K192" s="92"/>
      <c r="L192" s="92"/>
    </row>
    <row r="193" spans="1:12">
      <c r="A193" s="90" t="s">
        <v>5870</v>
      </c>
      <c r="B193" s="92">
        <v>41991</v>
      </c>
      <c r="C193" s="92"/>
      <c r="D193" s="91">
        <v>0</v>
      </c>
      <c r="E193" s="91">
        <v>0</v>
      </c>
      <c r="F193" s="91">
        <v>63250</v>
      </c>
      <c r="G193" s="91">
        <v>60274.16</v>
      </c>
      <c r="J193" s="92"/>
      <c r="K193" s="92"/>
      <c r="L193" s="92"/>
    </row>
    <row r="194" spans="1:12">
      <c r="A194" s="90" t="s">
        <v>5872</v>
      </c>
      <c r="B194" s="92">
        <v>41990</v>
      </c>
      <c r="C194" s="92"/>
      <c r="D194" s="91">
        <v>0</v>
      </c>
      <c r="E194" s="91">
        <v>0</v>
      </c>
      <c r="F194" s="91">
        <v>58628</v>
      </c>
      <c r="G194" s="91">
        <v>58848.42</v>
      </c>
      <c r="J194" s="92"/>
      <c r="K194" s="92"/>
      <c r="L194" s="92"/>
    </row>
    <row r="195" spans="1:12">
      <c r="A195" s="90" t="s">
        <v>5426</v>
      </c>
      <c r="B195" s="92">
        <v>42093</v>
      </c>
      <c r="C195" s="92">
        <v>42522</v>
      </c>
      <c r="D195" s="91">
        <v>5291</v>
      </c>
      <c r="E195" s="91">
        <v>5267</v>
      </c>
      <c r="F195" s="91">
        <v>36950914.800000004</v>
      </c>
      <c r="G195" s="91">
        <v>37241113.190000042</v>
      </c>
      <c r="H195" s="91">
        <v>75492.5</v>
      </c>
      <c r="I195" s="91">
        <v>98770.5</v>
      </c>
      <c r="J195" s="92">
        <v>0.75134782146491108</v>
      </c>
      <c r="K195" s="92">
        <v>0.24865217853508892</v>
      </c>
      <c r="L195" s="92">
        <v>0</v>
      </c>
    </row>
    <row r="196" spans="1:12">
      <c r="A196" s="90" t="s">
        <v>5698</v>
      </c>
      <c r="B196" s="92">
        <v>41640</v>
      </c>
      <c r="C196" s="92">
        <v>42004</v>
      </c>
      <c r="D196" s="91">
        <v>0</v>
      </c>
      <c r="E196" s="91">
        <v>0</v>
      </c>
      <c r="F196" s="91">
        <v>0.01</v>
      </c>
      <c r="G196" s="91">
        <v>-3142190.97</v>
      </c>
      <c r="J196" s="92"/>
      <c r="K196" s="92"/>
      <c r="L196" s="92"/>
    </row>
    <row r="197" spans="1:12">
      <c r="A197" s="90" t="s">
        <v>5700</v>
      </c>
      <c r="B197" s="92">
        <v>41640</v>
      </c>
      <c r="C197" s="92">
        <v>42004</v>
      </c>
      <c r="D197" s="91">
        <v>0</v>
      </c>
      <c r="E197" s="91">
        <v>0</v>
      </c>
      <c r="F197" s="91">
        <v>0.01</v>
      </c>
      <c r="G197" s="91">
        <v>144852.24</v>
      </c>
      <c r="J197" s="92"/>
      <c r="K197" s="92"/>
      <c r="L197" s="92"/>
    </row>
    <row r="198" spans="1:12">
      <c r="A198" s="90" t="s">
        <v>5596</v>
      </c>
      <c r="B198" s="92">
        <v>41666</v>
      </c>
      <c r="C198" s="92">
        <v>42042</v>
      </c>
      <c r="D198" s="91">
        <v>830161.26</v>
      </c>
      <c r="E198" s="91">
        <v>1029926</v>
      </c>
      <c r="F198" s="91">
        <v>6349063</v>
      </c>
      <c r="G198" s="91">
        <v>6459588.959999999</v>
      </c>
      <c r="H198" s="91">
        <v>42955</v>
      </c>
      <c r="I198" s="91">
        <v>53357.25</v>
      </c>
      <c r="J198" s="92">
        <v>0.92086361272366923</v>
      </c>
      <c r="K198" s="92">
        <v>7.898645451180486E-2</v>
      </c>
      <c r="L198" s="92">
        <v>1.4993276452590791E-4</v>
      </c>
    </row>
    <row r="199" spans="1:12">
      <c r="A199" s="90" t="s">
        <v>5808</v>
      </c>
      <c r="B199" s="92">
        <v>41675</v>
      </c>
      <c r="C199" s="92">
        <v>41703</v>
      </c>
      <c r="D199" s="91">
        <v>160.57999999999998</v>
      </c>
      <c r="E199" s="91">
        <v>0</v>
      </c>
      <c r="F199" s="91">
        <v>187808.99</v>
      </c>
      <c r="G199" s="91">
        <v>187967.2</v>
      </c>
      <c r="H199" s="91">
        <v>802</v>
      </c>
      <c r="I199" s="91">
        <v>872.5</v>
      </c>
      <c r="J199" s="92">
        <v>0.86876790830945561</v>
      </c>
      <c r="K199" s="92">
        <v>0.13123209169054442</v>
      </c>
      <c r="L199" s="92">
        <v>0</v>
      </c>
    </row>
    <row r="200" spans="1:12">
      <c r="A200" s="90" t="s">
        <v>5782</v>
      </c>
      <c r="B200" s="92">
        <v>41739</v>
      </c>
      <c r="C200" s="92">
        <v>41820</v>
      </c>
      <c r="D200" s="91">
        <v>207</v>
      </c>
      <c r="E200" s="91">
        <v>0</v>
      </c>
      <c r="F200" s="91">
        <v>60278.66</v>
      </c>
      <c r="G200" s="91">
        <v>33495.089999999997</v>
      </c>
      <c r="H200" s="91">
        <v>88</v>
      </c>
      <c r="I200" s="91">
        <v>440</v>
      </c>
      <c r="J200" s="92">
        <v>0.65454545454545454</v>
      </c>
      <c r="K200" s="92">
        <v>0.20681818181818182</v>
      </c>
      <c r="L200" s="92">
        <v>0.13863636363636364</v>
      </c>
    </row>
    <row r="201" spans="1:12">
      <c r="A201" s="90" t="s">
        <v>5446</v>
      </c>
      <c r="B201" s="92">
        <v>41862</v>
      </c>
      <c r="C201" s="92">
        <v>42427</v>
      </c>
      <c r="D201" s="91">
        <v>47031316.950000003</v>
      </c>
      <c r="E201" s="91">
        <v>22012894</v>
      </c>
      <c r="F201" s="91">
        <v>76015715.975400031</v>
      </c>
      <c r="G201" s="91">
        <v>75086381.880000085</v>
      </c>
      <c r="H201" s="91">
        <v>675943.91</v>
      </c>
      <c r="I201" s="91">
        <v>717246.14</v>
      </c>
      <c r="J201" s="92">
        <v>0.87177268043575662</v>
      </c>
      <c r="K201" s="92">
        <v>0.12821686290288017</v>
      </c>
      <c r="L201" s="92">
        <v>1.0456661363140971E-5</v>
      </c>
    </row>
    <row r="202" spans="1:12">
      <c r="A202" s="90" t="s">
        <v>5758</v>
      </c>
      <c r="B202" s="92">
        <v>41813</v>
      </c>
      <c r="C202" s="92">
        <v>41897</v>
      </c>
      <c r="D202" s="91">
        <v>85253.470199999996</v>
      </c>
      <c r="E202" s="91">
        <v>80256</v>
      </c>
      <c r="F202" s="91">
        <v>2472661.0001999997</v>
      </c>
      <c r="G202" s="91">
        <v>2587785.1799999997</v>
      </c>
      <c r="H202" s="91">
        <v>12378</v>
      </c>
      <c r="I202" s="91">
        <v>8117</v>
      </c>
      <c r="J202" s="92">
        <v>0.99661204878649745</v>
      </c>
      <c r="K202" s="92">
        <v>3.3879512135025257E-3</v>
      </c>
      <c r="L202" s="92">
        <v>0</v>
      </c>
    </row>
    <row r="203" spans="1:12">
      <c r="A203" s="90" t="s">
        <v>5554</v>
      </c>
      <c r="B203" s="92">
        <v>41845</v>
      </c>
      <c r="C203" s="92">
        <v>42164</v>
      </c>
      <c r="D203" s="91">
        <v>544354.12</v>
      </c>
      <c r="E203" s="91">
        <v>271265</v>
      </c>
      <c r="F203" s="91">
        <v>21525316.005000014</v>
      </c>
      <c r="G203" s="91">
        <v>21328272.179999985</v>
      </c>
      <c r="H203" s="91">
        <v>125455.12999999999</v>
      </c>
      <c r="I203" s="91">
        <v>139011</v>
      </c>
      <c r="J203" s="92">
        <v>0.89868787362151192</v>
      </c>
      <c r="K203" s="92">
        <v>9.6956355971829569E-2</v>
      </c>
      <c r="L203" s="92">
        <v>4.3557704066584657E-3</v>
      </c>
    </row>
    <row r="204" spans="1:12">
      <c r="A204" s="90" t="s">
        <v>5694</v>
      </c>
      <c r="B204" s="92">
        <v>41869</v>
      </c>
      <c r="C204" s="92">
        <v>42004</v>
      </c>
      <c r="D204" s="91">
        <v>202</v>
      </c>
      <c r="E204" s="91">
        <v>0</v>
      </c>
      <c r="F204" s="91">
        <v>4147182</v>
      </c>
      <c r="G204" s="91">
        <v>4285136.6199999992</v>
      </c>
      <c r="H204" s="91">
        <v>0</v>
      </c>
      <c r="I204" s="91">
        <v>15.5</v>
      </c>
      <c r="J204" s="92">
        <v>0.967741935483871</v>
      </c>
      <c r="K204" s="92">
        <v>3.2258064516129031E-2</v>
      </c>
      <c r="L204" s="92">
        <v>0</v>
      </c>
    </row>
    <row r="205" spans="1:12">
      <c r="A205" s="90" t="s">
        <v>5720</v>
      </c>
      <c r="B205" s="92">
        <v>41869</v>
      </c>
      <c r="C205" s="92">
        <v>41988</v>
      </c>
      <c r="D205" s="91">
        <v>202</v>
      </c>
      <c r="E205" s="91">
        <v>0</v>
      </c>
      <c r="F205" s="91">
        <v>4072941</v>
      </c>
      <c r="G205" s="91">
        <v>4272243.4499999993</v>
      </c>
      <c r="H205" s="91">
        <v>0</v>
      </c>
      <c r="I205" s="91">
        <v>245.5</v>
      </c>
      <c r="J205" s="92">
        <v>0.80040733197556013</v>
      </c>
      <c r="K205" s="92">
        <v>0.1955193482688391</v>
      </c>
      <c r="L205" s="92">
        <v>4.0733197556008143E-3</v>
      </c>
    </row>
    <row r="206" spans="1:12">
      <c r="A206" s="90" t="s">
        <v>5856</v>
      </c>
      <c r="C206" s="92"/>
      <c r="D206" s="91">
        <v>202</v>
      </c>
      <c r="E206" s="91">
        <v>0</v>
      </c>
      <c r="F206" s="91">
        <v>5358475</v>
      </c>
      <c r="G206" s="91">
        <v>5429033.2400000012</v>
      </c>
      <c r="H206" s="91">
        <v>0</v>
      </c>
      <c r="I206" s="91">
        <v>113.5</v>
      </c>
      <c r="J206" s="92">
        <v>0.81938325991189431</v>
      </c>
      <c r="K206" s="92">
        <v>0.15859030837004406</v>
      </c>
      <c r="L206" s="92">
        <v>2.2026431718061675E-2</v>
      </c>
    </row>
    <row r="207" spans="1:12">
      <c r="A207" s="90" t="s">
        <v>5604</v>
      </c>
      <c r="B207" s="92">
        <v>41898</v>
      </c>
      <c r="C207" s="92">
        <v>42035</v>
      </c>
      <c r="D207" s="91">
        <v>3400</v>
      </c>
      <c r="E207" s="91">
        <v>0</v>
      </c>
      <c r="F207" s="91">
        <v>1749371</v>
      </c>
      <c r="G207" s="91">
        <v>1794380.7300000002</v>
      </c>
      <c r="J207" s="92"/>
      <c r="K207" s="92"/>
      <c r="L207" s="92"/>
    </row>
    <row r="208" spans="1:12">
      <c r="A208" s="90" t="s">
        <v>5592</v>
      </c>
      <c r="B208" s="92">
        <v>41939</v>
      </c>
      <c r="C208" s="92">
        <v>42063</v>
      </c>
      <c r="D208" s="91">
        <v>9862</v>
      </c>
      <c r="E208" s="91">
        <v>0</v>
      </c>
      <c r="F208" s="91">
        <v>4758195</v>
      </c>
      <c r="G208" s="91">
        <v>4817923.41</v>
      </c>
      <c r="J208" s="92"/>
      <c r="K208" s="92"/>
      <c r="L208" s="92"/>
    </row>
    <row r="209" spans="1:12">
      <c r="A209" s="90" t="s">
        <v>5606</v>
      </c>
      <c r="B209" s="92">
        <v>41933</v>
      </c>
      <c r="C209" s="92">
        <v>42032</v>
      </c>
      <c r="D209" s="91">
        <v>6591</v>
      </c>
      <c r="E209" s="91">
        <v>0</v>
      </c>
      <c r="F209" s="91">
        <v>3193547</v>
      </c>
      <c r="G209" s="91">
        <v>3259634.01</v>
      </c>
      <c r="J209" s="92"/>
      <c r="K209" s="92"/>
      <c r="L209" s="92"/>
    </row>
    <row r="210" spans="1:12">
      <c r="A210" s="90" t="s">
        <v>5608</v>
      </c>
      <c r="B210" s="92">
        <v>41933</v>
      </c>
      <c r="C210" s="92">
        <v>42031</v>
      </c>
      <c r="D210" s="91">
        <v>3379</v>
      </c>
      <c r="E210" s="91">
        <v>0</v>
      </c>
      <c r="F210" s="91">
        <v>1679915</v>
      </c>
      <c r="G210" s="91">
        <v>1753617.3200000003</v>
      </c>
      <c r="J210" s="92"/>
      <c r="K210" s="92"/>
      <c r="L210" s="92"/>
    </row>
    <row r="211" spans="1:12">
      <c r="A211" s="90" t="s">
        <v>5572</v>
      </c>
      <c r="B211" s="92">
        <v>41974</v>
      </c>
      <c r="C211" s="92">
        <v>42124</v>
      </c>
      <c r="D211" s="91">
        <v>148469.1361</v>
      </c>
      <c r="E211" s="91">
        <v>100956</v>
      </c>
      <c r="F211" s="91">
        <v>2678804.9691000008</v>
      </c>
      <c r="G211" s="91">
        <v>2120392.3400000003</v>
      </c>
      <c r="H211" s="91">
        <v>13718.8</v>
      </c>
      <c r="I211" s="91">
        <v>10643.5</v>
      </c>
      <c r="J211" s="92">
        <v>0.86242777281909144</v>
      </c>
      <c r="K211" s="92">
        <v>0.13757222718090853</v>
      </c>
      <c r="L211" s="92">
        <v>0</v>
      </c>
    </row>
    <row r="212" spans="1:12">
      <c r="A212" s="90" t="s">
        <v>5852</v>
      </c>
      <c r="C212" s="92"/>
      <c r="D212" s="91">
        <v>1713</v>
      </c>
      <c r="E212" s="91">
        <v>0</v>
      </c>
      <c r="F212" s="91">
        <v>111158</v>
      </c>
      <c r="G212" s="91">
        <v>0</v>
      </c>
      <c r="H212" s="91">
        <v>246</v>
      </c>
      <c r="I212" s="91">
        <v>0</v>
      </c>
      <c r="J212" s="92">
        <v>0</v>
      </c>
      <c r="K212" s="92">
        <v>0</v>
      </c>
      <c r="L212" s="92">
        <v>0</v>
      </c>
    </row>
    <row r="213" spans="1:12">
      <c r="A213" s="90" t="s">
        <v>5736</v>
      </c>
      <c r="B213" s="92">
        <v>41313</v>
      </c>
      <c r="C213" s="92">
        <v>41943</v>
      </c>
      <c r="D213" s="91">
        <v>69475.702099999995</v>
      </c>
      <c r="E213" s="91">
        <v>22994</v>
      </c>
      <c r="F213" s="91">
        <v>1264203.0109000001</v>
      </c>
      <c r="G213" s="91">
        <v>1021839.76</v>
      </c>
      <c r="H213" s="91">
        <v>17916.8</v>
      </c>
      <c r="I213" s="91">
        <v>19876.25</v>
      </c>
      <c r="J213" s="92">
        <v>0.89536507137915855</v>
      </c>
      <c r="K213" s="92">
        <v>8.599459153512358E-2</v>
      </c>
      <c r="L213" s="92">
        <v>1.8640337085717881E-2</v>
      </c>
    </row>
    <row r="214" spans="1:12">
      <c r="A214" s="90" t="s">
        <v>5854</v>
      </c>
      <c r="C214" s="92"/>
      <c r="D214" s="91">
        <v>0</v>
      </c>
      <c r="E214" s="91">
        <v>0</v>
      </c>
      <c r="F214" s="91">
        <v>111158</v>
      </c>
      <c r="G214" s="91">
        <v>0</v>
      </c>
      <c r="J214" s="92"/>
      <c r="K214" s="92"/>
      <c r="L214" s="92"/>
    </row>
    <row r="215" spans="1:12">
      <c r="A215" s="90" t="s">
        <v>5690</v>
      </c>
      <c r="B215" s="92">
        <v>41640</v>
      </c>
      <c r="C215" s="92">
        <v>42004</v>
      </c>
      <c r="D215" s="91">
        <v>0</v>
      </c>
      <c r="E215" s="91">
        <v>0</v>
      </c>
      <c r="F215" s="91">
        <v>0.01</v>
      </c>
      <c r="G215" s="91">
        <v>-284987.62</v>
      </c>
      <c r="J215" s="92"/>
      <c r="K215" s="92"/>
      <c r="L215" s="92"/>
    </row>
    <row r="216" spans="1:12">
      <c r="A216" s="90" t="s">
        <v>5692</v>
      </c>
      <c r="B216" s="92">
        <v>41640</v>
      </c>
      <c r="C216" s="92">
        <v>42004</v>
      </c>
      <c r="D216" s="91">
        <v>0</v>
      </c>
      <c r="E216" s="91">
        <v>0</v>
      </c>
      <c r="F216" s="91">
        <v>0.01</v>
      </c>
      <c r="G216" s="91">
        <v>8277.52</v>
      </c>
      <c r="H216" s="91">
        <v>0</v>
      </c>
      <c r="I216" s="91">
        <v>1786.74</v>
      </c>
      <c r="J216" s="92">
        <v>1</v>
      </c>
      <c r="K216" s="92">
        <v>0</v>
      </c>
      <c r="L216" s="92">
        <v>0</v>
      </c>
    </row>
    <row r="217" spans="1:12">
      <c r="A217" s="90" t="s">
        <v>5680</v>
      </c>
      <c r="B217" s="92">
        <v>41743</v>
      </c>
      <c r="C217" s="92">
        <v>42004</v>
      </c>
      <c r="D217" s="91">
        <v>1516582</v>
      </c>
      <c r="E217" s="91">
        <v>221293</v>
      </c>
      <c r="F217" s="91">
        <v>5451800.3000000007</v>
      </c>
      <c r="G217" s="91">
        <v>5933595.8200000022</v>
      </c>
      <c r="H217" s="91">
        <v>7615</v>
      </c>
      <c r="I217" s="91">
        <v>22211.5</v>
      </c>
      <c r="J217" s="92">
        <v>0.78085676338833487</v>
      </c>
      <c r="K217" s="92">
        <v>0.21914323661166513</v>
      </c>
      <c r="L217" s="92">
        <v>0</v>
      </c>
    </row>
    <row r="218" spans="1:12">
      <c r="A218" s="90" t="s">
        <v>5728</v>
      </c>
      <c r="B218" s="92">
        <v>41649</v>
      </c>
      <c r="C218" s="92">
        <v>41953</v>
      </c>
      <c r="D218" s="91">
        <v>0</v>
      </c>
      <c r="E218" s="91">
        <v>0</v>
      </c>
      <c r="F218" s="91">
        <v>765552</v>
      </c>
      <c r="G218" s="91">
        <v>765552.68</v>
      </c>
      <c r="J218" s="92"/>
      <c r="K218" s="92"/>
      <c r="L218" s="92"/>
    </row>
    <row r="219" spans="1:12">
      <c r="A219" s="90" t="s">
        <v>5532</v>
      </c>
      <c r="B219" s="92">
        <v>41649</v>
      </c>
      <c r="C219" s="92">
        <v>42216</v>
      </c>
      <c r="D219" s="91">
        <v>212097</v>
      </c>
      <c r="E219" s="91">
        <v>0</v>
      </c>
      <c r="F219" s="91">
        <v>15797292</v>
      </c>
      <c r="G219" s="91">
        <v>16487613.560000002</v>
      </c>
      <c r="J219" s="92"/>
      <c r="K219" s="92"/>
      <c r="L219" s="92"/>
    </row>
    <row r="220" spans="1:12">
      <c r="A220" s="90" t="s">
        <v>5464</v>
      </c>
      <c r="B220" s="92">
        <v>41760</v>
      </c>
      <c r="C220" s="92">
        <v>42369</v>
      </c>
      <c r="D220" s="91">
        <v>0</v>
      </c>
      <c r="E220" s="91">
        <v>0</v>
      </c>
      <c r="F220" s="91">
        <v>9640</v>
      </c>
      <c r="G220" s="91">
        <v>9640.6600000000017</v>
      </c>
      <c r="J220" s="92"/>
      <c r="K220" s="92"/>
      <c r="L220" s="92"/>
    </row>
    <row r="221" spans="1:12">
      <c r="A221" s="90" t="s">
        <v>5466</v>
      </c>
      <c r="B221" s="92">
        <v>41760</v>
      </c>
      <c r="C221" s="92">
        <v>42369</v>
      </c>
      <c r="D221" s="91">
        <v>8</v>
      </c>
      <c r="E221" s="91">
        <v>0</v>
      </c>
      <c r="F221" s="91">
        <v>77355</v>
      </c>
      <c r="G221" s="91">
        <v>67162.169999999984</v>
      </c>
      <c r="J221" s="92"/>
      <c r="K221" s="92"/>
      <c r="L221" s="92"/>
    </row>
    <row r="222" spans="1:12">
      <c r="A222" s="90" t="s">
        <v>5468</v>
      </c>
      <c r="B222" s="92">
        <v>41791</v>
      </c>
      <c r="C222" s="92">
        <v>42369</v>
      </c>
      <c r="D222" s="91">
        <v>0</v>
      </c>
      <c r="E222" s="91">
        <v>0</v>
      </c>
      <c r="F222" s="91">
        <v>5640</v>
      </c>
      <c r="G222" s="91">
        <v>5640.43</v>
      </c>
      <c r="J222" s="92"/>
      <c r="K222" s="92"/>
      <c r="L222" s="92"/>
    </row>
    <row r="223" spans="1:12">
      <c r="A223" s="90" t="s">
        <v>5470</v>
      </c>
      <c r="B223" s="92">
        <v>41791</v>
      </c>
      <c r="C223" s="92">
        <v>42369</v>
      </c>
      <c r="D223" s="91">
        <v>8</v>
      </c>
      <c r="E223" s="91">
        <v>0</v>
      </c>
      <c r="F223" s="91">
        <v>70861</v>
      </c>
      <c r="G223" s="91">
        <v>53003.719999999994</v>
      </c>
      <c r="J223" s="92"/>
      <c r="K223" s="92"/>
      <c r="L223" s="92"/>
    </row>
    <row r="224" spans="1:12">
      <c r="A224" s="90" t="s">
        <v>5472</v>
      </c>
      <c r="B224" s="92">
        <v>41791</v>
      </c>
      <c r="C224" s="92">
        <v>42369</v>
      </c>
      <c r="D224" s="91">
        <v>0</v>
      </c>
      <c r="E224" s="91">
        <v>0</v>
      </c>
      <c r="F224" s="91">
        <v>3902</v>
      </c>
      <c r="G224" s="91">
        <v>3902.11</v>
      </c>
      <c r="J224" s="92"/>
      <c r="K224" s="92"/>
      <c r="L224" s="92"/>
    </row>
    <row r="225" spans="1:12">
      <c r="A225" s="90" t="s">
        <v>5474</v>
      </c>
      <c r="B225" s="92">
        <v>41791</v>
      </c>
      <c r="C225" s="92">
        <v>42369</v>
      </c>
      <c r="D225" s="91">
        <v>8</v>
      </c>
      <c r="E225" s="91">
        <v>0</v>
      </c>
      <c r="F225" s="91">
        <v>68161</v>
      </c>
      <c r="G225" s="91">
        <v>48524.490000000005</v>
      </c>
      <c r="J225" s="92"/>
      <c r="K225" s="92"/>
      <c r="L225" s="92"/>
    </row>
    <row r="226" spans="1:12">
      <c r="A226" s="90" t="s">
        <v>5392</v>
      </c>
      <c r="B226" s="92">
        <v>42036</v>
      </c>
      <c r="C226" s="92">
        <v>42735</v>
      </c>
      <c r="D226" s="91">
        <v>181380</v>
      </c>
      <c r="E226" s="91">
        <v>197549</v>
      </c>
      <c r="F226" s="91">
        <v>15186884.370000003</v>
      </c>
      <c r="G226" s="91">
        <v>14832501.270000007</v>
      </c>
      <c r="H226" s="91">
        <v>28997</v>
      </c>
      <c r="I226" s="91">
        <v>32736.25</v>
      </c>
      <c r="J226" s="92">
        <v>0.8426133109320707</v>
      </c>
      <c r="K226" s="92">
        <v>0.15688266065905532</v>
      </c>
      <c r="L226" s="92">
        <v>5.0402840887395467E-4</v>
      </c>
    </row>
    <row r="227" spans="1:12">
      <c r="A227" s="90" t="s">
        <v>5524</v>
      </c>
      <c r="B227" s="92">
        <v>42049</v>
      </c>
      <c r="C227" s="92">
        <v>42237</v>
      </c>
      <c r="D227" s="91">
        <v>205392</v>
      </c>
      <c r="E227" s="91">
        <v>33987</v>
      </c>
      <c r="F227" s="91">
        <v>3019372.55</v>
      </c>
      <c r="G227" s="91">
        <v>2712718.799999998</v>
      </c>
      <c r="H227" s="91">
        <v>7946</v>
      </c>
      <c r="I227" s="91">
        <v>5174.5</v>
      </c>
      <c r="J227" s="92">
        <v>0.87177505072953909</v>
      </c>
      <c r="K227" s="92">
        <v>0.12822494927046091</v>
      </c>
      <c r="L227" s="92">
        <v>0</v>
      </c>
    </row>
    <row r="228" spans="1:12">
      <c r="A228" s="90" t="s">
        <v>5682</v>
      </c>
      <c r="B228" s="92">
        <v>41640</v>
      </c>
      <c r="C228" s="92">
        <v>42004</v>
      </c>
      <c r="D228" s="91">
        <v>0</v>
      </c>
      <c r="E228" s="91">
        <v>0</v>
      </c>
      <c r="F228" s="91">
        <v>0.01</v>
      </c>
      <c r="G228" s="91">
        <v>-1027453.41</v>
      </c>
      <c r="J228" s="92"/>
      <c r="K228" s="92"/>
      <c r="L228" s="92"/>
    </row>
    <row r="229" spans="1:12">
      <c r="A229" s="90" t="s">
        <v>5684</v>
      </c>
      <c r="B229" s="92">
        <v>41640</v>
      </c>
      <c r="C229" s="92">
        <v>42004</v>
      </c>
      <c r="D229" s="91">
        <v>0</v>
      </c>
      <c r="E229" s="91">
        <v>0</v>
      </c>
      <c r="F229" s="91">
        <v>0.01</v>
      </c>
      <c r="G229" s="91">
        <v>47761.54</v>
      </c>
      <c r="H229" s="91">
        <v>0</v>
      </c>
      <c r="I229" s="91">
        <v>88.5</v>
      </c>
      <c r="J229" s="92">
        <v>0.93785310734463279</v>
      </c>
      <c r="K229" s="92">
        <v>6.2146892655367235E-2</v>
      </c>
      <c r="L229" s="92">
        <v>0</v>
      </c>
    </row>
    <row r="230" spans="1:12">
      <c r="A230" s="90" t="s">
        <v>5702</v>
      </c>
      <c r="B230" s="92">
        <v>41653</v>
      </c>
      <c r="C230" s="92">
        <v>42004</v>
      </c>
      <c r="D230" s="91">
        <v>0</v>
      </c>
      <c r="E230" s="91">
        <v>0</v>
      </c>
      <c r="F230" s="91">
        <v>32909</v>
      </c>
      <c r="G230" s="91">
        <v>32909.43</v>
      </c>
      <c r="J230" s="92"/>
      <c r="K230" s="92"/>
      <c r="L230" s="92"/>
    </row>
    <row r="231" spans="1:12">
      <c r="A231" s="90" t="s">
        <v>5704</v>
      </c>
      <c r="B231" s="92">
        <v>41653</v>
      </c>
      <c r="C231" s="92">
        <v>42004</v>
      </c>
      <c r="D231" s="91">
        <v>1</v>
      </c>
      <c r="E231" s="91">
        <v>0</v>
      </c>
      <c r="F231" s="91">
        <v>230282</v>
      </c>
      <c r="G231" s="91">
        <v>231362.03000000003</v>
      </c>
      <c r="J231" s="92"/>
      <c r="K231" s="92"/>
      <c r="L231" s="92"/>
    </row>
    <row r="232" spans="1:12">
      <c r="A232" s="90" t="s">
        <v>5706</v>
      </c>
      <c r="B232" s="92">
        <v>41653</v>
      </c>
      <c r="C232" s="92">
        <v>42004</v>
      </c>
      <c r="D232" s="91">
        <v>0</v>
      </c>
      <c r="E232" s="91">
        <v>0</v>
      </c>
      <c r="F232" s="91">
        <v>13827</v>
      </c>
      <c r="G232" s="91">
        <v>13826.74</v>
      </c>
      <c r="J232" s="92"/>
      <c r="K232" s="92"/>
      <c r="L232" s="92"/>
    </row>
    <row r="233" spans="1:12">
      <c r="A233" s="90" t="s">
        <v>5708</v>
      </c>
      <c r="B233" s="92">
        <v>41653</v>
      </c>
      <c r="C233" s="92">
        <v>42004</v>
      </c>
      <c r="D233" s="91">
        <v>1</v>
      </c>
      <c r="E233" s="91">
        <v>0</v>
      </c>
      <c r="F233" s="91">
        <v>193887</v>
      </c>
      <c r="G233" s="91">
        <v>187878.49</v>
      </c>
      <c r="J233" s="92"/>
      <c r="K233" s="92"/>
      <c r="L233" s="92"/>
    </row>
    <row r="234" spans="1:12">
      <c r="A234" s="90" t="s">
        <v>5516</v>
      </c>
      <c r="B234" s="92">
        <v>41653</v>
      </c>
      <c r="C234" s="92">
        <v>42277</v>
      </c>
      <c r="D234" s="91">
        <v>0</v>
      </c>
      <c r="E234" s="91">
        <v>0</v>
      </c>
      <c r="F234" s="91">
        <v>28321</v>
      </c>
      <c r="G234" s="91">
        <v>28321.07</v>
      </c>
      <c r="J234" s="92"/>
      <c r="K234" s="92"/>
      <c r="L234" s="92"/>
    </row>
    <row r="235" spans="1:12">
      <c r="A235" s="90" t="s">
        <v>5518</v>
      </c>
      <c r="B235" s="92">
        <v>41653</v>
      </c>
      <c r="C235" s="92">
        <v>42277</v>
      </c>
      <c r="D235" s="91">
        <v>1</v>
      </c>
      <c r="E235" s="91">
        <v>0</v>
      </c>
      <c r="F235" s="91">
        <v>175743</v>
      </c>
      <c r="G235" s="91">
        <v>164168.72</v>
      </c>
      <c r="J235" s="92"/>
      <c r="K235" s="92"/>
      <c r="L235" s="92"/>
    </row>
    <row r="236" spans="1:12">
      <c r="A236" s="90" t="s">
        <v>5490</v>
      </c>
      <c r="B236" s="92">
        <v>41817</v>
      </c>
      <c r="C236" s="92">
        <v>42338</v>
      </c>
      <c r="D236" s="91">
        <v>0</v>
      </c>
      <c r="E236" s="91">
        <v>0</v>
      </c>
      <c r="F236" s="91">
        <v>13766</v>
      </c>
      <c r="G236" s="91">
        <v>1206.97</v>
      </c>
      <c r="J236" s="92"/>
      <c r="K236" s="92"/>
      <c r="L236" s="92"/>
    </row>
    <row r="237" spans="1:12">
      <c r="A237" s="90" t="s">
        <v>5710</v>
      </c>
      <c r="B237" s="92">
        <v>41640</v>
      </c>
      <c r="C237" s="92">
        <v>42004</v>
      </c>
      <c r="D237" s="91">
        <v>0</v>
      </c>
      <c r="E237" s="91">
        <v>0</v>
      </c>
      <c r="F237" s="91">
        <v>0.01</v>
      </c>
      <c r="G237" s="91">
        <v>0</v>
      </c>
      <c r="J237" s="92"/>
      <c r="K237" s="92"/>
      <c r="L237" s="92"/>
    </row>
    <row r="238" spans="1:12">
      <c r="A238" s="90" t="s">
        <v>5712</v>
      </c>
      <c r="B238" s="92">
        <v>41640</v>
      </c>
      <c r="C238" s="92">
        <v>42004</v>
      </c>
      <c r="D238" s="91">
        <v>0</v>
      </c>
      <c r="E238" s="91">
        <v>0</v>
      </c>
      <c r="F238" s="91">
        <v>0</v>
      </c>
      <c r="G238" s="91">
        <v>-75.450000000000045</v>
      </c>
      <c r="J238" s="92"/>
      <c r="K238" s="92"/>
      <c r="L238" s="92"/>
    </row>
    <row r="239" spans="1:12">
      <c r="A239" s="90" t="s">
        <v>5714</v>
      </c>
      <c r="B239" s="92">
        <v>41640</v>
      </c>
      <c r="C239" s="92">
        <v>42004</v>
      </c>
      <c r="D239" s="91">
        <v>0</v>
      </c>
      <c r="E239" s="91">
        <v>0</v>
      </c>
      <c r="F239" s="91">
        <v>0.01</v>
      </c>
      <c r="G239" s="91">
        <v>437098.79</v>
      </c>
      <c r="J239" s="92"/>
      <c r="K239" s="92"/>
      <c r="L239" s="92"/>
    </row>
    <row r="240" spans="1:12">
      <c r="A240" s="90" t="s">
        <v>5456</v>
      </c>
      <c r="B240" s="92">
        <v>41708</v>
      </c>
      <c r="C240" s="92">
        <v>42369</v>
      </c>
      <c r="D240" s="91">
        <v>1132671</v>
      </c>
      <c r="E240" s="91">
        <v>1132034</v>
      </c>
      <c r="F240" s="91">
        <v>11024511.039999999</v>
      </c>
      <c r="G240" s="91">
        <v>11142179.680000007</v>
      </c>
      <c r="H240" s="91">
        <v>31740</v>
      </c>
      <c r="I240" s="91">
        <v>48241.5</v>
      </c>
      <c r="J240" s="92">
        <v>0.71462848377434363</v>
      </c>
      <c r="K240" s="92">
        <v>0.27917871542136957</v>
      </c>
      <c r="L240" s="92">
        <v>6.1928008042867657E-3</v>
      </c>
    </row>
    <row r="241" spans="1:12">
      <c r="A241" s="90" t="s">
        <v>5626</v>
      </c>
      <c r="B241" s="92">
        <v>41730</v>
      </c>
      <c r="C241" s="92">
        <v>42004</v>
      </c>
      <c r="D241" s="91">
        <v>271542.15000000002</v>
      </c>
      <c r="E241" s="91">
        <v>176834</v>
      </c>
      <c r="F241" s="91">
        <v>2119876.443</v>
      </c>
      <c r="G241" s="91">
        <v>2453695.9400000009</v>
      </c>
      <c r="H241" s="91">
        <v>11905.5</v>
      </c>
      <c r="I241" s="91">
        <v>10638.5</v>
      </c>
      <c r="J241" s="92">
        <v>0.90087888330121724</v>
      </c>
      <c r="K241" s="92">
        <v>9.9121116698782721E-2</v>
      </c>
      <c r="L241" s="92">
        <v>0</v>
      </c>
    </row>
    <row r="242" spans="1:12">
      <c r="A242" s="90" t="s">
        <v>5538</v>
      </c>
      <c r="B242" s="92">
        <v>41866</v>
      </c>
      <c r="C242" s="92">
        <v>42186</v>
      </c>
      <c r="D242" s="91">
        <v>1254760</v>
      </c>
      <c r="E242" s="91">
        <v>961981</v>
      </c>
      <c r="F242" s="91">
        <v>9339893.4449000005</v>
      </c>
      <c r="G242" s="91">
        <v>7404607.1999999993</v>
      </c>
      <c r="H242" s="91">
        <v>43088.35</v>
      </c>
      <c r="I242" s="91">
        <v>39067.5</v>
      </c>
      <c r="J242" s="92">
        <v>0.77021821206885521</v>
      </c>
      <c r="K242" s="92">
        <v>0.22978178793114482</v>
      </c>
      <c r="L242" s="92">
        <v>0</v>
      </c>
    </row>
    <row r="243" spans="1:12">
      <c r="A243" s="90" t="s">
        <v>5722</v>
      </c>
      <c r="C243" s="92">
        <v>41983</v>
      </c>
      <c r="D243" s="91">
        <v>2102</v>
      </c>
      <c r="E243" s="91">
        <v>9</v>
      </c>
      <c r="F243" s="91">
        <v>436057</v>
      </c>
      <c r="G243" s="91">
        <v>313232.02000000008</v>
      </c>
      <c r="H243" s="91">
        <v>1716</v>
      </c>
      <c r="I243" s="91">
        <v>836</v>
      </c>
      <c r="J243" s="92">
        <v>0.76495215311004783</v>
      </c>
      <c r="K243" s="92">
        <v>0.23504784688995214</v>
      </c>
      <c r="L243" s="92">
        <v>0</v>
      </c>
    </row>
    <row r="244" spans="1:12">
      <c r="A244" s="90" t="s">
        <v>5818</v>
      </c>
      <c r="B244" s="92">
        <v>41831</v>
      </c>
      <c r="C244" s="92"/>
      <c r="D244" s="91">
        <v>288416</v>
      </c>
      <c r="E244" s="91">
        <v>158983</v>
      </c>
      <c r="F244" s="91">
        <v>377520</v>
      </c>
      <c r="G244" s="91">
        <v>291749.71000000002</v>
      </c>
      <c r="H244" s="91">
        <v>1977</v>
      </c>
      <c r="I244" s="91">
        <v>1421</v>
      </c>
      <c r="J244" s="92">
        <v>0.84412385643912735</v>
      </c>
      <c r="K244" s="92">
        <v>0.15587614356087262</v>
      </c>
      <c r="L244" s="92">
        <v>0</v>
      </c>
    </row>
    <row r="245" spans="1:12">
      <c r="A245" s="90" t="s">
        <v>5458</v>
      </c>
      <c r="B245" s="92">
        <v>41883</v>
      </c>
      <c r="C245" s="92">
        <v>42369</v>
      </c>
      <c r="D245" s="91">
        <v>161069</v>
      </c>
      <c r="E245" s="91">
        <v>160952</v>
      </c>
      <c r="F245" s="91">
        <v>2975017.83</v>
      </c>
      <c r="G245" s="91">
        <v>2874952.7900000005</v>
      </c>
      <c r="H245" s="91">
        <v>10299.5</v>
      </c>
      <c r="I245" s="91">
        <v>7306.5</v>
      </c>
      <c r="J245" s="92">
        <v>0.82768767535755838</v>
      </c>
      <c r="K245" s="92">
        <v>0.17231232464244167</v>
      </c>
      <c r="L245" s="92">
        <v>0</v>
      </c>
    </row>
    <row r="246" spans="1:12">
      <c r="A246" s="90" t="s">
        <v>5448</v>
      </c>
      <c r="B246" s="92">
        <v>41883</v>
      </c>
      <c r="C246" s="92">
        <v>42400</v>
      </c>
      <c r="D246" s="91">
        <v>668895</v>
      </c>
      <c r="E246" s="91">
        <v>611106</v>
      </c>
      <c r="F246" s="91">
        <v>8553587.2609999999</v>
      </c>
      <c r="G246" s="91">
        <v>7437448.9500000011</v>
      </c>
      <c r="H246" s="91">
        <v>37402</v>
      </c>
      <c r="I246" s="91">
        <v>23568.5</v>
      </c>
      <c r="J246" s="92">
        <v>0.83249888622525825</v>
      </c>
      <c r="K246" s="92">
        <v>0.16750111377474172</v>
      </c>
      <c r="L246" s="92">
        <v>0</v>
      </c>
    </row>
    <row r="247" spans="1:12">
      <c r="A247" s="90" t="s">
        <v>5820</v>
      </c>
      <c r="C247" s="92"/>
      <c r="D247" s="91">
        <v>0</v>
      </c>
      <c r="E247" s="91">
        <v>0</v>
      </c>
      <c r="F247" s="91">
        <v>6662612</v>
      </c>
      <c r="G247" s="91">
        <v>6664410.7000000002</v>
      </c>
      <c r="J247" s="92"/>
      <c r="K247" s="92"/>
      <c r="L247" s="92"/>
    </row>
    <row r="248" spans="1:12">
      <c r="A248" s="90" t="s">
        <v>5588</v>
      </c>
      <c r="B248" s="92">
        <v>41866</v>
      </c>
      <c r="C248" s="92">
        <v>42063</v>
      </c>
      <c r="D248" s="91">
        <v>834292</v>
      </c>
      <c r="E248" s="91">
        <v>710523</v>
      </c>
      <c r="F248" s="91">
        <v>5355935.9151999997</v>
      </c>
      <c r="G248" s="91">
        <v>4689174.1899999985</v>
      </c>
      <c r="H248" s="91">
        <v>25177.3</v>
      </c>
      <c r="I248" s="91">
        <v>25582.5</v>
      </c>
      <c r="J248" s="92">
        <v>0.7911462914101437</v>
      </c>
      <c r="K248" s="92">
        <v>0.20885370858985636</v>
      </c>
      <c r="L248" s="92">
        <v>0</v>
      </c>
    </row>
    <row r="249" spans="1:12">
      <c r="A249" s="90" t="s">
        <v>5556</v>
      </c>
      <c r="B249" s="92">
        <v>41913</v>
      </c>
      <c r="C249" s="92">
        <v>42156</v>
      </c>
      <c r="D249" s="91">
        <v>12</v>
      </c>
      <c r="E249" s="91">
        <v>12</v>
      </c>
      <c r="F249" s="91">
        <v>760158.27</v>
      </c>
      <c r="G249" s="91">
        <v>801039.3000000004</v>
      </c>
      <c r="H249" s="91">
        <v>721</v>
      </c>
      <c r="I249" s="91">
        <v>1703</v>
      </c>
      <c r="J249" s="92">
        <v>0.68085731062830301</v>
      </c>
      <c r="K249" s="92">
        <v>0.30504991192014091</v>
      </c>
      <c r="L249" s="92">
        <v>1.4092777451556078E-2</v>
      </c>
    </row>
    <row r="250" spans="1:12">
      <c r="A250" s="90" t="s">
        <v>5628</v>
      </c>
      <c r="C250" s="92">
        <v>42004</v>
      </c>
      <c r="D250" s="91">
        <v>38877</v>
      </c>
      <c r="E250" s="91">
        <v>32051</v>
      </c>
      <c r="F250" s="91">
        <v>506191</v>
      </c>
      <c r="G250" s="91">
        <v>0</v>
      </c>
      <c r="H250" s="91">
        <v>3190</v>
      </c>
      <c r="I250" s="91">
        <v>0</v>
      </c>
      <c r="J250" s="92">
        <v>0</v>
      </c>
      <c r="K250" s="92">
        <v>0</v>
      </c>
      <c r="L250" s="92">
        <v>0</v>
      </c>
    </row>
    <row r="251" spans="1:12">
      <c r="A251" s="90" t="s">
        <v>5822</v>
      </c>
      <c r="B251" s="92">
        <v>41986</v>
      </c>
      <c r="C251" s="92"/>
      <c r="D251" s="91">
        <v>32488</v>
      </c>
      <c r="E251" s="91">
        <v>18341</v>
      </c>
      <c r="F251" s="91">
        <v>186000</v>
      </c>
      <c r="G251" s="91">
        <v>111097.99</v>
      </c>
      <c r="H251" s="91">
        <v>650</v>
      </c>
      <c r="I251" s="91">
        <v>313.5</v>
      </c>
      <c r="J251" s="92">
        <v>0.5470494417862839</v>
      </c>
      <c r="K251" s="92">
        <v>0.4529505582137161</v>
      </c>
      <c r="L251" s="92">
        <v>0</v>
      </c>
    </row>
    <row r="252" spans="1:12">
      <c r="A252" s="90" t="s">
        <v>5824</v>
      </c>
      <c r="B252" s="92">
        <v>41988</v>
      </c>
      <c r="C252" s="92"/>
      <c r="D252" s="91">
        <v>32490</v>
      </c>
      <c r="E252" s="91">
        <v>17422</v>
      </c>
      <c r="F252" s="91">
        <v>135232</v>
      </c>
      <c r="G252" s="91">
        <v>87030.27</v>
      </c>
      <c r="H252" s="91">
        <v>580</v>
      </c>
      <c r="I252" s="91">
        <v>277</v>
      </c>
      <c r="J252" s="92">
        <v>0.61732851985559567</v>
      </c>
      <c r="K252" s="92">
        <v>0.38267148014440433</v>
      </c>
      <c r="L252" s="92">
        <v>0</v>
      </c>
    </row>
    <row r="253" spans="1:12">
      <c r="A253" s="90" t="s">
        <v>5630</v>
      </c>
      <c r="B253" s="92">
        <v>41992</v>
      </c>
      <c r="C253" s="92">
        <v>42004</v>
      </c>
      <c r="D253" s="91">
        <v>13</v>
      </c>
      <c r="E253" s="91">
        <v>4</v>
      </c>
      <c r="F253" s="91">
        <v>35758</v>
      </c>
      <c r="G253" s="91">
        <v>37362.85</v>
      </c>
      <c r="H253" s="91">
        <v>120</v>
      </c>
      <c r="I253" s="91">
        <v>87.5</v>
      </c>
      <c r="J253" s="92">
        <v>1</v>
      </c>
      <c r="K253" s="92">
        <v>0</v>
      </c>
      <c r="L253" s="92">
        <v>0</v>
      </c>
    </row>
    <row r="254" spans="1:12">
      <c r="A254" s="90" t="s">
        <v>5632</v>
      </c>
      <c r="B254" s="92">
        <v>41974</v>
      </c>
      <c r="C254" s="92">
        <v>42004</v>
      </c>
      <c r="D254" s="91">
        <v>12</v>
      </c>
      <c r="E254" s="91">
        <v>4</v>
      </c>
      <c r="F254" s="91">
        <v>38400</v>
      </c>
      <c r="G254" s="91">
        <v>52068.25</v>
      </c>
      <c r="H254" s="91">
        <v>120</v>
      </c>
      <c r="I254" s="91">
        <v>100</v>
      </c>
      <c r="J254" s="92">
        <v>1</v>
      </c>
      <c r="K254" s="92">
        <v>0</v>
      </c>
      <c r="L254" s="92">
        <v>0</v>
      </c>
    </row>
    <row r="255" spans="1:12">
      <c r="A255" s="90" t="s">
        <v>5826</v>
      </c>
      <c r="B255" s="92">
        <v>41990</v>
      </c>
      <c r="C255" s="92"/>
      <c r="D255" s="91">
        <v>13</v>
      </c>
      <c r="E255" s="91">
        <v>5</v>
      </c>
      <c r="F255" s="91">
        <v>41760</v>
      </c>
      <c r="G255" s="91">
        <v>22075.26</v>
      </c>
      <c r="H255" s="91">
        <v>500</v>
      </c>
      <c r="I255" s="91">
        <v>186.5</v>
      </c>
      <c r="J255" s="92">
        <v>0.68900804289544237</v>
      </c>
      <c r="K255" s="92">
        <v>0.31099195710455763</v>
      </c>
      <c r="L255" s="92">
        <v>0</v>
      </c>
    </row>
    <row r="256" spans="1:12">
      <c r="A256" s="90" t="s">
        <v>5828</v>
      </c>
      <c r="B256" s="92">
        <v>41990</v>
      </c>
      <c r="C256" s="92"/>
      <c r="D256" s="91">
        <v>14</v>
      </c>
      <c r="E256" s="91">
        <v>8</v>
      </c>
      <c r="F256" s="91">
        <v>31520</v>
      </c>
      <c r="G256" s="91">
        <v>23298.400000000001</v>
      </c>
      <c r="H256" s="91">
        <v>200</v>
      </c>
      <c r="I256" s="91">
        <v>70</v>
      </c>
      <c r="J256" s="92">
        <v>7.1428571428571425E-2</v>
      </c>
      <c r="K256" s="92">
        <v>0.9285714285714286</v>
      </c>
      <c r="L256" s="92">
        <v>0</v>
      </c>
    </row>
    <row r="257" spans="1:12">
      <c r="A257" s="90" t="s">
        <v>5634</v>
      </c>
      <c r="C257" s="92">
        <v>42004</v>
      </c>
      <c r="D257" s="91">
        <v>38881</v>
      </c>
      <c r="E257" s="91">
        <v>6800</v>
      </c>
      <c r="F257" s="91">
        <v>517250.74</v>
      </c>
      <c r="G257" s="91">
        <v>257594.37000000002</v>
      </c>
      <c r="H257" s="91">
        <v>3222</v>
      </c>
      <c r="I257" s="91">
        <v>840</v>
      </c>
      <c r="J257" s="92">
        <v>0.76904761904761909</v>
      </c>
      <c r="K257" s="92">
        <v>0.22380952380952382</v>
      </c>
      <c r="L257" s="92">
        <v>7.1428571428571426E-3</v>
      </c>
    </row>
    <row r="258" spans="1:12">
      <c r="A258" s="90" t="s">
        <v>5636</v>
      </c>
      <c r="B258" s="92">
        <v>41991</v>
      </c>
      <c r="C258" s="92">
        <v>42004</v>
      </c>
      <c r="D258" s="91">
        <v>13</v>
      </c>
      <c r="E258" s="91">
        <v>4</v>
      </c>
      <c r="F258" s="91">
        <v>36480</v>
      </c>
      <c r="G258" s="91">
        <v>46597.91</v>
      </c>
      <c r="H258" s="91">
        <v>120</v>
      </c>
      <c r="I258" s="91">
        <v>165</v>
      </c>
      <c r="J258" s="92">
        <v>1</v>
      </c>
      <c r="K258" s="92">
        <v>0</v>
      </c>
      <c r="L258" s="92">
        <v>0</v>
      </c>
    </row>
    <row r="259" spans="1:12">
      <c r="A259" s="90" t="s">
        <v>5416</v>
      </c>
      <c r="B259" s="92">
        <v>42093</v>
      </c>
      <c r="C259" s="92">
        <v>42551</v>
      </c>
      <c r="D259" s="91">
        <v>460911</v>
      </c>
      <c r="E259" s="91">
        <v>461851</v>
      </c>
      <c r="F259" s="91">
        <v>5725521.6096999999</v>
      </c>
      <c r="G259" s="91">
        <v>5218679.6099999975</v>
      </c>
      <c r="H259" s="91">
        <v>24401.190000000002</v>
      </c>
      <c r="I259" s="91">
        <v>23759</v>
      </c>
      <c r="J259" s="92">
        <v>0.80748347994444214</v>
      </c>
      <c r="K259" s="92">
        <v>0.19251652005555789</v>
      </c>
      <c r="L259" s="92">
        <v>0</v>
      </c>
    </row>
    <row r="260" spans="1:12">
      <c r="A260" s="90" t="s">
        <v>5638</v>
      </c>
      <c r="B260" s="92">
        <v>41640</v>
      </c>
      <c r="C260" s="92">
        <v>42004</v>
      </c>
      <c r="D260" s="91">
        <v>0</v>
      </c>
      <c r="E260" s="91">
        <v>0</v>
      </c>
      <c r="F260" s="91">
        <v>0.01</v>
      </c>
      <c r="G260" s="91">
        <v>-509053.82</v>
      </c>
      <c r="J260" s="92"/>
      <c r="K260" s="92"/>
      <c r="L260" s="92"/>
    </row>
    <row r="261" spans="1:12">
      <c r="A261" s="90" t="s">
        <v>5640</v>
      </c>
      <c r="B261" s="92">
        <v>41640</v>
      </c>
      <c r="C261" s="92">
        <v>42004</v>
      </c>
      <c r="D261" s="91">
        <v>0</v>
      </c>
      <c r="E261" s="91">
        <v>0</v>
      </c>
      <c r="F261" s="91">
        <v>0.01</v>
      </c>
      <c r="G261" s="91">
        <v>8471.0400000000009</v>
      </c>
      <c r="J261" s="92"/>
      <c r="K261" s="92"/>
      <c r="L261" s="92"/>
    </row>
    <row r="262" spans="1:12">
      <c r="A262" s="90" t="s">
        <v>5744</v>
      </c>
      <c r="B262" s="92">
        <v>41671</v>
      </c>
      <c r="C262" s="92">
        <v>41932</v>
      </c>
      <c r="D262" s="91">
        <v>0</v>
      </c>
      <c r="E262" s="91">
        <v>0</v>
      </c>
      <c r="F262" s="91">
        <v>78690</v>
      </c>
      <c r="G262" s="91">
        <v>70688.079999999987</v>
      </c>
      <c r="J262" s="92"/>
      <c r="K262" s="92"/>
      <c r="L262" s="92"/>
    </row>
    <row r="263" spans="1:12">
      <c r="A263" s="90" t="s">
        <v>5512</v>
      </c>
      <c r="B263" s="92">
        <v>41974</v>
      </c>
      <c r="C263" s="92">
        <v>42277</v>
      </c>
      <c r="D263" s="91">
        <v>0</v>
      </c>
      <c r="E263" s="91">
        <v>0</v>
      </c>
      <c r="F263" s="91">
        <v>3487890</v>
      </c>
      <c r="G263" s="91">
        <v>3551673.4900000012</v>
      </c>
      <c r="H263" s="91">
        <v>0</v>
      </c>
      <c r="I263" s="91">
        <v>8979.5499999999993</v>
      </c>
      <c r="J263" s="92">
        <v>0.78149795925185572</v>
      </c>
      <c r="K263" s="92">
        <v>0.21404747453937004</v>
      </c>
      <c r="L263" s="92">
        <v>4.4545662087743824E-3</v>
      </c>
    </row>
    <row r="264" spans="1:12">
      <c r="A264" s="90" t="s">
        <v>5514</v>
      </c>
      <c r="B264" s="92">
        <v>41760</v>
      </c>
      <c r="C264" s="92">
        <v>42277</v>
      </c>
      <c r="D264" s="91">
        <v>22459</v>
      </c>
      <c r="E264" s="91">
        <v>0</v>
      </c>
      <c r="F264" s="91">
        <v>55897335.68</v>
      </c>
      <c r="G264" s="91">
        <v>53142179.970000021</v>
      </c>
      <c r="H264" s="91">
        <v>26240</v>
      </c>
      <c r="I264" s="91">
        <v>10628.11</v>
      </c>
      <c r="J264" s="92">
        <v>0.77741950356178091</v>
      </c>
      <c r="K264" s="92">
        <v>0.22258049643821898</v>
      </c>
      <c r="L264" s="92">
        <v>0</v>
      </c>
    </row>
    <row r="265" spans="1:12">
      <c r="A265" s="90" t="s">
        <v>5860</v>
      </c>
      <c r="B265" s="92">
        <v>41898</v>
      </c>
      <c r="C265" s="92"/>
      <c r="D265" s="91">
        <v>3</v>
      </c>
      <c r="E265" s="91">
        <v>0</v>
      </c>
      <c r="F265" s="91">
        <v>11667010.01</v>
      </c>
      <c r="G265" s="91">
        <v>12940093.919999992</v>
      </c>
      <c r="H265" s="91">
        <v>0</v>
      </c>
      <c r="I265" s="91">
        <v>4261</v>
      </c>
      <c r="J265" s="92">
        <v>0.76413987326918564</v>
      </c>
      <c r="K265" s="92">
        <v>0.2129781741375264</v>
      </c>
      <c r="L265" s="92">
        <v>2.2881952593287961E-2</v>
      </c>
    </row>
    <row r="266" spans="1:12">
      <c r="A266" s="90" t="s">
        <v>5862</v>
      </c>
      <c r="B266" s="92">
        <v>41898</v>
      </c>
      <c r="C266" s="92"/>
      <c r="D266" s="91">
        <v>0</v>
      </c>
      <c r="E266" s="91">
        <v>0</v>
      </c>
      <c r="F266" s="91">
        <v>600600984</v>
      </c>
      <c r="G266" s="91">
        <v>0</v>
      </c>
      <c r="J266" s="92"/>
      <c r="K266" s="92"/>
      <c r="L266" s="92"/>
    </row>
    <row r="267" spans="1:12">
      <c r="A267" s="90" t="s">
        <v>5858</v>
      </c>
      <c r="B267" s="92">
        <v>41827</v>
      </c>
      <c r="C267" s="92"/>
      <c r="D267" s="91">
        <v>0</v>
      </c>
      <c r="E267" s="91">
        <v>0</v>
      </c>
      <c r="F267" s="91">
        <v>0.01</v>
      </c>
      <c r="G267" s="91">
        <v>78965.210000000006</v>
      </c>
      <c r="J267" s="92"/>
      <c r="K267" s="92"/>
      <c r="L267" s="92"/>
    </row>
    <row r="268" spans="1:12">
      <c r="A268" s="90" t="s">
        <v>5338</v>
      </c>
      <c r="B268" s="92">
        <v>42744</v>
      </c>
      <c r="C268" s="92">
        <v>43678</v>
      </c>
      <c r="D268" s="91">
        <v>0</v>
      </c>
      <c r="E268" s="91">
        <v>0</v>
      </c>
      <c r="F268" s="91">
        <v>29134095</v>
      </c>
      <c r="G268" s="91">
        <v>29426155.549999993</v>
      </c>
      <c r="H268" s="91">
        <v>1992</v>
      </c>
      <c r="I268" s="91">
        <v>1454</v>
      </c>
      <c r="J268" s="92">
        <v>1</v>
      </c>
      <c r="K268" s="92">
        <v>0</v>
      </c>
      <c r="L268" s="92">
        <v>0</v>
      </c>
    </row>
    <row r="269" spans="1:12">
      <c r="A269" s="90" t="s">
        <v>5508</v>
      </c>
      <c r="B269" s="92">
        <v>42170</v>
      </c>
      <c r="C269" s="92">
        <v>42285</v>
      </c>
      <c r="D269" s="91">
        <v>1573</v>
      </c>
      <c r="E269" s="91">
        <v>0</v>
      </c>
      <c r="F269" s="91">
        <v>17478044.2744</v>
      </c>
      <c r="G269" s="91">
        <v>17520071.529999997</v>
      </c>
      <c r="H269" s="91">
        <v>0</v>
      </c>
      <c r="I269" s="91">
        <v>4328.5</v>
      </c>
      <c r="J269" s="92">
        <v>0.6717107543028763</v>
      </c>
      <c r="K269" s="92">
        <v>0.26441030380039277</v>
      </c>
      <c r="L269" s="92">
        <v>6.3878941896730976E-2</v>
      </c>
    </row>
    <row r="270" spans="1:12">
      <c r="A270" s="90" t="s">
        <v>5494</v>
      </c>
      <c r="B270" s="92">
        <v>42064</v>
      </c>
      <c r="C270" s="92">
        <v>42320</v>
      </c>
      <c r="D270" s="91">
        <v>0</v>
      </c>
      <c r="E270" s="91">
        <v>0</v>
      </c>
      <c r="F270" s="91">
        <v>2419307.7000000002</v>
      </c>
      <c r="G270" s="91">
        <v>2360473.9999999995</v>
      </c>
      <c r="J270" s="92"/>
      <c r="K270" s="92"/>
      <c r="L270" s="92"/>
    </row>
    <row r="271" spans="1:12">
      <c r="A271" s="90" t="s">
        <v>5830</v>
      </c>
      <c r="C271" s="92"/>
      <c r="D271" s="91">
        <v>0</v>
      </c>
      <c r="E271" s="91">
        <v>0</v>
      </c>
      <c r="F271" s="91">
        <v>0</v>
      </c>
      <c r="G271" s="91">
        <v>2417990.8300000005</v>
      </c>
      <c r="H271" s="91">
        <v>0</v>
      </c>
      <c r="I271" s="91">
        <v>20</v>
      </c>
      <c r="J271" s="92">
        <v>0.4</v>
      </c>
      <c r="K271" s="92">
        <v>0.6</v>
      </c>
      <c r="L271" s="92">
        <v>0</v>
      </c>
    </row>
    <row r="272" spans="1:12">
      <c r="A272" s="90" t="s">
        <v>5875</v>
      </c>
      <c r="B272" s="92">
        <v>43160</v>
      </c>
      <c r="C272" s="92">
        <v>43641</v>
      </c>
      <c r="D272" s="91">
        <v>16758.140000000003</v>
      </c>
      <c r="E272" s="91">
        <v>29757</v>
      </c>
      <c r="F272" s="91">
        <v>27328257.899999999</v>
      </c>
      <c r="G272" s="91">
        <v>29220571.930000003</v>
      </c>
      <c r="H272" s="91">
        <v>3159.93</v>
      </c>
      <c r="I272" s="91">
        <v>8829</v>
      </c>
      <c r="J272" s="92">
        <v>0.92315097972590332</v>
      </c>
      <c r="K272" s="92">
        <v>7.6395967833276707E-2</v>
      </c>
      <c r="L272" s="92">
        <v>4.5305244082002492E-4</v>
      </c>
    </row>
    <row r="273" spans="1:12">
      <c r="A273" s="90" t="s">
        <v>5876</v>
      </c>
      <c r="B273" s="92">
        <v>42696</v>
      </c>
      <c r="C273" s="92">
        <v>43281</v>
      </c>
      <c r="D273" s="91">
        <v>792923</v>
      </c>
      <c r="E273" s="91">
        <v>673928</v>
      </c>
      <c r="F273" s="91">
        <v>30253384.563699998</v>
      </c>
      <c r="G273" s="91">
        <v>36635553.750000007</v>
      </c>
      <c r="H273" s="91">
        <v>21741</v>
      </c>
      <c r="I273" s="91">
        <v>39088.389999999992</v>
      </c>
      <c r="J273" s="92">
        <v>0.77557274679258992</v>
      </c>
      <c r="K273" s="92">
        <v>0.21633021979160569</v>
      </c>
      <c r="L273" s="92">
        <v>8.0970334158045418E-3</v>
      </c>
    </row>
    <row r="274" spans="1:12">
      <c r="A274" s="90" t="s">
        <v>5877</v>
      </c>
      <c r="B274" s="92">
        <v>43054</v>
      </c>
      <c r="C274" s="92">
        <v>43678</v>
      </c>
      <c r="D274" s="91">
        <v>3717330.1000000006</v>
      </c>
      <c r="E274" s="91">
        <v>1285621</v>
      </c>
      <c r="F274" s="91">
        <v>78220221.469999969</v>
      </c>
      <c r="G274" s="91">
        <v>77212796.509999931</v>
      </c>
      <c r="H274" s="91">
        <v>112107.21000000008</v>
      </c>
      <c r="I274" s="91">
        <v>114891.44</v>
      </c>
      <c r="J274" s="92">
        <v>0.90122405986033427</v>
      </c>
      <c r="K274" s="92">
        <v>9.7822866525130156E-2</v>
      </c>
      <c r="L274" s="92">
        <v>9.5307361453559984E-4</v>
      </c>
    </row>
    <row r="275" spans="1:12">
      <c r="A275" s="90" t="s">
        <v>5301</v>
      </c>
      <c r="B275" s="92">
        <v>37583</v>
      </c>
      <c r="C275" s="92"/>
      <c r="D275" s="91">
        <v>69284</v>
      </c>
      <c r="E275" s="91">
        <v>0</v>
      </c>
      <c r="F275" s="91">
        <v>20749086</v>
      </c>
      <c r="G275" s="91">
        <v>20750359</v>
      </c>
      <c r="H275" s="91">
        <v>0</v>
      </c>
      <c r="I275" s="91">
        <v>5621</v>
      </c>
      <c r="J275" s="92">
        <v>1</v>
      </c>
      <c r="K275" s="92">
        <v>0</v>
      </c>
      <c r="L275" s="92">
        <v>0</v>
      </c>
    </row>
    <row r="276" spans="1:12">
      <c r="A276" s="90" t="s">
        <v>5100</v>
      </c>
      <c r="B276" s="92">
        <v>42005</v>
      </c>
      <c r="C276" s="92">
        <v>42370</v>
      </c>
      <c r="D276" s="91">
        <v>75994.589000000022</v>
      </c>
      <c r="E276" s="91">
        <v>0</v>
      </c>
      <c r="F276" s="91">
        <v>4586721.6399999978</v>
      </c>
      <c r="G276" s="91">
        <v>4535466.8899999987</v>
      </c>
      <c r="H276" s="91">
        <v>9222.5</v>
      </c>
      <c r="I276" s="91">
        <v>11145.359999999999</v>
      </c>
      <c r="J276" s="92">
        <v>0.98151697208524447</v>
      </c>
      <c r="K276" s="92">
        <v>1.76306552682013E-2</v>
      </c>
      <c r="L276" s="92">
        <v>8.523726465542612E-4</v>
      </c>
    </row>
    <row r="277" spans="1:12">
      <c r="A277" s="90" t="s">
        <v>5265</v>
      </c>
      <c r="B277" s="92">
        <v>41990</v>
      </c>
      <c r="C277" s="92">
        <v>42125</v>
      </c>
      <c r="D277" s="91">
        <v>26</v>
      </c>
      <c r="E277" s="91">
        <v>0</v>
      </c>
      <c r="F277" s="91">
        <v>1359521.38</v>
      </c>
      <c r="G277" s="91">
        <v>1117046.9399999997</v>
      </c>
      <c r="H277" s="91">
        <v>2334</v>
      </c>
      <c r="I277" s="91">
        <v>1105</v>
      </c>
      <c r="J277" s="92">
        <v>0.93393665158371042</v>
      </c>
      <c r="K277" s="92">
        <v>5.7013574660633483E-2</v>
      </c>
      <c r="L277" s="92">
        <v>9.0497737556561094E-3</v>
      </c>
    </row>
    <row r="278" spans="1:12">
      <c r="A278" s="90" t="s">
        <v>5279</v>
      </c>
      <c r="B278" s="92">
        <v>41995</v>
      </c>
      <c r="C278" s="92">
        <v>42034</v>
      </c>
      <c r="D278" s="91">
        <v>85.59</v>
      </c>
      <c r="E278" s="91">
        <v>0</v>
      </c>
      <c r="F278" s="91">
        <v>197325.36000000002</v>
      </c>
      <c r="G278" s="91">
        <v>195273.78000000003</v>
      </c>
      <c r="H278" s="91">
        <v>247</v>
      </c>
      <c r="I278" s="91">
        <v>255</v>
      </c>
      <c r="J278" s="92">
        <v>0.99215686274509807</v>
      </c>
      <c r="K278" s="92">
        <v>7.8431372549019607E-3</v>
      </c>
      <c r="L278" s="92">
        <v>0</v>
      </c>
    </row>
    <row r="279" spans="1:12">
      <c r="A279" s="90" t="s">
        <v>5271</v>
      </c>
      <c r="B279" s="92">
        <v>42009</v>
      </c>
      <c r="C279" s="92">
        <v>42094</v>
      </c>
      <c r="D279" s="91">
        <v>3529.2</v>
      </c>
      <c r="E279" s="91">
        <v>0</v>
      </c>
      <c r="F279" s="91">
        <v>738382.19</v>
      </c>
      <c r="G279" s="91">
        <v>716634.85</v>
      </c>
      <c r="H279" s="91">
        <v>2137</v>
      </c>
      <c r="I279" s="91">
        <v>2603</v>
      </c>
      <c r="J279" s="92">
        <v>0.96638494045332313</v>
      </c>
      <c r="K279" s="92">
        <v>3.3615059546676908E-2</v>
      </c>
      <c r="L279" s="92">
        <v>0</v>
      </c>
    </row>
    <row r="280" spans="1:12">
      <c r="A280" s="90" t="s">
        <v>5273</v>
      </c>
      <c r="B280" s="92">
        <v>42051</v>
      </c>
      <c r="C280" s="92">
        <v>42078</v>
      </c>
      <c r="D280" s="91">
        <v>410</v>
      </c>
      <c r="E280" s="91">
        <v>0</v>
      </c>
      <c r="F280" s="91">
        <v>354605</v>
      </c>
      <c r="G280" s="91">
        <v>342361.35</v>
      </c>
      <c r="H280" s="91">
        <v>280</v>
      </c>
      <c r="I280" s="91">
        <v>224</v>
      </c>
      <c r="J280" s="92">
        <v>1</v>
      </c>
      <c r="K280" s="92">
        <v>0</v>
      </c>
      <c r="L280" s="92">
        <v>0</v>
      </c>
    </row>
    <row r="281" spans="1:12">
      <c r="A281" s="90" t="s">
        <v>5184</v>
      </c>
      <c r="B281" s="92">
        <v>42078</v>
      </c>
      <c r="C281" s="92">
        <v>42339</v>
      </c>
      <c r="D281" s="91">
        <v>38229</v>
      </c>
      <c r="E281" s="91">
        <v>41055</v>
      </c>
      <c r="F281" s="91">
        <v>1382228.0800000003</v>
      </c>
      <c r="G281" s="91">
        <v>1331666.6599999999</v>
      </c>
      <c r="H281" s="91">
        <v>2689</v>
      </c>
      <c r="I281" s="91">
        <v>4177.91</v>
      </c>
      <c r="J281" s="92">
        <v>0.97163653597133492</v>
      </c>
      <c r="K281" s="92">
        <v>2.8363464028665051E-2</v>
      </c>
      <c r="L281" s="92">
        <v>0</v>
      </c>
    </row>
    <row r="282" spans="1:12">
      <c r="A282" s="90" t="s">
        <v>5269</v>
      </c>
      <c r="B282" s="92">
        <v>42037</v>
      </c>
      <c r="C282" s="92">
        <v>42095</v>
      </c>
      <c r="D282" s="91">
        <v>3357</v>
      </c>
      <c r="E282" s="91">
        <v>0</v>
      </c>
      <c r="F282" s="91">
        <v>501973</v>
      </c>
      <c r="G282" s="91">
        <v>432006.87</v>
      </c>
      <c r="H282" s="91">
        <v>622</v>
      </c>
      <c r="I282" s="91">
        <v>303.99</v>
      </c>
      <c r="J282" s="92">
        <v>0.98684167242343501</v>
      </c>
      <c r="K282" s="92">
        <v>1.3158327576565019E-2</v>
      </c>
      <c r="L282" s="92">
        <v>0</v>
      </c>
    </row>
    <row r="283" spans="1:12">
      <c r="A283" s="90" t="s">
        <v>5020</v>
      </c>
      <c r="B283" s="92">
        <v>42139</v>
      </c>
      <c r="C283" s="92">
        <v>42536</v>
      </c>
      <c r="D283" s="91">
        <v>234541</v>
      </c>
      <c r="E283" s="91">
        <v>249112</v>
      </c>
      <c r="F283" s="91">
        <v>8026043.5999999987</v>
      </c>
      <c r="G283" s="91">
        <v>8472899.0299999937</v>
      </c>
      <c r="H283" s="91">
        <v>12870</v>
      </c>
      <c r="I283" s="91">
        <v>15404.21</v>
      </c>
      <c r="J283" s="92">
        <v>0.92317035407852788</v>
      </c>
      <c r="K283" s="92">
        <v>7.306444147411649E-2</v>
      </c>
      <c r="L283" s="92">
        <v>3.7652044473556259E-3</v>
      </c>
    </row>
    <row r="284" spans="1:12">
      <c r="A284" s="90" t="s">
        <v>5303</v>
      </c>
      <c r="B284" s="92">
        <v>42005</v>
      </c>
      <c r="C284" s="92"/>
      <c r="D284" s="91">
        <v>9597</v>
      </c>
      <c r="E284" s="91">
        <v>8</v>
      </c>
      <c r="F284" s="91">
        <v>211213.36</v>
      </c>
      <c r="G284" s="91">
        <v>199760.61999999997</v>
      </c>
      <c r="H284" s="91">
        <v>1385</v>
      </c>
      <c r="I284" s="91">
        <v>924</v>
      </c>
      <c r="J284" s="92">
        <v>0.96645021645021645</v>
      </c>
      <c r="K284" s="92">
        <v>3.3549783549783552E-2</v>
      </c>
      <c r="L284" s="92">
        <v>0</v>
      </c>
    </row>
    <row r="285" spans="1:12">
      <c r="A285" s="90" t="s">
        <v>5319</v>
      </c>
      <c r="B285" s="92">
        <v>42522</v>
      </c>
      <c r="C285" s="92"/>
      <c r="D285" s="91">
        <v>1</v>
      </c>
      <c r="E285" s="91">
        <v>0</v>
      </c>
      <c r="F285" s="91">
        <v>2088931</v>
      </c>
      <c r="G285" s="91">
        <v>1897920.1</v>
      </c>
      <c r="J285" s="92"/>
      <c r="K285" s="92"/>
      <c r="L285" s="92"/>
    </row>
    <row r="286" spans="1:12">
      <c r="A286" s="90" t="s">
        <v>5200</v>
      </c>
      <c r="B286" s="92">
        <v>42114</v>
      </c>
      <c r="C286" s="92">
        <v>42309</v>
      </c>
      <c r="D286" s="91">
        <v>119470</v>
      </c>
      <c r="E286" s="91">
        <v>90487</v>
      </c>
      <c r="F286" s="91">
        <v>3654453.06</v>
      </c>
      <c r="G286" s="91">
        <v>3654442.2</v>
      </c>
      <c r="H286" s="91">
        <v>11739</v>
      </c>
      <c r="I286" s="91">
        <v>12516.75</v>
      </c>
      <c r="J286" s="92">
        <v>0.94463419018515193</v>
      </c>
      <c r="K286" s="92">
        <v>5.5365809814848101E-2</v>
      </c>
      <c r="L286" s="92">
        <v>0</v>
      </c>
    </row>
    <row r="287" spans="1:12">
      <c r="A287" s="90" t="s">
        <v>5014</v>
      </c>
      <c r="B287" s="92">
        <v>42125</v>
      </c>
      <c r="C287" s="92">
        <v>42552</v>
      </c>
      <c r="D287" s="91">
        <v>294398</v>
      </c>
      <c r="E287" s="91">
        <v>117936</v>
      </c>
      <c r="F287" s="91">
        <v>14235788.759999998</v>
      </c>
      <c r="G287" s="91">
        <v>14150037.000000004</v>
      </c>
      <c r="H287" s="91">
        <v>28775</v>
      </c>
      <c r="I287" s="91">
        <v>30980</v>
      </c>
      <c r="J287" s="92">
        <v>0.9334570690768238</v>
      </c>
      <c r="K287" s="92">
        <v>6.583279535183989E-2</v>
      </c>
      <c r="L287" s="92">
        <v>7.1013557133634605E-4</v>
      </c>
    </row>
    <row r="288" spans="1:12">
      <c r="A288" s="90" t="s">
        <v>5228</v>
      </c>
      <c r="B288" s="92">
        <v>42142</v>
      </c>
      <c r="C288" s="92">
        <v>42230</v>
      </c>
      <c r="D288" s="91">
        <v>2332.1999999999998</v>
      </c>
      <c r="E288" s="91">
        <v>0</v>
      </c>
      <c r="F288" s="91">
        <v>1660557.4</v>
      </c>
      <c r="G288" s="91">
        <v>1557745.52</v>
      </c>
      <c r="H288" s="91">
        <v>2548</v>
      </c>
      <c r="I288" s="91">
        <v>2494</v>
      </c>
      <c r="J288" s="92">
        <v>0.95308740978348039</v>
      </c>
      <c r="K288" s="92">
        <v>4.4907778668805132E-2</v>
      </c>
      <c r="L288" s="92">
        <v>2.0048115477145148E-3</v>
      </c>
    </row>
    <row r="289" spans="1:12">
      <c r="A289" s="90" t="s">
        <v>5134</v>
      </c>
      <c r="C289" s="92">
        <v>42369</v>
      </c>
      <c r="D289" s="91">
        <v>2551</v>
      </c>
      <c r="E289" s="91">
        <v>0</v>
      </c>
      <c r="F289" s="91">
        <v>717908.32000000007</v>
      </c>
      <c r="G289" s="91">
        <v>718245.01</v>
      </c>
      <c r="H289" s="91">
        <v>1116</v>
      </c>
      <c r="I289" s="91">
        <v>993.5</v>
      </c>
      <c r="J289" s="92">
        <v>0.99396074484146957</v>
      </c>
      <c r="K289" s="92">
        <v>6.0392551585304478E-3</v>
      </c>
      <c r="L289" s="92">
        <v>0</v>
      </c>
    </row>
    <row r="290" spans="1:12">
      <c r="A290" s="90" t="s">
        <v>5126</v>
      </c>
      <c r="B290" s="92">
        <v>42005</v>
      </c>
      <c r="C290" s="92">
        <v>42369</v>
      </c>
      <c r="D290" s="91">
        <v>0</v>
      </c>
      <c r="E290" s="91">
        <v>0</v>
      </c>
      <c r="F290" s="91">
        <v>88168</v>
      </c>
      <c r="G290" s="91">
        <v>84048.900000000009</v>
      </c>
      <c r="H290" s="91">
        <v>0</v>
      </c>
      <c r="I290" s="91">
        <v>1090</v>
      </c>
      <c r="J290" s="92">
        <v>0.69082568807339451</v>
      </c>
      <c r="K290" s="92">
        <v>0.30917431192660549</v>
      </c>
      <c r="L290" s="92">
        <v>0</v>
      </c>
    </row>
    <row r="291" spans="1:12">
      <c r="A291" s="90" t="s">
        <v>5074</v>
      </c>
      <c r="B291" s="92">
        <v>42086</v>
      </c>
      <c r="C291" s="92">
        <v>42429</v>
      </c>
      <c r="D291" s="91">
        <v>9220.8000000000011</v>
      </c>
      <c r="E291" s="91">
        <v>4</v>
      </c>
      <c r="F291" s="91">
        <v>6100970.4640000006</v>
      </c>
      <c r="G291" s="91">
        <v>6072672.0200000014</v>
      </c>
      <c r="H291" s="91">
        <v>8129.4</v>
      </c>
      <c r="I291" s="91">
        <v>7760.5</v>
      </c>
      <c r="J291" s="92">
        <v>0.76670317634173057</v>
      </c>
      <c r="K291" s="92">
        <v>0.22273049416919014</v>
      </c>
      <c r="L291" s="92">
        <v>1.0566329489079311E-2</v>
      </c>
    </row>
    <row r="292" spans="1:12">
      <c r="A292" s="90" t="s">
        <v>5261</v>
      </c>
      <c r="B292" s="92">
        <v>42100</v>
      </c>
      <c r="C292" s="92">
        <v>42172</v>
      </c>
      <c r="D292" s="91">
        <v>7</v>
      </c>
      <c r="E292" s="91">
        <v>0</v>
      </c>
      <c r="F292" s="91">
        <v>446197.99</v>
      </c>
      <c r="G292" s="91">
        <v>421381.69</v>
      </c>
      <c r="H292" s="91">
        <v>406</v>
      </c>
      <c r="I292" s="91">
        <v>284</v>
      </c>
      <c r="J292" s="92">
        <v>0.80281690140845074</v>
      </c>
      <c r="K292" s="92">
        <v>0.19718309859154928</v>
      </c>
      <c r="L292" s="92">
        <v>0</v>
      </c>
    </row>
    <row r="293" spans="1:12">
      <c r="A293" s="90" t="s">
        <v>4922</v>
      </c>
      <c r="B293" s="92">
        <v>42278</v>
      </c>
      <c r="C293" s="92">
        <v>42705</v>
      </c>
      <c r="D293" s="91">
        <v>2023</v>
      </c>
      <c r="E293" s="91">
        <v>0</v>
      </c>
      <c r="F293" s="91">
        <v>436992</v>
      </c>
      <c r="G293" s="91">
        <v>425591.72</v>
      </c>
      <c r="H293" s="91">
        <v>1520</v>
      </c>
      <c r="I293" s="91">
        <v>2335.5</v>
      </c>
      <c r="J293" s="92">
        <v>0.9961464354527938</v>
      </c>
      <c r="K293" s="92">
        <v>3.8535645472061657E-3</v>
      </c>
      <c r="L293" s="92">
        <v>0</v>
      </c>
    </row>
    <row r="294" spans="1:12">
      <c r="A294" s="90" t="s">
        <v>5259</v>
      </c>
      <c r="B294" s="92">
        <v>42095</v>
      </c>
      <c r="C294" s="92">
        <v>42175</v>
      </c>
      <c r="D294" s="91">
        <v>523</v>
      </c>
      <c r="E294" s="91">
        <v>0</v>
      </c>
      <c r="F294" s="91">
        <v>726745</v>
      </c>
      <c r="G294" s="91">
        <v>733889.10999999975</v>
      </c>
      <c r="H294" s="91">
        <v>1078</v>
      </c>
      <c r="I294" s="91">
        <v>751</v>
      </c>
      <c r="J294" s="92">
        <v>0.87616511318242341</v>
      </c>
      <c r="K294" s="92">
        <v>0.12383488681757657</v>
      </c>
      <c r="L294" s="92">
        <v>0</v>
      </c>
    </row>
    <row r="295" spans="1:12">
      <c r="A295" s="90" t="s">
        <v>5230</v>
      </c>
      <c r="B295" s="92">
        <v>42077</v>
      </c>
      <c r="C295" s="92">
        <v>42230</v>
      </c>
      <c r="D295" s="91">
        <v>2055</v>
      </c>
      <c r="E295" s="91">
        <v>0</v>
      </c>
      <c r="F295" s="91">
        <v>3934287.89</v>
      </c>
      <c r="G295" s="91">
        <v>3865657.17</v>
      </c>
      <c r="H295" s="91">
        <v>3331</v>
      </c>
      <c r="I295" s="91">
        <v>2256</v>
      </c>
      <c r="J295" s="92">
        <v>0.85416666666666663</v>
      </c>
      <c r="K295" s="92">
        <v>0.14583333333333334</v>
      </c>
      <c r="L295" s="92">
        <v>0</v>
      </c>
    </row>
    <row r="296" spans="1:12">
      <c r="A296" s="90" t="s">
        <v>4807</v>
      </c>
      <c r="B296" s="92">
        <v>42415</v>
      </c>
      <c r="C296" s="92">
        <v>43108</v>
      </c>
      <c r="D296" s="91">
        <v>529807.78</v>
      </c>
      <c r="E296" s="91">
        <v>459874</v>
      </c>
      <c r="F296" s="91">
        <v>87326032.767000034</v>
      </c>
      <c r="G296" s="91">
        <v>87054781.160000041</v>
      </c>
      <c r="H296" s="91">
        <v>82434.699999999983</v>
      </c>
      <c r="I296" s="91">
        <v>95920.18</v>
      </c>
      <c r="J296" s="92">
        <v>0.92540151613560362</v>
      </c>
      <c r="K296" s="92">
        <v>7.3670629058452564E-2</v>
      </c>
      <c r="L296" s="92">
        <v>9.2785480594385883E-4</v>
      </c>
    </row>
    <row r="297" spans="1:12">
      <c r="A297" s="90" t="s">
        <v>5196</v>
      </c>
      <c r="B297" s="92">
        <v>42186</v>
      </c>
      <c r="C297" s="92">
        <v>42324</v>
      </c>
      <c r="D297" s="91">
        <v>11018</v>
      </c>
      <c r="E297" s="91">
        <v>0</v>
      </c>
      <c r="F297" s="91">
        <v>2226398.6900000004</v>
      </c>
      <c r="G297" s="91">
        <v>1999036.3800000008</v>
      </c>
      <c r="H297" s="91">
        <v>3475</v>
      </c>
      <c r="I297" s="91">
        <v>4646.5</v>
      </c>
      <c r="J297" s="92">
        <v>0.93339072420101155</v>
      </c>
      <c r="K297" s="92">
        <v>6.3165823738297641E-2</v>
      </c>
      <c r="L297" s="92">
        <v>3.4434520606908426E-3</v>
      </c>
    </row>
    <row r="298" spans="1:12">
      <c r="A298" s="90" t="s">
        <v>4948</v>
      </c>
      <c r="B298" s="92">
        <v>42443</v>
      </c>
      <c r="C298" s="92">
        <v>42643</v>
      </c>
      <c r="D298" s="91">
        <v>359322</v>
      </c>
      <c r="E298" s="91">
        <v>0</v>
      </c>
      <c r="F298" s="91">
        <v>11134923.689999999</v>
      </c>
      <c r="G298" s="91">
        <v>9656275.4999999981</v>
      </c>
      <c r="H298" s="91">
        <v>12338</v>
      </c>
      <c r="I298" s="91">
        <v>10417.459999999999</v>
      </c>
      <c r="J298" s="92">
        <v>0.89531997243089967</v>
      </c>
      <c r="K298" s="92">
        <v>0.10468002756910035</v>
      </c>
      <c r="L298" s="92">
        <v>0</v>
      </c>
    </row>
    <row r="299" spans="1:12">
      <c r="A299" s="90" t="s">
        <v>5244</v>
      </c>
      <c r="C299" s="92">
        <v>42200</v>
      </c>
      <c r="D299" s="91">
        <v>0</v>
      </c>
      <c r="E299" s="91">
        <v>0</v>
      </c>
      <c r="F299" s="91">
        <v>0.01</v>
      </c>
      <c r="G299" s="91">
        <v>0</v>
      </c>
      <c r="J299" s="92"/>
      <c r="K299" s="92"/>
      <c r="L299" s="92"/>
    </row>
    <row r="300" spans="1:12">
      <c r="A300" s="90" t="s">
        <v>5257</v>
      </c>
      <c r="B300" s="92">
        <v>42128</v>
      </c>
      <c r="C300" s="92">
        <v>42185</v>
      </c>
      <c r="D300" s="91">
        <v>0</v>
      </c>
      <c r="E300" s="91">
        <v>0</v>
      </c>
      <c r="F300" s="91">
        <v>121267</v>
      </c>
      <c r="G300" s="91">
        <v>116506.67000000001</v>
      </c>
      <c r="H300" s="91">
        <v>754</v>
      </c>
      <c r="I300" s="91">
        <v>733.92000000000007</v>
      </c>
      <c r="J300" s="92">
        <v>0.93527904948768259</v>
      </c>
      <c r="K300" s="92">
        <v>6.472095051231741E-2</v>
      </c>
      <c r="L300" s="92">
        <v>0</v>
      </c>
    </row>
    <row r="301" spans="1:12">
      <c r="A301" s="90" t="s">
        <v>5305</v>
      </c>
      <c r="B301" s="92">
        <v>42005</v>
      </c>
      <c r="C301" s="92"/>
      <c r="D301" s="91">
        <v>0</v>
      </c>
      <c r="E301" s="91">
        <v>0</v>
      </c>
      <c r="F301" s="91">
        <v>0.01</v>
      </c>
      <c r="G301" s="91">
        <v>3984926.2000000016</v>
      </c>
      <c r="H301" s="91">
        <v>0</v>
      </c>
      <c r="I301" s="91">
        <v>33824.300000000003</v>
      </c>
      <c r="J301" s="92">
        <v>0.90936989087726861</v>
      </c>
      <c r="K301" s="92">
        <v>7.6897378511898248E-2</v>
      </c>
      <c r="L301" s="92">
        <v>1.3732730610833039E-2</v>
      </c>
    </row>
    <row r="302" spans="1:12">
      <c r="A302" s="90" t="s">
        <v>5226</v>
      </c>
      <c r="B302" s="92">
        <v>42142</v>
      </c>
      <c r="C302" s="92">
        <v>42237</v>
      </c>
      <c r="D302" s="91">
        <v>18148</v>
      </c>
      <c r="E302" s="91">
        <v>0</v>
      </c>
      <c r="F302" s="91">
        <v>515801</v>
      </c>
      <c r="G302" s="91">
        <v>506296.1</v>
      </c>
      <c r="H302" s="91">
        <v>983</v>
      </c>
      <c r="I302" s="91">
        <v>1115</v>
      </c>
      <c r="J302" s="92">
        <v>0.98923766816143499</v>
      </c>
      <c r="K302" s="92">
        <v>1.0762331838565023E-2</v>
      </c>
      <c r="L302" s="92">
        <v>0</v>
      </c>
    </row>
    <row r="303" spans="1:12">
      <c r="A303" s="90" t="s">
        <v>5128</v>
      </c>
      <c r="B303" s="92">
        <v>42142</v>
      </c>
      <c r="C303" s="92">
        <v>42369</v>
      </c>
      <c r="D303" s="91">
        <v>512</v>
      </c>
      <c r="E303" s="91">
        <v>0</v>
      </c>
      <c r="F303" s="91">
        <v>567509.89000000013</v>
      </c>
      <c r="G303" s="91">
        <v>496792.97000000015</v>
      </c>
      <c r="H303" s="91">
        <v>741</v>
      </c>
      <c r="I303" s="91">
        <v>566.5</v>
      </c>
      <c r="J303" s="92">
        <v>0.93556928508384818</v>
      </c>
      <c r="K303" s="92">
        <v>6.4430714916151807E-2</v>
      </c>
      <c r="L303" s="92">
        <v>0</v>
      </c>
    </row>
    <row r="304" spans="1:12">
      <c r="A304" s="90" t="s">
        <v>5307</v>
      </c>
      <c r="B304" s="92">
        <v>42186</v>
      </c>
      <c r="C304" s="92"/>
      <c r="D304" s="91">
        <v>0</v>
      </c>
      <c r="E304" s="91">
        <v>0</v>
      </c>
      <c r="F304" s="91">
        <v>2633880.9500000002</v>
      </c>
      <c r="G304" s="91">
        <v>2387003.5400000005</v>
      </c>
      <c r="H304" s="91">
        <v>797</v>
      </c>
      <c r="I304" s="91">
        <v>1223.57</v>
      </c>
      <c r="J304" s="92">
        <v>0.66348472093954569</v>
      </c>
      <c r="K304" s="92">
        <v>0.33651527906045425</v>
      </c>
      <c r="L304" s="92">
        <v>0</v>
      </c>
    </row>
    <row r="305" spans="1:12">
      <c r="A305" s="90" t="s">
        <v>5248</v>
      </c>
      <c r="B305" s="92">
        <v>42135</v>
      </c>
      <c r="C305" s="92">
        <v>42194</v>
      </c>
      <c r="D305" s="91">
        <v>55.22</v>
      </c>
      <c r="E305" s="91">
        <v>0</v>
      </c>
      <c r="F305" s="91">
        <v>215977.22</v>
      </c>
      <c r="G305" s="91">
        <v>234452.82</v>
      </c>
      <c r="H305" s="91">
        <v>151</v>
      </c>
      <c r="I305" s="91">
        <v>462.5</v>
      </c>
      <c r="J305" s="92">
        <v>1</v>
      </c>
      <c r="K305" s="92">
        <v>0</v>
      </c>
      <c r="L305" s="92">
        <v>0</v>
      </c>
    </row>
    <row r="306" spans="1:12">
      <c r="A306" s="90" t="s">
        <v>4910</v>
      </c>
      <c r="B306" s="92">
        <v>42233</v>
      </c>
      <c r="C306" s="92">
        <v>42735</v>
      </c>
      <c r="D306" s="91">
        <v>852</v>
      </c>
      <c r="E306" s="91">
        <v>0</v>
      </c>
      <c r="F306" s="91">
        <v>28260897.770000007</v>
      </c>
      <c r="G306" s="91">
        <v>27754469.419999998</v>
      </c>
      <c r="H306" s="91">
        <v>3530</v>
      </c>
      <c r="I306" s="91">
        <v>5461</v>
      </c>
      <c r="J306" s="92">
        <v>0.8877494964292254</v>
      </c>
      <c r="K306" s="92">
        <v>0.11225050357077458</v>
      </c>
      <c r="L306" s="92">
        <v>0</v>
      </c>
    </row>
    <row r="307" spans="1:12">
      <c r="A307" s="90" t="s">
        <v>5032</v>
      </c>
      <c r="B307" s="92">
        <v>42186</v>
      </c>
      <c r="C307" s="92">
        <v>42506</v>
      </c>
      <c r="D307" s="91">
        <v>3</v>
      </c>
      <c r="E307" s="91">
        <v>0</v>
      </c>
      <c r="F307" s="91">
        <v>7087922.370000001</v>
      </c>
      <c r="G307" s="91">
        <v>7028194.3300000001</v>
      </c>
      <c r="H307" s="91">
        <v>1656</v>
      </c>
      <c r="I307" s="91">
        <v>1351.01</v>
      </c>
      <c r="J307" s="92">
        <v>0.96539625909504745</v>
      </c>
      <c r="K307" s="92">
        <v>3.4603740904952593E-2</v>
      </c>
      <c r="L307" s="92">
        <v>0</v>
      </c>
    </row>
    <row r="308" spans="1:12">
      <c r="A308" s="90" t="s">
        <v>5206</v>
      </c>
      <c r="B308" s="92">
        <v>42128</v>
      </c>
      <c r="C308" s="92">
        <v>42307</v>
      </c>
      <c r="D308" s="91">
        <v>101636</v>
      </c>
      <c r="E308" s="91">
        <v>0</v>
      </c>
      <c r="F308" s="91">
        <v>1076107.3599999999</v>
      </c>
      <c r="G308" s="91">
        <v>978892.57000000007</v>
      </c>
      <c r="H308" s="91">
        <v>912</v>
      </c>
      <c r="I308" s="91">
        <v>1199</v>
      </c>
      <c r="J308" s="92">
        <v>0.9553794829024187</v>
      </c>
      <c r="K308" s="92">
        <v>4.4620517097581316E-2</v>
      </c>
      <c r="L308" s="92">
        <v>0</v>
      </c>
    </row>
    <row r="309" spans="1:12">
      <c r="A309" s="90" t="s">
        <v>4871</v>
      </c>
      <c r="B309" s="92">
        <v>42186</v>
      </c>
      <c r="C309" s="92">
        <v>42886</v>
      </c>
      <c r="D309" s="91">
        <v>11588</v>
      </c>
      <c r="E309" s="91">
        <v>4633</v>
      </c>
      <c r="F309" s="91">
        <v>55908124.943800002</v>
      </c>
      <c r="G309" s="91">
        <v>50559168.559999995</v>
      </c>
      <c r="H309" s="91">
        <v>11051</v>
      </c>
      <c r="I309" s="91">
        <v>9350.84</v>
      </c>
      <c r="J309" s="92">
        <v>0.87514490676773427</v>
      </c>
      <c r="K309" s="92">
        <v>0.12464120870424475</v>
      </c>
      <c r="L309" s="92">
        <v>2.1388452802101202E-4</v>
      </c>
    </row>
    <row r="310" spans="1:12">
      <c r="A310" s="90" t="s">
        <v>5313</v>
      </c>
      <c r="B310" s="92">
        <v>42156</v>
      </c>
      <c r="C310" s="92"/>
      <c r="D310" s="91">
        <v>29714</v>
      </c>
      <c r="E310" s="91">
        <v>0</v>
      </c>
      <c r="F310" s="91">
        <v>2156761.09</v>
      </c>
      <c r="G310" s="91">
        <v>2119485.4799999995</v>
      </c>
      <c r="H310" s="91">
        <v>2103</v>
      </c>
      <c r="I310" s="91">
        <v>1453.5</v>
      </c>
      <c r="J310" s="92">
        <v>0.83797729618163053</v>
      </c>
      <c r="K310" s="92">
        <v>0.14000687994496044</v>
      </c>
      <c r="L310" s="92">
        <v>2.2015823873409012E-2</v>
      </c>
    </row>
    <row r="311" spans="1:12">
      <c r="A311" s="90" t="s">
        <v>5182</v>
      </c>
      <c r="B311" s="92">
        <v>42177</v>
      </c>
      <c r="C311" s="92">
        <v>42339</v>
      </c>
      <c r="D311" s="91">
        <v>10</v>
      </c>
      <c r="E311" s="91">
        <v>0</v>
      </c>
      <c r="F311" s="91">
        <v>403378.5</v>
      </c>
      <c r="G311" s="91">
        <v>408495.58999999997</v>
      </c>
      <c r="H311" s="91">
        <v>340</v>
      </c>
      <c r="I311" s="91">
        <v>657</v>
      </c>
      <c r="J311" s="92">
        <v>0.96499238964992384</v>
      </c>
      <c r="K311" s="92">
        <v>3.5007610350076102E-2</v>
      </c>
      <c r="L311" s="92">
        <v>0</v>
      </c>
    </row>
    <row r="312" spans="1:12">
      <c r="A312" s="90" t="s">
        <v>5317</v>
      </c>
      <c r="B312" s="92">
        <v>42170</v>
      </c>
      <c r="C312" s="92"/>
      <c r="D312" s="91">
        <v>4981</v>
      </c>
      <c r="E312" s="91">
        <v>0</v>
      </c>
      <c r="F312" s="91">
        <v>1218320</v>
      </c>
      <c r="G312" s="91">
        <v>1033680.2499999999</v>
      </c>
      <c r="H312" s="91">
        <v>1614</v>
      </c>
      <c r="I312" s="91">
        <v>1230</v>
      </c>
      <c r="J312" s="92">
        <v>0.87845528455284549</v>
      </c>
      <c r="K312" s="92">
        <v>0.10853658536585366</v>
      </c>
      <c r="L312" s="92">
        <v>1.3008130081300813E-2</v>
      </c>
    </row>
    <row r="313" spans="1:12">
      <c r="A313" s="90" t="s">
        <v>5208</v>
      </c>
      <c r="B313" s="92">
        <v>42139</v>
      </c>
      <c r="C313" s="92">
        <v>42307</v>
      </c>
      <c r="D313" s="91">
        <v>0</v>
      </c>
      <c r="E313" s="91">
        <v>0</v>
      </c>
      <c r="F313" s="91">
        <v>736263</v>
      </c>
      <c r="G313" s="91">
        <v>753624.05000000016</v>
      </c>
      <c r="H313" s="91">
        <v>320</v>
      </c>
      <c r="I313" s="91">
        <v>446.5</v>
      </c>
      <c r="J313" s="92">
        <v>0.97312430011198203</v>
      </c>
      <c r="K313" s="92">
        <v>2.6875699888017916E-2</v>
      </c>
      <c r="L313" s="92">
        <v>0</v>
      </c>
    </row>
    <row r="314" spans="1:12">
      <c r="A314" s="90" t="s">
        <v>4926</v>
      </c>
      <c r="B314" s="92">
        <v>42219</v>
      </c>
      <c r="C314" s="92">
        <v>42685</v>
      </c>
      <c r="D314" s="91">
        <v>319164.80000000005</v>
      </c>
      <c r="E314" s="91">
        <v>168865</v>
      </c>
      <c r="F314" s="91">
        <v>12370086.908799993</v>
      </c>
      <c r="G314" s="91">
        <v>12118482.899999999</v>
      </c>
      <c r="H314" s="91">
        <v>22524</v>
      </c>
      <c r="I314" s="91">
        <v>24970.959999999999</v>
      </c>
      <c r="J314" s="92">
        <v>0.94211275817990181</v>
      </c>
      <c r="K314" s="92">
        <v>5.6125195026542833E-2</v>
      </c>
      <c r="L314" s="92">
        <v>1.7620467935553941E-3</v>
      </c>
    </row>
    <row r="315" spans="1:12">
      <c r="A315" s="90" t="s">
        <v>5309</v>
      </c>
      <c r="C315" s="92"/>
      <c r="D315" s="91">
        <v>0</v>
      </c>
      <c r="E315" s="91">
        <v>0</v>
      </c>
      <c r="F315" s="91">
        <v>0.01</v>
      </c>
      <c r="G315" s="91">
        <v>0</v>
      </c>
      <c r="J315" s="92"/>
      <c r="K315" s="92"/>
      <c r="L315" s="92"/>
    </row>
    <row r="316" spans="1:12">
      <c r="A316" s="90" t="s">
        <v>4956</v>
      </c>
      <c r="B316" s="92">
        <v>42271</v>
      </c>
      <c r="C316" s="92">
        <v>42627</v>
      </c>
      <c r="D316" s="91">
        <v>995.6099999999999</v>
      </c>
      <c r="E316" s="91">
        <v>31206</v>
      </c>
      <c r="F316" s="91">
        <v>17879305.41</v>
      </c>
      <c r="G316" s="91">
        <v>17684765.840000007</v>
      </c>
      <c r="H316" s="91">
        <v>16163</v>
      </c>
      <c r="I316" s="91">
        <v>18513.599999999999</v>
      </c>
      <c r="J316" s="92">
        <v>0.94876739261947973</v>
      </c>
      <c r="K316" s="92">
        <v>4.8477875723792245E-2</v>
      </c>
      <c r="L316" s="92">
        <v>2.7547316567280273E-3</v>
      </c>
    </row>
    <row r="317" spans="1:12">
      <c r="A317" s="90" t="s">
        <v>5311</v>
      </c>
      <c r="B317" s="92">
        <v>42185</v>
      </c>
      <c r="C317" s="92"/>
      <c r="D317" s="91">
        <v>0</v>
      </c>
      <c r="E317" s="91">
        <v>0</v>
      </c>
      <c r="F317" s="91">
        <v>0</v>
      </c>
      <c r="G317" s="91">
        <v>442572.19</v>
      </c>
      <c r="H317" s="91">
        <v>0</v>
      </c>
      <c r="I317" s="91">
        <v>698</v>
      </c>
      <c r="J317" s="92">
        <v>0.71633237822349571</v>
      </c>
      <c r="K317" s="92">
        <v>0.28366762177650429</v>
      </c>
      <c r="L317" s="92">
        <v>0</v>
      </c>
    </row>
    <row r="318" spans="1:12">
      <c r="A318" s="90" t="s">
        <v>4908</v>
      </c>
      <c r="B318" s="92">
        <v>42185</v>
      </c>
      <c r="C318" s="92">
        <v>42735</v>
      </c>
      <c r="D318" s="91">
        <v>0</v>
      </c>
      <c r="E318" s="91">
        <v>0</v>
      </c>
      <c r="F318" s="91">
        <v>0</v>
      </c>
      <c r="G318" s="91">
        <v>71873.89</v>
      </c>
      <c r="J318" s="92"/>
      <c r="K318" s="92"/>
      <c r="L318" s="92"/>
    </row>
    <row r="319" spans="1:12">
      <c r="A319" s="90" t="s">
        <v>5060</v>
      </c>
      <c r="B319" s="92">
        <v>42217</v>
      </c>
      <c r="C319" s="92">
        <v>42433</v>
      </c>
      <c r="D319" s="91">
        <v>37891.35</v>
      </c>
      <c r="E319" s="91">
        <v>0</v>
      </c>
      <c r="F319" s="91">
        <v>2843347.8781999997</v>
      </c>
      <c r="G319" s="91">
        <v>2679475.8399999985</v>
      </c>
      <c r="H319" s="91">
        <v>5804</v>
      </c>
      <c r="I319" s="91">
        <v>4123.5</v>
      </c>
      <c r="J319" s="92">
        <v>0.76197405117012251</v>
      </c>
      <c r="K319" s="92">
        <v>0.23414574996968596</v>
      </c>
      <c r="L319" s="92">
        <v>3.8801988601915847E-3</v>
      </c>
    </row>
    <row r="320" spans="1:12">
      <c r="A320" s="90" t="s">
        <v>5136</v>
      </c>
      <c r="B320" s="92">
        <v>42221</v>
      </c>
      <c r="C320" s="92">
        <v>42369</v>
      </c>
      <c r="D320" s="91">
        <v>12277</v>
      </c>
      <c r="E320" s="91">
        <v>0</v>
      </c>
      <c r="F320" s="91">
        <v>1083507.172</v>
      </c>
      <c r="G320" s="91">
        <v>1027032.58</v>
      </c>
      <c r="H320" s="91">
        <v>1524</v>
      </c>
      <c r="I320" s="91">
        <v>1559.5</v>
      </c>
      <c r="J320" s="92">
        <v>0.97306829111894844</v>
      </c>
      <c r="K320" s="92">
        <v>2.6931708881051619E-2</v>
      </c>
      <c r="L320" s="92">
        <v>0</v>
      </c>
    </row>
    <row r="321" spans="1:12">
      <c r="A321" s="90" t="s">
        <v>5315</v>
      </c>
      <c r="B321" s="92">
        <v>42240</v>
      </c>
      <c r="C321" s="92"/>
      <c r="D321" s="91">
        <v>0</v>
      </c>
      <c r="E321" s="91">
        <v>0</v>
      </c>
      <c r="F321" s="91">
        <v>4857701</v>
      </c>
      <c r="G321" s="91">
        <v>3587238.7799999989</v>
      </c>
      <c r="H321" s="91">
        <v>3109</v>
      </c>
      <c r="I321" s="91">
        <v>3698</v>
      </c>
      <c r="J321" s="92">
        <v>0.97890751757706873</v>
      </c>
      <c r="K321" s="92">
        <v>2.1092482422931314E-2</v>
      </c>
      <c r="L321" s="92">
        <v>0</v>
      </c>
    </row>
    <row r="322" spans="1:12">
      <c r="A322" s="90" t="s">
        <v>4966</v>
      </c>
      <c r="B322" s="92">
        <v>42248</v>
      </c>
      <c r="C322" s="92">
        <v>42614</v>
      </c>
      <c r="D322" s="91">
        <v>279065</v>
      </c>
      <c r="E322" s="91">
        <v>248506</v>
      </c>
      <c r="F322" s="91">
        <v>10229665.33</v>
      </c>
      <c r="G322" s="91">
        <v>9493672.0900000036</v>
      </c>
      <c r="H322" s="91">
        <v>26617</v>
      </c>
      <c r="I322" s="91">
        <v>31384.309999999998</v>
      </c>
      <c r="J322" s="92">
        <v>0.94788797332170116</v>
      </c>
      <c r="K322" s="92">
        <v>4.4783523996544776E-2</v>
      </c>
      <c r="L322" s="92">
        <v>7.3285026817540367E-3</v>
      </c>
    </row>
    <row r="323" spans="1:12">
      <c r="A323" s="90" t="s">
        <v>5004</v>
      </c>
      <c r="C323" s="92">
        <v>42583</v>
      </c>
      <c r="D323" s="91">
        <v>17065</v>
      </c>
      <c r="E323" s="91">
        <v>11729</v>
      </c>
      <c r="F323" s="91">
        <v>3727348.9299999997</v>
      </c>
      <c r="G323" s="91">
        <v>3608301.1199999992</v>
      </c>
      <c r="H323" s="91">
        <v>3902.5</v>
      </c>
      <c r="I323" s="91">
        <v>4344.84</v>
      </c>
      <c r="J323" s="92">
        <v>0.96225407609946512</v>
      </c>
      <c r="K323" s="92">
        <v>3.7745923900534883E-2</v>
      </c>
      <c r="L323" s="92">
        <v>0</v>
      </c>
    </row>
    <row r="324" spans="1:12">
      <c r="A324" s="90" t="s">
        <v>5188</v>
      </c>
      <c r="B324" s="92">
        <v>42255</v>
      </c>
      <c r="C324" s="92">
        <v>42338</v>
      </c>
      <c r="D324" s="91">
        <v>0</v>
      </c>
      <c r="E324" s="91">
        <v>0</v>
      </c>
      <c r="F324" s="91">
        <v>198753.76</v>
      </c>
      <c r="G324" s="91">
        <v>198104.59999999998</v>
      </c>
      <c r="H324" s="91">
        <v>1302</v>
      </c>
      <c r="I324" s="91">
        <v>1228.51</v>
      </c>
      <c r="J324" s="92">
        <v>0.87993585725797918</v>
      </c>
      <c r="K324" s="92">
        <v>0.12006414274202082</v>
      </c>
      <c r="L324" s="92">
        <v>0</v>
      </c>
    </row>
    <row r="325" spans="1:12">
      <c r="A325" s="90" t="s">
        <v>5178</v>
      </c>
      <c r="B325" s="92">
        <v>42262</v>
      </c>
      <c r="C325" s="92">
        <v>42349</v>
      </c>
      <c r="D325" s="91">
        <v>22</v>
      </c>
      <c r="E325" s="91">
        <v>0</v>
      </c>
      <c r="F325" s="91">
        <v>146857</v>
      </c>
      <c r="G325" s="91">
        <v>120408.78999999996</v>
      </c>
      <c r="H325" s="91">
        <v>1896</v>
      </c>
      <c r="I325" s="91">
        <v>1357</v>
      </c>
      <c r="J325" s="92">
        <v>0.79955784819454678</v>
      </c>
      <c r="K325" s="92">
        <v>0.20044215180545322</v>
      </c>
      <c r="L325" s="92">
        <v>0</v>
      </c>
    </row>
    <row r="326" spans="1:12">
      <c r="A326" s="90" t="s">
        <v>5050</v>
      </c>
      <c r="B326" s="92">
        <v>42305</v>
      </c>
      <c r="C326" s="92">
        <v>42460</v>
      </c>
      <c r="D326" s="91">
        <v>45654</v>
      </c>
      <c r="E326" s="91">
        <v>0</v>
      </c>
      <c r="F326" s="91">
        <v>4499965.9400000004</v>
      </c>
      <c r="G326" s="91">
        <v>4291872.51</v>
      </c>
      <c r="H326" s="91">
        <v>5917</v>
      </c>
      <c r="I326" s="91">
        <v>8183.71</v>
      </c>
      <c r="J326" s="92">
        <v>0.95283312825112332</v>
      </c>
      <c r="K326" s="92">
        <v>4.7166871748876731E-2</v>
      </c>
      <c r="L326" s="92">
        <v>0</v>
      </c>
    </row>
    <row r="327" spans="1:12">
      <c r="A327" s="90" t="s">
        <v>5140</v>
      </c>
      <c r="B327" s="92">
        <v>42296</v>
      </c>
      <c r="C327" s="92">
        <v>42369</v>
      </c>
      <c r="D327" s="91">
        <v>9259</v>
      </c>
      <c r="E327" s="91">
        <v>0</v>
      </c>
      <c r="F327" s="91">
        <v>274952.5</v>
      </c>
      <c r="G327" s="91">
        <v>225995.83</v>
      </c>
      <c r="H327" s="91">
        <v>640</v>
      </c>
      <c r="I327" s="91">
        <v>478.5</v>
      </c>
      <c r="J327" s="92">
        <v>0.98119122257053293</v>
      </c>
      <c r="K327" s="92">
        <v>1.8808777429467086E-2</v>
      </c>
      <c r="L327" s="92">
        <v>0</v>
      </c>
    </row>
    <row r="328" spans="1:12">
      <c r="A328" s="90" t="s">
        <v>4950</v>
      </c>
      <c r="B328" s="92">
        <v>42705</v>
      </c>
      <c r="C328" s="92">
        <v>42643</v>
      </c>
      <c r="D328" s="91">
        <v>2480</v>
      </c>
      <c r="E328" s="91">
        <v>0</v>
      </c>
      <c r="F328" s="91">
        <v>174783.01</v>
      </c>
      <c r="G328" s="91">
        <v>111109.01999999999</v>
      </c>
      <c r="J328" s="92"/>
      <c r="K328" s="92"/>
      <c r="L328" s="92"/>
    </row>
    <row r="329" spans="1:12">
      <c r="A329" s="90" t="s">
        <v>4754</v>
      </c>
      <c r="B329" s="92">
        <v>42829</v>
      </c>
      <c r="C329" s="92">
        <v>43679</v>
      </c>
      <c r="D329" s="91">
        <v>866958.23</v>
      </c>
      <c r="E329" s="91">
        <v>553745</v>
      </c>
      <c r="F329" s="91">
        <v>27499372.370000005</v>
      </c>
      <c r="G329" s="91">
        <v>25723848.910000019</v>
      </c>
      <c r="H329" s="91">
        <v>29385.399999999994</v>
      </c>
      <c r="I329" s="91">
        <v>27109.71</v>
      </c>
      <c r="J329" s="92">
        <v>0.87616982992440717</v>
      </c>
      <c r="K329" s="92">
        <v>0.12333219352032906</v>
      </c>
      <c r="L329" s="92">
        <v>4.9797655526377823E-4</v>
      </c>
    </row>
    <row r="330" spans="1:12">
      <c r="A330" s="90" t="s">
        <v>5138</v>
      </c>
      <c r="B330" s="92">
        <v>42326</v>
      </c>
      <c r="C330" s="92">
        <v>42369</v>
      </c>
      <c r="D330" s="91">
        <v>9010</v>
      </c>
      <c r="E330" s="91">
        <v>0</v>
      </c>
      <c r="F330" s="91">
        <v>197672.13</v>
      </c>
      <c r="G330" s="91">
        <v>172590.72999999998</v>
      </c>
      <c r="H330" s="91">
        <v>233</v>
      </c>
      <c r="I330" s="91">
        <v>200</v>
      </c>
      <c r="J330" s="92">
        <v>0.98</v>
      </c>
      <c r="K330" s="92">
        <v>0.02</v>
      </c>
      <c r="L330" s="92">
        <v>0</v>
      </c>
    </row>
    <row r="331" spans="1:12">
      <c r="A331" s="90" t="s">
        <v>5058</v>
      </c>
      <c r="B331" s="92">
        <v>42349</v>
      </c>
      <c r="C331" s="92">
        <v>42445</v>
      </c>
      <c r="D331" s="91">
        <v>26691</v>
      </c>
      <c r="E331" s="91">
        <v>29591</v>
      </c>
      <c r="F331" s="91">
        <v>1044779.13</v>
      </c>
      <c r="G331" s="91">
        <v>1082414.4999999995</v>
      </c>
      <c r="H331" s="91">
        <v>4360</v>
      </c>
      <c r="I331" s="91">
        <v>4201.6499999999996</v>
      </c>
      <c r="J331" s="92">
        <v>0.99690597741363507</v>
      </c>
      <c r="K331" s="92">
        <v>3.0940225863648808E-3</v>
      </c>
      <c r="L331" s="92">
        <v>0</v>
      </c>
    </row>
    <row r="332" spans="1:12">
      <c r="A332" s="90" t="s">
        <v>4962</v>
      </c>
      <c r="B332" s="92">
        <v>42380</v>
      </c>
      <c r="C332" s="92">
        <v>42616</v>
      </c>
      <c r="D332" s="91">
        <v>10441</v>
      </c>
      <c r="E332" s="91">
        <v>25511</v>
      </c>
      <c r="F332" s="91">
        <v>1828737.86</v>
      </c>
      <c r="G332" s="91">
        <v>1814696.9200000006</v>
      </c>
      <c r="H332" s="91">
        <v>4919</v>
      </c>
      <c r="I332" s="91">
        <v>6916</v>
      </c>
      <c r="J332" s="92">
        <v>0.92452284557547715</v>
      </c>
      <c r="K332" s="92">
        <v>7.4175824175824176E-2</v>
      </c>
      <c r="L332" s="92">
        <v>1.3013302486986698E-3</v>
      </c>
    </row>
    <row r="333" spans="1:12">
      <c r="A333" s="90" t="s">
        <v>5130</v>
      </c>
      <c r="B333" s="92">
        <v>42005</v>
      </c>
      <c r="C333" s="92">
        <v>42369</v>
      </c>
      <c r="D333" s="91">
        <v>0</v>
      </c>
      <c r="E333" s="91">
        <v>0</v>
      </c>
      <c r="F333" s="91">
        <v>0.01</v>
      </c>
      <c r="G333" s="91">
        <v>-4728635</v>
      </c>
      <c r="J333" s="92"/>
      <c r="K333" s="92"/>
      <c r="L333" s="92"/>
    </row>
    <row r="334" spans="1:12">
      <c r="A334" s="90" t="s">
        <v>5132</v>
      </c>
      <c r="B334" s="92">
        <v>41275</v>
      </c>
      <c r="C334" s="92">
        <v>42369</v>
      </c>
      <c r="D334" s="91">
        <v>0</v>
      </c>
      <c r="E334" s="91">
        <v>0</v>
      </c>
      <c r="F334" s="91">
        <v>0.01</v>
      </c>
      <c r="G334" s="91">
        <v>-125838.08000000007</v>
      </c>
      <c r="H334" s="91">
        <v>0</v>
      </c>
      <c r="I334" s="91">
        <v>222</v>
      </c>
      <c r="J334" s="92">
        <v>1</v>
      </c>
      <c r="K334" s="92">
        <v>0</v>
      </c>
      <c r="L334" s="92">
        <v>0</v>
      </c>
    </row>
    <row r="335" spans="1:12">
      <c r="A335" s="90" t="s">
        <v>5275</v>
      </c>
      <c r="B335" s="92">
        <v>42046</v>
      </c>
      <c r="C335" s="92">
        <v>42074</v>
      </c>
      <c r="D335" s="91">
        <v>378</v>
      </c>
      <c r="E335" s="91">
        <v>0</v>
      </c>
      <c r="F335" s="91">
        <v>106193</v>
      </c>
      <c r="G335" s="91">
        <v>113593.65999999999</v>
      </c>
      <c r="J335" s="92"/>
      <c r="K335" s="92"/>
      <c r="L335" s="92"/>
    </row>
    <row r="336" spans="1:12">
      <c r="A336" s="90" t="s">
        <v>5263</v>
      </c>
      <c r="B336" s="92">
        <v>42257</v>
      </c>
      <c r="C336" s="92">
        <v>42154</v>
      </c>
      <c r="D336" s="91">
        <v>0</v>
      </c>
      <c r="E336" s="91">
        <v>0</v>
      </c>
      <c r="F336" s="91">
        <v>129411.5</v>
      </c>
      <c r="G336" s="91">
        <v>71391.98000000001</v>
      </c>
      <c r="J336" s="92"/>
      <c r="K336" s="92"/>
      <c r="L336" s="92"/>
    </row>
    <row r="337" spans="1:12">
      <c r="A337" s="90" t="s">
        <v>5142</v>
      </c>
      <c r="B337" s="92">
        <v>42248</v>
      </c>
      <c r="C337" s="92">
        <v>42369</v>
      </c>
      <c r="D337" s="91">
        <v>0</v>
      </c>
      <c r="E337" s="91">
        <v>0</v>
      </c>
      <c r="F337" s="91">
        <v>180000</v>
      </c>
      <c r="G337" s="91">
        <v>-134.29000000001236</v>
      </c>
      <c r="H337" s="91">
        <v>0</v>
      </c>
      <c r="I337" s="91">
        <v>16.5</v>
      </c>
      <c r="J337" s="92">
        <v>0.96969696969696972</v>
      </c>
      <c r="K337" s="92">
        <v>3.0303030303030304E-2</v>
      </c>
      <c r="L337" s="92">
        <v>0</v>
      </c>
    </row>
    <row r="338" spans="1:12">
      <c r="A338" s="90" t="s">
        <v>5242</v>
      </c>
      <c r="B338" s="92">
        <v>42165</v>
      </c>
      <c r="C338" s="92">
        <v>42207</v>
      </c>
      <c r="D338" s="91">
        <v>871.45650000000001</v>
      </c>
      <c r="E338" s="91">
        <v>0</v>
      </c>
      <c r="F338" s="91">
        <v>235351.49</v>
      </c>
      <c r="G338" s="91">
        <v>233910.61000000002</v>
      </c>
      <c r="J338" s="92"/>
      <c r="K338" s="92"/>
      <c r="L338" s="92"/>
    </row>
    <row r="339" spans="1:12">
      <c r="A339" s="90" t="s">
        <v>5250</v>
      </c>
      <c r="B339" s="92">
        <v>42163</v>
      </c>
      <c r="C339" s="92">
        <v>42189</v>
      </c>
      <c r="D339" s="91">
        <v>881.56610000000001</v>
      </c>
      <c r="E339" s="91">
        <v>0</v>
      </c>
      <c r="F339" s="91">
        <v>227957.56</v>
      </c>
      <c r="G339" s="91">
        <v>233333.68999999997</v>
      </c>
      <c r="J339" s="92"/>
      <c r="K339" s="92"/>
      <c r="L339" s="92"/>
    </row>
    <row r="340" spans="1:12">
      <c r="A340" s="90" t="s">
        <v>5321</v>
      </c>
      <c r="C340" s="92"/>
      <c r="D340" s="91">
        <v>0</v>
      </c>
      <c r="E340" s="91">
        <v>0</v>
      </c>
      <c r="F340" s="91">
        <v>0.01</v>
      </c>
      <c r="G340" s="91">
        <v>0</v>
      </c>
      <c r="J340" s="92"/>
      <c r="K340" s="92"/>
      <c r="L340" s="92"/>
    </row>
    <row r="341" spans="1:12">
      <c r="A341" s="90" t="s">
        <v>5070</v>
      </c>
      <c r="B341" s="92">
        <v>42240</v>
      </c>
      <c r="C341" s="92">
        <v>42430</v>
      </c>
      <c r="D341" s="91">
        <v>0</v>
      </c>
      <c r="E341" s="91">
        <v>0</v>
      </c>
      <c r="F341" s="91">
        <v>873780.79</v>
      </c>
      <c r="G341" s="91">
        <v>1307401.75</v>
      </c>
      <c r="J341" s="92"/>
      <c r="K341" s="92"/>
      <c r="L341" s="92"/>
    </row>
    <row r="342" spans="1:12">
      <c r="A342" s="90" t="s">
        <v>5090</v>
      </c>
      <c r="B342" s="92">
        <v>42309</v>
      </c>
      <c r="C342" s="92">
        <v>42400</v>
      </c>
      <c r="D342" s="91">
        <v>0</v>
      </c>
      <c r="E342" s="91">
        <v>0</v>
      </c>
      <c r="F342" s="91">
        <v>605826.59999999986</v>
      </c>
      <c r="G342" s="91">
        <v>586997.86999999988</v>
      </c>
      <c r="J342" s="92"/>
      <c r="K342" s="92"/>
      <c r="L342" s="92"/>
    </row>
    <row r="343" spans="1:12">
      <c r="A343" s="90" t="s">
        <v>4789</v>
      </c>
      <c r="B343" s="92">
        <v>42277</v>
      </c>
      <c r="C343" s="92">
        <v>43312</v>
      </c>
      <c r="D343" s="91">
        <v>0</v>
      </c>
      <c r="E343" s="91">
        <v>0</v>
      </c>
      <c r="F343" s="91">
        <v>900968.29</v>
      </c>
      <c r="G343" s="91">
        <v>908796.13</v>
      </c>
      <c r="J343" s="92"/>
      <c r="K343" s="92"/>
      <c r="L343" s="92"/>
    </row>
    <row r="344" spans="1:12">
      <c r="A344" s="90" t="s">
        <v>4791</v>
      </c>
      <c r="B344" s="92">
        <v>42277</v>
      </c>
      <c r="C344" s="92">
        <v>43312</v>
      </c>
      <c r="D344" s="91">
        <v>0</v>
      </c>
      <c r="E344" s="91">
        <v>0</v>
      </c>
      <c r="F344" s="91">
        <v>68219.38</v>
      </c>
      <c r="G344" s="91">
        <v>66408.740000000005</v>
      </c>
      <c r="J344" s="92"/>
      <c r="K344" s="92"/>
      <c r="L344" s="92"/>
    </row>
    <row r="345" spans="1:12">
      <c r="A345" s="90" t="s">
        <v>5000</v>
      </c>
      <c r="B345" s="92">
        <v>42401</v>
      </c>
      <c r="C345" s="92">
        <v>42612</v>
      </c>
      <c r="D345" s="91">
        <v>0</v>
      </c>
      <c r="E345" s="91">
        <v>0</v>
      </c>
      <c r="F345" s="91">
        <v>244229.44999999998</v>
      </c>
      <c r="G345" s="91">
        <v>243843.41999999998</v>
      </c>
      <c r="J345" s="92"/>
      <c r="K345" s="92"/>
      <c r="L345" s="92"/>
    </row>
    <row r="346" spans="1:12">
      <c r="A346" s="90" t="s">
        <v>4954</v>
      </c>
      <c r="B346" s="92">
        <v>42349</v>
      </c>
      <c r="C346" s="92">
        <v>42629</v>
      </c>
      <c r="D346" s="91">
        <v>50024</v>
      </c>
      <c r="E346" s="91">
        <v>0</v>
      </c>
      <c r="F346" s="91">
        <v>174011883.18000001</v>
      </c>
      <c r="G346" s="91">
        <v>172822962.76999998</v>
      </c>
      <c r="H346" s="91">
        <v>8883</v>
      </c>
      <c r="I346" s="91">
        <v>18687.5</v>
      </c>
      <c r="J346" s="92">
        <v>0.76730434782608692</v>
      </c>
      <c r="K346" s="92">
        <v>0.21292307692307691</v>
      </c>
      <c r="L346" s="92">
        <v>1.977257525083612E-2</v>
      </c>
    </row>
    <row r="347" spans="1:12">
      <c r="A347" s="90" t="s">
        <v>5082</v>
      </c>
      <c r="B347" s="92">
        <v>42619</v>
      </c>
      <c r="C347" s="92">
        <v>42408</v>
      </c>
      <c r="D347" s="91">
        <v>0</v>
      </c>
      <c r="E347" s="91">
        <v>0</v>
      </c>
      <c r="F347" s="91">
        <v>175714.83000000002</v>
      </c>
      <c r="G347" s="91">
        <v>198862.63000000003</v>
      </c>
      <c r="H347" s="91">
        <v>0</v>
      </c>
      <c r="I347" s="91">
        <v>3</v>
      </c>
      <c r="J347" s="92">
        <v>1</v>
      </c>
      <c r="K347" s="92">
        <v>0</v>
      </c>
      <c r="L347" s="92">
        <v>0</v>
      </c>
    </row>
    <row r="348" spans="1:12">
      <c r="A348" s="90" t="s">
        <v>4940</v>
      </c>
      <c r="B348" s="92">
        <v>42625</v>
      </c>
      <c r="C348" s="92">
        <v>42663</v>
      </c>
      <c r="D348" s="91">
        <v>0</v>
      </c>
      <c r="E348" s="91">
        <v>0</v>
      </c>
      <c r="F348" s="91">
        <v>194800.82</v>
      </c>
      <c r="G348" s="91">
        <v>214580.22999999998</v>
      </c>
      <c r="H348" s="91">
        <v>0</v>
      </c>
      <c r="I348" s="91">
        <v>18</v>
      </c>
      <c r="J348" s="92">
        <v>1</v>
      </c>
      <c r="K348" s="92">
        <v>0</v>
      </c>
      <c r="L348" s="92">
        <v>0</v>
      </c>
    </row>
    <row r="349" spans="1:12">
      <c r="A349" s="90" t="s">
        <v>5281</v>
      </c>
      <c r="B349" s="92">
        <v>41640</v>
      </c>
      <c r="C349" s="92">
        <v>42004</v>
      </c>
      <c r="D349" s="91">
        <v>0</v>
      </c>
      <c r="E349" s="91">
        <v>0</v>
      </c>
      <c r="F349" s="91">
        <v>0.01</v>
      </c>
      <c r="G349" s="91">
        <v>85691.18</v>
      </c>
      <c r="J349" s="92"/>
      <c r="K349" s="92"/>
      <c r="L349" s="92"/>
    </row>
    <row r="350" spans="1:12">
      <c r="A350" s="90" t="s">
        <v>5283</v>
      </c>
      <c r="B350" s="92">
        <v>41275</v>
      </c>
      <c r="C350" s="92">
        <v>42004</v>
      </c>
      <c r="D350" s="91">
        <v>0</v>
      </c>
      <c r="E350" s="91">
        <v>0</v>
      </c>
      <c r="F350" s="91">
        <v>0.01</v>
      </c>
      <c r="G350" s="91">
        <v>-8414.84</v>
      </c>
      <c r="J350" s="92"/>
      <c r="K350" s="92"/>
      <c r="L350" s="92"/>
    </row>
    <row r="351" spans="1:12">
      <c r="A351" s="90" t="s">
        <v>5036</v>
      </c>
      <c r="B351" s="92">
        <v>42036</v>
      </c>
      <c r="C351" s="92">
        <v>42490</v>
      </c>
      <c r="D351" s="91">
        <v>51415.090300000003</v>
      </c>
      <c r="E351" s="91">
        <v>0</v>
      </c>
      <c r="F351" s="91">
        <v>12725713.239600001</v>
      </c>
      <c r="G351" s="91">
        <v>12643140.030000005</v>
      </c>
      <c r="H351" s="91">
        <v>12042</v>
      </c>
      <c r="I351" s="91">
        <v>13831.94</v>
      </c>
      <c r="J351" s="92">
        <v>0.92549852009190325</v>
      </c>
      <c r="K351" s="92">
        <v>6.4994498241027654E-2</v>
      </c>
      <c r="L351" s="92">
        <v>9.5069816670691164E-3</v>
      </c>
    </row>
    <row r="352" spans="1:12">
      <c r="A352" s="90" t="s">
        <v>4752</v>
      </c>
      <c r="C352" s="92">
        <v>43738</v>
      </c>
      <c r="D352" s="91">
        <v>289</v>
      </c>
      <c r="E352" s="91">
        <v>0</v>
      </c>
      <c r="F352" s="91">
        <v>1411225</v>
      </c>
      <c r="G352" s="91">
        <v>1661995.62</v>
      </c>
      <c r="H352" s="91">
        <v>125</v>
      </c>
      <c r="I352" s="91">
        <v>155.5</v>
      </c>
      <c r="J352" s="92">
        <v>0.977491961414791</v>
      </c>
      <c r="K352" s="92">
        <v>2.2508038585209004E-2</v>
      </c>
      <c r="L352" s="92">
        <v>0</v>
      </c>
    </row>
    <row r="353" spans="1:12">
      <c r="A353" s="90" t="s">
        <v>4875</v>
      </c>
      <c r="B353" s="92">
        <v>42086</v>
      </c>
      <c r="C353" s="92">
        <v>42880</v>
      </c>
      <c r="D353" s="91">
        <v>726099.5</v>
      </c>
      <c r="E353" s="91">
        <v>553190</v>
      </c>
      <c r="F353" s="91">
        <v>26097715.964499991</v>
      </c>
      <c r="G353" s="91">
        <v>26265950.549999993</v>
      </c>
      <c r="H353" s="91">
        <v>44266.5</v>
      </c>
      <c r="I353" s="91">
        <v>46273</v>
      </c>
      <c r="J353" s="92">
        <v>0.86762258768612366</v>
      </c>
      <c r="K353" s="92">
        <v>0.12675858491993172</v>
      </c>
      <c r="L353" s="92">
        <v>5.6188273939446328E-3</v>
      </c>
    </row>
    <row r="354" spans="1:12">
      <c r="A354" s="90" t="s">
        <v>4769</v>
      </c>
      <c r="B354" s="92">
        <v>42856</v>
      </c>
      <c r="C354" s="92">
        <v>43455</v>
      </c>
      <c r="D354" s="91">
        <v>123542</v>
      </c>
      <c r="E354" s="91">
        <v>68088</v>
      </c>
      <c r="F354" s="91">
        <v>13440489.661999995</v>
      </c>
      <c r="G354" s="91">
        <v>13813539.490000006</v>
      </c>
      <c r="H354" s="91">
        <v>20868</v>
      </c>
      <c r="I354" s="91">
        <v>21393.559999999998</v>
      </c>
      <c r="J354" s="92">
        <v>0.94143097268523801</v>
      </c>
      <c r="K354" s="92">
        <v>5.7961367813491545E-2</v>
      </c>
      <c r="L354" s="92">
        <v>6.0765950127047584E-4</v>
      </c>
    </row>
    <row r="355" spans="1:12">
      <c r="A355" s="90" t="s">
        <v>5224</v>
      </c>
      <c r="B355" s="92">
        <v>42079</v>
      </c>
      <c r="C355" s="92">
        <v>42247</v>
      </c>
      <c r="D355" s="91">
        <v>2</v>
      </c>
      <c r="E355" s="91">
        <v>8</v>
      </c>
      <c r="F355" s="91">
        <v>142613.87</v>
      </c>
      <c r="G355" s="91">
        <v>142763.71999999997</v>
      </c>
      <c r="H355" s="91">
        <v>68</v>
      </c>
      <c r="I355" s="91">
        <v>32</v>
      </c>
      <c r="J355" s="92">
        <v>1</v>
      </c>
      <c r="K355" s="92">
        <v>0</v>
      </c>
      <c r="L355" s="92">
        <v>0</v>
      </c>
    </row>
    <row r="356" spans="1:12">
      <c r="A356" s="90" t="s">
        <v>5186</v>
      </c>
      <c r="B356" s="92">
        <v>42156</v>
      </c>
      <c r="C356" s="92">
        <v>42339</v>
      </c>
      <c r="D356" s="91">
        <v>15256.826300000001</v>
      </c>
      <c r="E356" s="91">
        <v>0</v>
      </c>
      <c r="F356" s="91">
        <v>3479928.0400000005</v>
      </c>
      <c r="G356" s="91">
        <v>3643962.6899999985</v>
      </c>
      <c r="H356" s="91">
        <v>2408</v>
      </c>
      <c r="I356" s="91">
        <v>6104.68</v>
      </c>
      <c r="J356" s="92">
        <v>0.90138713249506941</v>
      </c>
      <c r="K356" s="92">
        <v>7.6416781878820839E-2</v>
      </c>
      <c r="L356" s="92">
        <v>2.2196085626109804E-2</v>
      </c>
    </row>
    <row r="357" spans="1:12">
      <c r="A357" s="90" t="s">
        <v>5232</v>
      </c>
      <c r="B357" s="92">
        <v>42128</v>
      </c>
      <c r="C357" s="92">
        <v>42230</v>
      </c>
      <c r="D357" s="91">
        <v>1142.1500000000001</v>
      </c>
      <c r="E357" s="91">
        <v>4607</v>
      </c>
      <c r="F357" s="91">
        <v>608186.37</v>
      </c>
      <c r="G357" s="91">
        <v>579035.00999999978</v>
      </c>
      <c r="H357" s="91">
        <v>1309</v>
      </c>
      <c r="I357" s="91">
        <v>1219.5</v>
      </c>
      <c r="J357" s="92">
        <v>0.94300943009430094</v>
      </c>
      <c r="K357" s="92">
        <v>5.6990569905699055E-2</v>
      </c>
      <c r="L357" s="92">
        <v>0</v>
      </c>
    </row>
    <row r="358" spans="1:12">
      <c r="A358" s="90" t="s">
        <v>4781</v>
      </c>
      <c r="B358" s="92">
        <v>42485</v>
      </c>
      <c r="C358" s="92">
        <v>43342</v>
      </c>
      <c r="D358" s="91">
        <v>23015</v>
      </c>
      <c r="E358" s="91">
        <v>43148</v>
      </c>
      <c r="F358" s="91">
        <v>59184515.220000014</v>
      </c>
      <c r="G358" s="91">
        <v>59087861.450000003</v>
      </c>
      <c r="H358" s="91">
        <v>12808</v>
      </c>
      <c r="I358" s="91">
        <v>16885.09</v>
      </c>
      <c r="J358" s="92">
        <v>0.91391813724416038</v>
      </c>
      <c r="K358" s="92">
        <v>8.5844967364698682E-2</v>
      </c>
      <c r="L358" s="92">
        <v>2.3689539114094151E-4</v>
      </c>
    </row>
    <row r="359" spans="1:12">
      <c r="A359" s="90" t="s">
        <v>4855</v>
      </c>
      <c r="B359" s="92">
        <v>42522</v>
      </c>
      <c r="C359" s="92">
        <v>42947</v>
      </c>
      <c r="D359" s="91">
        <v>-1</v>
      </c>
      <c r="E359" s="91">
        <v>0</v>
      </c>
      <c r="F359" s="91">
        <v>357534.14</v>
      </c>
      <c r="G359" s="91">
        <v>354998.16</v>
      </c>
      <c r="H359" s="91">
        <v>48</v>
      </c>
      <c r="I359" s="91">
        <v>413.97</v>
      </c>
      <c r="J359" s="92">
        <v>1</v>
      </c>
      <c r="K359" s="92">
        <v>0</v>
      </c>
      <c r="L359" s="92">
        <v>0</v>
      </c>
    </row>
    <row r="360" spans="1:12">
      <c r="A360" s="90" t="s">
        <v>5080</v>
      </c>
      <c r="B360" s="92">
        <v>42219</v>
      </c>
      <c r="C360" s="92">
        <v>42419</v>
      </c>
      <c r="D360" s="91">
        <v>3507</v>
      </c>
      <c r="E360" s="91">
        <v>0</v>
      </c>
      <c r="F360" s="91">
        <v>674049.67999999993</v>
      </c>
      <c r="G360" s="91">
        <v>723182.8</v>
      </c>
      <c r="H360" s="91">
        <v>799.5</v>
      </c>
      <c r="I360" s="91">
        <v>2230.89</v>
      </c>
      <c r="J360" s="92">
        <v>0.85364585434512685</v>
      </c>
      <c r="K360" s="92">
        <v>0.13178596882858412</v>
      </c>
      <c r="L360" s="92">
        <v>1.456817682628906E-2</v>
      </c>
    </row>
    <row r="361" spans="1:12">
      <c r="A361" s="90" t="s">
        <v>4827</v>
      </c>
      <c r="B361" s="92">
        <v>42279</v>
      </c>
      <c r="C361" s="92">
        <v>43055</v>
      </c>
      <c r="D361" s="91">
        <v>1958079.37</v>
      </c>
      <c r="E361" s="91">
        <v>1479535</v>
      </c>
      <c r="F361" s="91">
        <v>112996953.40749998</v>
      </c>
      <c r="G361" s="91">
        <v>112560314.66</v>
      </c>
      <c r="H361" s="91">
        <v>96452.089999999967</v>
      </c>
      <c r="I361" s="91">
        <v>99949.17</v>
      </c>
      <c r="J361" s="92">
        <v>0.81721208890479036</v>
      </c>
      <c r="K361" s="92">
        <v>0.15920592437135797</v>
      </c>
      <c r="L361" s="92">
        <v>2.3581986723851735E-2</v>
      </c>
    </row>
    <row r="362" spans="1:12">
      <c r="A362" s="90" t="s">
        <v>5216</v>
      </c>
      <c r="B362" s="92">
        <v>42233</v>
      </c>
      <c r="C362" s="92">
        <v>42278</v>
      </c>
      <c r="D362" s="91">
        <v>0</v>
      </c>
      <c r="E362" s="91">
        <v>0</v>
      </c>
      <c r="F362" s="91">
        <v>192839.12</v>
      </c>
      <c r="G362" s="91">
        <v>193595.37999999998</v>
      </c>
      <c r="H362" s="91">
        <v>0</v>
      </c>
      <c r="I362" s="91">
        <v>2.5</v>
      </c>
      <c r="J362" s="92">
        <v>0.8</v>
      </c>
      <c r="K362" s="92">
        <v>0.2</v>
      </c>
      <c r="L362" s="92">
        <v>0</v>
      </c>
    </row>
    <row r="363" spans="1:12">
      <c r="A363" s="90" t="s">
        <v>4771</v>
      </c>
      <c r="B363" s="92">
        <v>42730</v>
      </c>
      <c r="C363" s="92">
        <v>43451</v>
      </c>
      <c r="D363" s="91">
        <v>798255.10000000009</v>
      </c>
      <c r="E363" s="91">
        <v>704033</v>
      </c>
      <c r="F363" s="91">
        <v>78567291.020699993</v>
      </c>
      <c r="G363" s="91">
        <v>79875911.320000008</v>
      </c>
      <c r="H363" s="91">
        <v>66496.25</v>
      </c>
      <c r="I363" s="91">
        <v>69453.03</v>
      </c>
      <c r="J363" s="92">
        <v>0.9296358992545033</v>
      </c>
      <c r="K363" s="92">
        <v>6.7635638070794035E-2</v>
      </c>
      <c r="L363" s="92">
        <v>2.7284626747026012E-3</v>
      </c>
    </row>
    <row r="364" spans="1:12">
      <c r="A364" s="90" t="s">
        <v>5054</v>
      </c>
      <c r="B364" s="92">
        <v>42262</v>
      </c>
      <c r="C364" s="92">
        <v>42460</v>
      </c>
      <c r="D364" s="91">
        <v>0</v>
      </c>
      <c r="E364" s="91">
        <v>0</v>
      </c>
      <c r="F364" s="91">
        <v>733243.91999999993</v>
      </c>
      <c r="G364" s="91">
        <v>1162814.5900000008</v>
      </c>
      <c r="H364" s="91">
        <v>380</v>
      </c>
      <c r="I364" s="91">
        <v>691</v>
      </c>
      <c r="J364" s="92">
        <v>1</v>
      </c>
      <c r="K364" s="92">
        <v>0</v>
      </c>
      <c r="L364" s="92">
        <v>0</v>
      </c>
    </row>
    <row r="365" spans="1:12">
      <c r="A365" s="90" t="s">
        <v>5096</v>
      </c>
      <c r="B365" s="92">
        <v>42310</v>
      </c>
      <c r="C365" s="92">
        <v>42384</v>
      </c>
      <c r="D365" s="91">
        <v>513</v>
      </c>
      <c r="E365" s="91">
        <v>2</v>
      </c>
      <c r="F365" s="91">
        <v>782390.77</v>
      </c>
      <c r="G365" s="91">
        <v>799381.69000000006</v>
      </c>
      <c r="H365" s="91">
        <v>664</v>
      </c>
      <c r="I365" s="91">
        <v>1082.1500000000001</v>
      </c>
      <c r="J365" s="92">
        <v>0.93947234671718327</v>
      </c>
      <c r="K365" s="92">
        <v>6.0527653282816611E-2</v>
      </c>
      <c r="L365" s="92">
        <v>0</v>
      </c>
    </row>
    <row r="366" spans="1:12">
      <c r="A366" s="90" t="s">
        <v>5878</v>
      </c>
      <c r="B366" s="92">
        <v>43150</v>
      </c>
      <c r="C366" s="92">
        <v>43795</v>
      </c>
      <c r="D366" s="91">
        <v>1616633.8999999997</v>
      </c>
      <c r="E366" s="91">
        <v>564596</v>
      </c>
      <c r="F366" s="91">
        <v>49049735.935200021</v>
      </c>
      <c r="G366" s="91">
        <v>50375472.669999972</v>
      </c>
      <c r="H366" s="91">
        <v>40404.079999999994</v>
      </c>
      <c r="I366" s="91">
        <v>52049.66</v>
      </c>
      <c r="J366" s="92">
        <v>0.82227146152347586</v>
      </c>
      <c r="K366" s="92">
        <v>0.16985144571549551</v>
      </c>
      <c r="L366" s="92">
        <v>7.8770927610286017E-3</v>
      </c>
    </row>
    <row r="367" spans="1:12">
      <c r="A367" s="90" t="s">
        <v>4841</v>
      </c>
      <c r="C367" s="92">
        <v>43008</v>
      </c>
      <c r="D367" s="91">
        <v>0</v>
      </c>
      <c r="E367" s="91">
        <v>0</v>
      </c>
      <c r="F367" s="91">
        <v>38840</v>
      </c>
      <c r="G367" s="91">
        <v>51421.520000000004</v>
      </c>
      <c r="J367" s="92"/>
      <c r="K367" s="92"/>
      <c r="L367" s="92"/>
    </row>
    <row r="368" spans="1:12">
      <c r="A368" s="90" t="s">
        <v>4843</v>
      </c>
      <c r="B368" s="92">
        <v>42430</v>
      </c>
      <c r="C368" s="92">
        <v>43000</v>
      </c>
      <c r="D368" s="91">
        <v>1636350.55</v>
      </c>
      <c r="E368" s="91">
        <v>1561021</v>
      </c>
      <c r="F368" s="91">
        <v>58554466.809999995</v>
      </c>
      <c r="G368" s="91">
        <v>61764713.079999976</v>
      </c>
      <c r="H368" s="91">
        <v>64874</v>
      </c>
      <c r="I368" s="91">
        <v>81111.960000000006</v>
      </c>
      <c r="J368" s="92">
        <v>0.86300417349056791</v>
      </c>
      <c r="K368" s="92">
        <v>0.12863700988115684</v>
      </c>
      <c r="L368" s="92">
        <v>8.3588166282752875E-3</v>
      </c>
    </row>
    <row r="369" spans="1:12">
      <c r="A369" s="90" t="s">
        <v>5040</v>
      </c>
      <c r="B369" s="92">
        <v>42373</v>
      </c>
      <c r="C369" s="92">
        <v>42475</v>
      </c>
      <c r="D369" s="91">
        <v>0</v>
      </c>
      <c r="E369" s="91">
        <v>0</v>
      </c>
      <c r="F369" s="91">
        <v>0</v>
      </c>
      <c r="G369" s="91">
        <v>114186.6</v>
      </c>
      <c r="J369" s="92"/>
      <c r="K369" s="92"/>
      <c r="L369" s="92"/>
    </row>
    <row r="370" spans="1:12">
      <c r="A370" s="90" t="s">
        <v>5152</v>
      </c>
      <c r="B370" s="92">
        <v>42005</v>
      </c>
      <c r="C370" s="92">
        <v>42369</v>
      </c>
      <c r="D370" s="91">
        <v>0</v>
      </c>
      <c r="E370" s="91">
        <v>0</v>
      </c>
      <c r="F370" s="91">
        <v>0.01</v>
      </c>
      <c r="G370" s="91">
        <v>-1315981.5</v>
      </c>
      <c r="J370" s="92"/>
      <c r="K370" s="92"/>
      <c r="L370" s="92"/>
    </row>
    <row r="371" spans="1:12">
      <c r="A371" s="90" t="s">
        <v>5154</v>
      </c>
      <c r="B371" s="92">
        <v>42005</v>
      </c>
      <c r="C371" s="92">
        <v>42369</v>
      </c>
      <c r="D371" s="91">
        <v>0</v>
      </c>
      <c r="E371" s="91">
        <v>0</v>
      </c>
      <c r="F371" s="91">
        <v>0.01</v>
      </c>
      <c r="G371" s="91">
        <v>14818.1</v>
      </c>
      <c r="H371" s="91">
        <v>0</v>
      </c>
      <c r="I371" s="91">
        <v>16</v>
      </c>
      <c r="J371" s="92">
        <v>1</v>
      </c>
      <c r="K371" s="92">
        <v>0</v>
      </c>
      <c r="L371" s="92">
        <v>0</v>
      </c>
    </row>
    <row r="372" spans="1:12">
      <c r="A372" s="90" t="s">
        <v>5234</v>
      </c>
      <c r="B372" s="92">
        <v>42064</v>
      </c>
      <c r="C372" s="92">
        <v>42217</v>
      </c>
      <c r="D372" s="91">
        <v>0</v>
      </c>
      <c r="E372" s="91">
        <v>0</v>
      </c>
      <c r="F372" s="91">
        <v>0.01</v>
      </c>
      <c r="G372" s="91">
        <v>0</v>
      </c>
      <c r="J372" s="92"/>
      <c r="K372" s="92"/>
      <c r="L372" s="92"/>
    </row>
    <row r="373" spans="1:12">
      <c r="A373" s="90" t="s">
        <v>4799</v>
      </c>
      <c r="B373" s="92">
        <v>42156</v>
      </c>
      <c r="C373" s="92">
        <v>43280</v>
      </c>
      <c r="D373" s="91">
        <v>2013.17</v>
      </c>
      <c r="E373" s="91">
        <v>0</v>
      </c>
      <c r="F373" s="91">
        <v>741235.40000000014</v>
      </c>
      <c r="G373" s="91">
        <v>729903.99</v>
      </c>
      <c r="H373" s="91">
        <v>959.5</v>
      </c>
      <c r="I373" s="91">
        <v>5459.5</v>
      </c>
      <c r="J373" s="92">
        <v>0.912629361663156</v>
      </c>
      <c r="K373" s="92">
        <v>8.7370638336844039E-2</v>
      </c>
      <c r="L373" s="92">
        <v>0</v>
      </c>
    </row>
    <row r="374" spans="1:12">
      <c r="A374" s="90" t="s">
        <v>5180</v>
      </c>
      <c r="B374" s="92">
        <v>42156</v>
      </c>
      <c r="C374" s="92">
        <v>42339</v>
      </c>
      <c r="D374" s="91">
        <v>0</v>
      </c>
      <c r="E374" s="91">
        <v>0</v>
      </c>
      <c r="F374" s="91">
        <v>85352</v>
      </c>
      <c r="G374" s="91">
        <v>89707.66</v>
      </c>
      <c r="H374" s="91">
        <v>0</v>
      </c>
      <c r="I374" s="91">
        <v>15.01</v>
      </c>
      <c r="J374" s="92">
        <v>1</v>
      </c>
      <c r="K374" s="92">
        <v>0</v>
      </c>
      <c r="L374" s="92">
        <v>0</v>
      </c>
    </row>
    <row r="375" spans="1:12">
      <c r="A375" s="90" t="s">
        <v>4857</v>
      </c>
      <c r="B375" s="92">
        <v>42030</v>
      </c>
      <c r="C375" s="92">
        <v>42944</v>
      </c>
      <c r="D375" s="91">
        <v>13329.5</v>
      </c>
      <c r="E375" s="91">
        <v>20</v>
      </c>
      <c r="F375" s="91">
        <v>8520566.5729999989</v>
      </c>
      <c r="G375" s="91">
        <v>8584916.4899999984</v>
      </c>
      <c r="H375" s="91">
        <v>17322</v>
      </c>
      <c r="I375" s="91">
        <v>14237.5</v>
      </c>
      <c r="J375" s="92">
        <v>0.91775241439859523</v>
      </c>
      <c r="K375" s="92">
        <v>8.2247585601404744E-2</v>
      </c>
      <c r="L375" s="92">
        <v>0</v>
      </c>
    </row>
    <row r="376" spans="1:12">
      <c r="A376" s="90" t="s">
        <v>4801</v>
      </c>
      <c r="B376" s="92">
        <v>42944</v>
      </c>
      <c r="C376" s="92">
        <v>43255</v>
      </c>
      <c r="D376" s="91">
        <v>336607</v>
      </c>
      <c r="E376" s="91">
        <v>238207</v>
      </c>
      <c r="F376" s="91">
        <v>8338253.0099999998</v>
      </c>
      <c r="G376" s="91">
        <v>7553087.8899999997</v>
      </c>
      <c r="H376" s="91">
        <v>16556</v>
      </c>
      <c r="I376" s="91">
        <v>13617</v>
      </c>
      <c r="J376" s="92">
        <v>0.92296394213115962</v>
      </c>
      <c r="K376" s="92">
        <v>7.7036057868840421E-2</v>
      </c>
      <c r="L376" s="92">
        <v>0</v>
      </c>
    </row>
    <row r="377" spans="1:12">
      <c r="A377" s="90" t="s">
        <v>4944</v>
      </c>
      <c r="B377" s="92">
        <v>42086</v>
      </c>
      <c r="C377" s="92">
        <v>42656</v>
      </c>
      <c r="D377" s="91">
        <v>10.5</v>
      </c>
      <c r="E377" s="91">
        <v>0</v>
      </c>
      <c r="F377" s="91">
        <v>9064220.9199999999</v>
      </c>
      <c r="G377" s="91">
        <v>8997642.6399999931</v>
      </c>
      <c r="H377" s="91">
        <v>4243.5</v>
      </c>
      <c r="I377" s="91">
        <v>8523.5</v>
      </c>
      <c r="J377" s="92">
        <v>0.92778788056549544</v>
      </c>
      <c r="K377" s="92">
        <v>7.2212119434504604E-2</v>
      </c>
      <c r="L377" s="92">
        <v>0</v>
      </c>
    </row>
    <row r="378" spans="1:12">
      <c r="A378" s="90" t="s">
        <v>5192</v>
      </c>
      <c r="B378" s="92">
        <v>42065</v>
      </c>
      <c r="C378" s="92">
        <v>42335</v>
      </c>
      <c r="D378" s="91">
        <v>3</v>
      </c>
      <c r="E378" s="91">
        <v>208</v>
      </c>
      <c r="F378" s="91">
        <v>1325133.05</v>
      </c>
      <c r="G378" s="91">
        <v>1377531.17</v>
      </c>
      <c r="H378" s="91">
        <v>0</v>
      </c>
      <c r="I378" s="91">
        <v>4202.5</v>
      </c>
      <c r="J378" s="92">
        <v>0.86864961332540158</v>
      </c>
      <c r="K378" s="92">
        <v>0.13135038667459845</v>
      </c>
      <c r="L378" s="92">
        <v>0</v>
      </c>
    </row>
    <row r="379" spans="1:12">
      <c r="A379" s="90" t="s">
        <v>5267</v>
      </c>
      <c r="B379" s="92">
        <v>42095</v>
      </c>
      <c r="C379" s="92">
        <v>42124</v>
      </c>
      <c r="D379" s="91">
        <v>0</v>
      </c>
      <c r="E379" s="91">
        <v>0</v>
      </c>
      <c r="F379" s="91">
        <v>0.01</v>
      </c>
      <c r="G379" s="91">
        <v>0</v>
      </c>
      <c r="J379" s="92"/>
      <c r="K379" s="92"/>
      <c r="L379" s="92"/>
    </row>
    <row r="380" spans="1:12">
      <c r="A380" s="90" t="s">
        <v>4787</v>
      </c>
      <c r="B380" s="92">
        <v>42109</v>
      </c>
      <c r="C380" s="92">
        <v>43312</v>
      </c>
      <c r="D380" s="91">
        <v>0</v>
      </c>
      <c r="E380" s="91">
        <v>0</v>
      </c>
      <c r="F380" s="91">
        <v>791075</v>
      </c>
      <c r="G380" s="91">
        <v>846500.25000000012</v>
      </c>
      <c r="H380" s="91">
        <v>0</v>
      </c>
      <c r="I380" s="91">
        <v>955</v>
      </c>
      <c r="J380" s="92">
        <v>0.9455497382198953</v>
      </c>
      <c r="K380" s="92">
        <v>5.445026178010471E-2</v>
      </c>
      <c r="L380" s="92">
        <v>0</v>
      </c>
    </row>
    <row r="381" spans="1:12">
      <c r="A381" s="90" t="s">
        <v>5222</v>
      </c>
      <c r="B381" s="92">
        <v>42095</v>
      </c>
      <c r="C381" s="92">
        <v>42247</v>
      </c>
      <c r="D381" s="91">
        <v>320</v>
      </c>
      <c r="E381" s="91">
        <v>0</v>
      </c>
      <c r="F381" s="91">
        <v>0</v>
      </c>
      <c r="G381" s="91">
        <v>0</v>
      </c>
      <c r="J381" s="92"/>
      <c r="K381" s="92"/>
      <c r="L381" s="92"/>
    </row>
    <row r="382" spans="1:12">
      <c r="A382" s="90" t="s">
        <v>5210</v>
      </c>
      <c r="B382" s="92">
        <v>42186</v>
      </c>
      <c r="C382" s="92">
        <v>42292</v>
      </c>
      <c r="D382" s="91">
        <v>0</v>
      </c>
      <c r="E382" s="91">
        <v>0</v>
      </c>
      <c r="F382" s="91">
        <v>0.01</v>
      </c>
      <c r="G382" s="91">
        <v>0</v>
      </c>
      <c r="J382" s="92"/>
      <c r="K382" s="92"/>
      <c r="L382" s="92"/>
    </row>
    <row r="383" spans="1:12">
      <c r="A383" s="90" t="s">
        <v>5048</v>
      </c>
      <c r="B383" s="92">
        <v>42338</v>
      </c>
      <c r="C383" s="92">
        <v>42460</v>
      </c>
      <c r="D383" s="91">
        <v>1385</v>
      </c>
      <c r="E383" s="91">
        <v>0</v>
      </c>
      <c r="F383" s="91">
        <v>515532.04000000004</v>
      </c>
      <c r="G383" s="91">
        <v>516786.06</v>
      </c>
      <c r="H383" s="91">
        <v>2481</v>
      </c>
      <c r="I383" s="91">
        <v>1786.5</v>
      </c>
      <c r="J383" s="92">
        <v>0.92863140218303941</v>
      </c>
      <c r="K383" s="92">
        <v>7.1368597816960533E-2</v>
      </c>
      <c r="L383" s="92">
        <v>0</v>
      </c>
    </row>
    <row r="384" spans="1:12">
      <c r="A384" s="90" t="s">
        <v>4839</v>
      </c>
      <c r="B384" s="92">
        <v>42309</v>
      </c>
      <c r="C384" s="92">
        <v>43008</v>
      </c>
      <c r="D384" s="91">
        <v>1</v>
      </c>
      <c r="E384" s="91">
        <v>0</v>
      </c>
      <c r="F384" s="91">
        <v>1427511</v>
      </c>
      <c r="G384" s="91">
        <v>1539511.1000000006</v>
      </c>
      <c r="H384" s="91">
        <v>600</v>
      </c>
      <c r="I384" s="91">
        <v>1286</v>
      </c>
      <c r="J384" s="92">
        <v>0.92457231726283051</v>
      </c>
      <c r="K384" s="92">
        <v>7.5427682737169516E-2</v>
      </c>
      <c r="L384" s="92">
        <v>0</v>
      </c>
    </row>
    <row r="385" spans="1:12">
      <c r="A385" s="90" t="s">
        <v>4775</v>
      </c>
      <c r="B385" s="92">
        <v>42114</v>
      </c>
      <c r="C385" s="92">
        <v>43448</v>
      </c>
      <c r="D385" s="91">
        <v>1422234.2</v>
      </c>
      <c r="E385" s="91">
        <v>1534288</v>
      </c>
      <c r="F385" s="91">
        <v>64242516.813299999</v>
      </c>
      <c r="G385" s="91">
        <v>66447466.149999984</v>
      </c>
      <c r="H385" s="91">
        <v>292018.60999999993</v>
      </c>
      <c r="I385" s="91">
        <v>441675.88</v>
      </c>
      <c r="J385" s="92">
        <v>0.89885456276217757</v>
      </c>
      <c r="K385" s="92">
        <v>0.10114543723782245</v>
      </c>
      <c r="L385" s="92">
        <v>0</v>
      </c>
    </row>
    <row r="386" spans="1:12">
      <c r="A386" s="90" t="s">
        <v>4773</v>
      </c>
      <c r="B386" s="92">
        <v>42177</v>
      </c>
      <c r="C386" s="92">
        <v>43448</v>
      </c>
      <c r="D386" s="91">
        <v>212048</v>
      </c>
      <c r="E386" s="91">
        <v>0</v>
      </c>
      <c r="F386" s="91">
        <v>541963907.59000015</v>
      </c>
      <c r="G386" s="91">
        <v>541146657.73000038</v>
      </c>
      <c r="H386" s="91">
        <v>187120.5</v>
      </c>
      <c r="I386" s="91">
        <v>303887.89</v>
      </c>
      <c r="J386" s="92">
        <v>0.91259770173796662</v>
      </c>
      <c r="K386" s="92">
        <v>8.7402298262033412E-2</v>
      </c>
      <c r="L386" s="92">
        <v>0</v>
      </c>
    </row>
    <row r="387" spans="1:12">
      <c r="A387" s="90" t="s">
        <v>5116</v>
      </c>
      <c r="B387" s="92">
        <v>42156</v>
      </c>
      <c r="C387" s="92">
        <v>42369</v>
      </c>
      <c r="D387" s="91">
        <v>1462</v>
      </c>
      <c r="E387" s="91">
        <v>0</v>
      </c>
      <c r="F387" s="91">
        <v>1739594</v>
      </c>
      <c r="G387" s="91">
        <v>1680716.8</v>
      </c>
      <c r="J387" s="92"/>
      <c r="K387" s="92"/>
      <c r="L387" s="92"/>
    </row>
    <row r="388" spans="1:12">
      <c r="A388" s="90" t="s">
        <v>4924</v>
      </c>
      <c r="B388" s="92">
        <v>42292</v>
      </c>
      <c r="C388" s="92">
        <v>42704</v>
      </c>
      <c r="D388" s="91">
        <v>815313.65000000014</v>
      </c>
      <c r="E388" s="91">
        <v>498313</v>
      </c>
      <c r="F388" s="91">
        <v>13044088.243499996</v>
      </c>
      <c r="G388" s="91">
        <v>13013704.120000001</v>
      </c>
      <c r="H388" s="91">
        <v>18135.78</v>
      </c>
      <c r="I388" s="91">
        <v>16435.5</v>
      </c>
      <c r="J388" s="92">
        <v>0.85975479906300389</v>
      </c>
      <c r="K388" s="92">
        <v>0.14024520093699613</v>
      </c>
      <c r="L388" s="92">
        <v>0</v>
      </c>
    </row>
    <row r="389" spans="1:12">
      <c r="A389" s="90" t="s">
        <v>4863</v>
      </c>
      <c r="B389" s="92">
        <v>42349</v>
      </c>
      <c r="C389" s="92">
        <v>42916</v>
      </c>
      <c r="D389" s="91">
        <v>609898</v>
      </c>
      <c r="E389" s="91">
        <v>70234</v>
      </c>
      <c r="F389" s="91">
        <v>23060983.720000003</v>
      </c>
      <c r="G389" s="91">
        <v>24816233.859999988</v>
      </c>
      <c r="H389" s="91">
        <v>26798</v>
      </c>
      <c r="I389" s="91">
        <v>38478.5</v>
      </c>
      <c r="J389" s="92">
        <v>0.90268591551125954</v>
      </c>
      <c r="K389" s="92">
        <v>9.731408448874046E-2</v>
      </c>
      <c r="L389" s="92">
        <v>0</v>
      </c>
    </row>
    <row r="390" spans="1:12">
      <c r="A390" s="90" t="s">
        <v>4946</v>
      </c>
      <c r="B390" s="92">
        <v>42248</v>
      </c>
      <c r="C390" s="92">
        <v>42643</v>
      </c>
      <c r="D390" s="91">
        <v>100</v>
      </c>
      <c r="E390" s="91">
        <v>0</v>
      </c>
      <c r="F390" s="91">
        <v>89843</v>
      </c>
      <c r="G390" s="91">
        <v>109597.48999999998</v>
      </c>
      <c r="H390" s="91">
        <v>60</v>
      </c>
      <c r="I390" s="91">
        <v>270</v>
      </c>
      <c r="J390" s="92">
        <v>0.92222222222222228</v>
      </c>
      <c r="K390" s="92">
        <v>7.7777777777777779E-2</v>
      </c>
      <c r="L390" s="92">
        <v>0</v>
      </c>
    </row>
    <row r="391" spans="1:12">
      <c r="A391" s="90" t="s">
        <v>4793</v>
      </c>
      <c r="B391" s="92">
        <v>42292</v>
      </c>
      <c r="C391" s="92">
        <v>43281</v>
      </c>
      <c r="D391" s="91">
        <v>0</v>
      </c>
      <c r="E391" s="91">
        <v>47</v>
      </c>
      <c r="F391" s="91">
        <v>5541985</v>
      </c>
      <c r="G391" s="91">
        <v>6078662.0500000035</v>
      </c>
      <c r="H391" s="91">
        <v>1600</v>
      </c>
      <c r="I391" s="91">
        <v>12527</v>
      </c>
      <c r="J391" s="92">
        <v>0.97772810728825732</v>
      </c>
      <c r="K391" s="92">
        <v>2.2271892711742635E-2</v>
      </c>
      <c r="L391" s="92">
        <v>0</v>
      </c>
    </row>
    <row r="392" spans="1:12">
      <c r="A392" s="90" t="s">
        <v>5212</v>
      </c>
      <c r="B392" s="92">
        <v>42177</v>
      </c>
      <c r="C392" s="92">
        <v>42289</v>
      </c>
      <c r="D392" s="91">
        <v>298606</v>
      </c>
      <c r="E392" s="91">
        <v>2967</v>
      </c>
      <c r="F392" s="91">
        <v>4045272.3500000006</v>
      </c>
      <c r="G392" s="91">
        <v>3825824.11</v>
      </c>
      <c r="H392" s="91">
        <v>9888</v>
      </c>
      <c r="I392" s="91">
        <v>8550.5</v>
      </c>
      <c r="J392" s="92">
        <v>0.86801941406935268</v>
      </c>
      <c r="K392" s="92">
        <v>0.13198058593064732</v>
      </c>
      <c r="L392" s="92">
        <v>0</v>
      </c>
    </row>
    <row r="393" spans="1:12">
      <c r="A393" s="90" t="s">
        <v>5240</v>
      </c>
      <c r="B393" s="92">
        <v>42005</v>
      </c>
      <c r="C393" s="92">
        <v>42216</v>
      </c>
      <c r="D393" s="91">
        <v>0</v>
      </c>
      <c r="E393" s="91">
        <v>0</v>
      </c>
      <c r="F393" s="91">
        <v>34343</v>
      </c>
      <c r="G393" s="91">
        <v>37406.800000000003</v>
      </c>
      <c r="J393" s="92"/>
      <c r="K393" s="92"/>
      <c r="L393" s="92"/>
    </row>
    <row r="394" spans="1:12">
      <c r="A394" s="90" t="s">
        <v>4906</v>
      </c>
      <c r="B394" s="92">
        <v>42278</v>
      </c>
      <c r="C394" s="92">
        <v>42735</v>
      </c>
      <c r="D394" s="91">
        <v>276</v>
      </c>
      <c r="E394" s="91">
        <v>0</v>
      </c>
      <c r="F394" s="91">
        <v>16922761.300000001</v>
      </c>
      <c r="G394" s="91">
        <v>16666939.230000002</v>
      </c>
      <c r="H394" s="91">
        <v>997</v>
      </c>
      <c r="I394" s="91">
        <v>9256</v>
      </c>
      <c r="J394" s="92">
        <v>0.93317847882454619</v>
      </c>
      <c r="K394" s="92">
        <v>6.6821521175453757E-2</v>
      </c>
      <c r="L394" s="92">
        <v>0</v>
      </c>
    </row>
    <row r="395" spans="1:12">
      <c r="A395" s="90" t="s">
        <v>4803</v>
      </c>
      <c r="B395" s="92">
        <v>42217</v>
      </c>
      <c r="C395" s="92">
        <v>43220</v>
      </c>
      <c r="D395" s="91">
        <v>0</v>
      </c>
      <c r="E395" s="91">
        <v>0</v>
      </c>
      <c r="F395" s="91">
        <v>2525949.6100000003</v>
      </c>
      <c r="G395" s="91">
        <v>2388906.11</v>
      </c>
      <c r="H395" s="91">
        <v>0</v>
      </c>
      <c r="I395" s="91">
        <v>3583</v>
      </c>
      <c r="J395" s="92">
        <v>0.89045492603963161</v>
      </c>
      <c r="K395" s="92">
        <v>0.1095450739603684</v>
      </c>
      <c r="L395" s="92">
        <v>0</v>
      </c>
    </row>
    <row r="396" spans="1:12">
      <c r="A396" s="90" t="s">
        <v>4851</v>
      </c>
      <c r="B396" s="92">
        <v>42781</v>
      </c>
      <c r="C396" s="92">
        <v>42962</v>
      </c>
      <c r="D396" s="91">
        <v>10713481.100000001</v>
      </c>
      <c r="E396" s="91">
        <v>6305087</v>
      </c>
      <c r="F396" s="91">
        <v>50372795.261799991</v>
      </c>
      <c r="G396" s="91">
        <v>45035323.819999941</v>
      </c>
      <c r="H396" s="91">
        <v>333350</v>
      </c>
      <c r="I396" s="91">
        <v>312432.47000000003</v>
      </c>
      <c r="J396" s="92">
        <v>0.87481934896203317</v>
      </c>
      <c r="K396" s="92">
        <v>0.12518065103796669</v>
      </c>
      <c r="L396" s="92">
        <v>0</v>
      </c>
    </row>
    <row r="397" spans="1:12">
      <c r="A397" s="90" t="s">
        <v>4750</v>
      </c>
      <c r="B397" s="92">
        <v>42217</v>
      </c>
      <c r="C397" s="92">
        <v>43830</v>
      </c>
      <c r="D397" s="91">
        <v>10474.200000000001</v>
      </c>
      <c r="E397" s="91">
        <v>28</v>
      </c>
      <c r="F397" s="91">
        <v>7059715.1999999993</v>
      </c>
      <c r="G397" s="91">
        <v>7208953.2800000012</v>
      </c>
      <c r="H397" s="91">
        <v>15774.3</v>
      </c>
      <c r="I397" s="91">
        <v>39457</v>
      </c>
      <c r="J397" s="92">
        <v>0.94486402919634027</v>
      </c>
      <c r="K397" s="92">
        <v>5.513597080365968E-2</v>
      </c>
      <c r="L397" s="92">
        <v>0</v>
      </c>
    </row>
    <row r="398" spans="1:12">
      <c r="A398" s="90" t="s">
        <v>5170</v>
      </c>
      <c r="B398" s="92">
        <v>42219</v>
      </c>
      <c r="C398" s="92">
        <v>42359</v>
      </c>
      <c r="D398" s="91">
        <v>-1</v>
      </c>
      <c r="E398" s="91">
        <v>0</v>
      </c>
      <c r="F398" s="91">
        <v>1738599.7</v>
      </c>
      <c r="G398" s="91">
        <v>1705878.78</v>
      </c>
      <c r="H398" s="91">
        <v>2389</v>
      </c>
      <c r="I398" s="91">
        <v>1876</v>
      </c>
      <c r="J398" s="92">
        <v>0.93470149253731338</v>
      </c>
      <c r="K398" s="92">
        <v>6.5298507462686561E-2</v>
      </c>
      <c r="L398" s="92">
        <v>0</v>
      </c>
    </row>
    <row r="399" spans="1:12">
      <c r="A399" s="90" t="s">
        <v>4764</v>
      </c>
      <c r="B399" s="92">
        <v>42401</v>
      </c>
      <c r="C399" s="92">
        <v>43616</v>
      </c>
      <c r="D399" s="91">
        <v>65586</v>
      </c>
      <c r="E399" s="91">
        <v>84813</v>
      </c>
      <c r="F399" s="91">
        <v>129969808.11499999</v>
      </c>
      <c r="G399" s="91">
        <v>128031238.15000011</v>
      </c>
      <c r="H399" s="91">
        <v>89439</v>
      </c>
      <c r="I399" s="91">
        <v>155455.5</v>
      </c>
      <c r="J399" s="92">
        <v>0.89717314601284615</v>
      </c>
      <c r="K399" s="92">
        <v>0.10282685398715388</v>
      </c>
      <c r="L399" s="92">
        <v>0</v>
      </c>
    </row>
    <row r="400" spans="1:12">
      <c r="A400" s="90" t="s">
        <v>5072</v>
      </c>
      <c r="B400" s="92">
        <v>42240</v>
      </c>
      <c r="C400" s="92">
        <v>42429</v>
      </c>
      <c r="D400" s="91">
        <v>291956</v>
      </c>
      <c r="E400" s="91">
        <v>100569</v>
      </c>
      <c r="F400" s="91">
        <v>7696194.9900000002</v>
      </c>
      <c r="G400" s="91">
        <v>8058902.0900000008</v>
      </c>
      <c r="H400" s="91">
        <v>12180</v>
      </c>
      <c r="I400" s="91">
        <v>19223</v>
      </c>
      <c r="J400" s="92">
        <v>0.82307652291525779</v>
      </c>
      <c r="K400" s="92">
        <v>0.17692347708474224</v>
      </c>
      <c r="L400" s="92">
        <v>0</v>
      </c>
    </row>
    <row r="401" spans="1:12">
      <c r="A401" s="90" t="s">
        <v>5214</v>
      </c>
      <c r="B401" s="92">
        <v>42227</v>
      </c>
      <c r="C401" s="92">
        <v>42288</v>
      </c>
      <c r="D401" s="91">
        <v>0</v>
      </c>
      <c r="E401" s="91">
        <v>0</v>
      </c>
      <c r="F401" s="91">
        <v>364652</v>
      </c>
      <c r="G401" s="91">
        <v>369282.31</v>
      </c>
      <c r="H401" s="91">
        <v>0</v>
      </c>
      <c r="I401" s="91">
        <v>16</v>
      </c>
      <c r="J401" s="92">
        <v>1</v>
      </c>
      <c r="K401" s="92">
        <v>0</v>
      </c>
      <c r="L401" s="92">
        <v>0</v>
      </c>
    </row>
    <row r="402" spans="1:12">
      <c r="A402" s="90" t="s">
        <v>4785</v>
      </c>
      <c r="B402" s="92">
        <v>42309</v>
      </c>
      <c r="C402" s="92">
        <v>43328</v>
      </c>
      <c r="D402" s="91">
        <v>241257.74999999997</v>
      </c>
      <c r="E402" s="91">
        <v>263049</v>
      </c>
      <c r="F402" s="91">
        <v>10827564.715400005</v>
      </c>
      <c r="G402" s="91">
        <v>11714685.68</v>
      </c>
      <c r="H402" s="91">
        <v>47856.55</v>
      </c>
      <c r="I402" s="91">
        <v>61341</v>
      </c>
      <c r="J402" s="92">
        <v>0.86470712900017932</v>
      </c>
      <c r="K402" s="92">
        <v>0.13529287099982068</v>
      </c>
      <c r="L402" s="92">
        <v>0</v>
      </c>
    </row>
    <row r="403" spans="1:12">
      <c r="A403" s="90" t="s">
        <v>4783</v>
      </c>
      <c r="B403" s="92">
        <v>42309</v>
      </c>
      <c r="C403" s="92">
        <v>43330</v>
      </c>
      <c r="D403" s="91">
        <v>0</v>
      </c>
      <c r="E403" s="91">
        <v>0</v>
      </c>
      <c r="F403" s="91">
        <v>23168718.440000001</v>
      </c>
      <c r="G403" s="91">
        <v>23492823.840000011</v>
      </c>
      <c r="H403" s="91">
        <v>2080</v>
      </c>
      <c r="I403" s="91">
        <v>1729.02</v>
      </c>
      <c r="J403" s="92">
        <v>0.99681900729893236</v>
      </c>
      <c r="K403" s="92">
        <v>3.1809927010676567E-3</v>
      </c>
      <c r="L403" s="92">
        <v>0</v>
      </c>
    </row>
    <row r="404" spans="1:12">
      <c r="A404" s="90" t="s">
        <v>5088</v>
      </c>
      <c r="B404" s="92">
        <v>42323</v>
      </c>
      <c r="C404" s="92">
        <v>42400</v>
      </c>
      <c r="D404" s="91">
        <v>0</v>
      </c>
      <c r="E404" s="91">
        <v>0</v>
      </c>
      <c r="F404" s="91">
        <v>88593</v>
      </c>
      <c r="G404" s="91">
        <v>119888.02</v>
      </c>
      <c r="J404" s="92"/>
      <c r="K404" s="92"/>
      <c r="L404" s="92"/>
    </row>
    <row r="405" spans="1:12">
      <c r="A405" s="90" t="s">
        <v>5084</v>
      </c>
      <c r="B405" s="92">
        <v>42278</v>
      </c>
      <c r="C405" s="92">
        <v>42401</v>
      </c>
      <c r="D405" s="91">
        <v>5646</v>
      </c>
      <c r="E405" s="91">
        <v>8</v>
      </c>
      <c r="F405" s="91">
        <v>1013717</v>
      </c>
      <c r="G405" s="91">
        <v>1022168.4800000001</v>
      </c>
      <c r="H405" s="91">
        <v>1527</v>
      </c>
      <c r="I405" s="91">
        <v>2067</v>
      </c>
      <c r="J405" s="92">
        <v>0.9579100145137881</v>
      </c>
      <c r="K405" s="92">
        <v>4.2089985486211901E-2</v>
      </c>
      <c r="L405" s="92">
        <v>0</v>
      </c>
    </row>
    <row r="406" spans="1:12">
      <c r="A406" s="90" t="s">
        <v>4936</v>
      </c>
      <c r="B406" s="92">
        <v>42285</v>
      </c>
      <c r="C406" s="92">
        <v>42674</v>
      </c>
      <c r="D406" s="91">
        <v>30</v>
      </c>
      <c r="E406" s="91">
        <v>0</v>
      </c>
      <c r="F406" s="91">
        <v>3793657.74</v>
      </c>
      <c r="G406" s="91">
        <v>3681990.370000002</v>
      </c>
      <c r="H406" s="91">
        <v>0</v>
      </c>
      <c r="I406" s="91">
        <v>8829.25</v>
      </c>
      <c r="J406" s="92">
        <v>0.90137893932100688</v>
      </c>
      <c r="K406" s="92">
        <v>9.8621060678993122E-2</v>
      </c>
      <c r="L406" s="92">
        <v>0</v>
      </c>
    </row>
    <row r="407" spans="1:12">
      <c r="A407" s="90" t="s">
        <v>5022</v>
      </c>
      <c r="B407" s="92">
        <v>42226</v>
      </c>
      <c r="C407" s="92">
        <v>42522</v>
      </c>
      <c r="D407" s="91">
        <v>0</v>
      </c>
      <c r="E407" s="91">
        <v>0</v>
      </c>
      <c r="F407" s="91">
        <v>81706.089999999982</v>
      </c>
      <c r="G407" s="91">
        <v>82362.76999999999</v>
      </c>
      <c r="J407" s="92"/>
      <c r="K407" s="92"/>
      <c r="L407" s="92"/>
    </row>
    <row r="408" spans="1:12">
      <c r="A408" s="90" t="s">
        <v>4942</v>
      </c>
      <c r="B408" s="92">
        <v>42278</v>
      </c>
      <c r="C408" s="92">
        <v>42656</v>
      </c>
      <c r="D408" s="91">
        <v>22831</v>
      </c>
      <c r="E408" s="91">
        <v>117692</v>
      </c>
      <c r="F408" s="91">
        <v>1482393.6000000001</v>
      </c>
      <c r="G408" s="91">
        <v>1514389.3000000003</v>
      </c>
      <c r="H408" s="91">
        <v>2706</v>
      </c>
      <c r="I408" s="91">
        <v>6032</v>
      </c>
      <c r="J408" s="92">
        <v>0.87176724137931039</v>
      </c>
      <c r="K408" s="92">
        <v>0.12823275862068967</v>
      </c>
      <c r="L408" s="92">
        <v>0</v>
      </c>
    </row>
    <row r="409" spans="1:12">
      <c r="A409" s="90" t="s">
        <v>4861</v>
      </c>
      <c r="B409" s="92">
        <v>42323</v>
      </c>
      <c r="C409" s="92">
        <v>42916</v>
      </c>
      <c r="D409" s="91">
        <v>0</v>
      </c>
      <c r="E409" s="91">
        <v>0</v>
      </c>
      <c r="F409" s="91">
        <v>12946672.369999999</v>
      </c>
      <c r="G409" s="91">
        <v>13030229.42</v>
      </c>
      <c r="J409" s="92"/>
      <c r="K409" s="92"/>
      <c r="L409" s="92"/>
    </row>
    <row r="410" spans="1:12">
      <c r="A410" s="90" t="s">
        <v>5078</v>
      </c>
      <c r="B410" s="92">
        <v>42370</v>
      </c>
      <c r="C410" s="92">
        <v>42426</v>
      </c>
      <c r="D410" s="91">
        <v>98</v>
      </c>
      <c r="E410" s="91">
        <v>0</v>
      </c>
      <c r="F410" s="91">
        <v>77195.02</v>
      </c>
      <c r="G410" s="91">
        <v>76458.609999999986</v>
      </c>
      <c r="H410" s="91">
        <v>28</v>
      </c>
      <c r="I410" s="91">
        <v>383.5</v>
      </c>
      <c r="J410" s="92">
        <v>0.98826597131681881</v>
      </c>
      <c r="K410" s="92">
        <v>1.1734028683181226E-2</v>
      </c>
      <c r="L410" s="92">
        <v>0</v>
      </c>
    </row>
    <row r="411" spans="1:12">
      <c r="A411" s="90" t="s">
        <v>4748</v>
      </c>
      <c r="B411" s="92">
        <v>42309</v>
      </c>
      <c r="C411" s="92">
        <v>43921</v>
      </c>
      <c r="D411" s="91">
        <v>994089.5</v>
      </c>
      <c r="E411" s="91">
        <v>737024</v>
      </c>
      <c r="F411" s="91">
        <v>40568083.063900001</v>
      </c>
      <c r="G411" s="91">
        <v>41677507.58000005</v>
      </c>
      <c r="H411" s="91">
        <v>94919</v>
      </c>
      <c r="I411" s="91">
        <v>101669.05</v>
      </c>
      <c r="J411" s="92">
        <v>0.87352099778644532</v>
      </c>
      <c r="K411" s="92">
        <v>0.12647900221355468</v>
      </c>
      <c r="L411" s="92">
        <v>0</v>
      </c>
    </row>
    <row r="412" spans="1:12">
      <c r="A412" s="90" t="s">
        <v>5879</v>
      </c>
      <c r="B412" s="92">
        <v>42324</v>
      </c>
      <c r="C412" s="92">
        <v>43039</v>
      </c>
      <c r="D412" s="91">
        <v>867686.09</v>
      </c>
      <c r="E412" s="91">
        <v>889836</v>
      </c>
      <c r="F412" s="91">
        <v>45777091.15739999</v>
      </c>
      <c r="G412" s="91">
        <v>45125876.069999993</v>
      </c>
      <c r="H412" s="91">
        <v>66894</v>
      </c>
      <c r="I412" s="91">
        <v>69501</v>
      </c>
      <c r="J412" s="92">
        <v>0.90913073573765768</v>
      </c>
      <c r="K412" s="92">
        <v>9.0869264262342278E-2</v>
      </c>
      <c r="L412" s="92">
        <v>0</v>
      </c>
    </row>
    <row r="413" spans="1:12">
      <c r="A413" s="90" t="s">
        <v>4746</v>
      </c>
      <c r="B413" s="92">
        <v>43040</v>
      </c>
      <c r="C413" s="92">
        <v>43921</v>
      </c>
      <c r="D413" s="91">
        <v>1688836.69</v>
      </c>
      <c r="E413" s="91">
        <v>1420078</v>
      </c>
      <c r="F413" s="91">
        <v>75260387.277400032</v>
      </c>
      <c r="G413" s="91">
        <v>74193000.799999937</v>
      </c>
      <c r="H413" s="91">
        <v>129379.75</v>
      </c>
      <c r="I413" s="91">
        <v>163559.5</v>
      </c>
      <c r="J413" s="92">
        <v>0.89907648287014819</v>
      </c>
      <c r="K413" s="92">
        <v>0.10092351712985183</v>
      </c>
      <c r="L413" s="92">
        <v>0</v>
      </c>
    </row>
    <row r="414" spans="1:12">
      <c r="A414" s="90" t="s">
        <v>4859</v>
      </c>
      <c r="B414" s="92">
        <v>42461</v>
      </c>
      <c r="C414" s="92">
        <v>42917</v>
      </c>
      <c r="D414" s="91">
        <v>12991</v>
      </c>
      <c r="E414" s="91">
        <v>0</v>
      </c>
      <c r="F414" s="91">
        <v>14232064.7717</v>
      </c>
      <c r="G414" s="91">
        <v>14633211.970000006</v>
      </c>
      <c r="H414" s="91">
        <v>746</v>
      </c>
      <c r="I414" s="91">
        <v>5256</v>
      </c>
      <c r="J414" s="92">
        <v>0.97878614916286144</v>
      </c>
      <c r="K414" s="92">
        <v>2.1213850837138507E-2</v>
      </c>
      <c r="L414" s="92">
        <v>0</v>
      </c>
    </row>
    <row r="415" spans="1:12">
      <c r="A415" s="90" t="s">
        <v>5287</v>
      </c>
      <c r="B415" s="92">
        <v>41275</v>
      </c>
      <c r="C415" s="92">
        <v>41639</v>
      </c>
      <c r="D415" s="91">
        <v>0</v>
      </c>
      <c r="E415" s="91">
        <v>0</v>
      </c>
      <c r="F415" s="91">
        <v>0.01</v>
      </c>
      <c r="G415" s="91">
        <v>-2457024.2799999998</v>
      </c>
      <c r="J415" s="92"/>
      <c r="K415" s="92"/>
      <c r="L415" s="92"/>
    </row>
    <row r="416" spans="1:12">
      <c r="A416" s="90" t="s">
        <v>5289</v>
      </c>
      <c r="B416" s="92">
        <v>40909</v>
      </c>
      <c r="C416" s="92">
        <v>41274</v>
      </c>
      <c r="D416" s="91">
        <v>2</v>
      </c>
      <c r="E416" s="91">
        <v>0</v>
      </c>
      <c r="F416" s="91">
        <v>0.01</v>
      </c>
      <c r="G416" s="91">
        <v>-466.90999999999997</v>
      </c>
      <c r="H416" s="91">
        <v>0</v>
      </c>
      <c r="I416" s="91">
        <v>9.5</v>
      </c>
      <c r="J416" s="92">
        <v>0.84210526315789469</v>
      </c>
      <c r="K416" s="92">
        <v>0.15789473684210525</v>
      </c>
      <c r="L416" s="92">
        <v>0</v>
      </c>
    </row>
    <row r="417" spans="1:12">
      <c r="A417" s="90" t="s">
        <v>5198</v>
      </c>
      <c r="B417" s="92">
        <v>42100</v>
      </c>
      <c r="C417" s="92">
        <v>42310</v>
      </c>
      <c r="D417" s="91">
        <v>0</v>
      </c>
      <c r="E417" s="91">
        <v>0</v>
      </c>
      <c r="F417" s="91">
        <v>3672060.02</v>
      </c>
      <c r="G417" s="91">
        <v>3624753.24</v>
      </c>
      <c r="H417" s="91">
        <v>901</v>
      </c>
      <c r="I417" s="91">
        <v>849.5</v>
      </c>
      <c r="J417" s="92">
        <v>0.99058269570335489</v>
      </c>
      <c r="K417" s="92">
        <v>9.4173042966450848E-3</v>
      </c>
      <c r="L417" s="92">
        <v>0</v>
      </c>
    </row>
    <row r="418" spans="1:12">
      <c r="A418" s="90" t="s">
        <v>5002</v>
      </c>
      <c r="B418" s="92">
        <v>42156</v>
      </c>
      <c r="C418" s="92">
        <v>42594</v>
      </c>
      <c r="D418" s="91">
        <v>465991</v>
      </c>
      <c r="E418" s="91">
        <v>291474</v>
      </c>
      <c r="F418" s="91">
        <v>12503791</v>
      </c>
      <c r="G418" s="91">
        <v>12685245.73</v>
      </c>
      <c r="H418" s="91">
        <v>18774</v>
      </c>
      <c r="I418" s="91">
        <v>23565</v>
      </c>
      <c r="J418" s="92">
        <v>0.89785699130065777</v>
      </c>
      <c r="K418" s="92">
        <v>9.6201994483343947E-2</v>
      </c>
      <c r="L418" s="92">
        <v>5.9410142159983022E-3</v>
      </c>
    </row>
    <row r="419" spans="1:12">
      <c r="A419" s="90" t="s">
        <v>5124</v>
      </c>
      <c r="B419" s="92">
        <v>42067</v>
      </c>
      <c r="C419" s="92">
        <v>42369</v>
      </c>
      <c r="D419" s="91">
        <v>0</v>
      </c>
      <c r="E419" s="91">
        <v>0</v>
      </c>
      <c r="F419" s="91">
        <v>0.01</v>
      </c>
      <c r="G419" s="91">
        <v>0</v>
      </c>
      <c r="J419" s="92"/>
      <c r="K419" s="92"/>
      <c r="L419" s="92"/>
    </row>
    <row r="420" spans="1:12">
      <c r="A420" s="90" t="s">
        <v>5028</v>
      </c>
      <c r="B420" s="92">
        <v>42268</v>
      </c>
      <c r="C420" s="92">
        <v>42521</v>
      </c>
      <c r="D420" s="91">
        <v>194133</v>
      </c>
      <c r="E420" s="91">
        <v>210018</v>
      </c>
      <c r="F420" s="91">
        <v>12548203.399999999</v>
      </c>
      <c r="G420" s="91">
        <v>11869930.309999993</v>
      </c>
      <c r="H420" s="91">
        <v>13937</v>
      </c>
      <c r="I420" s="91">
        <v>15169.5</v>
      </c>
      <c r="J420" s="92">
        <v>0.93711064965885493</v>
      </c>
      <c r="K420" s="92">
        <v>6.2691585088499951E-2</v>
      </c>
      <c r="L420" s="92">
        <v>1.9776525264511026E-4</v>
      </c>
    </row>
    <row r="421" spans="1:12">
      <c r="A421" s="90" t="s">
        <v>5030</v>
      </c>
      <c r="B421" s="92">
        <v>42278</v>
      </c>
      <c r="C421" s="92">
        <v>42521</v>
      </c>
      <c r="D421" s="91">
        <v>0</v>
      </c>
      <c r="E421" s="91">
        <v>0</v>
      </c>
      <c r="F421" s="91">
        <v>3889347.4400000004</v>
      </c>
      <c r="G421" s="91">
        <v>3889347.6300000008</v>
      </c>
      <c r="J421" s="92"/>
      <c r="K421" s="92"/>
      <c r="L421" s="92"/>
    </row>
    <row r="422" spans="1:12">
      <c r="A422" s="90" t="s">
        <v>4869</v>
      </c>
      <c r="B422" s="92">
        <v>42464</v>
      </c>
      <c r="C422" s="92">
        <v>42906</v>
      </c>
      <c r="D422" s="91">
        <v>646142</v>
      </c>
      <c r="E422" s="91">
        <v>473107</v>
      </c>
      <c r="F422" s="91">
        <v>40478342.43</v>
      </c>
      <c r="G422" s="91">
        <v>39113702.739999957</v>
      </c>
      <c r="H422" s="91">
        <v>27324</v>
      </c>
      <c r="I422" s="91">
        <v>26252</v>
      </c>
      <c r="J422" s="92">
        <v>0.92975773274417184</v>
      </c>
      <c r="K422" s="92">
        <v>7.0242267255828134E-2</v>
      </c>
      <c r="L422" s="92">
        <v>0</v>
      </c>
    </row>
    <row r="423" spans="1:12">
      <c r="A423" s="90" t="s">
        <v>4805</v>
      </c>
      <c r="B423" s="92">
        <v>42072</v>
      </c>
      <c r="C423" s="92">
        <v>43116</v>
      </c>
      <c r="D423" s="91">
        <v>1772702.6</v>
      </c>
      <c r="E423" s="91">
        <v>1054606</v>
      </c>
      <c r="F423" s="91">
        <v>47252867.170000002</v>
      </c>
      <c r="G423" s="91">
        <v>45730092.359999992</v>
      </c>
      <c r="H423" s="91">
        <v>46939.5</v>
      </c>
      <c r="I423" s="91">
        <v>44274.6</v>
      </c>
      <c r="J423" s="92">
        <v>0.95112321737519934</v>
      </c>
      <c r="K423" s="92">
        <v>4.8673505802423966E-2</v>
      </c>
      <c r="L423" s="92">
        <v>2.0327682237671261E-4</v>
      </c>
    </row>
    <row r="424" spans="1:12">
      <c r="A424" s="90" t="s">
        <v>5010</v>
      </c>
      <c r="B424" s="92">
        <v>42296</v>
      </c>
      <c r="C424" s="92">
        <v>42558</v>
      </c>
      <c r="D424" s="91">
        <v>0</v>
      </c>
      <c r="E424" s="91">
        <v>0</v>
      </c>
      <c r="F424" s="91">
        <v>4615563</v>
      </c>
      <c r="G424" s="91">
        <v>4215315.13</v>
      </c>
      <c r="H424" s="91">
        <v>103</v>
      </c>
      <c r="I424" s="91">
        <v>592.5</v>
      </c>
      <c r="J424" s="92">
        <v>0.99831223628691979</v>
      </c>
      <c r="K424" s="92">
        <v>1.6877637130801688E-3</v>
      </c>
      <c r="L424" s="92">
        <v>0</v>
      </c>
    </row>
    <row r="425" spans="1:12">
      <c r="A425" s="90" t="s">
        <v>5086</v>
      </c>
      <c r="B425" s="92">
        <v>42156</v>
      </c>
      <c r="C425" s="92">
        <v>42401</v>
      </c>
      <c r="D425" s="91">
        <v>0</v>
      </c>
      <c r="E425" s="91">
        <v>0</v>
      </c>
      <c r="F425" s="91">
        <v>2004673</v>
      </c>
      <c r="G425" s="91">
        <v>1968218.0199999993</v>
      </c>
      <c r="H425" s="91">
        <v>0</v>
      </c>
      <c r="I425" s="91">
        <v>97</v>
      </c>
      <c r="J425" s="92">
        <v>0.96907216494845361</v>
      </c>
      <c r="K425" s="92">
        <v>3.0927835051546393E-2</v>
      </c>
      <c r="L425" s="92">
        <v>0</v>
      </c>
    </row>
    <row r="426" spans="1:12">
      <c r="A426" s="90" t="s">
        <v>5098</v>
      </c>
      <c r="B426" s="92">
        <v>42216</v>
      </c>
      <c r="C426" s="92">
        <v>42380</v>
      </c>
      <c r="D426" s="91">
        <v>17012</v>
      </c>
      <c r="E426" s="91">
        <v>3682</v>
      </c>
      <c r="F426" s="91">
        <v>401899.14999999997</v>
      </c>
      <c r="G426" s="91">
        <v>363856.40999999992</v>
      </c>
      <c r="H426" s="91">
        <v>1785.5</v>
      </c>
      <c r="I426" s="91">
        <v>1566.5</v>
      </c>
      <c r="J426" s="92">
        <v>0.86115544206830519</v>
      </c>
      <c r="K426" s="92">
        <v>0.13884455793169487</v>
      </c>
      <c r="L426" s="92">
        <v>0</v>
      </c>
    </row>
    <row r="427" spans="1:12">
      <c r="A427" s="90" t="s">
        <v>5204</v>
      </c>
      <c r="B427" s="92">
        <v>42242</v>
      </c>
      <c r="C427" s="92">
        <v>42307</v>
      </c>
      <c r="D427" s="91">
        <v>7804</v>
      </c>
      <c r="E427" s="91">
        <v>0</v>
      </c>
      <c r="F427" s="91">
        <v>406715.82</v>
      </c>
      <c r="G427" s="91">
        <v>356574.74000000011</v>
      </c>
      <c r="H427" s="91">
        <v>1114</v>
      </c>
      <c r="I427" s="91">
        <v>1281</v>
      </c>
      <c r="J427" s="92">
        <v>0.82162373145979706</v>
      </c>
      <c r="K427" s="92">
        <v>0.17837626854020297</v>
      </c>
      <c r="L427" s="92">
        <v>0</v>
      </c>
    </row>
    <row r="428" spans="1:12">
      <c r="A428" s="90" t="s">
        <v>5172</v>
      </c>
      <c r="B428" s="92">
        <v>42265</v>
      </c>
      <c r="C428" s="92">
        <v>42356</v>
      </c>
      <c r="D428" s="91">
        <v>14747</v>
      </c>
      <c r="E428" s="91">
        <v>0</v>
      </c>
      <c r="F428" s="91">
        <v>588822.4800000001</v>
      </c>
      <c r="G428" s="91">
        <v>582882.80999999994</v>
      </c>
      <c r="H428" s="91">
        <v>1820</v>
      </c>
      <c r="I428" s="91">
        <v>1780</v>
      </c>
      <c r="J428" s="92">
        <v>0.97584269662921352</v>
      </c>
      <c r="K428" s="92">
        <v>2.4157303370786518E-2</v>
      </c>
      <c r="L428" s="92">
        <v>0</v>
      </c>
    </row>
    <row r="429" spans="1:12">
      <c r="A429" s="90" t="s">
        <v>5038</v>
      </c>
      <c r="C429" s="92">
        <v>42489</v>
      </c>
      <c r="D429" s="91">
        <v>0</v>
      </c>
      <c r="E429" s="91">
        <v>0</v>
      </c>
      <c r="F429" s="91">
        <v>213790</v>
      </c>
      <c r="G429" s="91">
        <v>169568.19999999995</v>
      </c>
      <c r="J429" s="92"/>
      <c r="K429" s="92"/>
      <c r="L429" s="92"/>
    </row>
    <row r="430" spans="1:12">
      <c r="A430" s="90" t="s">
        <v>4898</v>
      </c>
      <c r="B430" s="92">
        <v>42278</v>
      </c>
      <c r="C430" s="92">
        <v>42762</v>
      </c>
      <c r="D430" s="91">
        <v>18364</v>
      </c>
      <c r="E430" s="91">
        <v>6459</v>
      </c>
      <c r="F430" s="91">
        <v>2004110.54</v>
      </c>
      <c r="G430" s="91">
        <v>1918186.0299999998</v>
      </c>
      <c r="H430" s="91">
        <v>2655</v>
      </c>
      <c r="I430" s="91">
        <v>3821</v>
      </c>
      <c r="J430" s="92">
        <v>0.88497775451452498</v>
      </c>
      <c r="K430" s="92">
        <v>9.4739596964145509E-2</v>
      </c>
      <c r="L430" s="92">
        <v>2.0282648521329494E-2</v>
      </c>
    </row>
    <row r="431" spans="1:12">
      <c r="A431" s="90" t="s">
        <v>4884</v>
      </c>
      <c r="B431" s="92">
        <v>42282</v>
      </c>
      <c r="C431" s="92">
        <v>42825</v>
      </c>
      <c r="D431" s="91">
        <v>0</v>
      </c>
      <c r="E431" s="91">
        <v>0</v>
      </c>
      <c r="F431" s="91">
        <v>15601</v>
      </c>
      <c r="G431" s="91">
        <v>15601</v>
      </c>
      <c r="J431" s="92"/>
      <c r="K431" s="92"/>
      <c r="L431" s="92"/>
    </row>
    <row r="432" spans="1:12">
      <c r="A432" s="90" t="s">
        <v>5064</v>
      </c>
      <c r="B432" s="92">
        <v>42309</v>
      </c>
      <c r="C432" s="92">
        <v>42430</v>
      </c>
      <c r="D432" s="91">
        <v>36674</v>
      </c>
      <c r="E432" s="91">
        <v>4804</v>
      </c>
      <c r="F432" s="91">
        <v>1032808</v>
      </c>
      <c r="G432" s="91">
        <v>952192.56999999983</v>
      </c>
      <c r="H432" s="91">
        <v>901</v>
      </c>
      <c r="I432" s="91">
        <v>1326.5</v>
      </c>
      <c r="J432" s="92">
        <v>0.75122502826988313</v>
      </c>
      <c r="K432" s="92">
        <v>0.16773464003015454</v>
      </c>
      <c r="L432" s="92">
        <v>8.1040331699962304E-2</v>
      </c>
    </row>
    <row r="433" spans="1:12">
      <c r="A433" s="90" t="s">
        <v>5068</v>
      </c>
      <c r="B433" s="92">
        <v>42309</v>
      </c>
      <c r="C433" s="92">
        <v>42430</v>
      </c>
      <c r="D433" s="91">
        <v>0</v>
      </c>
      <c r="E433" s="91">
        <v>0</v>
      </c>
      <c r="F433" s="91">
        <v>24970</v>
      </c>
      <c r="G433" s="91">
        <v>24970</v>
      </c>
      <c r="J433" s="92"/>
      <c r="K433" s="92"/>
      <c r="L433" s="92"/>
    </row>
    <row r="434" spans="1:12">
      <c r="A434" s="90" t="s">
        <v>4881</v>
      </c>
      <c r="B434" s="92">
        <v>42444</v>
      </c>
      <c r="C434" s="92">
        <v>42825</v>
      </c>
      <c r="D434" s="91">
        <v>168407</v>
      </c>
      <c r="E434" s="91">
        <v>105013</v>
      </c>
      <c r="F434" s="91">
        <v>10702657.219999999</v>
      </c>
      <c r="G434" s="91">
        <v>10574302.549999999</v>
      </c>
      <c r="H434" s="91">
        <v>9047.5</v>
      </c>
      <c r="I434" s="91">
        <v>9420</v>
      </c>
      <c r="J434" s="92">
        <v>0.91719745222929938</v>
      </c>
      <c r="K434" s="92">
        <v>7.4150743099787683E-2</v>
      </c>
      <c r="L434" s="92">
        <v>8.651804670912951E-3</v>
      </c>
    </row>
    <row r="435" spans="1:12">
      <c r="A435" s="90" t="s">
        <v>5066</v>
      </c>
      <c r="B435" s="92">
        <v>42309</v>
      </c>
      <c r="C435" s="92">
        <v>42430</v>
      </c>
      <c r="D435" s="91">
        <v>0</v>
      </c>
      <c r="E435" s="91">
        <v>120</v>
      </c>
      <c r="F435" s="91">
        <v>40775</v>
      </c>
      <c r="G435" s="91">
        <v>35602.429999999993</v>
      </c>
      <c r="H435" s="91">
        <v>0</v>
      </c>
      <c r="I435" s="91">
        <v>4</v>
      </c>
      <c r="J435" s="92">
        <v>1</v>
      </c>
      <c r="K435" s="92">
        <v>0</v>
      </c>
      <c r="L435" s="92">
        <v>0</v>
      </c>
    </row>
    <row r="436" spans="1:12">
      <c r="A436" s="90" t="s">
        <v>4877</v>
      </c>
      <c r="C436" s="92">
        <v>42855</v>
      </c>
      <c r="D436" s="91">
        <v>0</v>
      </c>
      <c r="E436" s="91">
        <v>0</v>
      </c>
      <c r="F436" s="91">
        <v>47548</v>
      </c>
      <c r="G436" s="91">
        <v>37638.239999999991</v>
      </c>
      <c r="J436" s="92"/>
      <c r="K436" s="92"/>
      <c r="L436" s="92"/>
    </row>
    <row r="437" spans="1:12">
      <c r="A437" s="90" t="s">
        <v>4768</v>
      </c>
      <c r="B437" s="92">
        <v>42370</v>
      </c>
      <c r="C437" s="92">
        <v>43465</v>
      </c>
      <c r="D437" s="91">
        <v>0</v>
      </c>
      <c r="E437" s="91">
        <v>0</v>
      </c>
      <c r="F437" s="91">
        <v>0.01</v>
      </c>
      <c r="G437" s="91">
        <v>-0.01</v>
      </c>
      <c r="J437" s="92"/>
      <c r="K437" s="92"/>
      <c r="L437" s="92"/>
    </row>
    <row r="438" spans="1:12">
      <c r="A438" s="90" t="s">
        <v>4758</v>
      </c>
      <c r="B438" s="92">
        <v>42370</v>
      </c>
      <c r="C438" s="92">
        <v>43646</v>
      </c>
      <c r="D438" s="91">
        <v>1</v>
      </c>
      <c r="E438" s="91">
        <v>0</v>
      </c>
      <c r="F438" s="91">
        <v>1857664</v>
      </c>
      <c r="G438" s="91">
        <v>1783744.19</v>
      </c>
      <c r="J438" s="92"/>
      <c r="K438" s="92"/>
      <c r="L438" s="92"/>
    </row>
    <row r="439" spans="1:12">
      <c r="A439" s="90" t="s">
        <v>4809</v>
      </c>
      <c r="B439" s="92">
        <v>42356</v>
      </c>
      <c r="C439" s="92">
        <v>43100</v>
      </c>
      <c r="D439" s="91">
        <v>28</v>
      </c>
      <c r="E439" s="91">
        <v>0</v>
      </c>
      <c r="F439" s="91">
        <v>37508</v>
      </c>
      <c r="G439" s="91">
        <v>36746.89</v>
      </c>
      <c r="H439" s="91">
        <v>128</v>
      </c>
      <c r="I439" s="91">
        <v>299.5</v>
      </c>
      <c r="J439" s="92">
        <v>0.99165275459098501</v>
      </c>
      <c r="K439" s="92">
        <v>8.3472454090150246E-3</v>
      </c>
      <c r="L439" s="92">
        <v>0</v>
      </c>
    </row>
    <row r="440" spans="1:12">
      <c r="A440" s="90" t="s">
        <v>5277</v>
      </c>
      <c r="B440" s="92">
        <v>42005</v>
      </c>
      <c r="C440" s="92">
        <v>42035</v>
      </c>
      <c r="D440" s="91">
        <v>0</v>
      </c>
      <c r="E440" s="91">
        <v>0</v>
      </c>
      <c r="F440" s="91">
        <v>-739966</v>
      </c>
      <c r="G440" s="91">
        <v>-1381419.87</v>
      </c>
      <c r="J440" s="92"/>
      <c r="K440" s="92"/>
      <c r="L440" s="92"/>
    </row>
    <row r="441" spans="1:12">
      <c r="A441" s="90" t="s">
        <v>5122</v>
      </c>
      <c r="B441" s="92">
        <v>42005</v>
      </c>
      <c r="C441" s="92">
        <v>42369</v>
      </c>
      <c r="D441" s="91">
        <v>0</v>
      </c>
      <c r="E441" s="91">
        <v>0</v>
      </c>
      <c r="F441" s="91">
        <v>0.01</v>
      </c>
      <c r="G441" s="91">
        <v>14524.900000000001</v>
      </c>
      <c r="H441" s="91">
        <v>0</v>
      </c>
      <c r="I441" s="91">
        <v>55</v>
      </c>
      <c r="J441" s="92">
        <v>0.96363636363636362</v>
      </c>
      <c r="K441" s="92">
        <v>3.6363636363636362E-2</v>
      </c>
      <c r="L441" s="92">
        <v>0</v>
      </c>
    </row>
    <row r="442" spans="1:12">
      <c r="A442" s="90" t="s">
        <v>4845</v>
      </c>
      <c r="B442" s="92">
        <v>42125</v>
      </c>
      <c r="C442" s="92">
        <v>42978</v>
      </c>
      <c r="D442" s="91">
        <v>18461</v>
      </c>
      <c r="E442" s="91">
        <v>0</v>
      </c>
      <c r="F442" s="91">
        <v>3347909.61</v>
      </c>
      <c r="G442" s="91">
        <v>2961160.9199999995</v>
      </c>
      <c r="H442" s="91">
        <v>2247</v>
      </c>
      <c r="I442" s="91">
        <v>3336.08</v>
      </c>
      <c r="J442" s="92">
        <v>0.97961679576029348</v>
      </c>
      <c r="K442" s="92">
        <v>2.0383204239706482E-2</v>
      </c>
      <c r="L442" s="92">
        <v>0</v>
      </c>
    </row>
    <row r="443" spans="1:12">
      <c r="A443" s="90" t="s">
        <v>5252</v>
      </c>
      <c r="B443" s="92">
        <v>42036</v>
      </c>
      <c r="C443" s="92">
        <v>42185</v>
      </c>
      <c r="D443" s="91">
        <v>0</v>
      </c>
      <c r="E443" s="91">
        <v>0</v>
      </c>
      <c r="F443" s="91">
        <v>1017732.5</v>
      </c>
      <c r="G443" s="91">
        <v>1017155.9400000001</v>
      </c>
      <c r="H443" s="91">
        <v>0</v>
      </c>
      <c r="I443" s="91">
        <v>288.69</v>
      </c>
      <c r="J443" s="92">
        <v>1</v>
      </c>
      <c r="K443" s="92">
        <v>0</v>
      </c>
      <c r="L443" s="92">
        <v>0</v>
      </c>
    </row>
    <row r="444" spans="1:12">
      <c r="A444" s="90" t="s">
        <v>5236</v>
      </c>
      <c r="B444" s="92">
        <v>41974</v>
      </c>
      <c r="C444" s="92">
        <v>42216</v>
      </c>
      <c r="D444" s="91">
        <v>0</v>
      </c>
      <c r="E444" s="91">
        <v>0</v>
      </c>
      <c r="F444" s="91">
        <v>76101</v>
      </c>
      <c r="G444" s="91">
        <v>52046.53</v>
      </c>
      <c r="H444" s="91">
        <v>475</v>
      </c>
      <c r="I444" s="91">
        <v>134</v>
      </c>
      <c r="J444" s="92">
        <v>1</v>
      </c>
      <c r="K444" s="92">
        <v>0</v>
      </c>
      <c r="L444" s="92">
        <v>0</v>
      </c>
    </row>
    <row r="445" spans="1:12">
      <c r="A445" s="90" t="s">
        <v>5042</v>
      </c>
      <c r="B445" s="92">
        <v>42036</v>
      </c>
      <c r="C445" s="92">
        <v>42460</v>
      </c>
      <c r="D445" s="91">
        <v>0</v>
      </c>
      <c r="E445" s="91">
        <v>0</v>
      </c>
      <c r="F445" s="91">
        <v>0</v>
      </c>
      <c r="G445" s="91">
        <v>891.35</v>
      </c>
      <c r="J445" s="92"/>
      <c r="K445" s="92"/>
      <c r="L445" s="92"/>
    </row>
    <row r="446" spans="1:12">
      <c r="A446" s="90" t="s">
        <v>5238</v>
      </c>
      <c r="B446" s="92">
        <v>42032</v>
      </c>
      <c r="C446" s="92">
        <v>42216</v>
      </c>
      <c r="D446" s="91">
        <v>4896</v>
      </c>
      <c r="E446" s="91">
        <v>0</v>
      </c>
      <c r="F446" s="91">
        <v>5861817.9800000004</v>
      </c>
      <c r="G446" s="91">
        <v>5026432.950000002</v>
      </c>
      <c r="H446" s="91">
        <v>3649</v>
      </c>
      <c r="I446" s="91">
        <v>4155.8999999999996</v>
      </c>
      <c r="J446" s="92">
        <v>0.66866382732982033</v>
      </c>
      <c r="K446" s="92">
        <v>0.23436560071224044</v>
      </c>
      <c r="L446" s="92">
        <v>9.697057195793933E-2</v>
      </c>
    </row>
    <row r="447" spans="1:12">
      <c r="A447" s="90" t="s">
        <v>4902</v>
      </c>
      <c r="B447" s="92">
        <v>42005</v>
      </c>
      <c r="C447" s="92">
        <v>42735</v>
      </c>
      <c r="D447" s="91">
        <v>844.69</v>
      </c>
      <c r="E447" s="91">
        <v>0</v>
      </c>
      <c r="F447" s="91">
        <v>1331562</v>
      </c>
      <c r="G447" s="91">
        <v>1010039.02</v>
      </c>
      <c r="H447" s="91">
        <v>14</v>
      </c>
      <c r="I447" s="91">
        <v>1093.32</v>
      </c>
      <c r="J447" s="92">
        <v>0.80380858303150038</v>
      </c>
      <c r="K447" s="92">
        <v>0.151831119891706</v>
      </c>
      <c r="L447" s="92">
        <v>4.436029707679362E-2</v>
      </c>
    </row>
    <row r="448" spans="1:12">
      <c r="A448" s="90" t="s">
        <v>5220</v>
      </c>
      <c r="B448" s="92">
        <v>42064</v>
      </c>
      <c r="C448" s="92">
        <v>42277</v>
      </c>
      <c r="D448" s="91">
        <v>3509</v>
      </c>
      <c r="E448" s="91">
        <v>0</v>
      </c>
      <c r="F448" s="91">
        <v>2753770.16</v>
      </c>
      <c r="G448" s="91">
        <v>2644246.17</v>
      </c>
      <c r="H448" s="91">
        <v>1227</v>
      </c>
      <c r="I448" s="91">
        <v>1090.4000000000001</v>
      </c>
      <c r="J448" s="92">
        <v>0.78860968451944236</v>
      </c>
      <c r="K448" s="92">
        <v>0.16966250917094644</v>
      </c>
      <c r="L448" s="92">
        <v>4.1727806309611148E-2</v>
      </c>
    </row>
    <row r="449" spans="1:12">
      <c r="A449" s="90" t="s">
        <v>5104</v>
      </c>
      <c r="B449" s="92">
        <v>42005</v>
      </c>
      <c r="C449" s="92">
        <v>42369</v>
      </c>
      <c r="D449" s="91">
        <v>0</v>
      </c>
      <c r="E449" s="91">
        <v>0</v>
      </c>
      <c r="F449" s="91">
        <v>26520</v>
      </c>
      <c r="G449" s="91">
        <v>2075.4399999999996</v>
      </c>
      <c r="J449" s="92"/>
      <c r="K449" s="92"/>
      <c r="L449" s="92"/>
    </row>
    <row r="450" spans="1:12">
      <c r="A450" s="90" t="s">
        <v>5016</v>
      </c>
      <c r="B450" s="92">
        <v>42035</v>
      </c>
      <c r="C450" s="92">
        <v>42551</v>
      </c>
      <c r="D450" s="91">
        <v>15730</v>
      </c>
      <c r="E450" s="91">
        <v>0</v>
      </c>
      <c r="F450" s="91">
        <v>544366</v>
      </c>
      <c r="G450" s="91">
        <v>564078.17000000004</v>
      </c>
      <c r="H450" s="91">
        <v>1591</v>
      </c>
      <c r="I450" s="91">
        <v>1830.73</v>
      </c>
      <c r="J450" s="92">
        <v>0.99945376980767231</v>
      </c>
      <c r="K450" s="92">
        <v>5.4623019232765075E-4</v>
      </c>
      <c r="L450" s="92">
        <v>0</v>
      </c>
    </row>
    <row r="451" spans="1:12">
      <c r="A451" s="90" t="s">
        <v>5202</v>
      </c>
      <c r="B451" s="92">
        <v>42094</v>
      </c>
      <c r="C451" s="92">
        <v>42308</v>
      </c>
      <c r="D451" s="91">
        <v>0</v>
      </c>
      <c r="E451" s="91">
        <v>0</v>
      </c>
      <c r="F451" s="91">
        <v>1705777.69</v>
      </c>
      <c r="G451" s="91">
        <v>1691925.6299999997</v>
      </c>
      <c r="H451" s="91">
        <v>252</v>
      </c>
      <c r="I451" s="91">
        <v>920</v>
      </c>
      <c r="J451" s="92">
        <v>1</v>
      </c>
      <c r="K451" s="92">
        <v>0</v>
      </c>
      <c r="L451" s="92">
        <v>0</v>
      </c>
    </row>
    <row r="452" spans="1:12">
      <c r="A452" s="90" t="s">
        <v>4779</v>
      </c>
      <c r="B452" s="92">
        <v>42125</v>
      </c>
      <c r="C452" s="92">
        <v>43409</v>
      </c>
      <c r="D452" s="91">
        <v>290917.5</v>
      </c>
      <c r="E452" s="91">
        <v>89640</v>
      </c>
      <c r="F452" s="91">
        <v>57600046.379000001</v>
      </c>
      <c r="G452" s="91">
        <v>56861634.620000005</v>
      </c>
      <c r="H452" s="91">
        <v>32713.7</v>
      </c>
      <c r="I452" s="91">
        <v>32013.929999999997</v>
      </c>
      <c r="J452" s="92">
        <v>0.91641138716802351</v>
      </c>
      <c r="K452" s="92">
        <v>6.6533537119622621E-2</v>
      </c>
      <c r="L452" s="92">
        <v>1.7055075712353967E-2</v>
      </c>
    </row>
    <row r="453" spans="1:12">
      <c r="A453" s="90" t="s">
        <v>5076</v>
      </c>
      <c r="B453" s="92">
        <v>42217</v>
      </c>
      <c r="C453" s="92">
        <v>42428</v>
      </c>
      <c r="D453" s="91">
        <v>30194.23</v>
      </c>
      <c r="E453" s="91">
        <v>19901</v>
      </c>
      <c r="F453" s="91">
        <v>4015501.355</v>
      </c>
      <c r="G453" s="91">
        <v>3878322.0000000009</v>
      </c>
      <c r="H453" s="91">
        <v>2935.5</v>
      </c>
      <c r="I453" s="91">
        <v>3865.17</v>
      </c>
      <c r="J453" s="92">
        <v>0.91539828778553078</v>
      </c>
      <c r="K453" s="92">
        <v>6.3515964368966948E-2</v>
      </c>
      <c r="L453" s="92">
        <v>2.1085747845502267E-2</v>
      </c>
    </row>
    <row r="454" spans="1:12">
      <c r="A454" s="90" t="s">
        <v>4849</v>
      </c>
      <c r="B454" s="92">
        <v>42217</v>
      </c>
      <c r="C454" s="92">
        <v>42977</v>
      </c>
      <c r="D454" s="91">
        <v>27257</v>
      </c>
      <c r="E454" s="91">
        <v>5662</v>
      </c>
      <c r="F454" s="91">
        <v>2909361.69</v>
      </c>
      <c r="G454" s="91">
        <v>2852826.8900000006</v>
      </c>
      <c r="H454" s="91">
        <v>16828</v>
      </c>
      <c r="I454" s="91">
        <v>4223.26</v>
      </c>
      <c r="J454" s="92">
        <v>0.88421266983325664</v>
      </c>
      <c r="K454" s="92">
        <v>0.10039637625909842</v>
      </c>
      <c r="L454" s="92">
        <v>1.5390953907644804E-2</v>
      </c>
    </row>
    <row r="455" spans="1:12">
      <c r="A455" s="90" t="s">
        <v>4829</v>
      </c>
      <c r="B455" s="92">
        <v>42309</v>
      </c>
      <c r="C455" s="92">
        <v>43039</v>
      </c>
      <c r="D455" s="91">
        <v>175965.2</v>
      </c>
      <c r="E455" s="91">
        <v>168521</v>
      </c>
      <c r="F455" s="91">
        <v>29253836.635700002</v>
      </c>
      <c r="G455" s="91">
        <v>28455478.629999995</v>
      </c>
      <c r="H455" s="91">
        <v>15175.5</v>
      </c>
      <c r="I455" s="91">
        <v>14673.21</v>
      </c>
      <c r="J455" s="92">
        <v>0.95522452142373759</v>
      </c>
      <c r="K455" s="92">
        <v>3.8573699960676638E-2</v>
      </c>
      <c r="L455" s="92">
        <v>6.20177861558582E-3</v>
      </c>
    </row>
    <row r="456" spans="1:12">
      <c r="A456" s="90" t="s">
        <v>5026</v>
      </c>
      <c r="B456" s="92">
        <v>42278</v>
      </c>
      <c r="C456" s="92">
        <v>42521</v>
      </c>
      <c r="D456" s="91">
        <v>0</v>
      </c>
      <c r="E456" s="91">
        <v>0</v>
      </c>
      <c r="F456" s="91">
        <v>10904487.060000001</v>
      </c>
      <c r="G456" s="91">
        <v>10814707.07</v>
      </c>
      <c r="H456" s="91">
        <v>0</v>
      </c>
      <c r="I456" s="91">
        <v>674</v>
      </c>
      <c r="J456" s="92">
        <v>1</v>
      </c>
      <c r="K456" s="92">
        <v>0</v>
      </c>
      <c r="L456" s="92">
        <v>0</v>
      </c>
    </row>
    <row r="457" spans="1:12">
      <c r="A457" s="90" t="s">
        <v>4930</v>
      </c>
      <c r="B457" s="92">
        <v>42401</v>
      </c>
      <c r="C457" s="92">
        <v>42674</v>
      </c>
      <c r="D457" s="91">
        <v>0</v>
      </c>
      <c r="E457" s="91">
        <v>0</v>
      </c>
      <c r="F457" s="91">
        <v>6035069.0700000003</v>
      </c>
      <c r="G457" s="91">
        <v>5915120.7400000002</v>
      </c>
      <c r="H457" s="91">
        <v>854</v>
      </c>
      <c r="I457" s="91">
        <v>712</v>
      </c>
      <c r="J457" s="92">
        <v>1</v>
      </c>
      <c r="K457" s="92">
        <v>0</v>
      </c>
      <c r="L457" s="92">
        <v>0</v>
      </c>
    </row>
    <row r="458" spans="1:12">
      <c r="A458" s="90" t="s">
        <v>5024</v>
      </c>
      <c r="B458" s="92">
        <v>42373</v>
      </c>
      <c r="C458" s="92">
        <v>42521</v>
      </c>
      <c r="D458" s="91">
        <v>0</v>
      </c>
      <c r="E458" s="91">
        <v>0</v>
      </c>
      <c r="F458" s="91">
        <v>950058</v>
      </c>
      <c r="G458" s="91">
        <v>969173.93999999983</v>
      </c>
      <c r="H458" s="91">
        <v>546</v>
      </c>
      <c r="I458" s="91">
        <v>614</v>
      </c>
      <c r="J458" s="92">
        <v>0.98045602605863191</v>
      </c>
      <c r="K458" s="92">
        <v>1.9543973941368076E-2</v>
      </c>
      <c r="L458" s="92">
        <v>0</v>
      </c>
    </row>
    <row r="459" spans="1:12">
      <c r="A459" s="90" t="s">
        <v>5106</v>
      </c>
      <c r="B459" s="92">
        <v>42005</v>
      </c>
      <c r="C459" s="92">
        <v>42369</v>
      </c>
      <c r="D459" s="91">
        <v>187159</v>
      </c>
      <c r="E459" s="91">
        <v>96390</v>
      </c>
      <c r="F459" s="91">
        <v>0</v>
      </c>
      <c r="G459" s="91">
        <v>-59011.559999999874</v>
      </c>
      <c r="H459" s="91">
        <v>5716.25</v>
      </c>
      <c r="I459" s="91">
        <v>10212.9</v>
      </c>
      <c r="J459" s="92">
        <v>0.98433353895563458</v>
      </c>
      <c r="K459" s="92">
        <v>1.4638349538328977E-2</v>
      </c>
      <c r="L459" s="92">
        <v>1.0281115060364833E-3</v>
      </c>
    </row>
    <row r="460" spans="1:12">
      <c r="A460" s="90" t="s">
        <v>4900</v>
      </c>
      <c r="B460" s="92">
        <v>42005</v>
      </c>
      <c r="C460" s="92">
        <v>42735</v>
      </c>
      <c r="D460" s="91">
        <v>0</v>
      </c>
      <c r="E460" s="91">
        <v>0</v>
      </c>
      <c r="F460" s="91">
        <v>0.01</v>
      </c>
      <c r="G460" s="91">
        <v>-154263.56000000003</v>
      </c>
      <c r="H460" s="91">
        <v>0</v>
      </c>
      <c r="I460" s="91">
        <v>1767</v>
      </c>
      <c r="J460" s="92">
        <v>0.82286361063950197</v>
      </c>
      <c r="K460" s="92">
        <v>0.11743067345783814</v>
      </c>
      <c r="L460" s="92">
        <v>5.9705715902659877E-2</v>
      </c>
    </row>
    <row r="461" spans="1:12">
      <c r="A461" s="90" t="s">
        <v>5108</v>
      </c>
      <c r="B461" s="92">
        <v>42005</v>
      </c>
      <c r="C461" s="92">
        <v>42369</v>
      </c>
      <c r="D461" s="91">
        <v>0</v>
      </c>
      <c r="E461" s="91">
        <v>0</v>
      </c>
      <c r="F461" s="91">
        <v>0.01</v>
      </c>
      <c r="G461" s="91">
        <v>-1998874.12</v>
      </c>
      <c r="J461" s="92"/>
      <c r="K461" s="92"/>
      <c r="L461" s="92"/>
    </row>
    <row r="462" spans="1:12">
      <c r="A462" s="90" t="s">
        <v>5110</v>
      </c>
      <c r="B462" s="92">
        <v>42005</v>
      </c>
      <c r="C462" s="92">
        <v>42369</v>
      </c>
      <c r="D462" s="91">
        <v>0</v>
      </c>
      <c r="E462" s="91">
        <v>0</v>
      </c>
      <c r="F462" s="91">
        <v>5000.01</v>
      </c>
      <c r="G462" s="91">
        <v>8545.84</v>
      </c>
      <c r="H462" s="91">
        <v>0</v>
      </c>
      <c r="I462" s="91">
        <v>70.88</v>
      </c>
      <c r="J462" s="92">
        <v>1</v>
      </c>
      <c r="K462" s="92">
        <v>0</v>
      </c>
      <c r="L462" s="92">
        <v>0</v>
      </c>
    </row>
    <row r="463" spans="1:12">
      <c r="A463" s="90" t="s">
        <v>5299</v>
      </c>
      <c r="C463" s="92"/>
      <c r="D463" s="91">
        <v>0</v>
      </c>
      <c r="E463" s="91">
        <v>0</v>
      </c>
      <c r="F463" s="91">
        <v>784711.03</v>
      </c>
      <c r="G463" s="91">
        <v>782682.53999999992</v>
      </c>
      <c r="J463" s="92"/>
      <c r="K463" s="92"/>
      <c r="L463" s="92"/>
    </row>
    <row r="464" spans="1:12">
      <c r="A464" s="90" t="s">
        <v>5880</v>
      </c>
      <c r="B464" s="92">
        <v>42370</v>
      </c>
      <c r="C464" s="92">
        <v>43419</v>
      </c>
      <c r="D464" s="91">
        <v>0</v>
      </c>
      <c r="E464" s="91">
        <v>0</v>
      </c>
      <c r="F464" s="91">
        <v>91182096.547000006</v>
      </c>
      <c r="G464" s="91">
        <v>103054505.41</v>
      </c>
      <c r="H464" s="91">
        <v>0</v>
      </c>
      <c r="I464" s="91">
        <v>17091.5</v>
      </c>
      <c r="J464" s="92">
        <v>0.8694393682777255</v>
      </c>
      <c r="K464" s="92">
        <v>0.12936513873085209</v>
      </c>
      <c r="L464" s="92">
        <v>1.1954929914223377E-3</v>
      </c>
    </row>
    <row r="465" spans="1:12">
      <c r="A465" s="90" t="s">
        <v>4740</v>
      </c>
      <c r="B465" s="92">
        <v>42152</v>
      </c>
      <c r="C465" s="92">
        <v>44500</v>
      </c>
      <c r="D465" s="91">
        <v>0</v>
      </c>
      <c r="E465" s="91">
        <v>0</v>
      </c>
      <c r="F465" s="91">
        <v>33149706.600000001</v>
      </c>
      <c r="G465" s="91">
        <v>37745807.93000003</v>
      </c>
      <c r="H465" s="91">
        <v>0</v>
      </c>
      <c r="I465" s="91">
        <v>187731</v>
      </c>
      <c r="J465" s="92">
        <v>0.83500061257863645</v>
      </c>
      <c r="K465" s="92">
        <v>0.1649248126308388</v>
      </c>
      <c r="L465" s="92">
        <v>7.4574790524740186E-5</v>
      </c>
    </row>
    <row r="466" spans="1:12">
      <c r="A466" s="90" t="s">
        <v>4736</v>
      </c>
      <c r="B466" s="92">
        <v>42152</v>
      </c>
      <c r="C466" s="92">
        <v>44500</v>
      </c>
      <c r="D466" s="91">
        <v>0</v>
      </c>
      <c r="E466" s="91">
        <v>0</v>
      </c>
      <c r="F466" s="91">
        <v>740779583</v>
      </c>
      <c r="G466" s="91">
        <v>0</v>
      </c>
      <c r="J466" s="92"/>
      <c r="K466" s="92"/>
      <c r="L466" s="92"/>
    </row>
    <row r="467" spans="1:12">
      <c r="A467" s="90" t="s">
        <v>4762</v>
      </c>
      <c r="B467" s="92">
        <v>42425</v>
      </c>
      <c r="C467" s="92">
        <v>43617</v>
      </c>
      <c r="D467" s="91">
        <v>1638</v>
      </c>
      <c r="E467" s="91">
        <v>0</v>
      </c>
      <c r="F467" s="91">
        <v>28612520.640000004</v>
      </c>
      <c r="G467" s="91">
        <v>28471217.620000005</v>
      </c>
      <c r="H467" s="91">
        <v>0</v>
      </c>
      <c r="I467" s="91">
        <v>463.5</v>
      </c>
      <c r="J467" s="92">
        <v>0.97303128371089531</v>
      </c>
      <c r="K467" s="92">
        <v>2.696871628910464E-2</v>
      </c>
      <c r="L467" s="92">
        <v>0</v>
      </c>
    </row>
    <row r="468" spans="1:12">
      <c r="A468" s="90" t="s">
        <v>4742</v>
      </c>
      <c r="B468" s="92">
        <v>42317</v>
      </c>
      <c r="C468" s="92">
        <v>44173</v>
      </c>
      <c r="D468" s="91">
        <v>0</v>
      </c>
      <c r="E468" s="91">
        <v>0</v>
      </c>
      <c r="F468" s="91">
        <v>101600</v>
      </c>
      <c r="G468" s="91">
        <v>133927.82999999999</v>
      </c>
      <c r="J468" s="92"/>
      <c r="K468" s="92"/>
      <c r="L468" s="92"/>
    </row>
    <row r="469" spans="1:12">
      <c r="A469" s="90" t="s">
        <v>4744</v>
      </c>
      <c r="B469" s="92">
        <v>42317</v>
      </c>
      <c r="C469" s="92">
        <v>44173</v>
      </c>
      <c r="D469" s="91">
        <v>0</v>
      </c>
      <c r="E469" s="91">
        <v>0</v>
      </c>
      <c r="F469" s="91">
        <v>18168338</v>
      </c>
      <c r="G469" s="91">
        <v>0</v>
      </c>
      <c r="J469" s="92"/>
      <c r="K469" s="92"/>
      <c r="L469" s="92"/>
    </row>
    <row r="470" spans="1:12">
      <c r="A470" s="90" t="s">
        <v>5297</v>
      </c>
      <c r="B470" s="92">
        <v>42152</v>
      </c>
      <c r="C470" s="92"/>
      <c r="D470" s="91">
        <v>0</v>
      </c>
      <c r="E470" s="91">
        <v>0</v>
      </c>
      <c r="F470" s="91">
        <v>47618831</v>
      </c>
      <c r="G470" s="91">
        <v>0</v>
      </c>
      <c r="J470" s="92"/>
      <c r="K470" s="92"/>
      <c r="L470" s="92"/>
    </row>
    <row r="471" spans="1:12">
      <c r="A471" s="90" t="s">
        <v>4738</v>
      </c>
      <c r="B471" s="92">
        <v>42152</v>
      </c>
      <c r="C471" s="92">
        <v>44500</v>
      </c>
      <c r="D471" s="91">
        <v>0</v>
      </c>
      <c r="E471" s="91">
        <v>0</v>
      </c>
      <c r="F471" s="91">
        <v>13020699</v>
      </c>
      <c r="G471" s="91">
        <v>0</v>
      </c>
      <c r="J471" s="92"/>
      <c r="K471" s="92"/>
      <c r="L471" s="92"/>
    </row>
    <row r="472" spans="1:12">
      <c r="A472" s="90" t="s">
        <v>5118</v>
      </c>
      <c r="B472" s="92">
        <v>42005</v>
      </c>
      <c r="C472" s="92">
        <v>42369</v>
      </c>
      <c r="D472" s="91">
        <v>0</v>
      </c>
      <c r="E472" s="91">
        <v>0</v>
      </c>
      <c r="F472" s="91">
        <v>0</v>
      </c>
      <c r="G472" s="91">
        <v>-16161.5</v>
      </c>
      <c r="J472" s="92"/>
      <c r="K472" s="92"/>
      <c r="L472" s="92"/>
    </row>
    <row r="473" spans="1:12">
      <c r="A473" s="90" t="s">
        <v>5120</v>
      </c>
      <c r="B473" s="92">
        <v>42005</v>
      </c>
      <c r="C473" s="92">
        <v>42369</v>
      </c>
      <c r="D473" s="91">
        <v>0</v>
      </c>
      <c r="E473" s="91">
        <v>0</v>
      </c>
      <c r="F473" s="91">
        <v>0</v>
      </c>
      <c r="G473" s="91">
        <v>-150836.91</v>
      </c>
      <c r="J473" s="92"/>
      <c r="K473" s="92"/>
      <c r="L473" s="92"/>
    </row>
    <row r="474" spans="1:12">
      <c r="A474" s="90" t="s">
        <v>5255</v>
      </c>
      <c r="B474" s="92">
        <v>42004</v>
      </c>
      <c r="C474" s="92">
        <v>42185</v>
      </c>
      <c r="D474" s="91">
        <v>22</v>
      </c>
      <c r="E474" s="91">
        <v>0</v>
      </c>
      <c r="F474" s="91">
        <v>14303752</v>
      </c>
      <c r="G474" s="91">
        <v>13911537.599999998</v>
      </c>
      <c r="H474" s="91">
        <v>0</v>
      </c>
      <c r="I474" s="91">
        <v>7</v>
      </c>
      <c r="J474" s="92">
        <v>1</v>
      </c>
      <c r="K474" s="92">
        <v>0</v>
      </c>
      <c r="L474" s="92">
        <v>0</v>
      </c>
    </row>
    <row r="475" spans="1:12">
      <c r="A475" s="90" t="s">
        <v>5293</v>
      </c>
      <c r="B475" s="92">
        <v>42005</v>
      </c>
      <c r="C475" s="92"/>
      <c r="D475" s="91">
        <v>0</v>
      </c>
      <c r="E475" s="91">
        <v>0</v>
      </c>
      <c r="F475" s="91">
        <v>0</v>
      </c>
      <c r="G475" s="91">
        <v>2135.41</v>
      </c>
      <c r="J475" s="92"/>
      <c r="K475" s="92"/>
      <c r="L475" s="92"/>
    </row>
    <row r="476" spans="1:12">
      <c r="A476" s="90" t="s">
        <v>5158</v>
      </c>
      <c r="B476" s="92">
        <v>42128</v>
      </c>
      <c r="C476" s="92">
        <v>42369</v>
      </c>
      <c r="D476" s="91">
        <v>7768</v>
      </c>
      <c r="E476" s="91">
        <v>7457</v>
      </c>
      <c r="F476" s="91">
        <v>45492782.063499995</v>
      </c>
      <c r="G476" s="91">
        <v>44537488.919999994</v>
      </c>
      <c r="H476" s="91">
        <v>67838</v>
      </c>
      <c r="I476" s="91">
        <v>60931.75</v>
      </c>
      <c r="J476" s="92">
        <v>0.67423387642731414</v>
      </c>
      <c r="K476" s="92">
        <v>0.23738855358659483</v>
      </c>
      <c r="L476" s="92">
        <v>8.837756998609099E-2</v>
      </c>
    </row>
    <row r="477" spans="1:12">
      <c r="A477" s="90" t="s">
        <v>5160</v>
      </c>
      <c r="B477" s="92">
        <v>42156</v>
      </c>
      <c r="C477" s="92">
        <v>42369</v>
      </c>
      <c r="D477" s="91">
        <v>3164</v>
      </c>
      <c r="E477" s="91">
        <v>2084</v>
      </c>
      <c r="F477" s="91">
        <v>17759387.550000001</v>
      </c>
      <c r="G477" s="91">
        <v>18147771.669999983</v>
      </c>
      <c r="H477" s="91">
        <v>31995</v>
      </c>
      <c r="I477" s="91">
        <v>46677.25</v>
      </c>
      <c r="J477" s="92">
        <v>0.74108907444204619</v>
      </c>
      <c r="K477" s="92">
        <v>0.25891092555795381</v>
      </c>
      <c r="L477" s="92">
        <v>0</v>
      </c>
    </row>
    <row r="478" spans="1:12">
      <c r="A478" s="90" t="s">
        <v>5330</v>
      </c>
      <c r="B478" s="92">
        <v>42163</v>
      </c>
      <c r="C478" s="92"/>
      <c r="D478" s="91">
        <v>380749</v>
      </c>
      <c r="E478" s="91">
        <v>0</v>
      </c>
      <c r="F478" s="91">
        <v>459310.54039999994</v>
      </c>
      <c r="G478" s="91">
        <v>489319.43000000005</v>
      </c>
      <c r="H478" s="91">
        <v>1360</v>
      </c>
      <c r="I478" s="91">
        <v>1451</v>
      </c>
      <c r="J478" s="92">
        <v>0.60923501033769811</v>
      </c>
      <c r="K478" s="92">
        <v>0.24465885596140594</v>
      </c>
      <c r="L478" s="92">
        <v>0.14610613370089592</v>
      </c>
    </row>
    <row r="479" spans="1:12">
      <c r="A479" s="90" t="s">
        <v>4879</v>
      </c>
      <c r="B479" s="92">
        <v>42217</v>
      </c>
      <c r="C479" s="92">
        <v>42855</v>
      </c>
      <c r="D479" s="91">
        <v>1228610</v>
      </c>
      <c r="E479" s="91">
        <v>1025366</v>
      </c>
      <c r="F479" s="91">
        <v>115399840.14600001</v>
      </c>
      <c r="G479" s="91">
        <v>107296718.99999996</v>
      </c>
      <c r="H479" s="91">
        <v>205334</v>
      </c>
      <c r="I479" s="91">
        <v>168863.5</v>
      </c>
      <c r="J479" s="92">
        <v>0.761369390069494</v>
      </c>
      <c r="K479" s="92">
        <v>0.238630609930506</v>
      </c>
      <c r="L479" s="92">
        <v>0</v>
      </c>
    </row>
    <row r="480" spans="1:12">
      <c r="A480" s="90" t="s">
        <v>4998</v>
      </c>
      <c r="B480" s="92">
        <v>42248</v>
      </c>
      <c r="C480" s="92">
        <v>42613</v>
      </c>
      <c r="D480" s="91">
        <v>1631</v>
      </c>
      <c r="E480" s="91">
        <v>168</v>
      </c>
      <c r="F480" s="91">
        <v>20759426</v>
      </c>
      <c r="G480" s="91">
        <v>20807148.500000004</v>
      </c>
      <c r="H480" s="91">
        <v>13393</v>
      </c>
      <c r="I480" s="91">
        <v>5560.25</v>
      </c>
      <c r="J480" s="92">
        <v>0.78332808776583784</v>
      </c>
      <c r="K480" s="92">
        <v>0.21667191223416213</v>
      </c>
      <c r="L480" s="92">
        <v>0</v>
      </c>
    </row>
    <row r="481" spans="1:12">
      <c r="A481" s="90" t="s">
        <v>5332</v>
      </c>
      <c r="B481" s="92">
        <v>42219</v>
      </c>
      <c r="C481" s="92"/>
      <c r="D481" s="91">
        <v>1017307</v>
      </c>
      <c r="E481" s="91">
        <v>0</v>
      </c>
      <c r="F481" s="91">
        <v>1197557</v>
      </c>
      <c r="G481" s="91">
        <v>1013487.4900000001</v>
      </c>
      <c r="H481" s="91">
        <v>2474</v>
      </c>
      <c r="I481" s="91">
        <v>2075.5</v>
      </c>
      <c r="J481" s="92">
        <v>0.72175379426644182</v>
      </c>
      <c r="K481" s="92">
        <v>0.2197060949168875</v>
      </c>
      <c r="L481" s="92">
        <v>5.8540110816670682E-2</v>
      </c>
    </row>
    <row r="482" spans="1:12">
      <c r="A482" s="90" t="s">
        <v>4867</v>
      </c>
      <c r="B482" s="92">
        <v>42212</v>
      </c>
      <c r="C482" s="92">
        <v>42916</v>
      </c>
      <c r="D482" s="91">
        <v>245441</v>
      </c>
      <c r="E482" s="91">
        <v>243735</v>
      </c>
      <c r="F482" s="91">
        <v>37405744.609999999</v>
      </c>
      <c r="G482" s="91">
        <v>37170835.470000006</v>
      </c>
      <c r="H482" s="91">
        <v>60104</v>
      </c>
      <c r="I482" s="91">
        <v>58130.25</v>
      </c>
      <c r="J482" s="92">
        <v>0.69456092137914427</v>
      </c>
      <c r="K482" s="92">
        <v>0.2852946615574507</v>
      </c>
      <c r="L482" s="92">
        <v>2.0144417063405026E-2</v>
      </c>
    </row>
    <row r="483" spans="1:12">
      <c r="A483" s="90" t="s">
        <v>5162</v>
      </c>
      <c r="B483" s="92">
        <v>42212</v>
      </c>
      <c r="C483" s="92">
        <v>42369</v>
      </c>
      <c r="D483" s="91">
        <v>0</v>
      </c>
      <c r="E483" s="91">
        <v>0</v>
      </c>
      <c r="F483" s="91">
        <v>561720.5</v>
      </c>
      <c r="G483" s="91">
        <v>565082.30000000005</v>
      </c>
      <c r="J483" s="92"/>
      <c r="K483" s="92"/>
      <c r="L483" s="92"/>
    </row>
    <row r="484" spans="1:12">
      <c r="A484" s="90" t="s">
        <v>5164</v>
      </c>
      <c r="B484" s="92">
        <v>42005</v>
      </c>
      <c r="C484" s="92">
        <v>42369</v>
      </c>
      <c r="D484" s="91">
        <v>0</v>
      </c>
      <c r="E484" s="91">
        <v>0</v>
      </c>
      <c r="F484" s="91">
        <v>0.01</v>
      </c>
      <c r="G484" s="91">
        <v>-6197627.4100000001</v>
      </c>
      <c r="J484" s="92"/>
      <c r="K484" s="92"/>
      <c r="L484" s="92"/>
    </row>
    <row r="485" spans="1:12">
      <c r="A485" s="90" t="s">
        <v>5166</v>
      </c>
      <c r="B485" s="92">
        <v>42005</v>
      </c>
      <c r="C485" s="92">
        <v>42369</v>
      </c>
      <c r="D485" s="91">
        <v>0</v>
      </c>
      <c r="E485" s="91">
        <v>0</v>
      </c>
      <c r="F485" s="91">
        <v>0.01</v>
      </c>
      <c r="G485" s="91">
        <v>361360.57000000007</v>
      </c>
      <c r="H485" s="91">
        <v>0</v>
      </c>
      <c r="I485" s="91">
        <v>1927.1399999999999</v>
      </c>
      <c r="J485" s="92">
        <v>0.94499621200327943</v>
      </c>
      <c r="K485" s="92">
        <v>5.5003787996720531E-2</v>
      </c>
      <c r="L485" s="92">
        <v>0</v>
      </c>
    </row>
    <row r="486" spans="1:12">
      <c r="A486" s="90" t="s">
        <v>5168</v>
      </c>
      <c r="B486" s="92">
        <v>42005</v>
      </c>
      <c r="C486" s="92">
        <v>42369</v>
      </c>
      <c r="D486" s="91">
        <v>0</v>
      </c>
      <c r="E486" s="91">
        <v>0</v>
      </c>
      <c r="F486" s="91">
        <v>0.01</v>
      </c>
      <c r="G486" s="91">
        <v>11133.39</v>
      </c>
      <c r="J486" s="92"/>
      <c r="K486" s="92"/>
      <c r="L486" s="92"/>
    </row>
    <row r="487" spans="1:12">
      <c r="A487" s="90" t="s">
        <v>5323</v>
      </c>
      <c r="C487" s="92"/>
      <c r="D487" s="91">
        <v>0</v>
      </c>
      <c r="E487" s="91">
        <v>0</v>
      </c>
      <c r="F487" s="91">
        <v>0.01</v>
      </c>
      <c r="G487" s="91">
        <v>661090.41</v>
      </c>
      <c r="H487" s="91">
        <v>0</v>
      </c>
      <c r="I487" s="91">
        <v>18.5</v>
      </c>
      <c r="J487" s="92">
        <v>1</v>
      </c>
      <c r="K487" s="92">
        <v>0</v>
      </c>
      <c r="L487" s="92">
        <v>0</v>
      </c>
    </row>
    <row r="488" spans="1:12">
      <c r="A488" s="90" t="s">
        <v>5218</v>
      </c>
      <c r="B488" s="92">
        <v>42053</v>
      </c>
      <c r="C488" s="92">
        <v>42278</v>
      </c>
      <c r="D488" s="91">
        <v>43051</v>
      </c>
      <c r="E488" s="91">
        <v>35843</v>
      </c>
      <c r="F488" s="91">
        <v>1798685.28</v>
      </c>
      <c r="G488" s="91">
        <v>1561869.5399999998</v>
      </c>
      <c r="H488" s="91">
        <v>9482.82</v>
      </c>
      <c r="I488" s="91">
        <v>7532</v>
      </c>
      <c r="J488" s="92">
        <v>0.84628916622411043</v>
      </c>
      <c r="K488" s="92">
        <v>0.15371083377588954</v>
      </c>
      <c r="L488" s="92">
        <v>0</v>
      </c>
    </row>
    <row r="489" spans="1:12">
      <c r="A489" s="90" t="s">
        <v>5056</v>
      </c>
      <c r="B489" s="92">
        <v>42164</v>
      </c>
      <c r="C489" s="92">
        <v>42447</v>
      </c>
      <c r="D489" s="91">
        <v>834756.53</v>
      </c>
      <c r="E489" s="91">
        <v>819212</v>
      </c>
      <c r="F489" s="91">
        <v>12152451.464800004</v>
      </c>
      <c r="G489" s="91">
        <v>9673435.1399999987</v>
      </c>
      <c r="H489" s="91">
        <v>68994.5</v>
      </c>
      <c r="I489" s="91">
        <v>55735.5</v>
      </c>
      <c r="J489" s="92">
        <v>0.98028186703268116</v>
      </c>
      <c r="K489" s="92">
        <v>1.9691220137973104E-2</v>
      </c>
      <c r="L489" s="92">
        <v>2.6912829345749119E-5</v>
      </c>
    </row>
    <row r="490" spans="1:12">
      <c r="A490" s="90" t="s">
        <v>4823</v>
      </c>
      <c r="B490" s="92">
        <v>42125</v>
      </c>
      <c r="C490" s="92">
        <v>43100</v>
      </c>
      <c r="D490" s="91">
        <v>0</v>
      </c>
      <c r="E490" s="91">
        <v>0</v>
      </c>
      <c r="F490" s="91">
        <v>243462.84</v>
      </c>
      <c r="G490" s="91">
        <v>270760.06999999995</v>
      </c>
      <c r="H490" s="91">
        <v>0</v>
      </c>
      <c r="I490" s="91">
        <v>0</v>
      </c>
      <c r="J490" s="92">
        <v>0</v>
      </c>
      <c r="K490" s="92">
        <v>0</v>
      </c>
      <c r="L490" s="92">
        <v>0</v>
      </c>
    </row>
    <row r="491" spans="1:12">
      <c r="A491" s="90" t="s">
        <v>4819</v>
      </c>
      <c r="B491" s="92">
        <v>42125</v>
      </c>
      <c r="C491" s="92">
        <v>43100</v>
      </c>
      <c r="D491" s="91">
        <v>12</v>
      </c>
      <c r="E491" s="91">
        <v>0</v>
      </c>
      <c r="F491" s="91">
        <v>261796.84</v>
      </c>
      <c r="G491" s="91">
        <v>246064.71000000002</v>
      </c>
      <c r="H491" s="91">
        <v>0</v>
      </c>
      <c r="I491" s="91">
        <v>0</v>
      </c>
      <c r="J491" s="92">
        <v>0</v>
      </c>
      <c r="K491" s="92">
        <v>0</v>
      </c>
      <c r="L491" s="92">
        <v>0</v>
      </c>
    </row>
    <row r="492" spans="1:12">
      <c r="A492" s="90" t="s">
        <v>4797</v>
      </c>
      <c r="B492" s="92">
        <v>42217</v>
      </c>
      <c r="C492" s="92">
        <v>43281</v>
      </c>
      <c r="D492" s="91">
        <v>332730</v>
      </c>
      <c r="E492" s="91">
        <v>328567</v>
      </c>
      <c r="F492" s="91">
        <v>6376636.4936000006</v>
      </c>
      <c r="G492" s="91">
        <v>6769043.6300000027</v>
      </c>
      <c r="H492" s="91">
        <v>16743</v>
      </c>
      <c r="I492" s="91">
        <v>19177</v>
      </c>
      <c r="J492" s="92">
        <v>0.8064347916775304</v>
      </c>
      <c r="K492" s="92">
        <v>0.14092402356990144</v>
      </c>
      <c r="L492" s="92">
        <v>5.2641184752568182E-2</v>
      </c>
    </row>
    <row r="493" spans="1:12">
      <c r="A493" s="90" t="s">
        <v>4815</v>
      </c>
      <c r="B493" s="92">
        <v>42948</v>
      </c>
      <c r="C493" s="92">
        <v>43100</v>
      </c>
      <c r="D493" s="91">
        <v>77</v>
      </c>
      <c r="E493" s="91">
        <v>0</v>
      </c>
      <c r="F493" s="91">
        <v>276678.25</v>
      </c>
      <c r="G493" s="91">
        <v>367137.28000000003</v>
      </c>
      <c r="J493" s="92"/>
      <c r="K493" s="92"/>
      <c r="L493" s="92"/>
    </row>
    <row r="494" spans="1:12">
      <c r="A494" s="90" t="s">
        <v>4938</v>
      </c>
      <c r="B494" s="92">
        <v>42186</v>
      </c>
      <c r="C494" s="92">
        <v>42674</v>
      </c>
      <c r="D494" s="91">
        <v>12981805</v>
      </c>
      <c r="E494" s="91">
        <v>12715372</v>
      </c>
      <c r="F494" s="91">
        <v>79722860.945399985</v>
      </c>
      <c r="G494" s="91">
        <v>66660655.159999982</v>
      </c>
      <c r="H494" s="91">
        <v>707310.26</v>
      </c>
      <c r="I494" s="91">
        <v>688722.07000000007</v>
      </c>
      <c r="J494" s="92">
        <v>0.8524470110272494</v>
      </c>
      <c r="K494" s="92">
        <v>0.14754355120346294</v>
      </c>
      <c r="L494" s="92">
        <v>9.4377692876895887E-6</v>
      </c>
    </row>
    <row r="495" spans="1:12">
      <c r="A495" s="90" t="s">
        <v>5094</v>
      </c>
      <c r="B495" s="92">
        <v>42163</v>
      </c>
      <c r="C495" s="92">
        <v>42391</v>
      </c>
      <c r="D495" s="91">
        <v>158513.08000000002</v>
      </c>
      <c r="E495" s="91">
        <v>157082</v>
      </c>
      <c r="F495" s="91">
        <v>1932901.9699999997</v>
      </c>
      <c r="G495" s="91">
        <v>1886941.8600000003</v>
      </c>
      <c r="H495" s="91">
        <v>9924</v>
      </c>
      <c r="I495" s="91">
        <v>11609.75</v>
      </c>
      <c r="J495" s="92">
        <v>0.83520316974956399</v>
      </c>
      <c r="K495" s="92">
        <v>0.16479683025043607</v>
      </c>
      <c r="L495" s="92">
        <v>0</v>
      </c>
    </row>
    <row r="496" spans="1:12">
      <c r="A496" s="90" t="s">
        <v>4990</v>
      </c>
      <c r="B496" s="92">
        <v>42186</v>
      </c>
      <c r="C496" s="92">
        <v>42613</v>
      </c>
      <c r="D496" s="91">
        <v>6732794</v>
      </c>
      <c r="E496" s="91">
        <v>6731343</v>
      </c>
      <c r="F496" s="91">
        <v>37537724.569399998</v>
      </c>
      <c r="G496" s="91">
        <v>34388770.819999985</v>
      </c>
      <c r="H496" s="91">
        <v>257363</v>
      </c>
      <c r="I496" s="91">
        <v>237108.12</v>
      </c>
      <c r="J496" s="92">
        <v>0.84189571407339403</v>
      </c>
      <c r="K496" s="92">
        <v>0.15486525725057412</v>
      </c>
      <c r="L496" s="92">
        <v>3.2390286760318457E-3</v>
      </c>
    </row>
    <row r="497" spans="1:12">
      <c r="A497" s="90" t="s">
        <v>4992</v>
      </c>
      <c r="B497" s="92">
        <v>42186</v>
      </c>
      <c r="C497" s="92">
        <v>42613</v>
      </c>
      <c r="D497" s="91">
        <v>6304312</v>
      </c>
      <c r="E497" s="91">
        <v>5982240</v>
      </c>
      <c r="F497" s="91">
        <v>29040537.536699999</v>
      </c>
      <c r="G497" s="91">
        <v>26229989.530000016</v>
      </c>
      <c r="H497" s="91">
        <v>248887.5</v>
      </c>
      <c r="I497" s="91">
        <v>184195.27000000002</v>
      </c>
      <c r="J497" s="92">
        <v>0.85313010480670859</v>
      </c>
      <c r="K497" s="92">
        <v>0.1468698951932913</v>
      </c>
      <c r="L497" s="92">
        <v>0</v>
      </c>
    </row>
    <row r="498" spans="1:12">
      <c r="A498" s="90" t="s">
        <v>4994</v>
      </c>
      <c r="B498" s="92">
        <v>42186</v>
      </c>
      <c r="C498" s="92">
        <v>42613</v>
      </c>
      <c r="D498" s="91">
        <v>6257551</v>
      </c>
      <c r="E498" s="91">
        <v>6180253</v>
      </c>
      <c r="F498" s="91">
        <v>41603658.074999996</v>
      </c>
      <c r="G498" s="91">
        <v>38152896.430000059</v>
      </c>
      <c r="H498" s="91">
        <v>237009</v>
      </c>
      <c r="I498" s="91">
        <v>212717.5</v>
      </c>
      <c r="J498" s="92">
        <v>0.83019140409228198</v>
      </c>
      <c r="K498" s="92">
        <v>0.16975218305969186</v>
      </c>
      <c r="L498" s="92">
        <v>5.6412848026137954E-5</v>
      </c>
    </row>
    <row r="499" spans="1:12">
      <c r="A499" s="90" t="s">
        <v>4996</v>
      </c>
      <c r="B499" s="92">
        <v>42186</v>
      </c>
      <c r="C499" s="92">
        <v>42613</v>
      </c>
      <c r="D499" s="91">
        <v>7241418</v>
      </c>
      <c r="E499" s="91">
        <v>7169047</v>
      </c>
      <c r="F499" s="91">
        <v>31090428.969300002</v>
      </c>
      <c r="G499" s="91">
        <v>27705033.94000002</v>
      </c>
      <c r="H499" s="91">
        <v>258258.55</v>
      </c>
      <c r="I499" s="91">
        <v>273616.5</v>
      </c>
      <c r="J499" s="92">
        <v>0.83389806535790056</v>
      </c>
      <c r="K499" s="92">
        <v>0.16610193464209941</v>
      </c>
      <c r="L499" s="92">
        <v>0</v>
      </c>
    </row>
    <row r="500" spans="1:12">
      <c r="A500" s="90" t="s">
        <v>5102</v>
      </c>
      <c r="B500" s="92">
        <v>42240</v>
      </c>
      <c r="C500" s="92">
        <v>42370</v>
      </c>
      <c r="D500" s="91">
        <v>0</v>
      </c>
      <c r="E500" s="91">
        <v>0</v>
      </c>
      <c r="F500" s="91">
        <v>0.01</v>
      </c>
      <c r="G500" s="91">
        <v>0</v>
      </c>
      <c r="J500" s="92"/>
      <c r="K500" s="92"/>
      <c r="L500" s="92"/>
    </row>
    <row r="501" spans="1:12">
      <c r="A501" s="90" t="s">
        <v>4952</v>
      </c>
      <c r="B501" s="92">
        <v>42219</v>
      </c>
      <c r="C501" s="92">
        <v>42643</v>
      </c>
      <c r="D501" s="91">
        <v>6730922</v>
      </c>
      <c r="E501" s="91">
        <v>6726311</v>
      </c>
      <c r="F501" s="91">
        <v>37100086.625000015</v>
      </c>
      <c r="G501" s="91">
        <v>35468376.160000011</v>
      </c>
      <c r="H501" s="91">
        <v>246750</v>
      </c>
      <c r="I501" s="91">
        <v>228532.45</v>
      </c>
      <c r="J501" s="92">
        <v>0.81320801487928729</v>
      </c>
      <c r="K501" s="92">
        <v>0.18673072467389207</v>
      </c>
      <c r="L501" s="92">
        <v>6.1260446820571868E-5</v>
      </c>
    </row>
    <row r="502" spans="1:12">
      <c r="A502" s="90" t="s">
        <v>4958</v>
      </c>
      <c r="B502" s="92">
        <v>42219</v>
      </c>
      <c r="C502" s="92">
        <v>42622</v>
      </c>
      <c r="D502" s="91">
        <v>3833137</v>
      </c>
      <c r="E502" s="91">
        <v>3813439</v>
      </c>
      <c r="F502" s="91">
        <v>21814267.726999998</v>
      </c>
      <c r="G502" s="91">
        <v>18641392.379999999</v>
      </c>
      <c r="H502" s="91">
        <v>138271</v>
      </c>
      <c r="I502" s="91">
        <v>115812.81</v>
      </c>
      <c r="J502" s="92">
        <v>0.85475915833490268</v>
      </c>
      <c r="K502" s="92">
        <v>0.14511995693740615</v>
      </c>
      <c r="L502" s="92">
        <v>1.2088472769117682E-4</v>
      </c>
    </row>
    <row r="503" spans="1:12">
      <c r="A503" s="90" t="s">
        <v>4960</v>
      </c>
      <c r="B503" s="92">
        <v>42219</v>
      </c>
      <c r="C503" s="92">
        <v>42622</v>
      </c>
      <c r="D503" s="91">
        <v>5662194</v>
      </c>
      <c r="E503" s="91">
        <v>5661743</v>
      </c>
      <c r="F503" s="91">
        <v>30398366.745400004</v>
      </c>
      <c r="G503" s="91">
        <v>26886156.960000008</v>
      </c>
      <c r="H503" s="91">
        <v>253794</v>
      </c>
      <c r="I503" s="91">
        <v>226617.3</v>
      </c>
      <c r="J503" s="92">
        <v>0.82301549793418238</v>
      </c>
      <c r="K503" s="92">
        <v>0.17698450206581759</v>
      </c>
      <c r="L503" s="92">
        <v>0</v>
      </c>
    </row>
    <row r="504" spans="1:12">
      <c r="A504" s="90" t="s">
        <v>5176</v>
      </c>
      <c r="B504" s="92">
        <v>42275</v>
      </c>
      <c r="C504" s="92">
        <v>42356</v>
      </c>
      <c r="D504" s="91">
        <v>35263</v>
      </c>
      <c r="E504" s="91">
        <v>35235</v>
      </c>
      <c r="F504" s="91">
        <v>432047.49</v>
      </c>
      <c r="G504" s="91">
        <v>295537.34000000003</v>
      </c>
      <c r="H504" s="91">
        <v>4966</v>
      </c>
      <c r="I504" s="91">
        <v>5238.75</v>
      </c>
      <c r="J504" s="92">
        <v>0.89372464805535667</v>
      </c>
      <c r="K504" s="92">
        <v>0.10627535194464328</v>
      </c>
      <c r="L504" s="92">
        <v>0</v>
      </c>
    </row>
    <row r="505" spans="1:12">
      <c r="A505" s="90" t="s">
        <v>5325</v>
      </c>
      <c r="B505" s="92">
        <v>42308</v>
      </c>
      <c r="C505" s="92"/>
      <c r="D505" s="91">
        <v>63</v>
      </c>
      <c r="E505" s="91">
        <v>0</v>
      </c>
      <c r="F505" s="91">
        <v>18739</v>
      </c>
      <c r="G505" s="91">
        <v>22125.780000000002</v>
      </c>
      <c r="J505" s="92"/>
      <c r="K505" s="92"/>
      <c r="L505" s="92"/>
    </row>
    <row r="506" spans="1:12">
      <c r="A506" s="90" t="s">
        <v>4894</v>
      </c>
      <c r="B506" s="92">
        <v>42307</v>
      </c>
      <c r="C506" s="92">
        <v>42766</v>
      </c>
      <c r="D506" s="91">
        <v>65</v>
      </c>
      <c r="E506" s="91">
        <v>0</v>
      </c>
      <c r="F506" s="91">
        <v>233108.84</v>
      </c>
      <c r="G506" s="91">
        <v>231583.93</v>
      </c>
      <c r="J506" s="92"/>
      <c r="K506" s="92"/>
      <c r="L506" s="92"/>
    </row>
    <row r="507" spans="1:12">
      <c r="A507" s="90" t="s">
        <v>4813</v>
      </c>
      <c r="B507" s="92">
        <v>42307</v>
      </c>
      <c r="C507" s="92">
        <v>43100</v>
      </c>
      <c r="D507" s="91">
        <v>25</v>
      </c>
      <c r="E507" s="91">
        <v>0</v>
      </c>
      <c r="F507" s="91">
        <v>283118.83999999997</v>
      </c>
      <c r="G507" s="91">
        <v>289231.43000000005</v>
      </c>
      <c r="J507" s="92"/>
      <c r="K507" s="92"/>
      <c r="L507" s="92"/>
    </row>
    <row r="508" spans="1:12">
      <c r="A508" s="90" t="s">
        <v>4817</v>
      </c>
      <c r="B508" s="92">
        <v>42307</v>
      </c>
      <c r="C508" s="92">
        <v>43100</v>
      </c>
      <c r="D508" s="91">
        <v>460</v>
      </c>
      <c r="E508" s="91">
        <v>0</v>
      </c>
      <c r="F508" s="91">
        <v>169797</v>
      </c>
      <c r="G508" s="91">
        <v>82609.939999999988</v>
      </c>
      <c r="J508" s="92"/>
      <c r="K508" s="92"/>
      <c r="L508" s="92"/>
    </row>
    <row r="509" spans="1:12">
      <c r="A509" s="90" t="s">
        <v>5327</v>
      </c>
      <c r="C509" s="92"/>
      <c r="D509" s="91">
        <v>98</v>
      </c>
      <c r="E509" s="91">
        <v>0</v>
      </c>
      <c r="F509" s="91">
        <v>18938</v>
      </c>
      <c r="G509" s="91">
        <v>25494.95</v>
      </c>
      <c r="J509" s="92"/>
      <c r="K509" s="92"/>
      <c r="L509" s="92"/>
    </row>
    <row r="510" spans="1:12">
      <c r="A510" s="90" t="s">
        <v>4766</v>
      </c>
      <c r="B510" s="92">
        <v>42307</v>
      </c>
      <c r="C510" s="92">
        <v>43616</v>
      </c>
      <c r="D510" s="91">
        <v>379223</v>
      </c>
      <c r="E510" s="91">
        <v>378177</v>
      </c>
      <c r="F510" s="91">
        <v>10537206.09</v>
      </c>
      <c r="G510" s="91">
        <v>11692645.899999993</v>
      </c>
      <c r="H510" s="91">
        <v>32044</v>
      </c>
      <c r="I510" s="91">
        <v>32370</v>
      </c>
      <c r="J510" s="92">
        <v>0.79933580475749155</v>
      </c>
      <c r="K510" s="92">
        <v>0.13264596848934199</v>
      </c>
      <c r="L510" s="92">
        <v>6.8018226753166516E-2</v>
      </c>
    </row>
    <row r="511" spans="1:12">
      <c r="A511" s="90" t="s">
        <v>4821</v>
      </c>
      <c r="B511" s="92">
        <v>42307</v>
      </c>
      <c r="C511" s="92">
        <v>43100</v>
      </c>
      <c r="D511" s="91">
        <v>100</v>
      </c>
      <c r="E511" s="91">
        <v>0</v>
      </c>
      <c r="F511" s="91">
        <v>233683</v>
      </c>
      <c r="G511" s="91">
        <v>241816.75999999998</v>
      </c>
      <c r="J511" s="92"/>
      <c r="K511" s="92"/>
      <c r="L511" s="92"/>
    </row>
    <row r="512" spans="1:12">
      <c r="A512" s="90" t="s">
        <v>4865</v>
      </c>
      <c r="B512" s="92">
        <v>42005</v>
      </c>
      <c r="C512" s="92">
        <v>42916</v>
      </c>
      <c r="D512" s="91">
        <v>113</v>
      </c>
      <c r="E512" s="91">
        <v>0</v>
      </c>
      <c r="F512" s="91">
        <v>37107</v>
      </c>
      <c r="G512" s="91">
        <v>30465.34</v>
      </c>
      <c r="J512" s="92"/>
      <c r="K512" s="92"/>
      <c r="L512" s="92"/>
    </row>
    <row r="513" spans="1:12">
      <c r="A513" s="90" t="s">
        <v>4918</v>
      </c>
      <c r="B513" s="92">
        <v>42339</v>
      </c>
      <c r="C513" s="92">
        <v>42734</v>
      </c>
      <c r="D513" s="91">
        <v>195812</v>
      </c>
      <c r="E513" s="91">
        <v>195637</v>
      </c>
      <c r="F513" s="91">
        <v>3580687.9915000023</v>
      </c>
      <c r="G513" s="91">
        <v>5245426.2400000012</v>
      </c>
      <c r="H513" s="91">
        <v>18989.849999999999</v>
      </c>
      <c r="I513" s="91">
        <v>27847.75</v>
      </c>
      <c r="J513" s="92">
        <v>0.95537341436920398</v>
      </c>
      <c r="K513" s="92">
        <v>4.1125405104541657E-2</v>
      </c>
      <c r="L513" s="92">
        <v>3.5011805262543652E-3</v>
      </c>
    </row>
    <row r="514" spans="1:12">
      <c r="A514" s="90" t="s">
        <v>5285</v>
      </c>
      <c r="B514" s="92">
        <v>41640</v>
      </c>
      <c r="C514" s="92">
        <v>42004</v>
      </c>
      <c r="D514" s="91">
        <v>0</v>
      </c>
      <c r="E514" s="91">
        <v>0</v>
      </c>
      <c r="F514" s="91">
        <v>0.01</v>
      </c>
      <c r="G514" s="91">
        <v>-2308021.62</v>
      </c>
      <c r="J514" s="92"/>
      <c r="K514" s="92"/>
      <c r="L514" s="92"/>
    </row>
    <row r="515" spans="1:12">
      <c r="A515" s="90" t="s">
        <v>5156</v>
      </c>
      <c r="B515" s="92">
        <v>42005</v>
      </c>
      <c r="C515" s="92">
        <v>42369</v>
      </c>
      <c r="D515" s="91">
        <v>0</v>
      </c>
      <c r="E515" s="91">
        <v>0</v>
      </c>
      <c r="F515" s="91">
        <v>0.01</v>
      </c>
      <c r="G515" s="91">
        <v>59689.939999999995</v>
      </c>
      <c r="J515" s="92"/>
      <c r="K515" s="92"/>
      <c r="L515" s="92"/>
    </row>
    <row r="516" spans="1:12">
      <c r="A516" s="90" t="s">
        <v>5144</v>
      </c>
      <c r="B516" s="92">
        <v>42093</v>
      </c>
      <c r="C516" s="92">
        <v>42369</v>
      </c>
      <c r="D516" s="91">
        <v>748131</v>
      </c>
      <c r="E516" s="91">
        <v>747909</v>
      </c>
      <c r="F516" s="91">
        <v>9286049</v>
      </c>
      <c r="G516" s="91">
        <v>8920778.4100000001</v>
      </c>
      <c r="H516" s="91">
        <v>15434</v>
      </c>
      <c r="I516" s="91">
        <v>21066.5</v>
      </c>
      <c r="J516" s="92">
        <v>0.7772292502314101</v>
      </c>
      <c r="K516" s="92">
        <v>0.22277074976858993</v>
      </c>
      <c r="L516" s="92">
        <v>0</v>
      </c>
    </row>
    <row r="517" spans="1:12">
      <c r="A517" s="90" t="s">
        <v>5146</v>
      </c>
      <c r="B517" s="92">
        <v>42139</v>
      </c>
      <c r="C517" s="92">
        <v>42369</v>
      </c>
      <c r="D517" s="91">
        <v>141</v>
      </c>
      <c r="E517" s="91">
        <v>0</v>
      </c>
      <c r="F517" s="91">
        <v>3961175</v>
      </c>
      <c r="G517" s="91">
        <v>3911326.4099999997</v>
      </c>
      <c r="J517" s="92"/>
      <c r="K517" s="92"/>
      <c r="L517" s="92"/>
    </row>
    <row r="518" spans="1:12">
      <c r="A518" s="90" t="s">
        <v>4873</v>
      </c>
      <c r="B518" s="92">
        <v>42289</v>
      </c>
      <c r="C518" s="92">
        <v>42881</v>
      </c>
      <c r="D518" s="91">
        <v>105214</v>
      </c>
      <c r="E518" s="91">
        <v>104853</v>
      </c>
      <c r="F518" s="91">
        <v>3994818.2699999996</v>
      </c>
      <c r="G518" s="91">
        <v>3567963.53</v>
      </c>
      <c r="H518" s="91">
        <v>8157.18</v>
      </c>
      <c r="I518" s="91">
        <v>6366.25</v>
      </c>
      <c r="J518" s="92">
        <v>0.91529550363243672</v>
      </c>
      <c r="K518" s="92">
        <v>8.4704496367563317E-2</v>
      </c>
      <c r="L518" s="92">
        <v>0</v>
      </c>
    </row>
    <row r="519" spans="1:12">
      <c r="A519" s="90" t="s">
        <v>5034</v>
      </c>
      <c r="C519" s="92">
        <v>42503</v>
      </c>
      <c r="D519" s="91">
        <v>258090</v>
      </c>
      <c r="E519" s="91">
        <v>255247</v>
      </c>
      <c r="F519" s="91">
        <v>4051230.19</v>
      </c>
      <c r="G519" s="91">
        <v>3734991.51</v>
      </c>
      <c r="H519" s="91">
        <v>4618</v>
      </c>
      <c r="I519" s="91">
        <v>4828</v>
      </c>
      <c r="J519" s="92">
        <v>0.84548467274233641</v>
      </c>
      <c r="K519" s="92">
        <v>0.15451532725766362</v>
      </c>
      <c r="L519" s="92">
        <v>0</v>
      </c>
    </row>
    <row r="520" spans="1:12">
      <c r="A520" s="90" t="s">
        <v>4982</v>
      </c>
      <c r="B520" s="92">
        <v>42248</v>
      </c>
      <c r="C520" s="92">
        <v>42613</v>
      </c>
      <c r="D520" s="91">
        <v>0</v>
      </c>
      <c r="E520" s="91">
        <v>0</v>
      </c>
      <c r="F520" s="91">
        <v>5108162.8600000003</v>
      </c>
      <c r="G520" s="91">
        <v>5110237.21</v>
      </c>
      <c r="J520" s="92"/>
      <c r="K520" s="92"/>
      <c r="L520" s="92"/>
    </row>
    <row r="521" spans="1:12">
      <c r="A521" s="90" t="s">
        <v>4984</v>
      </c>
      <c r="B521" s="92">
        <v>42248</v>
      </c>
      <c r="C521" s="92">
        <v>42613</v>
      </c>
      <c r="D521" s="91">
        <v>0</v>
      </c>
      <c r="E521" s="91">
        <v>0</v>
      </c>
      <c r="F521" s="91">
        <v>11283024.99</v>
      </c>
      <c r="G521" s="91">
        <v>11277938.869999999</v>
      </c>
      <c r="J521" s="92"/>
      <c r="K521" s="92"/>
      <c r="L521" s="92"/>
    </row>
    <row r="522" spans="1:12">
      <c r="A522" s="90" t="s">
        <v>4811</v>
      </c>
      <c r="B522" s="92">
        <v>42233</v>
      </c>
      <c r="C522" s="92">
        <v>43100</v>
      </c>
      <c r="D522" s="91">
        <v>752438</v>
      </c>
      <c r="E522" s="91">
        <v>757427</v>
      </c>
      <c r="F522" s="91">
        <v>36224647.486300014</v>
      </c>
      <c r="G522" s="91">
        <v>33776665.569999993</v>
      </c>
      <c r="H522" s="91">
        <v>108779</v>
      </c>
      <c r="I522" s="91">
        <v>51258</v>
      </c>
      <c r="J522" s="92">
        <v>0.79607085723204185</v>
      </c>
      <c r="K522" s="92">
        <v>0.20392914276795818</v>
      </c>
      <c r="L522" s="92">
        <v>0</v>
      </c>
    </row>
    <row r="523" spans="1:12">
      <c r="A523" s="90" t="s">
        <v>5174</v>
      </c>
      <c r="B523" s="92">
        <v>42233</v>
      </c>
      <c r="C523" s="92">
        <v>42356</v>
      </c>
      <c r="D523" s="91">
        <v>23551</v>
      </c>
      <c r="E523" s="91">
        <v>23550</v>
      </c>
      <c r="F523" s="91">
        <v>249056</v>
      </c>
      <c r="G523" s="91">
        <v>218948.18000000002</v>
      </c>
      <c r="H523" s="91">
        <v>1829</v>
      </c>
      <c r="I523" s="91">
        <v>2022</v>
      </c>
      <c r="J523" s="92">
        <v>0.92729970326409494</v>
      </c>
      <c r="K523" s="92">
        <v>7.2700296735905043E-2</v>
      </c>
      <c r="L523" s="92">
        <v>0</v>
      </c>
    </row>
    <row r="524" spans="1:12">
      <c r="A524" s="90" t="s">
        <v>4986</v>
      </c>
      <c r="B524" s="92">
        <v>42339</v>
      </c>
      <c r="C524" s="92">
        <v>42613</v>
      </c>
      <c r="D524" s="91">
        <v>0</v>
      </c>
      <c r="E524" s="91">
        <v>0</v>
      </c>
      <c r="F524" s="91">
        <v>1121378</v>
      </c>
      <c r="G524" s="91">
        <v>1120372.6299999999</v>
      </c>
      <c r="J524" s="92"/>
      <c r="K524" s="92"/>
      <c r="L524" s="92"/>
    </row>
    <row r="525" spans="1:12">
      <c r="A525" s="90" t="s">
        <v>4988</v>
      </c>
      <c r="B525" s="92">
        <v>42339</v>
      </c>
      <c r="C525" s="92">
        <v>42613</v>
      </c>
      <c r="D525" s="91">
        <v>0</v>
      </c>
      <c r="E525" s="91">
        <v>0</v>
      </c>
      <c r="F525" s="91">
        <v>810916</v>
      </c>
      <c r="G525" s="91">
        <v>809843.43</v>
      </c>
      <c r="J525" s="92"/>
      <c r="K525" s="92"/>
      <c r="L525" s="92"/>
    </row>
    <row r="526" spans="1:12">
      <c r="A526" s="90" t="s">
        <v>4886</v>
      </c>
      <c r="B526" s="92">
        <v>42373</v>
      </c>
      <c r="C526" s="92">
        <v>42825</v>
      </c>
      <c r="D526" s="91">
        <v>464613</v>
      </c>
      <c r="E526" s="91">
        <v>463442</v>
      </c>
      <c r="F526" s="91">
        <v>13718744.032500001</v>
      </c>
      <c r="G526" s="91">
        <v>15246553.589999996</v>
      </c>
      <c r="H526" s="91">
        <v>22963</v>
      </c>
      <c r="I526" s="91">
        <v>27237.25</v>
      </c>
      <c r="J526" s="92">
        <v>0.71667477443574512</v>
      </c>
      <c r="K526" s="92">
        <v>0.28332522556425482</v>
      </c>
      <c r="L526" s="92">
        <v>0</v>
      </c>
    </row>
    <row r="527" spans="1:12">
      <c r="A527" s="90" t="s">
        <v>4888</v>
      </c>
      <c r="B527" s="92">
        <v>42373</v>
      </c>
      <c r="C527" s="92">
        <v>42825</v>
      </c>
      <c r="D527" s="91">
        <v>121077</v>
      </c>
      <c r="E527" s="91">
        <v>120396</v>
      </c>
      <c r="F527" s="91">
        <v>4943196.6800000006</v>
      </c>
      <c r="G527" s="91">
        <v>4741585.5799999982</v>
      </c>
      <c r="H527" s="91">
        <v>7631</v>
      </c>
      <c r="I527" s="91">
        <v>7372</v>
      </c>
      <c r="J527" s="92">
        <v>0.77750271296798701</v>
      </c>
      <c r="K527" s="92">
        <v>0.22249728703201302</v>
      </c>
      <c r="L527" s="92">
        <v>0</v>
      </c>
    </row>
    <row r="528" spans="1:12">
      <c r="A528" s="90" t="s">
        <v>4916</v>
      </c>
      <c r="B528" s="92">
        <v>42373</v>
      </c>
      <c r="C528" s="92">
        <v>42734</v>
      </c>
      <c r="D528" s="91">
        <v>5867.92</v>
      </c>
      <c r="E528" s="91">
        <v>5528</v>
      </c>
      <c r="F528" s="91">
        <v>21380287.878400002</v>
      </c>
      <c r="G528" s="91">
        <v>22586444.690000009</v>
      </c>
      <c r="H528" s="91">
        <v>60535</v>
      </c>
      <c r="I528" s="91">
        <v>63371</v>
      </c>
      <c r="J528" s="92">
        <v>0.74693471777311393</v>
      </c>
      <c r="K528" s="92">
        <v>0.25306528222688612</v>
      </c>
      <c r="L528" s="92">
        <v>0</v>
      </c>
    </row>
    <row r="529" spans="1:12">
      <c r="A529" s="90" t="s">
        <v>4912</v>
      </c>
      <c r="B529" s="92">
        <v>42324</v>
      </c>
      <c r="C529" s="92">
        <v>42735</v>
      </c>
      <c r="D529" s="91">
        <v>123</v>
      </c>
      <c r="E529" s="91">
        <v>0</v>
      </c>
      <c r="F529" s="91">
        <v>5269935</v>
      </c>
      <c r="G529" s="91">
        <v>5035246.6199999992</v>
      </c>
      <c r="H529" s="91">
        <v>0</v>
      </c>
      <c r="I529" s="91">
        <v>1101</v>
      </c>
      <c r="J529" s="92">
        <v>0.77747502270663038</v>
      </c>
      <c r="K529" s="92">
        <v>0.22252497729336967</v>
      </c>
      <c r="L529" s="92">
        <v>0</v>
      </c>
    </row>
    <row r="530" spans="1:12">
      <c r="A530" s="90" t="s">
        <v>4914</v>
      </c>
      <c r="C530" s="92">
        <v>42735</v>
      </c>
      <c r="D530" s="91">
        <v>265203</v>
      </c>
      <c r="E530" s="91">
        <v>254484</v>
      </c>
      <c r="F530" s="91">
        <v>6313551.2199999997</v>
      </c>
      <c r="G530" s="91">
        <v>6123386.7699999986</v>
      </c>
      <c r="H530" s="91">
        <v>9965</v>
      </c>
      <c r="I530" s="91">
        <v>7355</v>
      </c>
      <c r="J530" s="92">
        <v>0.73290278721957847</v>
      </c>
      <c r="K530" s="92">
        <v>0.26709721278042148</v>
      </c>
      <c r="L530" s="92">
        <v>0</v>
      </c>
    </row>
    <row r="531" spans="1:12">
      <c r="A531" s="90" t="s">
        <v>5148</v>
      </c>
      <c r="B531" s="92">
        <v>42005</v>
      </c>
      <c r="C531" s="92">
        <v>42369</v>
      </c>
      <c r="D531" s="91">
        <v>0</v>
      </c>
      <c r="E531" s="91">
        <v>0</v>
      </c>
      <c r="F531" s="91">
        <v>0.01</v>
      </c>
      <c r="G531" s="91">
        <v>-112854.89</v>
      </c>
      <c r="J531" s="92"/>
      <c r="K531" s="92"/>
      <c r="L531" s="92"/>
    </row>
    <row r="532" spans="1:12">
      <c r="A532" s="90" t="s">
        <v>5150</v>
      </c>
      <c r="B532" s="92">
        <v>42005</v>
      </c>
      <c r="C532" s="92">
        <v>42369</v>
      </c>
      <c r="D532" s="91">
        <v>0</v>
      </c>
      <c r="E532" s="91">
        <v>0</v>
      </c>
      <c r="F532" s="91">
        <v>0.01</v>
      </c>
      <c r="G532" s="91">
        <v>-81128.469999999987</v>
      </c>
      <c r="J532" s="92"/>
      <c r="K532" s="92"/>
      <c r="L532" s="92"/>
    </row>
    <row r="533" spans="1:12">
      <c r="A533" s="90" t="s">
        <v>5194</v>
      </c>
      <c r="B533" s="92">
        <v>42128</v>
      </c>
      <c r="C533" s="92">
        <v>42324</v>
      </c>
      <c r="D533" s="91">
        <v>541707</v>
      </c>
      <c r="E533" s="91">
        <v>518102</v>
      </c>
      <c r="F533" s="91">
        <v>8147753.2504000003</v>
      </c>
      <c r="G533" s="91">
        <v>7992158.2199999979</v>
      </c>
      <c r="H533" s="91">
        <v>29744.67</v>
      </c>
      <c r="I533" s="91">
        <v>30429.5</v>
      </c>
      <c r="J533" s="92">
        <v>0.67702394058397275</v>
      </c>
      <c r="K533" s="92">
        <v>0.30108940337501439</v>
      </c>
      <c r="L533" s="92">
        <v>2.1886656041012833E-2</v>
      </c>
    </row>
    <row r="534" spans="1:12">
      <c r="A534" s="90" t="s">
        <v>4964</v>
      </c>
      <c r="B534" s="92">
        <v>42058</v>
      </c>
      <c r="C534" s="92">
        <v>42614</v>
      </c>
      <c r="D534" s="91">
        <v>806831.01</v>
      </c>
      <c r="E534" s="91">
        <v>737823</v>
      </c>
      <c r="F534" s="91">
        <v>6438732.1225000005</v>
      </c>
      <c r="G534" s="91">
        <v>5892269.6600000039</v>
      </c>
      <c r="H534" s="91">
        <v>88500</v>
      </c>
      <c r="I534" s="91">
        <v>30348</v>
      </c>
      <c r="J534" s="92">
        <v>0.80591801766178994</v>
      </c>
      <c r="K534" s="92">
        <v>0.19408198233821009</v>
      </c>
      <c r="L534" s="92">
        <v>0</v>
      </c>
    </row>
    <row r="535" spans="1:12">
      <c r="A535" s="90" t="s">
        <v>5881</v>
      </c>
      <c r="B535" s="92">
        <v>42093</v>
      </c>
      <c r="C535" s="92">
        <v>42675</v>
      </c>
      <c r="D535" s="91">
        <v>12717843</v>
      </c>
      <c r="E535" s="91">
        <v>12635928</v>
      </c>
      <c r="F535" s="91">
        <v>83716885.763000026</v>
      </c>
      <c r="G535" s="91">
        <v>74909840.070000023</v>
      </c>
      <c r="H535" s="91">
        <v>715307.35000000009</v>
      </c>
      <c r="I535" s="91">
        <v>710846.34000000008</v>
      </c>
      <c r="J535" s="92">
        <v>0.85426896192984991</v>
      </c>
      <c r="K535" s="92">
        <v>0.14572296720997269</v>
      </c>
      <c r="L535" s="92">
        <v>8.070860177370349E-6</v>
      </c>
    </row>
    <row r="536" spans="1:12">
      <c r="A536" s="90" t="s">
        <v>5044</v>
      </c>
      <c r="B536" s="92">
        <v>42142</v>
      </c>
      <c r="C536" s="92">
        <v>42460</v>
      </c>
      <c r="D536" s="91">
        <v>433394</v>
      </c>
      <c r="E536" s="91">
        <v>412769</v>
      </c>
      <c r="F536" s="91">
        <v>4486700.01</v>
      </c>
      <c r="G536" s="91">
        <v>3803669.2299999995</v>
      </c>
      <c r="H536" s="91">
        <v>18499</v>
      </c>
      <c r="I536" s="91">
        <v>17758</v>
      </c>
      <c r="J536" s="92">
        <v>0.75329428989751102</v>
      </c>
      <c r="K536" s="92">
        <v>0.24670571010248901</v>
      </c>
      <c r="L536" s="92">
        <v>0</v>
      </c>
    </row>
    <row r="537" spans="1:12">
      <c r="A537" s="90" t="s">
        <v>4932</v>
      </c>
      <c r="B537" s="92">
        <v>42150</v>
      </c>
      <c r="C537" s="92">
        <v>42674</v>
      </c>
      <c r="D537" s="91">
        <v>170643</v>
      </c>
      <c r="E537" s="91">
        <v>170492</v>
      </c>
      <c r="F537" s="91">
        <v>3427321.0550000002</v>
      </c>
      <c r="G537" s="91">
        <v>2592040.92</v>
      </c>
      <c r="H537" s="91">
        <v>11702</v>
      </c>
      <c r="I537" s="91">
        <v>9308</v>
      </c>
      <c r="J537" s="92">
        <v>0.79856037816931669</v>
      </c>
      <c r="K537" s="92">
        <v>0.20117103566824238</v>
      </c>
      <c r="L537" s="92">
        <v>2.6858616244091106E-4</v>
      </c>
    </row>
    <row r="538" spans="1:12">
      <c r="A538" s="90" t="s">
        <v>5190</v>
      </c>
      <c r="B538" s="92">
        <v>42158</v>
      </c>
      <c r="C538" s="92">
        <v>42335</v>
      </c>
      <c r="D538" s="91">
        <v>155494</v>
      </c>
      <c r="E538" s="91">
        <v>152435</v>
      </c>
      <c r="F538" s="91">
        <v>2771108.79</v>
      </c>
      <c r="G538" s="91">
        <v>2272562.4200000009</v>
      </c>
      <c r="H538" s="91">
        <v>11803</v>
      </c>
      <c r="I538" s="91">
        <v>8518</v>
      </c>
      <c r="J538" s="92">
        <v>0.71607184785160838</v>
      </c>
      <c r="K538" s="92">
        <v>0.27324489316741019</v>
      </c>
      <c r="L538" s="92">
        <v>1.0683258980981452E-2</v>
      </c>
    </row>
    <row r="539" spans="1:12">
      <c r="A539" s="90" t="s">
        <v>4837</v>
      </c>
      <c r="B539" s="92">
        <v>42168</v>
      </c>
      <c r="C539" s="92">
        <v>43008</v>
      </c>
      <c r="D539" s="91">
        <v>36846</v>
      </c>
      <c r="E539" s="91">
        <v>17260</v>
      </c>
      <c r="F539" s="91">
        <v>283774.21359999996</v>
      </c>
      <c r="G539" s="91">
        <v>229742.68999999997</v>
      </c>
      <c r="H539" s="91">
        <v>1123</v>
      </c>
      <c r="I539" s="91">
        <v>1255</v>
      </c>
      <c r="J539" s="92">
        <v>0.87051792828685259</v>
      </c>
      <c r="K539" s="92">
        <v>0.12948207171314741</v>
      </c>
      <c r="L539" s="92">
        <v>0</v>
      </c>
    </row>
    <row r="540" spans="1:12">
      <c r="A540" s="90" t="s">
        <v>4904</v>
      </c>
      <c r="B540" s="92">
        <v>42170</v>
      </c>
      <c r="C540" s="92">
        <v>42735</v>
      </c>
      <c r="D540" s="91">
        <v>259299</v>
      </c>
      <c r="E540" s="91">
        <v>259255</v>
      </c>
      <c r="F540" s="91">
        <v>2596856.25</v>
      </c>
      <c r="G540" s="91">
        <v>2063790.1699999997</v>
      </c>
      <c r="H540" s="91">
        <v>8772</v>
      </c>
      <c r="I540" s="91">
        <v>7519</v>
      </c>
      <c r="J540" s="92">
        <v>0.89001196967681873</v>
      </c>
      <c r="K540" s="92">
        <v>0.10998803032318127</v>
      </c>
      <c r="L540" s="92">
        <v>0</v>
      </c>
    </row>
    <row r="541" spans="1:12">
      <c r="A541" s="90" t="s">
        <v>5291</v>
      </c>
      <c r="B541" s="92">
        <v>42150</v>
      </c>
      <c r="C541" s="92"/>
      <c r="D541" s="91">
        <v>5918</v>
      </c>
      <c r="E541" s="91">
        <v>5916</v>
      </c>
      <c r="F541" s="91">
        <v>177132</v>
      </c>
      <c r="G541" s="91">
        <v>156308.76</v>
      </c>
      <c r="H541" s="91">
        <v>866</v>
      </c>
      <c r="I541" s="91">
        <v>788</v>
      </c>
      <c r="J541" s="92">
        <v>0.74238578680203049</v>
      </c>
      <c r="K541" s="92">
        <v>0.25761421319796957</v>
      </c>
      <c r="L541" s="92">
        <v>0</v>
      </c>
    </row>
    <row r="542" spans="1:12">
      <c r="A542" s="90" t="s">
        <v>4968</v>
      </c>
      <c r="B542" s="92">
        <v>42170</v>
      </c>
      <c r="C542" s="92">
        <v>42613</v>
      </c>
      <c r="D542" s="91">
        <v>0</v>
      </c>
      <c r="E542" s="91">
        <v>0</v>
      </c>
      <c r="F542" s="91">
        <v>1838377.39</v>
      </c>
      <c r="G542" s="91">
        <v>1836874.94</v>
      </c>
      <c r="J542" s="92"/>
      <c r="K542" s="92"/>
      <c r="L542" s="92"/>
    </row>
    <row r="543" spans="1:12">
      <c r="A543" s="90" t="s">
        <v>4970</v>
      </c>
      <c r="B543" s="92">
        <v>42170</v>
      </c>
      <c r="C543" s="92">
        <v>42613</v>
      </c>
      <c r="D543" s="91">
        <v>0</v>
      </c>
      <c r="E543" s="91">
        <v>0</v>
      </c>
      <c r="F543" s="91">
        <v>1899629.9</v>
      </c>
      <c r="G543" s="91">
        <v>1904241.18</v>
      </c>
      <c r="J543" s="92"/>
      <c r="K543" s="92"/>
      <c r="L543" s="92"/>
    </row>
    <row r="544" spans="1:12">
      <c r="A544" s="90" t="s">
        <v>4972</v>
      </c>
      <c r="B544" s="92">
        <v>42170</v>
      </c>
      <c r="C544" s="92">
        <v>42613</v>
      </c>
      <c r="D544" s="91">
        <v>0</v>
      </c>
      <c r="E544" s="91">
        <v>0</v>
      </c>
      <c r="F544" s="91">
        <v>1676584.3</v>
      </c>
      <c r="G544" s="91">
        <v>1675196.16</v>
      </c>
      <c r="J544" s="92"/>
      <c r="K544" s="92"/>
      <c r="L544" s="92"/>
    </row>
    <row r="545" spans="1:12">
      <c r="A545" s="90" t="s">
        <v>4974</v>
      </c>
      <c r="B545" s="92">
        <v>42170</v>
      </c>
      <c r="C545" s="92">
        <v>42613</v>
      </c>
      <c r="D545" s="91">
        <v>0</v>
      </c>
      <c r="E545" s="91">
        <v>0</v>
      </c>
      <c r="F545" s="91">
        <v>1987630.53</v>
      </c>
      <c r="G545" s="91">
        <v>1984145.94</v>
      </c>
      <c r="J545" s="92"/>
      <c r="K545" s="92"/>
      <c r="L545" s="92"/>
    </row>
    <row r="546" spans="1:12">
      <c r="A546" s="90" t="s">
        <v>4920</v>
      </c>
      <c r="B546" s="92">
        <v>42191</v>
      </c>
      <c r="C546" s="92">
        <v>42721</v>
      </c>
      <c r="D546" s="91">
        <v>832101.91</v>
      </c>
      <c r="E546" s="91">
        <v>654137</v>
      </c>
      <c r="F546" s="91">
        <v>7492984.2910999991</v>
      </c>
      <c r="G546" s="91">
        <v>7241548.1000000015</v>
      </c>
      <c r="H546" s="91">
        <v>88388.4</v>
      </c>
      <c r="I546" s="91">
        <v>31317</v>
      </c>
      <c r="J546" s="92">
        <v>0.84102883417951912</v>
      </c>
      <c r="K546" s="92">
        <v>0.15897116582048088</v>
      </c>
      <c r="L546" s="92">
        <v>0</v>
      </c>
    </row>
    <row r="547" spans="1:12">
      <c r="A547" s="90" t="s">
        <v>4976</v>
      </c>
      <c r="B547" s="92">
        <v>42219</v>
      </c>
      <c r="C547" s="92">
        <v>42613</v>
      </c>
      <c r="D547" s="91">
        <v>0</v>
      </c>
      <c r="E547" s="91">
        <v>0</v>
      </c>
      <c r="F547" s="91">
        <v>4119673.87</v>
      </c>
      <c r="G547" s="91">
        <v>4116681.24</v>
      </c>
      <c r="J547" s="92"/>
      <c r="K547" s="92"/>
      <c r="L547" s="92"/>
    </row>
    <row r="548" spans="1:12">
      <c r="A548" s="90" t="s">
        <v>4978</v>
      </c>
      <c r="B548" s="92">
        <v>42219</v>
      </c>
      <c r="C548" s="92">
        <v>42613</v>
      </c>
      <c r="D548" s="91">
        <v>0</v>
      </c>
      <c r="E548" s="91">
        <v>0</v>
      </c>
      <c r="F548" s="91">
        <v>6936740.0199999996</v>
      </c>
      <c r="G548" s="91">
        <v>6936932.71</v>
      </c>
      <c r="J548" s="92"/>
      <c r="K548" s="92"/>
      <c r="L548" s="92"/>
    </row>
    <row r="549" spans="1:12">
      <c r="A549" s="90" t="s">
        <v>4980</v>
      </c>
      <c r="B549" s="92">
        <v>42219</v>
      </c>
      <c r="C549" s="92">
        <v>42613</v>
      </c>
      <c r="D549" s="91">
        <v>0</v>
      </c>
      <c r="E549" s="91">
        <v>0</v>
      </c>
      <c r="F549" s="91">
        <v>3564025.5599999996</v>
      </c>
      <c r="G549" s="91">
        <v>3541533.52</v>
      </c>
      <c r="J549" s="92"/>
      <c r="K549" s="92"/>
      <c r="L549" s="92"/>
    </row>
    <row r="550" spans="1:12">
      <c r="A550" s="90" t="s">
        <v>5046</v>
      </c>
      <c r="B550" s="92">
        <v>42247</v>
      </c>
      <c r="C550" s="92">
        <v>42460</v>
      </c>
      <c r="D550" s="91">
        <v>371661</v>
      </c>
      <c r="E550" s="91">
        <v>354395</v>
      </c>
      <c r="F550" s="91">
        <v>3791825.8610999999</v>
      </c>
      <c r="G550" s="91">
        <v>3153890.1599999997</v>
      </c>
      <c r="H550" s="91">
        <v>13922.48</v>
      </c>
      <c r="I550" s="91">
        <v>9855</v>
      </c>
      <c r="J550" s="92">
        <v>0.79071537290715377</v>
      </c>
      <c r="K550" s="92">
        <v>0.20928462709284626</v>
      </c>
      <c r="L550" s="92">
        <v>0</v>
      </c>
    </row>
    <row r="551" spans="1:12">
      <c r="A551" s="90" t="s">
        <v>4934</v>
      </c>
      <c r="B551" s="92">
        <v>42255</v>
      </c>
      <c r="C551" s="92">
        <v>42674</v>
      </c>
      <c r="D551" s="91">
        <v>600485</v>
      </c>
      <c r="E551" s="91">
        <v>600451</v>
      </c>
      <c r="F551" s="91">
        <v>7492780.8499999996</v>
      </c>
      <c r="G551" s="91">
        <v>7224498.7599999988</v>
      </c>
      <c r="H551" s="91">
        <v>21121</v>
      </c>
      <c r="I551" s="91">
        <v>23670</v>
      </c>
      <c r="J551" s="92">
        <v>0.76810308407266581</v>
      </c>
      <c r="K551" s="92">
        <v>0.22699619771863117</v>
      </c>
      <c r="L551" s="92">
        <v>4.9007182087029994E-3</v>
      </c>
    </row>
    <row r="552" spans="1:12">
      <c r="A552" s="90" t="s">
        <v>5882</v>
      </c>
      <c r="B552" s="92">
        <v>42331</v>
      </c>
      <c r="C552" s="92">
        <v>43030</v>
      </c>
      <c r="D552" s="91">
        <v>116266.25</v>
      </c>
      <c r="E552" s="91">
        <v>123005</v>
      </c>
      <c r="F552" s="91">
        <v>16284510.984000005</v>
      </c>
      <c r="G552" s="91">
        <v>13705272.04000001</v>
      </c>
      <c r="H552" s="91">
        <v>68368</v>
      </c>
      <c r="I552" s="91">
        <v>35379.75</v>
      </c>
      <c r="J552" s="92">
        <v>0.87875832927027464</v>
      </c>
      <c r="K552" s="92">
        <v>0.12124167072972533</v>
      </c>
      <c r="L552" s="92">
        <v>0</v>
      </c>
    </row>
    <row r="553" spans="1:12">
      <c r="A553" s="90" t="s">
        <v>5012</v>
      </c>
      <c r="B553" s="92">
        <v>42303</v>
      </c>
      <c r="C553" s="92">
        <v>42552</v>
      </c>
      <c r="D553" s="91">
        <v>335389</v>
      </c>
      <c r="E553" s="91">
        <v>345249</v>
      </c>
      <c r="F553" s="91">
        <v>1185604.7504</v>
      </c>
      <c r="G553" s="91">
        <v>1034870.69</v>
      </c>
      <c r="H553" s="91">
        <v>4158</v>
      </c>
      <c r="I553" s="91">
        <v>5888.25</v>
      </c>
      <c r="J553" s="92">
        <v>0.82775018044410476</v>
      </c>
      <c r="K553" s="92">
        <v>0.17224981955589524</v>
      </c>
      <c r="L553" s="92">
        <v>0</v>
      </c>
    </row>
    <row r="554" spans="1:12">
      <c r="A554" s="90" t="s">
        <v>5006</v>
      </c>
      <c r="B554" s="92">
        <v>42317</v>
      </c>
      <c r="C554" s="92">
        <v>42582</v>
      </c>
      <c r="D554" s="91">
        <v>342228</v>
      </c>
      <c r="E554" s="91">
        <v>444225</v>
      </c>
      <c r="F554" s="91">
        <v>4690149</v>
      </c>
      <c r="G554" s="91">
        <v>4647148.8200000012</v>
      </c>
      <c r="H554" s="91">
        <v>4923</v>
      </c>
      <c r="I554" s="91">
        <v>12701.25</v>
      </c>
      <c r="J554" s="92">
        <v>0.80551126857592759</v>
      </c>
      <c r="K554" s="92">
        <v>0.19448873142407244</v>
      </c>
      <c r="L554" s="92">
        <v>0</v>
      </c>
    </row>
    <row r="555" spans="1:12">
      <c r="A555" s="90" t="s">
        <v>5112</v>
      </c>
      <c r="B555" s="92">
        <v>42005</v>
      </c>
      <c r="C555" s="92">
        <v>42369</v>
      </c>
      <c r="D555" s="91">
        <v>0</v>
      </c>
      <c r="E555" s="91">
        <v>0</v>
      </c>
      <c r="F555" s="91">
        <v>0.01</v>
      </c>
      <c r="G555" s="91">
        <v>-1463123.08</v>
      </c>
      <c r="J555" s="92"/>
      <c r="K555" s="92"/>
      <c r="L555" s="92"/>
    </row>
    <row r="556" spans="1:12">
      <c r="A556" s="90" t="s">
        <v>5114</v>
      </c>
      <c r="B556" s="92">
        <v>42005</v>
      </c>
      <c r="C556" s="92">
        <v>42369</v>
      </c>
      <c r="D556" s="91">
        <v>0</v>
      </c>
      <c r="E556" s="91">
        <v>0</v>
      </c>
      <c r="F556" s="91">
        <v>0.01</v>
      </c>
      <c r="G556" s="91">
        <v>-19577.669999999998</v>
      </c>
      <c r="J556" s="92"/>
      <c r="K556" s="92"/>
      <c r="L556" s="92"/>
    </row>
    <row r="557" spans="1:12">
      <c r="A557" s="90" t="s">
        <v>4896</v>
      </c>
      <c r="B557" s="92">
        <v>42373</v>
      </c>
      <c r="C557" s="92">
        <v>42766</v>
      </c>
      <c r="D557" s="91">
        <v>0</v>
      </c>
      <c r="E557" s="91">
        <v>0</v>
      </c>
      <c r="F557" s="91">
        <v>10612573.870000001</v>
      </c>
      <c r="G557" s="91">
        <v>10595060.749999996</v>
      </c>
      <c r="J557" s="92"/>
      <c r="K557" s="92"/>
      <c r="L557" s="92"/>
    </row>
    <row r="558" spans="1:12">
      <c r="A558" s="90" t="s">
        <v>5246</v>
      </c>
      <c r="C558" s="92">
        <v>42200</v>
      </c>
      <c r="D558" s="91">
        <v>0</v>
      </c>
      <c r="E558" s="91">
        <v>0</v>
      </c>
      <c r="F558" s="91">
        <v>99213.45</v>
      </c>
      <c r="G558" s="91">
        <v>115464.28</v>
      </c>
      <c r="J558" s="92"/>
      <c r="K558" s="92"/>
      <c r="L558" s="92"/>
    </row>
    <row r="559" spans="1:12">
      <c r="A559" s="90" t="s">
        <v>4847</v>
      </c>
      <c r="B559" s="92">
        <v>42513</v>
      </c>
      <c r="C559" s="92">
        <v>42978</v>
      </c>
      <c r="D559" s="91">
        <v>0</v>
      </c>
      <c r="E559" s="91">
        <v>0</v>
      </c>
      <c r="F559" s="91">
        <v>22475764.632999994</v>
      </c>
      <c r="G559" s="91">
        <v>22122083.740000002</v>
      </c>
      <c r="H559" s="91">
        <v>0</v>
      </c>
      <c r="I559" s="91">
        <v>946</v>
      </c>
      <c r="J559" s="92">
        <v>0.82505285412262153</v>
      </c>
      <c r="K559" s="92">
        <v>0.15380549682875264</v>
      </c>
      <c r="L559" s="92">
        <v>2.1141649048625793E-2</v>
      </c>
    </row>
    <row r="560" spans="1:12">
      <c r="A560" s="90" t="s">
        <v>5329</v>
      </c>
      <c r="B560" s="92">
        <v>42374</v>
      </c>
      <c r="C560" s="92"/>
      <c r="D560" s="91">
        <v>2812</v>
      </c>
      <c r="E560" s="91">
        <v>0</v>
      </c>
      <c r="F560" s="91">
        <v>1171316.6299999999</v>
      </c>
      <c r="G560" s="91">
        <v>1170794.8499999996</v>
      </c>
      <c r="H560" s="91">
        <v>5444</v>
      </c>
      <c r="I560" s="91">
        <v>2518.5</v>
      </c>
      <c r="J560" s="92">
        <v>0.87353583482231489</v>
      </c>
      <c r="K560" s="92">
        <v>0.12646416517768513</v>
      </c>
      <c r="L560" s="92">
        <v>0</v>
      </c>
    </row>
    <row r="561" spans="1:12">
      <c r="A561" s="90" t="s">
        <v>5008</v>
      </c>
      <c r="B561" s="92">
        <v>42374</v>
      </c>
      <c r="C561" s="92">
        <v>42581</v>
      </c>
      <c r="D561" s="91">
        <v>2873</v>
      </c>
      <c r="E561" s="91">
        <v>0</v>
      </c>
      <c r="F561" s="91">
        <v>13484912.899999999</v>
      </c>
      <c r="G561" s="91">
        <v>12312362.750000004</v>
      </c>
      <c r="H561" s="91">
        <v>5444</v>
      </c>
      <c r="I561" s="91">
        <v>2518.5</v>
      </c>
      <c r="J561" s="92">
        <v>0.87353583482231489</v>
      </c>
      <c r="K561" s="92">
        <v>0.12646416517768513</v>
      </c>
      <c r="L561" s="92">
        <v>0</v>
      </c>
    </row>
    <row r="562" spans="1:12">
      <c r="A562" s="90" t="s">
        <v>5295</v>
      </c>
      <c r="C562" s="92"/>
      <c r="D562" s="91">
        <v>0</v>
      </c>
      <c r="E562" s="91">
        <v>0</v>
      </c>
      <c r="F562" s="91">
        <v>0</v>
      </c>
      <c r="G562" s="91">
        <v>98084.670000000013</v>
      </c>
      <c r="J562" s="92"/>
      <c r="K562" s="92"/>
      <c r="L562" s="92"/>
    </row>
    <row r="563" spans="1:12">
      <c r="A563" s="90" t="s">
        <v>5883</v>
      </c>
      <c r="B563" s="92">
        <v>42983</v>
      </c>
      <c r="C563" s="92">
        <v>43472</v>
      </c>
      <c r="D563" s="91">
        <v>3659</v>
      </c>
      <c r="E563" s="91">
        <v>1093</v>
      </c>
      <c r="F563" s="91">
        <v>45532958.940099999</v>
      </c>
      <c r="G563" s="91">
        <v>43952392.600000001</v>
      </c>
      <c r="H563" s="91">
        <v>3311.5</v>
      </c>
      <c r="I563" s="91">
        <v>8870.11</v>
      </c>
      <c r="J563" s="92">
        <v>0.86088109392104495</v>
      </c>
      <c r="K563" s="92">
        <v>0.10462102499292568</v>
      </c>
      <c r="L563" s="92">
        <v>3.4497881086029372E-2</v>
      </c>
    </row>
    <row r="564" spans="1:12">
      <c r="A564" s="90" t="s">
        <v>5884</v>
      </c>
      <c r="B564" s="92">
        <v>42835</v>
      </c>
      <c r="C564" s="92">
        <v>43392</v>
      </c>
      <c r="D564" s="91">
        <v>2766319.19</v>
      </c>
      <c r="E564" s="91">
        <v>1144389</v>
      </c>
      <c r="F564" s="91">
        <v>57020133.407799989</v>
      </c>
      <c r="G564" s="91">
        <v>59525490.030000016</v>
      </c>
      <c r="H564" s="91">
        <v>82733.699999999983</v>
      </c>
      <c r="I564" s="91">
        <v>121654.65000000001</v>
      </c>
      <c r="J564" s="92">
        <v>0.87040363849635016</v>
      </c>
      <c r="K564" s="92">
        <v>0.12959636150364987</v>
      </c>
      <c r="L564" s="92">
        <v>0</v>
      </c>
    </row>
    <row r="565" spans="1:12">
      <c r="A565" s="90" t="s">
        <v>4671</v>
      </c>
      <c r="B565" s="92">
        <v>37377</v>
      </c>
      <c r="C565" s="92"/>
      <c r="D565" s="91">
        <v>363017</v>
      </c>
      <c r="E565" s="91">
        <v>412611</v>
      </c>
      <c r="F565" s="91">
        <v>28098114</v>
      </c>
      <c r="G565" s="91">
        <v>29266457</v>
      </c>
      <c r="H565" s="91">
        <v>0</v>
      </c>
      <c r="I565" s="91">
        <v>167598</v>
      </c>
      <c r="J565" s="92">
        <v>1</v>
      </c>
      <c r="K565" s="92">
        <v>0</v>
      </c>
      <c r="L565" s="92">
        <v>0</v>
      </c>
    </row>
    <row r="566" spans="1:12">
      <c r="A566" s="90" t="s">
        <v>4667</v>
      </c>
      <c r="B566" s="92">
        <v>37438</v>
      </c>
      <c r="C566" s="92"/>
      <c r="D566" s="91">
        <v>346875</v>
      </c>
      <c r="E566" s="91">
        <v>12600085847</v>
      </c>
      <c r="F566" s="91">
        <v>9342583</v>
      </c>
      <c r="G566" s="91">
        <v>9365768</v>
      </c>
      <c r="H566" s="91">
        <v>0</v>
      </c>
      <c r="I566" s="91">
        <v>22178</v>
      </c>
      <c r="J566" s="92">
        <v>1</v>
      </c>
      <c r="K566" s="92">
        <v>0</v>
      </c>
      <c r="L566" s="92">
        <v>0</v>
      </c>
    </row>
    <row r="567" spans="1:12">
      <c r="A567" s="90" t="s">
        <v>4655</v>
      </c>
      <c r="B567" s="92">
        <v>37073</v>
      </c>
      <c r="C567" s="92"/>
      <c r="D567" s="91">
        <v>317</v>
      </c>
      <c r="E567" s="91">
        <v>0</v>
      </c>
      <c r="F567" s="91">
        <v>280866</v>
      </c>
      <c r="G567" s="91">
        <v>261272</v>
      </c>
      <c r="H567" s="91">
        <v>0</v>
      </c>
      <c r="I567" s="91">
        <v>408</v>
      </c>
      <c r="J567" s="92">
        <v>1</v>
      </c>
      <c r="K567" s="92">
        <v>0</v>
      </c>
      <c r="L567" s="92">
        <v>0</v>
      </c>
    </row>
    <row r="568" spans="1:12">
      <c r="A568" s="90" t="s">
        <v>4669</v>
      </c>
      <c r="B568" s="92">
        <v>37437</v>
      </c>
      <c r="C568" s="92"/>
      <c r="D568" s="91">
        <v>476765</v>
      </c>
      <c r="E568" s="91">
        <v>377732</v>
      </c>
      <c r="F568" s="91">
        <v>17640166</v>
      </c>
      <c r="G568" s="91">
        <v>17646132</v>
      </c>
      <c r="H568" s="91">
        <v>0</v>
      </c>
      <c r="I568" s="91">
        <v>32893</v>
      </c>
      <c r="J568" s="92">
        <v>1</v>
      </c>
      <c r="K568" s="92">
        <v>0</v>
      </c>
      <c r="L568" s="92">
        <v>0</v>
      </c>
    </row>
    <row r="569" spans="1:12">
      <c r="A569" s="90" t="s">
        <v>4678</v>
      </c>
      <c r="B569" s="92">
        <v>37589</v>
      </c>
      <c r="C569" s="92"/>
      <c r="D569" s="91">
        <v>0</v>
      </c>
      <c r="E569" s="91">
        <v>0</v>
      </c>
      <c r="F569" s="91">
        <v>0</v>
      </c>
      <c r="G569" s="91">
        <v>62547</v>
      </c>
      <c r="J569" s="92"/>
      <c r="K569" s="92"/>
      <c r="L569" s="92"/>
    </row>
    <row r="570" spans="1:12">
      <c r="A570" s="90" t="s">
        <v>4674</v>
      </c>
      <c r="B570" s="92">
        <v>37498</v>
      </c>
      <c r="C570" s="92"/>
      <c r="D570" s="91">
        <v>0</v>
      </c>
      <c r="E570" s="91">
        <v>0</v>
      </c>
      <c r="F570" s="91">
        <v>0</v>
      </c>
      <c r="G570" s="91">
        <v>267942</v>
      </c>
      <c r="H570" s="91">
        <v>0</v>
      </c>
      <c r="I570" s="91">
        <v>0</v>
      </c>
      <c r="J570" s="92">
        <v>0</v>
      </c>
      <c r="K570" s="92">
        <v>0</v>
      </c>
      <c r="L570" s="92">
        <v>0</v>
      </c>
    </row>
    <row r="571" spans="1:12">
      <c r="A571" s="90" t="s">
        <v>4611</v>
      </c>
      <c r="B571" s="92">
        <v>38291</v>
      </c>
      <c r="C571" s="92"/>
      <c r="D571" s="91">
        <v>0</v>
      </c>
      <c r="E571" s="91">
        <v>0</v>
      </c>
      <c r="F571" s="91">
        <v>1490354</v>
      </c>
      <c r="G571" s="91">
        <v>1490381</v>
      </c>
      <c r="H571" s="91">
        <v>0</v>
      </c>
      <c r="I571" s="91">
        <v>135</v>
      </c>
      <c r="J571" s="92">
        <v>1</v>
      </c>
      <c r="K571" s="92">
        <v>0</v>
      </c>
      <c r="L571" s="92">
        <v>0</v>
      </c>
    </row>
    <row r="572" spans="1:12">
      <c r="A572" s="90" t="s">
        <v>4613</v>
      </c>
      <c r="B572" s="92">
        <v>37256</v>
      </c>
      <c r="C572" s="92"/>
      <c r="D572" s="91">
        <v>0</v>
      </c>
      <c r="E572" s="91">
        <v>0</v>
      </c>
      <c r="F572" s="91">
        <v>430456</v>
      </c>
      <c r="G572" s="91">
        <v>450504</v>
      </c>
      <c r="H572" s="91">
        <v>0</v>
      </c>
      <c r="I572" s="91">
        <v>6</v>
      </c>
      <c r="J572" s="92">
        <v>1</v>
      </c>
      <c r="K572" s="92">
        <v>0</v>
      </c>
      <c r="L572" s="92">
        <v>0</v>
      </c>
    </row>
    <row r="573" spans="1:12">
      <c r="A573" s="90" t="s">
        <v>4615</v>
      </c>
      <c r="B573" s="92">
        <v>37288</v>
      </c>
      <c r="C573" s="92"/>
      <c r="D573" s="91">
        <v>0</v>
      </c>
      <c r="E573" s="91">
        <v>0</v>
      </c>
      <c r="F573" s="91">
        <v>0</v>
      </c>
      <c r="G573" s="91">
        <v>432545</v>
      </c>
      <c r="J573" s="92"/>
      <c r="K573" s="92"/>
      <c r="L573" s="92"/>
    </row>
    <row r="574" spans="1:12">
      <c r="A574" s="90" t="s">
        <v>4617</v>
      </c>
      <c r="B574" s="92">
        <v>37257</v>
      </c>
      <c r="C574" s="92"/>
      <c r="D574" s="91">
        <v>25</v>
      </c>
      <c r="E574" s="91">
        <v>0</v>
      </c>
      <c r="F574" s="91">
        <v>182728</v>
      </c>
      <c r="G574" s="91">
        <v>187429</v>
      </c>
      <c r="J574" s="92"/>
      <c r="K574" s="92"/>
      <c r="L574" s="92"/>
    </row>
    <row r="575" spans="1:12">
      <c r="A575" s="90" t="s">
        <v>4661</v>
      </c>
      <c r="B575" s="92">
        <v>37073</v>
      </c>
      <c r="C575" s="92"/>
      <c r="D575" s="91">
        <v>0</v>
      </c>
      <c r="E575" s="91">
        <v>0</v>
      </c>
      <c r="F575" s="91">
        <v>266914</v>
      </c>
      <c r="G575" s="91">
        <v>269892</v>
      </c>
      <c r="H575" s="91">
        <v>0</v>
      </c>
      <c r="I575" s="91">
        <v>480</v>
      </c>
      <c r="J575" s="92">
        <v>1</v>
      </c>
      <c r="K575" s="92">
        <v>0</v>
      </c>
      <c r="L575" s="92">
        <v>0</v>
      </c>
    </row>
    <row r="576" spans="1:12">
      <c r="A576" s="90" t="s">
        <v>4657</v>
      </c>
      <c r="B576" s="92">
        <v>37438</v>
      </c>
      <c r="C576" s="92"/>
      <c r="D576" s="91">
        <v>16</v>
      </c>
      <c r="E576" s="91">
        <v>0</v>
      </c>
      <c r="F576" s="91">
        <v>387321</v>
      </c>
      <c r="G576" s="91">
        <v>416658</v>
      </c>
      <c r="H576" s="91">
        <v>0</v>
      </c>
      <c r="I576" s="91">
        <v>2844</v>
      </c>
      <c r="J576" s="92">
        <v>1</v>
      </c>
      <c r="K576" s="92">
        <v>0</v>
      </c>
      <c r="L576" s="92">
        <v>0</v>
      </c>
    </row>
    <row r="577" spans="1:12">
      <c r="A577" s="90" t="s">
        <v>4619</v>
      </c>
      <c r="B577" s="92">
        <v>37270</v>
      </c>
      <c r="C577" s="92"/>
      <c r="D577" s="91">
        <v>0</v>
      </c>
      <c r="E577" s="91">
        <v>0</v>
      </c>
      <c r="F577" s="91">
        <v>0</v>
      </c>
      <c r="G577" s="91">
        <v>7639</v>
      </c>
      <c r="H577" s="91">
        <v>0</v>
      </c>
      <c r="I577" s="91">
        <v>91</v>
      </c>
      <c r="J577" s="92">
        <v>1</v>
      </c>
      <c r="K577" s="92">
        <v>0</v>
      </c>
      <c r="L577" s="92">
        <v>0</v>
      </c>
    </row>
    <row r="578" spans="1:12">
      <c r="A578" s="90" t="s">
        <v>4649</v>
      </c>
      <c r="B578" s="92">
        <v>37244</v>
      </c>
      <c r="C578" s="92"/>
      <c r="D578" s="91">
        <v>855</v>
      </c>
      <c r="E578" s="91">
        <v>0</v>
      </c>
      <c r="F578" s="91">
        <v>656706</v>
      </c>
      <c r="G578" s="91">
        <v>919469</v>
      </c>
      <c r="H578" s="91">
        <v>0</v>
      </c>
      <c r="I578" s="91">
        <v>2809</v>
      </c>
      <c r="J578" s="92">
        <v>1</v>
      </c>
      <c r="K578" s="92">
        <v>0</v>
      </c>
      <c r="L578" s="92">
        <v>0</v>
      </c>
    </row>
    <row r="579" spans="1:12">
      <c r="A579" s="90" t="s">
        <v>4621</v>
      </c>
      <c r="B579" s="92">
        <v>37072</v>
      </c>
      <c r="C579" s="92"/>
      <c r="D579" s="91">
        <v>0</v>
      </c>
      <c r="E579" s="91">
        <v>0</v>
      </c>
      <c r="F579" s="91">
        <v>0</v>
      </c>
      <c r="G579" s="91">
        <v>62843</v>
      </c>
      <c r="H579" s="91">
        <v>0</v>
      </c>
      <c r="I579" s="91">
        <v>1026</v>
      </c>
      <c r="J579" s="92">
        <v>1</v>
      </c>
      <c r="K579" s="92">
        <v>0</v>
      </c>
      <c r="L579" s="92">
        <v>0</v>
      </c>
    </row>
    <row r="580" spans="1:12">
      <c r="A580" s="90" t="s">
        <v>4659</v>
      </c>
      <c r="B580" s="92">
        <v>37439</v>
      </c>
      <c r="C580" s="92"/>
      <c r="D580" s="91">
        <v>0</v>
      </c>
      <c r="E580" s="91">
        <v>143617</v>
      </c>
      <c r="F580" s="91">
        <v>4347550</v>
      </c>
      <c r="G580" s="91">
        <v>4299489</v>
      </c>
      <c r="H580" s="91">
        <v>4903</v>
      </c>
      <c r="I580" s="91">
        <v>5804</v>
      </c>
      <c r="J580" s="92">
        <v>1</v>
      </c>
      <c r="K580" s="92">
        <v>0</v>
      </c>
      <c r="L580" s="92">
        <v>0</v>
      </c>
    </row>
    <row r="581" spans="1:12">
      <c r="A581" s="90" t="s">
        <v>4623</v>
      </c>
      <c r="B581" s="92">
        <v>37256</v>
      </c>
      <c r="C581" s="92"/>
      <c r="D581" s="91">
        <v>0</v>
      </c>
      <c r="E581" s="91">
        <v>0</v>
      </c>
      <c r="F581" s="91">
        <v>0</v>
      </c>
      <c r="G581" s="91">
        <v>15071</v>
      </c>
      <c r="H581" s="91">
        <v>0</v>
      </c>
      <c r="I581" s="91">
        <v>300</v>
      </c>
      <c r="J581" s="92">
        <v>1</v>
      </c>
      <c r="K581" s="92">
        <v>0</v>
      </c>
      <c r="L581" s="92">
        <v>0</v>
      </c>
    </row>
    <row r="582" spans="1:12">
      <c r="A582" s="90" t="s">
        <v>4663</v>
      </c>
      <c r="C582" s="92"/>
      <c r="D582" s="91">
        <v>0</v>
      </c>
      <c r="E582" s="91">
        <v>0</v>
      </c>
      <c r="F582" s="91">
        <v>0</v>
      </c>
      <c r="G582" s="91">
        <v>78562</v>
      </c>
      <c r="H582" s="91">
        <v>0</v>
      </c>
      <c r="I582" s="91">
        <v>549</v>
      </c>
      <c r="J582" s="92">
        <v>1</v>
      </c>
      <c r="K582" s="92">
        <v>0</v>
      </c>
      <c r="L582" s="92">
        <v>0</v>
      </c>
    </row>
    <row r="583" spans="1:12">
      <c r="A583" s="90" t="s">
        <v>4625</v>
      </c>
      <c r="B583" s="92">
        <v>37256</v>
      </c>
      <c r="C583" s="92"/>
      <c r="D583" s="91">
        <v>0</v>
      </c>
      <c r="E583" s="91">
        <v>0</v>
      </c>
      <c r="F583" s="91">
        <v>0</v>
      </c>
      <c r="G583" s="91">
        <v>22914</v>
      </c>
      <c r="H583" s="91">
        <v>0</v>
      </c>
      <c r="I583" s="91">
        <v>97</v>
      </c>
      <c r="J583" s="92">
        <v>1</v>
      </c>
      <c r="K583" s="92">
        <v>0</v>
      </c>
      <c r="L583" s="92">
        <v>0</v>
      </c>
    </row>
    <row r="584" spans="1:12">
      <c r="A584" s="90" t="s">
        <v>4647</v>
      </c>
      <c r="C584" s="92"/>
      <c r="D584" s="91">
        <v>8937</v>
      </c>
      <c r="E584" s="91">
        <v>7753</v>
      </c>
      <c r="F584" s="91">
        <v>616135</v>
      </c>
      <c r="G584" s="91">
        <v>617953</v>
      </c>
      <c r="H584" s="91">
        <v>0</v>
      </c>
      <c r="I584" s="91">
        <v>2123</v>
      </c>
      <c r="J584" s="92">
        <v>1</v>
      </c>
      <c r="K584" s="92">
        <v>0</v>
      </c>
      <c r="L584" s="92">
        <v>0</v>
      </c>
    </row>
    <row r="585" spans="1:12">
      <c r="A585" s="90" t="s">
        <v>4665</v>
      </c>
      <c r="B585" s="92">
        <v>37196</v>
      </c>
      <c r="C585" s="92"/>
      <c r="D585" s="91">
        <v>21</v>
      </c>
      <c r="E585" s="91">
        <v>0</v>
      </c>
      <c r="F585" s="91">
        <v>0</v>
      </c>
      <c r="G585" s="91">
        <v>230684</v>
      </c>
      <c r="H585" s="91">
        <v>0</v>
      </c>
      <c r="I585" s="91">
        <v>671</v>
      </c>
      <c r="J585" s="92">
        <v>1</v>
      </c>
      <c r="K585" s="92">
        <v>0</v>
      </c>
      <c r="L585" s="92">
        <v>0</v>
      </c>
    </row>
    <row r="586" spans="1:12">
      <c r="A586" s="90" t="s">
        <v>4643</v>
      </c>
      <c r="B586" s="92">
        <v>37210</v>
      </c>
      <c r="C586" s="92"/>
      <c r="D586" s="91">
        <v>1950</v>
      </c>
      <c r="E586" s="91">
        <v>0</v>
      </c>
      <c r="F586" s="91">
        <v>0</v>
      </c>
      <c r="G586" s="91">
        <v>238229</v>
      </c>
      <c r="H586" s="91">
        <v>0</v>
      </c>
      <c r="I586" s="91">
        <v>544</v>
      </c>
      <c r="J586" s="92">
        <v>1</v>
      </c>
      <c r="K586" s="92">
        <v>0</v>
      </c>
      <c r="L586" s="92">
        <v>0</v>
      </c>
    </row>
    <row r="587" spans="1:12">
      <c r="A587" s="90" t="s">
        <v>4651</v>
      </c>
      <c r="B587" s="92">
        <v>37225</v>
      </c>
      <c r="C587" s="92"/>
      <c r="D587" s="91">
        <v>0</v>
      </c>
      <c r="E587" s="91">
        <v>32178</v>
      </c>
      <c r="F587" s="91">
        <v>1018802</v>
      </c>
      <c r="G587" s="91">
        <v>1022270</v>
      </c>
      <c r="H587" s="91">
        <v>0</v>
      </c>
      <c r="I587" s="91">
        <v>3641</v>
      </c>
      <c r="J587" s="92">
        <v>1</v>
      </c>
      <c r="K587" s="92">
        <v>0</v>
      </c>
      <c r="L587" s="92">
        <v>0</v>
      </c>
    </row>
    <row r="588" spans="1:12">
      <c r="A588" s="90" t="s">
        <v>4627</v>
      </c>
      <c r="B588" s="92">
        <v>38746</v>
      </c>
      <c r="C588" s="92"/>
      <c r="D588" s="91">
        <v>627203</v>
      </c>
      <c r="E588" s="91">
        <v>346691</v>
      </c>
      <c r="F588" s="91">
        <v>0</v>
      </c>
      <c r="G588" s="91">
        <v>56510848</v>
      </c>
      <c r="H588" s="91">
        <v>0</v>
      </c>
      <c r="I588" s="91">
        <v>90552</v>
      </c>
      <c r="J588" s="92">
        <v>1</v>
      </c>
      <c r="K588" s="92">
        <v>0</v>
      </c>
      <c r="L588" s="92">
        <v>0</v>
      </c>
    </row>
    <row r="589" spans="1:12">
      <c r="A589" s="90" t="s">
        <v>4629</v>
      </c>
      <c r="C589" s="92"/>
      <c r="D589" s="91">
        <v>1299744</v>
      </c>
      <c r="E589" s="91">
        <v>1728924</v>
      </c>
      <c r="F589" s="91">
        <v>0</v>
      </c>
      <c r="G589" s="91">
        <v>13561160</v>
      </c>
      <c r="H589" s="91">
        <v>0</v>
      </c>
      <c r="I589" s="91">
        <v>36720</v>
      </c>
      <c r="J589" s="92">
        <v>1</v>
      </c>
      <c r="K589" s="92">
        <v>0</v>
      </c>
      <c r="L589" s="92">
        <v>0</v>
      </c>
    </row>
    <row r="590" spans="1:12">
      <c r="A590" s="90" t="s">
        <v>4673</v>
      </c>
      <c r="B590" s="92">
        <v>37530</v>
      </c>
      <c r="C590" s="92"/>
      <c r="D590" s="91">
        <v>825513</v>
      </c>
      <c r="E590" s="91">
        <v>727146</v>
      </c>
      <c r="F590" s="91">
        <v>1</v>
      </c>
      <c r="G590" s="91">
        <v>14848807</v>
      </c>
      <c r="H590" s="91">
        <v>0</v>
      </c>
      <c r="I590" s="91">
        <v>43073</v>
      </c>
      <c r="J590" s="92">
        <v>1</v>
      </c>
      <c r="K590" s="92">
        <v>0</v>
      </c>
      <c r="L590" s="92">
        <v>0</v>
      </c>
    </row>
    <row r="591" spans="1:12">
      <c r="A591" s="90" t="s">
        <v>4631</v>
      </c>
      <c r="C591" s="92"/>
      <c r="D591" s="91">
        <v>0</v>
      </c>
      <c r="E591" s="91">
        <v>0</v>
      </c>
      <c r="F591" s="91">
        <v>0</v>
      </c>
      <c r="G591" s="91">
        <v>307595</v>
      </c>
      <c r="H591" s="91">
        <v>0</v>
      </c>
      <c r="I591" s="91">
        <v>166</v>
      </c>
      <c r="J591" s="92">
        <v>1</v>
      </c>
      <c r="K591" s="92">
        <v>0</v>
      </c>
      <c r="L591" s="92">
        <v>0</v>
      </c>
    </row>
    <row r="592" spans="1:12">
      <c r="A592" s="90" t="s">
        <v>4633</v>
      </c>
      <c r="B592" s="92">
        <v>38108</v>
      </c>
      <c r="C592" s="92"/>
      <c r="D592" s="91">
        <v>12178197</v>
      </c>
      <c r="E592" s="91">
        <v>3502053</v>
      </c>
      <c r="F592" s="91">
        <v>41732499</v>
      </c>
      <c r="G592" s="91">
        <v>103954370</v>
      </c>
      <c r="H592" s="91">
        <v>0</v>
      </c>
      <c r="I592" s="91">
        <v>377444</v>
      </c>
      <c r="J592" s="92">
        <v>1</v>
      </c>
      <c r="K592" s="92">
        <v>0</v>
      </c>
      <c r="L592" s="92">
        <v>0</v>
      </c>
    </row>
    <row r="593" spans="1:12">
      <c r="A593" s="90" t="s">
        <v>4427</v>
      </c>
      <c r="B593" s="92">
        <v>42370</v>
      </c>
      <c r="C593" s="92">
        <v>42736</v>
      </c>
      <c r="D593" s="91">
        <v>100</v>
      </c>
      <c r="E593" s="91">
        <v>0</v>
      </c>
      <c r="F593" s="91">
        <v>3853531.9955999977</v>
      </c>
      <c r="G593" s="91">
        <v>3853500.8800000018</v>
      </c>
      <c r="H593" s="91">
        <v>7062.33</v>
      </c>
      <c r="I593" s="91">
        <v>10421.5</v>
      </c>
      <c r="J593" s="92">
        <v>0.97327639975051572</v>
      </c>
      <c r="K593" s="92">
        <v>2.346111404308401E-2</v>
      </c>
      <c r="L593" s="92">
        <v>3.2624862064002304E-3</v>
      </c>
    </row>
    <row r="594" spans="1:12">
      <c r="A594" s="90" t="s">
        <v>4551</v>
      </c>
      <c r="B594" s="92">
        <v>42461</v>
      </c>
      <c r="C594" s="92">
        <v>42614</v>
      </c>
      <c r="D594" s="91">
        <v>753</v>
      </c>
      <c r="E594" s="91">
        <v>0</v>
      </c>
      <c r="F594" s="91">
        <v>1587277.24</v>
      </c>
      <c r="G594" s="91">
        <v>1666560.7099999997</v>
      </c>
      <c r="H594" s="91">
        <v>0</v>
      </c>
      <c r="I594" s="91">
        <v>1038</v>
      </c>
      <c r="J594" s="92">
        <v>0.88535645472061653</v>
      </c>
      <c r="K594" s="92">
        <v>0.11464354527938343</v>
      </c>
      <c r="L594" s="92">
        <v>0</v>
      </c>
    </row>
    <row r="595" spans="1:12">
      <c r="A595" s="90" t="s">
        <v>4561</v>
      </c>
      <c r="B595" s="92">
        <v>42471</v>
      </c>
      <c r="C595" s="92">
        <v>42594</v>
      </c>
      <c r="D595" s="91">
        <v>71977</v>
      </c>
      <c r="E595" s="91">
        <v>43324</v>
      </c>
      <c r="F595" s="91">
        <v>3699523.19</v>
      </c>
      <c r="G595" s="91">
        <v>3868690.5099999993</v>
      </c>
      <c r="H595" s="91">
        <v>4124</v>
      </c>
      <c r="I595" s="91">
        <v>5785.62</v>
      </c>
      <c r="J595" s="92">
        <v>0.90528240707132512</v>
      </c>
      <c r="K595" s="92">
        <v>9.1952115762874168E-2</v>
      </c>
      <c r="L595" s="92">
        <v>2.7654771658007266E-3</v>
      </c>
    </row>
    <row r="596" spans="1:12">
      <c r="A596" s="90" t="s">
        <v>4535</v>
      </c>
      <c r="B596" s="92">
        <v>42450</v>
      </c>
      <c r="C596" s="92">
        <v>42643</v>
      </c>
      <c r="D596" s="91">
        <v>349</v>
      </c>
      <c r="E596" s="91">
        <v>0</v>
      </c>
      <c r="F596" s="91">
        <v>2030563.86</v>
      </c>
      <c r="G596" s="91">
        <v>2081252.8399999996</v>
      </c>
      <c r="H596" s="91">
        <v>2513</v>
      </c>
      <c r="I596" s="91">
        <v>2113.1999999999998</v>
      </c>
      <c r="J596" s="92">
        <v>0.99313836835131553</v>
      </c>
      <c r="K596" s="92">
        <v>6.8616316486844603E-3</v>
      </c>
      <c r="L596" s="92">
        <v>0</v>
      </c>
    </row>
    <row r="597" spans="1:12">
      <c r="A597" s="90" t="s">
        <v>4682</v>
      </c>
      <c r="B597" s="92">
        <v>42429</v>
      </c>
      <c r="C597" s="92"/>
      <c r="D597" s="91">
        <v>1068</v>
      </c>
      <c r="E597" s="91">
        <v>0</v>
      </c>
      <c r="F597" s="91">
        <v>2497877.37</v>
      </c>
      <c r="G597" s="91">
        <v>2497840.5499999998</v>
      </c>
      <c r="H597" s="91">
        <v>264</v>
      </c>
      <c r="I597" s="91">
        <v>200</v>
      </c>
      <c r="J597" s="92">
        <v>1</v>
      </c>
      <c r="K597" s="92">
        <v>0</v>
      </c>
      <c r="L597" s="92">
        <v>0</v>
      </c>
    </row>
    <row r="598" spans="1:12">
      <c r="A598" s="90" t="s">
        <v>4684</v>
      </c>
      <c r="B598" s="92">
        <v>42435</v>
      </c>
      <c r="C598" s="92"/>
      <c r="D598" s="91">
        <v>0</v>
      </c>
      <c r="E598" s="91">
        <v>0</v>
      </c>
      <c r="F598" s="91">
        <v>74382.850000000006</v>
      </c>
      <c r="G598" s="91">
        <v>77890.25</v>
      </c>
      <c r="H598" s="91">
        <v>240</v>
      </c>
      <c r="I598" s="91">
        <v>464</v>
      </c>
      <c r="J598" s="92">
        <v>0.78879310344827591</v>
      </c>
      <c r="K598" s="92">
        <v>0.20689655172413793</v>
      </c>
      <c r="L598" s="92">
        <v>4.3103448275862068E-3</v>
      </c>
    </row>
    <row r="599" spans="1:12">
      <c r="A599" s="90" t="s">
        <v>4553</v>
      </c>
      <c r="B599" s="92">
        <v>42436</v>
      </c>
      <c r="C599" s="92">
        <v>42614</v>
      </c>
      <c r="D599" s="91">
        <v>37088</v>
      </c>
      <c r="E599" s="91">
        <v>11169</v>
      </c>
      <c r="F599" s="91">
        <v>7546618</v>
      </c>
      <c r="G599" s="91">
        <v>7509412.3899999997</v>
      </c>
      <c r="H599" s="91">
        <v>6978</v>
      </c>
      <c r="I599" s="91">
        <v>6830.87</v>
      </c>
      <c r="J599" s="92">
        <v>0.88852810842542751</v>
      </c>
      <c r="K599" s="92">
        <v>0.10773883853740447</v>
      </c>
      <c r="L599" s="92">
        <v>3.733053037168033E-3</v>
      </c>
    </row>
    <row r="600" spans="1:12">
      <c r="A600" s="90" t="s">
        <v>4577</v>
      </c>
      <c r="C600" s="92">
        <v>42566</v>
      </c>
      <c r="D600" s="91">
        <v>24</v>
      </c>
      <c r="E600" s="91">
        <v>0</v>
      </c>
      <c r="F600" s="91">
        <v>85683.010000000009</v>
      </c>
      <c r="G600" s="91">
        <v>95871.319999999992</v>
      </c>
      <c r="H600" s="91">
        <v>304</v>
      </c>
      <c r="I600" s="91">
        <v>618</v>
      </c>
      <c r="J600" s="92">
        <v>1</v>
      </c>
      <c r="K600" s="92">
        <v>0</v>
      </c>
      <c r="L600" s="92">
        <v>0</v>
      </c>
    </row>
    <row r="601" spans="1:12">
      <c r="A601" s="90" t="s">
        <v>4537</v>
      </c>
      <c r="B601" s="92">
        <v>42499</v>
      </c>
      <c r="C601" s="92">
        <v>42643</v>
      </c>
      <c r="D601" s="91">
        <v>29</v>
      </c>
      <c r="E601" s="91">
        <v>0</v>
      </c>
      <c r="F601" s="91">
        <v>440085.95</v>
      </c>
      <c r="G601" s="91">
        <v>418755.47</v>
      </c>
      <c r="H601" s="91">
        <v>369</v>
      </c>
      <c r="I601" s="91">
        <v>314.63</v>
      </c>
      <c r="J601" s="92">
        <v>0.89511489686298196</v>
      </c>
      <c r="K601" s="92">
        <v>0.10488510313701808</v>
      </c>
      <c r="L601" s="92">
        <v>0</v>
      </c>
    </row>
    <row r="602" spans="1:12">
      <c r="A602" s="90" t="s">
        <v>4190</v>
      </c>
      <c r="B602" s="92">
        <v>42900</v>
      </c>
      <c r="C602" s="92">
        <v>43518</v>
      </c>
      <c r="D602" s="91">
        <v>3299819.6899999995</v>
      </c>
      <c r="E602" s="91">
        <v>2659885</v>
      </c>
      <c r="F602" s="91">
        <v>178582065.54100016</v>
      </c>
      <c r="G602" s="91">
        <v>177512793.97000009</v>
      </c>
      <c r="H602" s="91">
        <v>156265.79000000004</v>
      </c>
      <c r="I602" s="91">
        <v>178624.82000000004</v>
      </c>
      <c r="J602" s="92">
        <v>0.88197608820543527</v>
      </c>
      <c r="K602" s="92">
        <v>0.11341369021393553</v>
      </c>
      <c r="L602" s="92">
        <v>4.610221580629164E-3</v>
      </c>
    </row>
    <row r="603" spans="1:12">
      <c r="A603" s="90" t="s">
        <v>4545</v>
      </c>
      <c r="B603" s="92">
        <v>42534</v>
      </c>
      <c r="C603" s="92">
        <v>42627</v>
      </c>
      <c r="D603" s="91">
        <v>3848</v>
      </c>
      <c r="E603" s="91">
        <v>0</v>
      </c>
      <c r="F603" s="91">
        <v>973530.06</v>
      </c>
      <c r="G603" s="91">
        <v>951277.71000000008</v>
      </c>
      <c r="H603" s="91">
        <v>1425</v>
      </c>
      <c r="I603" s="91">
        <v>1300.8</v>
      </c>
      <c r="J603" s="92">
        <v>0.99384993849938497</v>
      </c>
      <c r="K603" s="92">
        <v>6.1500615006150061E-3</v>
      </c>
      <c r="L603" s="92">
        <v>0</v>
      </c>
    </row>
    <row r="604" spans="1:12">
      <c r="A604" s="90" t="s">
        <v>4708</v>
      </c>
      <c r="B604" s="92">
        <v>42479</v>
      </c>
      <c r="C604" s="92"/>
      <c r="D604" s="91">
        <v>2694</v>
      </c>
      <c r="E604" s="91">
        <v>0</v>
      </c>
      <c r="F604" s="91">
        <v>1814810.36</v>
      </c>
      <c r="G604" s="91">
        <v>1790049.7999999998</v>
      </c>
      <c r="H604" s="91">
        <v>1476</v>
      </c>
      <c r="I604" s="91">
        <v>1908</v>
      </c>
      <c r="J604" s="92">
        <v>0.84433962264150941</v>
      </c>
      <c r="K604" s="92">
        <v>0.15146750524109015</v>
      </c>
      <c r="L604" s="92">
        <v>4.1928721174004195E-3</v>
      </c>
    </row>
    <row r="605" spans="1:12">
      <c r="A605" s="90" t="s">
        <v>4248</v>
      </c>
      <c r="B605" s="92">
        <v>42478</v>
      </c>
      <c r="C605" s="92">
        <v>43119</v>
      </c>
      <c r="D605" s="91">
        <v>1496570</v>
      </c>
      <c r="E605" s="91">
        <v>945050</v>
      </c>
      <c r="F605" s="91">
        <v>39555182.629600003</v>
      </c>
      <c r="G605" s="91">
        <v>41077926.769999988</v>
      </c>
      <c r="H605" s="91">
        <v>88282.5</v>
      </c>
      <c r="I605" s="91">
        <v>126131.37000000001</v>
      </c>
      <c r="J605" s="92">
        <v>0.916063704057127</v>
      </c>
      <c r="K605" s="92">
        <v>8.3706376930655704E-2</v>
      </c>
      <c r="L605" s="92">
        <v>2.2991901221718276E-4</v>
      </c>
    </row>
    <row r="606" spans="1:12">
      <c r="A606" s="90" t="s">
        <v>4294</v>
      </c>
      <c r="B606" s="92">
        <v>42499</v>
      </c>
      <c r="C606" s="92">
        <v>43009</v>
      </c>
      <c r="D606" s="91">
        <v>39241</v>
      </c>
      <c r="E606" s="91">
        <v>202232</v>
      </c>
      <c r="F606" s="91">
        <v>13295555.429999998</v>
      </c>
      <c r="G606" s="91">
        <v>13029898.860000001</v>
      </c>
      <c r="H606" s="91">
        <v>17833.5</v>
      </c>
      <c r="I606" s="91">
        <v>16814.5</v>
      </c>
      <c r="J606" s="92">
        <v>0.94424455083410153</v>
      </c>
      <c r="K606" s="92">
        <v>5.5160724374795564E-2</v>
      </c>
      <c r="L606" s="92">
        <v>5.9472479110291715E-4</v>
      </c>
    </row>
    <row r="607" spans="1:12">
      <c r="A607" s="90" t="s">
        <v>4712</v>
      </c>
      <c r="B607" s="92">
        <v>42644</v>
      </c>
      <c r="C607" s="92"/>
      <c r="D607" s="91">
        <v>0</v>
      </c>
      <c r="E607" s="91">
        <v>0</v>
      </c>
      <c r="F607" s="91">
        <v>0.01</v>
      </c>
      <c r="G607" s="91">
        <v>149262.49</v>
      </c>
      <c r="H607" s="91">
        <v>0</v>
      </c>
      <c r="I607" s="91">
        <v>0</v>
      </c>
      <c r="J607" s="92">
        <v>0</v>
      </c>
      <c r="K607" s="92">
        <v>0</v>
      </c>
      <c r="L607" s="92">
        <v>0</v>
      </c>
    </row>
    <row r="608" spans="1:12">
      <c r="A608" s="90" t="s">
        <v>4400</v>
      </c>
      <c r="B608" s="92">
        <v>42430</v>
      </c>
      <c r="C608" s="92">
        <v>42795</v>
      </c>
      <c r="D608" s="91">
        <v>1775.8</v>
      </c>
      <c r="E608" s="91">
        <v>0</v>
      </c>
      <c r="F608" s="91">
        <v>66121.88</v>
      </c>
      <c r="G608" s="91">
        <v>67197.909999999989</v>
      </c>
      <c r="H608" s="91">
        <v>382</v>
      </c>
      <c r="I608" s="91">
        <v>266</v>
      </c>
      <c r="J608" s="92">
        <v>0.88345864661654139</v>
      </c>
      <c r="K608" s="92">
        <v>0.11654135338345864</v>
      </c>
      <c r="L608" s="92">
        <v>0</v>
      </c>
    </row>
    <row r="609" spans="1:12">
      <c r="A609" s="90" t="s">
        <v>4686</v>
      </c>
      <c r="B609" s="92">
        <v>42499</v>
      </c>
      <c r="C609" s="92"/>
      <c r="D609" s="91">
        <v>0</v>
      </c>
      <c r="E609" s="91">
        <v>0</v>
      </c>
      <c r="F609" s="91">
        <v>309966.81999999995</v>
      </c>
      <c r="G609" s="91">
        <v>243909.8</v>
      </c>
      <c r="H609" s="91">
        <v>212</v>
      </c>
      <c r="I609" s="91">
        <v>87</v>
      </c>
      <c r="J609" s="92">
        <v>1</v>
      </c>
      <c r="K609" s="92">
        <v>0</v>
      </c>
      <c r="L609" s="92">
        <v>0</v>
      </c>
    </row>
    <row r="610" spans="1:12">
      <c r="A610" s="90" t="s">
        <v>4688</v>
      </c>
      <c r="C610" s="92"/>
      <c r="D610" s="91">
        <v>0</v>
      </c>
      <c r="E610" s="91">
        <v>0</v>
      </c>
      <c r="F610" s="91">
        <v>0</v>
      </c>
      <c r="G610" s="91">
        <v>350947.7900000001</v>
      </c>
      <c r="H610" s="91">
        <v>0</v>
      </c>
      <c r="I610" s="91">
        <v>2225</v>
      </c>
      <c r="J610" s="92">
        <v>0.91325842696629211</v>
      </c>
      <c r="K610" s="92">
        <v>8.6741573033707858E-2</v>
      </c>
      <c r="L610" s="92">
        <v>0</v>
      </c>
    </row>
    <row r="611" spans="1:12">
      <c r="A611" s="90" t="s">
        <v>4690</v>
      </c>
      <c r="B611" s="92">
        <v>42522</v>
      </c>
      <c r="C611" s="92"/>
      <c r="D611" s="91">
        <v>0</v>
      </c>
      <c r="E611" s="91">
        <v>0</v>
      </c>
      <c r="F611" s="91">
        <v>1033470.52</v>
      </c>
      <c r="G611" s="91">
        <v>1056151.9200000002</v>
      </c>
      <c r="H611" s="91">
        <v>403</v>
      </c>
      <c r="I611" s="91">
        <v>935</v>
      </c>
      <c r="J611" s="92">
        <v>0.91818181818181821</v>
      </c>
      <c r="K611" s="92">
        <v>8.1818181818181818E-2</v>
      </c>
      <c r="L611" s="92">
        <v>0</v>
      </c>
    </row>
    <row r="612" spans="1:12">
      <c r="A612" s="90" t="s">
        <v>4330</v>
      </c>
      <c r="B612" s="92">
        <v>42521</v>
      </c>
      <c r="C612" s="92">
        <v>42940</v>
      </c>
      <c r="D612" s="91">
        <v>233049</v>
      </c>
      <c r="E612" s="91">
        <v>147178</v>
      </c>
      <c r="F612" s="91">
        <v>9416271.4300999995</v>
      </c>
      <c r="G612" s="91">
        <v>8902475.8500000089</v>
      </c>
      <c r="H612" s="91">
        <v>17527.300000000003</v>
      </c>
      <c r="I612" s="91">
        <v>12197.39</v>
      </c>
      <c r="J612" s="92">
        <v>0.89157516485084098</v>
      </c>
      <c r="K612" s="92">
        <v>0.10842483514915896</v>
      </c>
      <c r="L612" s="92">
        <v>0</v>
      </c>
    </row>
    <row r="613" spans="1:12">
      <c r="A613" s="90" t="s">
        <v>4704</v>
      </c>
      <c r="B613" s="92">
        <v>42536</v>
      </c>
      <c r="C613" s="92"/>
      <c r="D613" s="91">
        <v>0</v>
      </c>
      <c r="E613" s="91">
        <v>0</v>
      </c>
      <c r="F613" s="91">
        <v>18653.13</v>
      </c>
      <c r="G613" s="91">
        <v>17739.809999999998</v>
      </c>
      <c r="H613" s="91">
        <v>0</v>
      </c>
      <c r="I613" s="91">
        <v>8</v>
      </c>
      <c r="J613" s="92">
        <v>1</v>
      </c>
      <c r="K613" s="92">
        <v>0</v>
      </c>
      <c r="L613" s="92">
        <v>0</v>
      </c>
    </row>
    <row r="614" spans="1:12">
      <c r="A614" s="90" t="s">
        <v>4398</v>
      </c>
      <c r="B614" s="92">
        <v>42506</v>
      </c>
      <c r="C614" s="92">
        <v>42804</v>
      </c>
      <c r="D614" s="91">
        <v>2481</v>
      </c>
      <c r="E614" s="91">
        <v>0</v>
      </c>
      <c r="F614" s="91">
        <v>5969131.4700000007</v>
      </c>
      <c r="G614" s="91">
        <v>6457355.5199999986</v>
      </c>
      <c r="H614" s="91">
        <v>15975</v>
      </c>
      <c r="I614" s="91">
        <v>24733.37</v>
      </c>
      <c r="J614" s="92">
        <v>0.93298527455013203</v>
      </c>
      <c r="K614" s="92">
        <v>6.2162980620918219E-2</v>
      </c>
      <c r="L614" s="92">
        <v>4.8517448289497143E-3</v>
      </c>
    </row>
    <row r="615" spans="1:12">
      <c r="A615" s="90" t="s">
        <v>4692</v>
      </c>
      <c r="B615" s="92">
        <v>42506</v>
      </c>
      <c r="C615" s="92"/>
      <c r="D615" s="91">
        <v>0</v>
      </c>
      <c r="E615" s="91">
        <v>0</v>
      </c>
      <c r="F615" s="91">
        <v>3274211.2</v>
      </c>
      <c r="G615" s="91">
        <v>3274211.1999999997</v>
      </c>
      <c r="J615" s="92"/>
      <c r="K615" s="92"/>
      <c r="L615" s="92"/>
    </row>
    <row r="616" spans="1:12">
      <c r="A616" s="90" t="s">
        <v>4238</v>
      </c>
      <c r="B616" s="92">
        <v>42597</v>
      </c>
      <c r="C616" s="92">
        <v>43190</v>
      </c>
      <c r="D616" s="91">
        <v>295</v>
      </c>
      <c r="E616" s="91">
        <v>58</v>
      </c>
      <c r="F616" s="91">
        <v>12459968.276299998</v>
      </c>
      <c r="G616" s="91">
        <v>10856227.250000007</v>
      </c>
      <c r="H616" s="91">
        <v>15681</v>
      </c>
      <c r="I616" s="91">
        <v>12054.619999999999</v>
      </c>
      <c r="J616" s="92">
        <v>0.92824327934020312</v>
      </c>
      <c r="K616" s="92">
        <v>7.1756720659796824E-2</v>
      </c>
      <c r="L616" s="92">
        <v>0</v>
      </c>
    </row>
    <row r="617" spans="1:12">
      <c r="A617" s="90" t="s">
        <v>4334</v>
      </c>
      <c r="B617" s="92">
        <v>42562</v>
      </c>
      <c r="C617" s="92">
        <v>42923</v>
      </c>
      <c r="D617" s="91">
        <v>22783</v>
      </c>
      <c r="E617" s="91">
        <v>21332</v>
      </c>
      <c r="F617" s="91">
        <v>880211.15999999992</v>
      </c>
      <c r="G617" s="91">
        <v>928503.23000000021</v>
      </c>
      <c r="H617" s="91">
        <v>4813</v>
      </c>
      <c r="I617" s="91">
        <v>6149</v>
      </c>
      <c r="J617" s="92">
        <v>0.90648885997723205</v>
      </c>
      <c r="K617" s="92">
        <v>9.3511140022767933E-2</v>
      </c>
      <c r="L617" s="92">
        <v>0</v>
      </c>
    </row>
    <row r="618" spans="1:12">
      <c r="A618" s="90" t="s">
        <v>4694</v>
      </c>
      <c r="C618" s="92"/>
      <c r="D618" s="91">
        <v>0</v>
      </c>
      <c r="E618" s="91">
        <v>0</v>
      </c>
      <c r="F618" s="91">
        <v>0</v>
      </c>
      <c r="G618" s="91">
        <v>97595.22</v>
      </c>
      <c r="H618" s="91">
        <v>0</v>
      </c>
      <c r="I618" s="91">
        <v>550</v>
      </c>
      <c r="J618" s="92">
        <v>0.92</v>
      </c>
      <c r="K618" s="92">
        <v>0.08</v>
      </c>
      <c r="L618" s="92">
        <v>0</v>
      </c>
    </row>
    <row r="619" spans="1:12">
      <c r="A619" s="90" t="s">
        <v>4714</v>
      </c>
      <c r="B619" s="92">
        <v>42566</v>
      </c>
      <c r="C619" s="92"/>
      <c r="D619" s="91">
        <v>5</v>
      </c>
      <c r="E619" s="91">
        <v>0</v>
      </c>
      <c r="F619" s="91">
        <v>276295.60000000003</v>
      </c>
      <c r="G619" s="91">
        <v>298301.43</v>
      </c>
      <c r="H619" s="91">
        <v>356</v>
      </c>
      <c r="I619" s="91">
        <v>125</v>
      </c>
      <c r="J619" s="92">
        <v>0.99199999999999999</v>
      </c>
      <c r="K619" s="92">
        <v>8.0000000000000002E-3</v>
      </c>
      <c r="L619" s="92">
        <v>0</v>
      </c>
    </row>
    <row r="620" spans="1:12">
      <c r="A620" s="90" t="s">
        <v>4402</v>
      </c>
      <c r="B620" s="92">
        <v>42562</v>
      </c>
      <c r="C620" s="92">
        <v>42785</v>
      </c>
      <c r="D620" s="91">
        <v>5442.1</v>
      </c>
      <c r="E620" s="91">
        <v>0</v>
      </c>
      <c r="F620" s="91">
        <v>161158.79999999999</v>
      </c>
      <c r="G620" s="91">
        <v>167911.51</v>
      </c>
      <c r="H620" s="91">
        <v>895</v>
      </c>
      <c r="I620" s="91">
        <v>851.5</v>
      </c>
      <c r="J620" s="92">
        <v>0.8966529653552554</v>
      </c>
      <c r="K620" s="92">
        <v>0.10334703464474457</v>
      </c>
      <c r="L620" s="92">
        <v>0</v>
      </c>
    </row>
    <row r="621" spans="1:12">
      <c r="A621" s="90" t="s">
        <v>4326</v>
      </c>
      <c r="B621" s="92">
        <v>42647</v>
      </c>
      <c r="C621" s="92">
        <v>42941</v>
      </c>
      <c r="D621" s="91">
        <v>286232</v>
      </c>
      <c r="E621" s="91">
        <v>253050</v>
      </c>
      <c r="F621" s="91">
        <v>7536730.120000001</v>
      </c>
      <c r="G621" s="91">
        <v>7075629.5100000035</v>
      </c>
      <c r="H621" s="91">
        <v>13748</v>
      </c>
      <c r="I621" s="91">
        <v>13194.91</v>
      </c>
      <c r="J621" s="92">
        <v>0.94118944350510914</v>
      </c>
      <c r="K621" s="92">
        <v>5.6385378907472652E-2</v>
      </c>
      <c r="L621" s="92">
        <v>2.4251775874181789E-3</v>
      </c>
    </row>
    <row r="622" spans="1:12">
      <c r="A622" s="90" t="s">
        <v>4696</v>
      </c>
      <c r="B622" s="92">
        <v>42566</v>
      </c>
      <c r="C622" s="92"/>
      <c r="D622" s="91">
        <v>0</v>
      </c>
      <c r="E622" s="91">
        <v>0</v>
      </c>
      <c r="F622" s="91">
        <v>287057.66000000003</v>
      </c>
      <c r="G622" s="91">
        <v>319017.93000000005</v>
      </c>
      <c r="H622" s="91">
        <v>24</v>
      </c>
      <c r="I622" s="91">
        <v>819</v>
      </c>
      <c r="J622" s="92">
        <v>0.8498168498168498</v>
      </c>
      <c r="K622" s="92">
        <v>0.15018315018315018</v>
      </c>
      <c r="L622" s="92">
        <v>0</v>
      </c>
    </row>
    <row r="623" spans="1:12">
      <c r="A623" s="90" t="s">
        <v>4228</v>
      </c>
      <c r="B623" s="92">
        <v>42674</v>
      </c>
      <c r="C623" s="92">
        <v>43251</v>
      </c>
      <c r="D623" s="91">
        <v>0</v>
      </c>
      <c r="E623" s="91">
        <v>0</v>
      </c>
      <c r="F623" s="91">
        <v>781502.17999999993</v>
      </c>
      <c r="G623" s="91">
        <v>733023.11</v>
      </c>
      <c r="H623" s="91">
        <v>0</v>
      </c>
      <c r="I623" s="91">
        <v>260</v>
      </c>
      <c r="J623" s="92">
        <v>1</v>
      </c>
      <c r="K623" s="92">
        <v>0</v>
      </c>
      <c r="L623" s="92">
        <v>0</v>
      </c>
    </row>
    <row r="624" spans="1:12">
      <c r="A624" s="90" t="s">
        <v>4288</v>
      </c>
      <c r="B624" s="92">
        <v>42870</v>
      </c>
      <c r="C624" s="92">
        <v>43021</v>
      </c>
      <c r="D624" s="91">
        <v>0</v>
      </c>
      <c r="E624" s="91">
        <v>0</v>
      </c>
      <c r="F624" s="91">
        <v>72951</v>
      </c>
      <c r="G624" s="91">
        <v>8607.7900000000009</v>
      </c>
      <c r="H624" s="91">
        <v>48</v>
      </c>
      <c r="I624" s="91">
        <v>62.78</v>
      </c>
      <c r="J624" s="92">
        <v>0.88849952214080918</v>
      </c>
      <c r="K624" s="92">
        <v>0.11150047785919082</v>
      </c>
      <c r="L624" s="92">
        <v>0</v>
      </c>
    </row>
    <row r="625" spans="1:12">
      <c r="A625" s="90" t="s">
        <v>4710</v>
      </c>
      <c r="B625" s="92">
        <v>42628</v>
      </c>
      <c r="C625" s="92"/>
      <c r="D625" s="91">
        <v>787</v>
      </c>
      <c r="E625" s="91">
        <v>21320</v>
      </c>
      <c r="F625" s="91">
        <v>11032640.58</v>
      </c>
      <c r="G625" s="91">
        <v>9517627.8199999966</v>
      </c>
      <c r="H625" s="91">
        <v>16178</v>
      </c>
      <c r="I625" s="91">
        <v>12967.61</v>
      </c>
      <c r="J625" s="92">
        <v>0.93522322154969184</v>
      </c>
      <c r="K625" s="92">
        <v>6.4314087175663059E-2</v>
      </c>
      <c r="L625" s="92">
        <v>4.6269127464505794E-4</v>
      </c>
    </row>
    <row r="626" spans="1:12">
      <c r="A626" s="90" t="s">
        <v>4316</v>
      </c>
      <c r="B626" s="92">
        <v>42621</v>
      </c>
      <c r="C626" s="92">
        <v>42968</v>
      </c>
      <c r="D626" s="91">
        <v>1065</v>
      </c>
      <c r="E626" s="91">
        <v>809</v>
      </c>
      <c r="F626" s="91">
        <v>14194159.18</v>
      </c>
      <c r="G626" s="91">
        <v>14293755.159999998</v>
      </c>
      <c r="H626" s="91">
        <v>5761</v>
      </c>
      <c r="I626" s="91">
        <v>6627.5</v>
      </c>
      <c r="J626" s="92">
        <v>0.85439456808751413</v>
      </c>
      <c r="K626" s="92">
        <v>0.14288947566955865</v>
      </c>
      <c r="L626" s="92">
        <v>2.7159562429271973E-3</v>
      </c>
    </row>
    <row r="627" spans="1:12">
      <c r="A627" s="90" t="s">
        <v>4246</v>
      </c>
      <c r="B627" s="92">
        <v>42622</v>
      </c>
      <c r="C627" s="92">
        <v>43131</v>
      </c>
      <c r="D627" s="91">
        <v>111011</v>
      </c>
      <c r="E627" s="91">
        <v>20288</v>
      </c>
      <c r="F627" s="91">
        <v>6908161.8299999991</v>
      </c>
      <c r="G627" s="91">
        <v>6529652.7400000039</v>
      </c>
      <c r="H627" s="91">
        <v>13371</v>
      </c>
      <c r="I627" s="91">
        <v>12900</v>
      </c>
      <c r="J627" s="92">
        <v>0.87282945736434103</v>
      </c>
      <c r="K627" s="92">
        <v>0.11794573643410852</v>
      </c>
      <c r="L627" s="92">
        <v>9.2248062015503878E-3</v>
      </c>
    </row>
    <row r="628" spans="1:12">
      <c r="A628" s="90" t="s">
        <v>4236</v>
      </c>
      <c r="C628" s="92">
        <v>43190</v>
      </c>
      <c r="D628" s="91">
        <v>0</v>
      </c>
      <c r="E628" s="91">
        <v>0</v>
      </c>
      <c r="F628" s="91">
        <v>711691.33</v>
      </c>
      <c r="G628" s="91">
        <v>703033.52</v>
      </c>
      <c r="J628" s="92"/>
      <c r="K628" s="92"/>
      <c r="L628" s="92"/>
    </row>
    <row r="629" spans="1:12">
      <c r="A629" s="90" t="s">
        <v>4423</v>
      </c>
      <c r="B629" s="92">
        <v>42650</v>
      </c>
      <c r="C629" s="92">
        <v>42741</v>
      </c>
      <c r="D629" s="91">
        <v>12</v>
      </c>
      <c r="E629" s="91">
        <v>0</v>
      </c>
      <c r="F629" s="91">
        <v>83573.08</v>
      </c>
      <c r="G629" s="91">
        <v>78758.910000000018</v>
      </c>
      <c r="H629" s="91">
        <v>0</v>
      </c>
      <c r="I629" s="91">
        <v>10</v>
      </c>
      <c r="J629" s="92">
        <v>0.5</v>
      </c>
      <c r="K629" s="92">
        <v>0.5</v>
      </c>
      <c r="L629" s="92">
        <v>0</v>
      </c>
    </row>
    <row r="630" spans="1:12">
      <c r="A630" s="90" t="s">
        <v>4338</v>
      </c>
      <c r="B630" s="92">
        <v>42767</v>
      </c>
      <c r="C630" s="92">
        <v>42917</v>
      </c>
      <c r="D630" s="91">
        <v>6417</v>
      </c>
      <c r="E630" s="91">
        <v>0</v>
      </c>
      <c r="F630" s="91">
        <v>1899265.15</v>
      </c>
      <c r="G630" s="91">
        <v>1901489.34</v>
      </c>
      <c r="H630" s="91">
        <v>2338</v>
      </c>
      <c r="I630" s="91">
        <v>2622.8300000000004</v>
      </c>
      <c r="J630" s="92">
        <v>0.91383353095701969</v>
      </c>
      <c r="K630" s="92">
        <v>7.4728442178867857E-2</v>
      </c>
      <c r="L630" s="92">
        <v>1.1438026864112426E-2</v>
      </c>
    </row>
    <row r="631" spans="1:12">
      <c r="A631" s="90" t="s">
        <v>4226</v>
      </c>
      <c r="B631" s="92">
        <v>42719</v>
      </c>
      <c r="C631" s="92">
        <v>43251</v>
      </c>
      <c r="D631" s="91">
        <v>284692.71000000002</v>
      </c>
      <c r="E631" s="91">
        <v>80926</v>
      </c>
      <c r="F631" s="91">
        <v>22653399.632399995</v>
      </c>
      <c r="G631" s="91">
        <v>22533633.500000022</v>
      </c>
      <c r="H631" s="91">
        <v>14953.700000000003</v>
      </c>
      <c r="I631" s="91">
        <v>15532.12</v>
      </c>
      <c r="J631" s="92">
        <v>0.94958833694305733</v>
      </c>
      <c r="K631" s="92">
        <v>4.8222650868007713E-2</v>
      </c>
      <c r="L631" s="92">
        <v>2.1890121889349295E-3</v>
      </c>
    </row>
    <row r="632" spans="1:12">
      <c r="A632" s="90" t="s">
        <v>4706</v>
      </c>
      <c r="B632" s="92">
        <v>42606</v>
      </c>
      <c r="C632" s="92"/>
      <c r="D632" s="91">
        <v>320</v>
      </c>
      <c r="E632" s="91">
        <v>0</v>
      </c>
      <c r="F632" s="91">
        <v>47771.78</v>
      </c>
      <c r="G632" s="91">
        <v>47143.03</v>
      </c>
      <c r="H632" s="91">
        <v>240</v>
      </c>
      <c r="I632" s="91">
        <v>220</v>
      </c>
      <c r="J632" s="92">
        <v>1</v>
      </c>
      <c r="K632" s="92">
        <v>0</v>
      </c>
      <c r="L632" s="92">
        <v>0</v>
      </c>
    </row>
    <row r="633" spans="1:12">
      <c r="A633" s="90" t="s">
        <v>4328</v>
      </c>
      <c r="B633" s="92">
        <v>42828</v>
      </c>
      <c r="C633" s="92">
        <v>42940</v>
      </c>
      <c r="D633" s="91">
        <v>1</v>
      </c>
      <c r="E633" s="91">
        <v>0</v>
      </c>
      <c r="F633" s="91">
        <v>887968</v>
      </c>
      <c r="G633" s="91">
        <v>873865.58999999985</v>
      </c>
      <c r="H633" s="91">
        <v>830</v>
      </c>
      <c r="I633" s="91">
        <v>897.5</v>
      </c>
      <c r="J633" s="92">
        <v>0.83565459610027859</v>
      </c>
      <c r="K633" s="92">
        <v>0.16434540389972144</v>
      </c>
      <c r="L633" s="92">
        <v>0</v>
      </c>
    </row>
    <row r="634" spans="1:12">
      <c r="A634" s="90" t="s">
        <v>4318</v>
      </c>
      <c r="B634" s="92">
        <v>42688</v>
      </c>
      <c r="C634" s="92">
        <v>42967</v>
      </c>
      <c r="D634" s="91">
        <v>0</v>
      </c>
      <c r="E634" s="91">
        <v>0</v>
      </c>
      <c r="F634" s="91">
        <v>247389</v>
      </c>
      <c r="G634" s="91">
        <v>245308.86000000002</v>
      </c>
      <c r="J634" s="92"/>
      <c r="K634" s="92"/>
      <c r="L634" s="92"/>
    </row>
    <row r="635" spans="1:12">
      <c r="A635" s="90" t="s">
        <v>4240</v>
      </c>
      <c r="B635" s="92">
        <v>42675</v>
      </c>
      <c r="C635" s="92">
        <v>43189</v>
      </c>
      <c r="D635" s="91">
        <v>24</v>
      </c>
      <c r="E635" s="91">
        <v>0</v>
      </c>
      <c r="F635" s="91">
        <v>406529.97</v>
      </c>
      <c r="G635" s="91">
        <v>400533.07</v>
      </c>
      <c r="H635" s="91">
        <v>297</v>
      </c>
      <c r="I635" s="91">
        <v>398</v>
      </c>
      <c r="J635" s="92">
        <v>0.99497487437185927</v>
      </c>
      <c r="K635" s="92">
        <v>5.0251256281407036E-3</v>
      </c>
      <c r="L635" s="92">
        <v>0</v>
      </c>
    </row>
    <row r="636" spans="1:12">
      <c r="A636" s="90" t="s">
        <v>4376</v>
      </c>
      <c r="B636" s="92">
        <v>42697</v>
      </c>
      <c r="C636" s="92">
        <v>42870</v>
      </c>
      <c r="D636" s="91">
        <v>3</v>
      </c>
      <c r="E636" s="91">
        <v>0</v>
      </c>
      <c r="F636" s="91">
        <v>805115.84</v>
      </c>
      <c r="G636" s="91">
        <v>805115.83999999985</v>
      </c>
      <c r="H636" s="91">
        <v>370</v>
      </c>
      <c r="I636" s="91">
        <v>240</v>
      </c>
      <c r="J636" s="92">
        <v>1</v>
      </c>
      <c r="K636" s="92">
        <v>0</v>
      </c>
      <c r="L636" s="92">
        <v>0</v>
      </c>
    </row>
    <row r="637" spans="1:12">
      <c r="A637" s="90" t="s">
        <v>4557</v>
      </c>
      <c r="B637" s="92">
        <v>42556</v>
      </c>
      <c r="C637" s="92">
        <v>42613</v>
      </c>
      <c r="D637" s="91">
        <v>0</v>
      </c>
      <c r="E637" s="91">
        <v>0</v>
      </c>
      <c r="F637" s="91">
        <v>1086135.01</v>
      </c>
      <c r="G637" s="91">
        <v>1089582.8700000001</v>
      </c>
      <c r="J637" s="92"/>
      <c r="K637" s="92"/>
      <c r="L637" s="92"/>
    </row>
    <row r="638" spans="1:12">
      <c r="A638" s="90" t="s">
        <v>4270</v>
      </c>
      <c r="B638" s="92">
        <v>42767</v>
      </c>
      <c r="C638" s="92">
        <v>43098</v>
      </c>
      <c r="D638" s="91">
        <v>345391.25</v>
      </c>
      <c r="E638" s="91">
        <v>71633</v>
      </c>
      <c r="F638" s="91">
        <v>8697971.2700000014</v>
      </c>
      <c r="G638" s="91">
        <v>8786377.2500000037</v>
      </c>
      <c r="H638" s="91">
        <v>11074</v>
      </c>
      <c r="I638" s="91">
        <v>11457.04</v>
      </c>
      <c r="J638" s="92">
        <v>0.93449442438884733</v>
      </c>
      <c r="K638" s="92">
        <v>6.0006773128137805E-2</v>
      </c>
      <c r="L638" s="92">
        <v>5.4988024830148093E-3</v>
      </c>
    </row>
    <row r="639" spans="1:12">
      <c r="A639" s="90" t="s">
        <v>4698</v>
      </c>
      <c r="C639" s="92"/>
      <c r="D639" s="91">
        <v>0</v>
      </c>
      <c r="E639" s="91">
        <v>0</v>
      </c>
      <c r="F639" s="91">
        <v>2291.92</v>
      </c>
      <c r="G639" s="91">
        <v>4311.88</v>
      </c>
      <c r="J639" s="92"/>
      <c r="K639" s="92"/>
      <c r="L639" s="92"/>
    </row>
    <row r="640" spans="1:12">
      <c r="A640" s="90" t="s">
        <v>4700</v>
      </c>
      <c r="B640" s="92">
        <v>42724</v>
      </c>
      <c r="C640" s="92"/>
      <c r="D640" s="91">
        <v>0</v>
      </c>
      <c r="E640" s="91">
        <v>0</v>
      </c>
      <c r="F640" s="91">
        <v>23704</v>
      </c>
      <c r="G640" s="91">
        <v>23652.18</v>
      </c>
      <c r="H640" s="91">
        <v>0</v>
      </c>
      <c r="I640" s="91">
        <v>158</v>
      </c>
      <c r="J640" s="92">
        <v>0.98734177215189878</v>
      </c>
      <c r="K640" s="92">
        <v>1.2658227848101266E-2</v>
      </c>
      <c r="L640" s="92">
        <v>0</v>
      </c>
    </row>
    <row r="641" spans="1:12">
      <c r="A641" s="90" t="s">
        <v>4463</v>
      </c>
      <c r="B641" s="92">
        <v>42370</v>
      </c>
      <c r="C641" s="92">
        <v>42735</v>
      </c>
      <c r="D641" s="91">
        <v>0</v>
      </c>
      <c r="E641" s="91">
        <v>0</v>
      </c>
      <c r="F641" s="91">
        <v>0.01</v>
      </c>
      <c r="G641" s="91">
        <v>0</v>
      </c>
      <c r="J641" s="92"/>
      <c r="K641" s="92"/>
      <c r="L641" s="92"/>
    </row>
    <row r="642" spans="1:12">
      <c r="A642" s="90" t="s">
        <v>4702</v>
      </c>
      <c r="B642" s="92">
        <v>42370</v>
      </c>
      <c r="C642" s="92"/>
      <c r="D642" s="91">
        <v>0</v>
      </c>
      <c r="E642" s="91">
        <v>0</v>
      </c>
      <c r="F642" s="91">
        <v>0.01</v>
      </c>
      <c r="G642" s="91">
        <v>18899.29</v>
      </c>
      <c r="H642" s="91">
        <v>0</v>
      </c>
      <c r="I642" s="91">
        <v>190</v>
      </c>
      <c r="J642" s="92">
        <v>1</v>
      </c>
      <c r="K642" s="92">
        <v>0</v>
      </c>
      <c r="L642" s="92">
        <v>0</v>
      </c>
    </row>
    <row r="643" spans="1:12">
      <c r="A643" s="90" t="s">
        <v>4645</v>
      </c>
      <c r="B643" s="92">
        <v>37271</v>
      </c>
      <c r="C643" s="92"/>
      <c r="D643" s="91">
        <v>413</v>
      </c>
      <c r="E643" s="91">
        <v>0</v>
      </c>
      <c r="F643" s="91">
        <v>0</v>
      </c>
      <c r="G643" s="91">
        <v>318252</v>
      </c>
      <c r="H643" s="91">
        <v>0</v>
      </c>
      <c r="I643" s="91">
        <v>742</v>
      </c>
      <c r="J643" s="92">
        <v>1</v>
      </c>
      <c r="K643" s="92">
        <v>0</v>
      </c>
      <c r="L643" s="92">
        <v>0</v>
      </c>
    </row>
    <row r="644" spans="1:12">
      <c r="A644" s="90" t="s">
        <v>4635</v>
      </c>
      <c r="B644" s="92">
        <v>37590</v>
      </c>
      <c r="C644" s="92"/>
      <c r="D644" s="91">
        <v>484</v>
      </c>
      <c r="E644" s="91">
        <v>0</v>
      </c>
      <c r="F644" s="91">
        <v>3071293</v>
      </c>
      <c r="G644" s="91">
        <v>2994459</v>
      </c>
      <c r="H644" s="91">
        <v>0</v>
      </c>
      <c r="I644" s="91">
        <v>4592</v>
      </c>
      <c r="J644" s="92">
        <v>1</v>
      </c>
      <c r="K644" s="92">
        <v>0</v>
      </c>
      <c r="L644" s="92">
        <v>0</v>
      </c>
    </row>
    <row r="645" spans="1:12">
      <c r="A645" s="90" t="s">
        <v>4676</v>
      </c>
      <c r="C645" s="92"/>
      <c r="D645" s="91">
        <v>5009869</v>
      </c>
      <c r="E645" s="91">
        <v>1316581</v>
      </c>
      <c r="F645" s="91">
        <v>31066923</v>
      </c>
      <c r="G645" s="91">
        <v>31499547</v>
      </c>
      <c r="H645" s="91">
        <v>0</v>
      </c>
      <c r="I645" s="91">
        <v>110021</v>
      </c>
      <c r="J645" s="92">
        <v>1</v>
      </c>
      <c r="K645" s="92">
        <v>0</v>
      </c>
      <c r="L645" s="92">
        <v>0</v>
      </c>
    </row>
    <row r="646" spans="1:12">
      <c r="A646" s="90" t="s">
        <v>4637</v>
      </c>
      <c r="B646" s="92">
        <v>37366</v>
      </c>
      <c r="C646" s="92"/>
      <c r="D646" s="91">
        <v>149168</v>
      </c>
      <c r="E646" s="91">
        <v>18636</v>
      </c>
      <c r="F646" s="91">
        <v>0</v>
      </c>
      <c r="G646" s="91">
        <v>1597211</v>
      </c>
      <c r="H646" s="91">
        <v>0</v>
      </c>
      <c r="I646" s="91">
        <v>7746</v>
      </c>
      <c r="J646" s="92">
        <v>1</v>
      </c>
      <c r="K646" s="92">
        <v>0</v>
      </c>
      <c r="L646" s="92">
        <v>0</v>
      </c>
    </row>
    <row r="647" spans="1:12">
      <c r="A647" s="90" t="s">
        <v>4653</v>
      </c>
      <c r="B647" s="92">
        <v>37246</v>
      </c>
      <c r="C647" s="92"/>
      <c r="D647" s="91">
        <v>0</v>
      </c>
      <c r="E647" s="91">
        <v>0</v>
      </c>
      <c r="F647" s="91">
        <v>0</v>
      </c>
      <c r="G647" s="91">
        <v>58830</v>
      </c>
      <c r="H647" s="91">
        <v>0</v>
      </c>
      <c r="I647" s="91">
        <v>406</v>
      </c>
      <c r="J647" s="92">
        <v>1</v>
      </c>
      <c r="K647" s="92">
        <v>0</v>
      </c>
      <c r="L647" s="92">
        <v>0</v>
      </c>
    </row>
    <row r="648" spans="1:12">
      <c r="A648" s="90" t="s">
        <v>4639</v>
      </c>
      <c r="B648" s="92">
        <v>38295</v>
      </c>
      <c r="C648" s="92"/>
      <c r="D648" s="91">
        <v>1501815</v>
      </c>
      <c r="E648" s="91">
        <v>1124998</v>
      </c>
      <c r="F648" s="91">
        <v>20174858</v>
      </c>
      <c r="G648" s="91">
        <v>18833608</v>
      </c>
      <c r="H648" s="91">
        <v>0</v>
      </c>
      <c r="I648" s="91">
        <v>144528</v>
      </c>
      <c r="J648" s="92">
        <v>1</v>
      </c>
      <c r="K648" s="92">
        <v>0</v>
      </c>
      <c r="L648" s="92">
        <v>0</v>
      </c>
    </row>
    <row r="649" spans="1:12">
      <c r="A649" s="90" t="s">
        <v>4605</v>
      </c>
      <c r="B649" s="92">
        <v>37627</v>
      </c>
      <c r="C649" s="92">
        <v>37627</v>
      </c>
      <c r="D649" s="91">
        <v>0</v>
      </c>
      <c r="E649" s="91">
        <v>0</v>
      </c>
      <c r="F649" s="91">
        <v>2172061</v>
      </c>
      <c r="G649" s="91">
        <v>2178762</v>
      </c>
      <c r="H649" s="91">
        <v>0</v>
      </c>
      <c r="I649" s="91">
        <v>8537</v>
      </c>
      <c r="J649" s="92">
        <v>1</v>
      </c>
      <c r="K649" s="92">
        <v>0</v>
      </c>
      <c r="L649" s="92">
        <v>0</v>
      </c>
    </row>
    <row r="650" spans="1:12">
      <c r="A650" s="90" t="s">
        <v>4567</v>
      </c>
      <c r="B650" s="92">
        <v>42436</v>
      </c>
      <c r="C650" s="92">
        <v>42586</v>
      </c>
      <c r="D650" s="91">
        <v>9910</v>
      </c>
      <c r="E650" s="91">
        <v>0</v>
      </c>
      <c r="F650" s="91">
        <v>692205.83299999987</v>
      </c>
      <c r="G650" s="91">
        <v>747965.65000000049</v>
      </c>
      <c r="H650" s="91">
        <v>1087</v>
      </c>
      <c r="I650" s="91">
        <v>1663</v>
      </c>
      <c r="J650" s="92">
        <v>0.94527961515333736</v>
      </c>
      <c r="K650" s="92">
        <v>5.4720384846662661E-2</v>
      </c>
      <c r="L650" s="92">
        <v>0</v>
      </c>
    </row>
    <row r="651" spans="1:12">
      <c r="A651" s="90" t="s">
        <v>4525</v>
      </c>
      <c r="B651" s="92">
        <v>42450</v>
      </c>
      <c r="C651" s="92">
        <v>42664</v>
      </c>
      <c r="D651" s="91">
        <v>16297</v>
      </c>
      <c r="E651" s="91">
        <v>0</v>
      </c>
      <c r="F651" s="91">
        <v>1292883.03</v>
      </c>
      <c r="G651" s="91">
        <v>1404865.37</v>
      </c>
      <c r="H651" s="91">
        <v>3517</v>
      </c>
      <c r="I651" s="91">
        <v>3720</v>
      </c>
      <c r="J651" s="92">
        <v>0.98252688172043012</v>
      </c>
      <c r="K651" s="92">
        <v>1.7473118279569891E-2</v>
      </c>
      <c r="L651" s="92">
        <v>0</v>
      </c>
    </row>
    <row r="652" spans="1:12">
      <c r="A652" s="90" t="s">
        <v>4579</v>
      </c>
      <c r="B652" s="92">
        <v>42534</v>
      </c>
      <c r="C652" s="92">
        <v>42566</v>
      </c>
      <c r="D652" s="91">
        <v>0</v>
      </c>
      <c r="E652" s="91">
        <v>0</v>
      </c>
      <c r="F652" s="91">
        <v>223637.91999999998</v>
      </c>
      <c r="G652" s="91">
        <v>231779.7</v>
      </c>
      <c r="H652" s="91">
        <v>0</v>
      </c>
      <c r="I652" s="91">
        <v>12</v>
      </c>
      <c r="J652" s="92">
        <v>1</v>
      </c>
      <c r="K652" s="92">
        <v>0</v>
      </c>
      <c r="L652" s="92">
        <v>0</v>
      </c>
    </row>
    <row r="653" spans="1:12">
      <c r="A653" s="90" t="s">
        <v>4595</v>
      </c>
      <c r="B653" s="92">
        <v>42464</v>
      </c>
      <c r="C653" s="92">
        <v>42496</v>
      </c>
      <c r="D653" s="91">
        <v>0</v>
      </c>
      <c r="E653" s="91">
        <v>0</v>
      </c>
      <c r="F653" s="91">
        <v>213934.62000000002</v>
      </c>
      <c r="G653" s="91">
        <v>216432.71</v>
      </c>
      <c r="H653" s="91">
        <v>0</v>
      </c>
      <c r="I653" s="91">
        <v>17</v>
      </c>
      <c r="J653" s="92">
        <v>1</v>
      </c>
      <c r="K653" s="92">
        <v>0</v>
      </c>
      <c r="L653" s="92">
        <v>0</v>
      </c>
    </row>
    <row r="654" spans="1:12">
      <c r="A654" s="90" t="s">
        <v>4406</v>
      </c>
      <c r="B654" s="92">
        <v>42738</v>
      </c>
      <c r="C654" s="92">
        <v>42769</v>
      </c>
      <c r="D654" s="91">
        <v>0</v>
      </c>
      <c r="E654" s="91">
        <v>0</v>
      </c>
      <c r="F654" s="91">
        <v>229682</v>
      </c>
      <c r="G654" s="91">
        <v>222981.28</v>
      </c>
      <c r="H654" s="91">
        <v>0</v>
      </c>
      <c r="I654" s="91">
        <v>2</v>
      </c>
      <c r="J654" s="92">
        <v>1</v>
      </c>
      <c r="K654" s="92">
        <v>0</v>
      </c>
      <c r="L654" s="92">
        <v>0</v>
      </c>
    </row>
    <row r="655" spans="1:12">
      <c r="A655" s="90" t="s">
        <v>4244</v>
      </c>
      <c r="B655" s="92">
        <v>42828</v>
      </c>
      <c r="C655" s="92">
        <v>43132</v>
      </c>
      <c r="D655" s="91">
        <v>0</v>
      </c>
      <c r="E655" s="91">
        <v>0</v>
      </c>
      <c r="F655" s="91">
        <v>325903.30000000005</v>
      </c>
      <c r="G655" s="91">
        <v>318994.8</v>
      </c>
      <c r="J655" s="92"/>
      <c r="K655" s="92"/>
      <c r="L655" s="92"/>
    </row>
    <row r="656" spans="1:12">
      <c r="A656" s="90" t="s">
        <v>4230</v>
      </c>
      <c r="B656" s="92">
        <v>42774</v>
      </c>
      <c r="C656" s="92">
        <v>43229</v>
      </c>
      <c r="D656" s="91">
        <v>0</v>
      </c>
      <c r="E656" s="91">
        <v>0</v>
      </c>
      <c r="F656" s="91">
        <v>28214146.575300001</v>
      </c>
      <c r="G656" s="91">
        <v>25871948.68</v>
      </c>
      <c r="H656" s="91">
        <v>7834.7</v>
      </c>
      <c r="I656" s="91">
        <v>9685</v>
      </c>
      <c r="J656" s="92">
        <v>0.90330407847186367</v>
      </c>
      <c r="K656" s="92">
        <v>9.6695921528136289E-2</v>
      </c>
      <c r="L656" s="92">
        <v>0</v>
      </c>
    </row>
    <row r="657" spans="1:12">
      <c r="A657" s="90" t="s">
        <v>4322</v>
      </c>
      <c r="B657" s="92">
        <v>42562</v>
      </c>
      <c r="C657" s="92">
        <v>42944</v>
      </c>
      <c r="D657" s="91">
        <v>105295.02</v>
      </c>
      <c r="E657" s="91">
        <v>104049</v>
      </c>
      <c r="F657" s="91">
        <v>2445792.3994</v>
      </c>
      <c r="G657" s="91">
        <v>2507305.6500000004</v>
      </c>
      <c r="H657" s="91">
        <v>6920</v>
      </c>
      <c r="I657" s="91">
        <v>7477.5</v>
      </c>
      <c r="J657" s="92">
        <v>0.93406887328652621</v>
      </c>
      <c r="K657" s="92">
        <v>6.5931126713473759E-2</v>
      </c>
      <c r="L657" s="92">
        <v>0</v>
      </c>
    </row>
    <row r="658" spans="1:12">
      <c r="A658" s="90" t="s">
        <v>4254</v>
      </c>
      <c r="C658" s="92">
        <v>43100</v>
      </c>
      <c r="D658" s="91">
        <v>1</v>
      </c>
      <c r="E658" s="91">
        <v>0</v>
      </c>
      <c r="F658" s="91">
        <v>447093.14</v>
      </c>
      <c r="G658" s="91">
        <v>439278.92</v>
      </c>
      <c r="H658" s="91">
        <v>0</v>
      </c>
      <c r="I658" s="91">
        <v>0</v>
      </c>
      <c r="J658" s="92">
        <v>0</v>
      </c>
      <c r="K658" s="92">
        <v>0</v>
      </c>
      <c r="L658" s="92">
        <v>0</v>
      </c>
    </row>
    <row r="659" spans="1:12">
      <c r="A659" s="90" t="s">
        <v>4286</v>
      </c>
      <c r="B659" s="92">
        <v>42795</v>
      </c>
      <c r="C659" s="92">
        <v>43035</v>
      </c>
      <c r="D659" s="91">
        <v>52</v>
      </c>
      <c r="E659" s="91">
        <v>0</v>
      </c>
      <c r="F659" s="91">
        <v>1044655.0800000001</v>
      </c>
      <c r="G659" s="91">
        <v>1054454.9999999998</v>
      </c>
      <c r="H659" s="91">
        <v>697</v>
      </c>
      <c r="I659" s="91">
        <v>614</v>
      </c>
      <c r="J659" s="92">
        <v>0.97394136807817588</v>
      </c>
      <c r="K659" s="92">
        <v>2.6058631921824105E-2</v>
      </c>
      <c r="L659" s="92">
        <v>0</v>
      </c>
    </row>
    <row r="660" spans="1:12">
      <c r="A660" s="90" t="s">
        <v>4509</v>
      </c>
      <c r="B660" s="92">
        <v>42492</v>
      </c>
      <c r="C660" s="92">
        <v>42692</v>
      </c>
      <c r="D660" s="91">
        <v>1025</v>
      </c>
      <c r="E660" s="91">
        <v>0</v>
      </c>
      <c r="F660" s="91">
        <v>5536318.9600000009</v>
      </c>
      <c r="G660" s="91">
        <v>5143952.5100000016</v>
      </c>
      <c r="H660" s="91">
        <v>16</v>
      </c>
      <c r="I660" s="91">
        <v>0</v>
      </c>
      <c r="J660" s="92">
        <v>0</v>
      </c>
      <c r="K660" s="92">
        <v>0</v>
      </c>
      <c r="L660" s="92">
        <v>0</v>
      </c>
    </row>
    <row r="661" spans="1:12">
      <c r="A661" s="90" t="s">
        <v>4583</v>
      </c>
      <c r="B661" s="92">
        <v>42464</v>
      </c>
      <c r="C661" s="92">
        <v>42556</v>
      </c>
      <c r="D661" s="91">
        <v>33</v>
      </c>
      <c r="E661" s="91">
        <v>0</v>
      </c>
      <c r="F661" s="91">
        <v>158484.02000000002</v>
      </c>
      <c r="G661" s="91">
        <v>142959.91</v>
      </c>
      <c r="H661" s="91">
        <v>44</v>
      </c>
      <c r="I661" s="91">
        <v>0</v>
      </c>
      <c r="J661" s="92">
        <v>0</v>
      </c>
      <c r="K661" s="92">
        <v>0</v>
      </c>
      <c r="L661" s="92">
        <v>0</v>
      </c>
    </row>
    <row r="662" spans="1:12">
      <c r="A662" s="90" t="s">
        <v>4585</v>
      </c>
      <c r="B662" s="92">
        <v>42464</v>
      </c>
      <c r="C662" s="92">
        <v>42556</v>
      </c>
      <c r="D662" s="91">
        <v>0</v>
      </c>
      <c r="E662" s="91">
        <v>0</v>
      </c>
      <c r="F662" s="91">
        <v>172081.56</v>
      </c>
      <c r="G662" s="91">
        <v>162023.46</v>
      </c>
      <c r="J662" s="92"/>
      <c r="K662" s="92"/>
      <c r="L662" s="92"/>
    </row>
    <row r="663" spans="1:12">
      <c r="A663" s="90" t="s">
        <v>4587</v>
      </c>
      <c r="B663" s="92">
        <v>42517</v>
      </c>
      <c r="C663" s="92">
        <v>42528</v>
      </c>
      <c r="D663" s="91">
        <v>0</v>
      </c>
      <c r="E663" s="91">
        <v>0</v>
      </c>
      <c r="F663" s="91">
        <v>12138</v>
      </c>
      <c r="G663" s="91">
        <v>10422.75</v>
      </c>
      <c r="H663" s="91">
        <v>118</v>
      </c>
      <c r="I663" s="91">
        <v>109</v>
      </c>
      <c r="J663" s="92">
        <v>1</v>
      </c>
      <c r="K663" s="92">
        <v>0</v>
      </c>
      <c r="L663" s="92">
        <v>0</v>
      </c>
    </row>
    <row r="664" spans="1:12">
      <c r="A664" s="90" t="s">
        <v>4388</v>
      </c>
      <c r="B664" s="92">
        <v>42569</v>
      </c>
      <c r="C664" s="92">
        <v>42825</v>
      </c>
      <c r="D664" s="91">
        <v>1152.6300000000001</v>
      </c>
      <c r="E664" s="91">
        <v>0</v>
      </c>
      <c r="F664" s="91">
        <v>747923.10510000004</v>
      </c>
      <c r="G664" s="91">
        <v>741557.7899999998</v>
      </c>
      <c r="H664" s="91">
        <v>1391.38</v>
      </c>
      <c r="I664" s="91">
        <v>1536.14</v>
      </c>
      <c r="J664" s="92">
        <v>0.96647440988451572</v>
      </c>
      <c r="K664" s="92">
        <v>2.3760855130391761E-2</v>
      </c>
      <c r="L664" s="92">
        <v>9.7647349850925047E-3</v>
      </c>
    </row>
    <row r="665" spans="1:12">
      <c r="A665" s="90" t="s">
        <v>4563</v>
      </c>
      <c r="B665" s="92">
        <v>42583</v>
      </c>
      <c r="C665" s="92">
        <v>42594</v>
      </c>
      <c r="D665" s="91">
        <v>11</v>
      </c>
      <c r="E665" s="91">
        <v>0</v>
      </c>
      <c r="F665" s="91">
        <v>55490</v>
      </c>
      <c r="G665" s="91">
        <v>54517.270000000004</v>
      </c>
      <c r="J665" s="92"/>
      <c r="K665" s="92"/>
      <c r="L665" s="92"/>
    </row>
    <row r="666" spans="1:12">
      <c r="A666" s="90" t="s">
        <v>4489</v>
      </c>
      <c r="B666" s="92">
        <v>42639</v>
      </c>
      <c r="C666" s="92">
        <v>42716</v>
      </c>
      <c r="D666" s="91">
        <v>17</v>
      </c>
      <c r="E666" s="91">
        <v>0</v>
      </c>
      <c r="F666" s="91">
        <v>633024.02</v>
      </c>
      <c r="G666" s="91">
        <v>598653.9800000001</v>
      </c>
      <c r="H666" s="91">
        <v>0</v>
      </c>
      <c r="I666" s="91">
        <v>0</v>
      </c>
      <c r="J666" s="92">
        <v>0</v>
      </c>
      <c r="K666" s="92">
        <v>0</v>
      </c>
      <c r="L666" s="92">
        <v>0</v>
      </c>
    </row>
    <row r="667" spans="1:12">
      <c r="A667" s="90" t="s">
        <v>4521</v>
      </c>
      <c r="B667" s="92">
        <v>42634</v>
      </c>
      <c r="C667" s="92">
        <v>42668</v>
      </c>
      <c r="D667" s="91">
        <v>12</v>
      </c>
      <c r="E667" s="91">
        <v>0</v>
      </c>
      <c r="F667" s="91">
        <v>58723</v>
      </c>
      <c r="G667" s="91">
        <v>56955.72</v>
      </c>
      <c r="J667" s="92"/>
      <c r="K667" s="92"/>
      <c r="L667" s="92"/>
    </row>
    <row r="668" spans="1:12">
      <c r="A668" s="90" t="s">
        <v>4174</v>
      </c>
      <c r="B668" s="92">
        <v>42815</v>
      </c>
      <c r="C668" s="92">
        <v>43755</v>
      </c>
      <c r="D668" s="91">
        <v>374550.72000000003</v>
      </c>
      <c r="E668" s="91">
        <v>333480</v>
      </c>
      <c r="F668" s="91">
        <v>51418397.263400003</v>
      </c>
      <c r="G668" s="91">
        <v>52748582.04999999</v>
      </c>
      <c r="H668" s="91">
        <v>37391.58</v>
      </c>
      <c r="I668" s="91">
        <v>83540.990000000005</v>
      </c>
      <c r="J668" s="92">
        <v>0.81097422953690168</v>
      </c>
      <c r="K668" s="92">
        <v>0.17089096023401207</v>
      </c>
      <c r="L668" s="92">
        <v>1.8134810229086345E-2</v>
      </c>
    </row>
    <row r="669" spans="1:12">
      <c r="A669" s="90" t="s">
        <v>4156</v>
      </c>
      <c r="B669" s="92">
        <v>43381</v>
      </c>
      <c r="C669" s="92">
        <v>43861</v>
      </c>
      <c r="D669" s="91">
        <v>0</v>
      </c>
      <c r="E669" s="91">
        <v>0</v>
      </c>
      <c r="F669" s="91">
        <v>1476316</v>
      </c>
      <c r="G669" s="91">
        <v>1855900.5399999996</v>
      </c>
      <c r="H669" s="91">
        <v>2173</v>
      </c>
      <c r="I669" s="91">
        <v>3861</v>
      </c>
      <c r="J669" s="92">
        <v>0.9757834757834758</v>
      </c>
      <c r="K669" s="92">
        <v>2.4216524216524215E-2</v>
      </c>
      <c r="L669" s="92">
        <v>0</v>
      </c>
    </row>
    <row r="670" spans="1:12">
      <c r="A670" s="90" t="s">
        <v>4513</v>
      </c>
      <c r="B670" s="92">
        <v>42482</v>
      </c>
      <c r="C670" s="92">
        <v>42675</v>
      </c>
      <c r="D670" s="91">
        <v>0</v>
      </c>
      <c r="E670" s="91">
        <v>0</v>
      </c>
      <c r="F670" s="91">
        <v>2763415.25</v>
      </c>
      <c r="G670" s="91">
        <v>2731424.3199999994</v>
      </c>
      <c r="H670" s="91">
        <v>0</v>
      </c>
      <c r="I670" s="91">
        <v>1443.5</v>
      </c>
      <c r="J670" s="92">
        <v>0.89851056459993073</v>
      </c>
      <c r="K670" s="92">
        <v>0.10148943540006927</v>
      </c>
      <c r="L670" s="92">
        <v>0</v>
      </c>
    </row>
    <row r="671" spans="1:12">
      <c r="A671" s="90" t="s">
        <v>4168</v>
      </c>
      <c r="B671" s="92">
        <v>42786</v>
      </c>
      <c r="C671" s="92">
        <v>43799</v>
      </c>
      <c r="D671" s="91">
        <v>12273.8</v>
      </c>
      <c r="E671" s="91">
        <v>33956</v>
      </c>
      <c r="F671" s="91">
        <v>61534552.932899997</v>
      </c>
      <c r="G671" s="91">
        <v>62295973.580000021</v>
      </c>
      <c r="H671" s="91">
        <v>22937.3</v>
      </c>
      <c r="I671" s="91">
        <v>57187</v>
      </c>
      <c r="J671" s="92">
        <v>0.89703079371185757</v>
      </c>
      <c r="K671" s="92">
        <v>0.10296920628814241</v>
      </c>
      <c r="L671" s="92">
        <v>0</v>
      </c>
    </row>
    <row r="672" spans="1:12">
      <c r="A672" s="90" t="s">
        <v>4547</v>
      </c>
      <c r="B672" s="92">
        <v>42499</v>
      </c>
      <c r="C672" s="92">
        <v>42626</v>
      </c>
      <c r="D672" s="91">
        <v>0</v>
      </c>
      <c r="E672" s="91">
        <v>0</v>
      </c>
      <c r="F672" s="91">
        <v>643114.32000000007</v>
      </c>
      <c r="G672" s="91">
        <v>643459.4800000001</v>
      </c>
      <c r="H672" s="91">
        <v>0</v>
      </c>
      <c r="I672" s="91">
        <v>1344.5</v>
      </c>
      <c r="J672" s="92">
        <v>0.9635552249907029</v>
      </c>
      <c r="K672" s="92">
        <v>3.6444775009297138E-2</v>
      </c>
      <c r="L672" s="92">
        <v>0</v>
      </c>
    </row>
    <row r="673" spans="1:12">
      <c r="A673" s="90" t="s">
        <v>4483</v>
      </c>
      <c r="B673" s="92">
        <v>42426</v>
      </c>
      <c r="C673" s="92">
        <v>42732</v>
      </c>
      <c r="D673" s="91">
        <v>77652.75</v>
      </c>
      <c r="E673" s="91">
        <v>32172</v>
      </c>
      <c r="F673" s="91">
        <v>8025697.8850000007</v>
      </c>
      <c r="G673" s="91">
        <v>7737192.919999999</v>
      </c>
      <c r="H673" s="91">
        <v>8373.9500000000007</v>
      </c>
      <c r="I673" s="91">
        <v>7827.5</v>
      </c>
      <c r="J673" s="92">
        <v>0.88061322261258379</v>
      </c>
      <c r="K673" s="92">
        <v>0.11938677738741615</v>
      </c>
      <c r="L673" s="92">
        <v>0</v>
      </c>
    </row>
    <row r="674" spans="1:12">
      <c r="A674" s="90" t="s">
        <v>4555</v>
      </c>
      <c r="B674" s="92">
        <v>42461</v>
      </c>
      <c r="C674" s="92">
        <v>42613</v>
      </c>
      <c r="D674" s="91">
        <v>13</v>
      </c>
      <c r="E674" s="91">
        <v>0</v>
      </c>
      <c r="F674" s="91">
        <v>2308038.5699999998</v>
      </c>
      <c r="G674" s="91">
        <v>2292704.3400000003</v>
      </c>
      <c r="H674" s="91">
        <v>1606.5</v>
      </c>
      <c r="I674" s="91">
        <v>3262.5</v>
      </c>
      <c r="J674" s="92">
        <v>0.87846743295019158</v>
      </c>
      <c r="K674" s="92">
        <v>0.12153256704980843</v>
      </c>
      <c r="L674" s="92">
        <v>0</v>
      </c>
    </row>
    <row r="675" spans="1:12">
      <c r="A675" s="90" t="s">
        <v>4599</v>
      </c>
      <c r="B675" s="92">
        <v>42430</v>
      </c>
      <c r="C675" s="92">
        <v>42475</v>
      </c>
      <c r="D675" s="91">
        <v>0</v>
      </c>
      <c r="E675" s="91">
        <v>0</v>
      </c>
      <c r="F675" s="91">
        <v>21756</v>
      </c>
      <c r="G675" s="91">
        <v>10021.18</v>
      </c>
      <c r="J675" s="92"/>
      <c r="K675" s="92"/>
      <c r="L675" s="92"/>
    </row>
    <row r="676" spans="1:12">
      <c r="A676" s="90" t="s">
        <v>4573</v>
      </c>
      <c r="B676" s="92">
        <v>42430</v>
      </c>
      <c r="C676" s="92">
        <v>42582</v>
      </c>
      <c r="D676" s="91">
        <v>0</v>
      </c>
      <c r="E676" s="91">
        <v>0</v>
      </c>
      <c r="F676" s="91">
        <v>10162.5</v>
      </c>
      <c r="G676" s="91">
        <v>15119.27</v>
      </c>
      <c r="J676" s="92"/>
      <c r="K676" s="92"/>
      <c r="L676" s="92"/>
    </row>
    <row r="677" spans="1:12">
      <c r="A677" s="90" t="s">
        <v>4358</v>
      </c>
      <c r="B677" s="92">
        <v>42583</v>
      </c>
      <c r="C677" s="92">
        <v>42891</v>
      </c>
      <c r="D677" s="91">
        <v>0</v>
      </c>
      <c r="E677" s="91">
        <v>0</v>
      </c>
      <c r="F677" s="91">
        <v>0.01</v>
      </c>
      <c r="G677" s="91">
        <v>576833.02</v>
      </c>
      <c r="H677" s="91">
        <v>0</v>
      </c>
      <c r="I677" s="91">
        <v>497</v>
      </c>
      <c r="J677" s="92">
        <v>0.68108651911468809</v>
      </c>
      <c r="K677" s="92">
        <v>0.31891348088531185</v>
      </c>
      <c r="L677" s="92">
        <v>0</v>
      </c>
    </row>
    <row r="678" spans="1:12">
      <c r="A678" s="90" t="s">
        <v>4284</v>
      </c>
      <c r="B678" s="92">
        <v>42556</v>
      </c>
      <c r="C678" s="92">
        <v>43035</v>
      </c>
      <c r="D678" s="91">
        <v>1056537</v>
      </c>
      <c r="E678" s="91">
        <v>435694</v>
      </c>
      <c r="F678" s="91">
        <v>25527777.269999988</v>
      </c>
      <c r="G678" s="91">
        <v>26271805.599999998</v>
      </c>
      <c r="H678" s="91">
        <v>36854</v>
      </c>
      <c r="I678" s="91">
        <v>61831.5</v>
      </c>
      <c r="J678" s="92">
        <v>0.84569353808333936</v>
      </c>
      <c r="K678" s="92">
        <v>0.15430646191666061</v>
      </c>
      <c r="L678" s="92">
        <v>0</v>
      </c>
    </row>
    <row r="679" spans="1:12">
      <c r="A679" s="90" t="s">
        <v>4487</v>
      </c>
      <c r="B679" s="92">
        <v>42499</v>
      </c>
      <c r="C679" s="92">
        <v>42721</v>
      </c>
      <c r="D679" s="91">
        <v>293273</v>
      </c>
      <c r="E679" s="91">
        <v>128605</v>
      </c>
      <c r="F679" s="91">
        <v>6071858.5919999974</v>
      </c>
      <c r="G679" s="91">
        <v>6047598.3099999931</v>
      </c>
      <c r="H679" s="91">
        <v>7640</v>
      </c>
      <c r="I679" s="91">
        <v>36195</v>
      </c>
      <c r="J679" s="92">
        <v>0.93595800524934381</v>
      </c>
      <c r="K679" s="92">
        <v>6.4041994750656167E-2</v>
      </c>
      <c r="L679" s="92">
        <v>0</v>
      </c>
    </row>
    <row r="680" spans="1:12">
      <c r="A680" s="90" t="s">
        <v>4204</v>
      </c>
      <c r="B680" s="92">
        <v>42767</v>
      </c>
      <c r="C680" s="92">
        <v>43404</v>
      </c>
      <c r="D680" s="91">
        <v>0</v>
      </c>
      <c r="E680" s="91">
        <v>0</v>
      </c>
      <c r="F680" s="91">
        <v>827980</v>
      </c>
      <c r="G680" s="91">
        <v>893155.25000000035</v>
      </c>
      <c r="H680" s="91">
        <v>100</v>
      </c>
      <c r="I680" s="91">
        <v>9</v>
      </c>
      <c r="J680" s="92">
        <v>1</v>
      </c>
      <c r="K680" s="92">
        <v>0</v>
      </c>
      <c r="L680" s="92">
        <v>0</v>
      </c>
    </row>
    <row r="681" spans="1:12">
      <c r="A681" s="90" t="s">
        <v>4252</v>
      </c>
      <c r="B681" s="92">
        <v>42583</v>
      </c>
      <c r="C681" s="92">
        <v>43100</v>
      </c>
      <c r="D681" s="91">
        <v>0</v>
      </c>
      <c r="E681" s="91">
        <v>0</v>
      </c>
      <c r="F681" s="91">
        <v>2336</v>
      </c>
      <c r="G681" s="91">
        <v>2352.54</v>
      </c>
      <c r="J681" s="92"/>
      <c r="K681" s="92"/>
      <c r="L681" s="92"/>
    </row>
    <row r="682" spans="1:12">
      <c r="A682" s="90" t="s">
        <v>4232</v>
      </c>
      <c r="B682" s="92">
        <v>42583</v>
      </c>
      <c r="C682" s="92">
        <v>43220</v>
      </c>
      <c r="D682" s="91">
        <v>500</v>
      </c>
      <c r="E682" s="91">
        <v>0</v>
      </c>
      <c r="F682" s="91">
        <v>544409</v>
      </c>
      <c r="G682" s="91">
        <v>547379.67999999993</v>
      </c>
      <c r="H682" s="91">
        <v>310</v>
      </c>
      <c r="I682" s="91">
        <v>2151</v>
      </c>
      <c r="J682" s="92">
        <v>0.96606229660622966</v>
      </c>
      <c r="K682" s="92">
        <v>3.3937703393770342E-2</v>
      </c>
      <c r="L682" s="92">
        <v>0</v>
      </c>
    </row>
    <row r="683" spans="1:12">
      <c r="A683" s="90" t="s">
        <v>4569</v>
      </c>
      <c r="B683" s="92">
        <v>42461</v>
      </c>
      <c r="C683" s="92">
        <v>42583</v>
      </c>
      <c r="D683" s="91">
        <v>0</v>
      </c>
      <c r="E683" s="91">
        <v>0</v>
      </c>
      <c r="F683" s="91">
        <v>0.01</v>
      </c>
      <c r="G683" s="91">
        <v>47422.009999999995</v>
      </c>
      <c r="J683" s="92"/>
      <c r="K683" s="92"/>
      <c r="L683" s="92"/>
    </row>
    <row r="684" spans="1:12">
      <c r="A684" s="90" t="s">
        <v>4162</v>
      </c>
      <c r="B684" s="92">
        <v>42795</v>
      </c>
      <c r="C684" s="92">
        <v>43830</v>
      </c>
      <c r="D684" s="91">
        <v>0</v>
      </c>
      <c r="E684" s="91">
        <v>0</v>
      </c>
      <c r="F684" s="91">
        <v>0.01</v>
      </c>
      <c r="G684" s="91">
        <v>0</v>
      </c>
      <c r="J684" s="92"/>
      <c r="K684" s="92"/>
      <c r="L684" s="92"/>
    </row>
    <row r="685" spans="1:12">
      <c r="A685" s="90" t="s">
        <v>4519</v>
      </c>
      <c r="B685" s="92">
        <v>42576</v>
      </c>
      <c r="C685" s="92">
        <v>42671</v>
      </c>
      <c r="D685" s="91">
        <v>280</v>
      </c>
      <c r="E685" s="91">
        <v>0</v>
      </c>
      <c r="F685" s="91">
        <v>505698.38000000006</v>
      </c>
      <c r="G685" s="91">
        <v>504198.62000000023</v>
      </c>
      <c r="H685" s="91">
        <v>569</v>
      </c>
      <c r="I685" s="91">
        <v>1836.5</v>
      </c>
      <c r="J685" s="92">
        <v>0.91287775660223247</v>
      </c>
      <c r="K685" s="92">
        <v>8.7122243397767488E-2</v>
      </c>
      <c r="L685" s="92">
        <v>0</v>
      </c>
    </row>
    <row r="686" spans="1:12">
      <c r="A686" s="90" t="s">
        <v>4533</v>
      </c>
      <c r="B686" s="92">
        <v>42566</v>
      </c>
      <c r="C686" s="92">
        <v>42643</v>
      </c>
      <c r="D686" s="91">
        <v>0</v>
      </c>
      <c r="E686" s="91">
        <v>0</v>
      </c>
      <c r="F686" s="91">
        <v>1139979</v>
      </c>
      <c r="G686" s="91">
        <v>991341.87000000011</v>
      </c>
      <c r="H686" s="91">
        <v>0</v>
      </c>
      <c r="I686" s="91">
        <v>1697.5</v>
      </c>
      <c r="J686" s="92">
        <v>0.8427098674521355</v>
      </c>
      <c r="K686" s="92">
        <v>0.1572901325478645</v>
      </c>
      <c r="L686" s="92">
        <v>0</v>
      </c>
    </row>
    <row r="687" spans="1:12">
      <c r="A687" s="90" t="s">
        <v>4336</v>
      </c>
      <c r="B687" s="92">
        <v>42461</v>
      </c>
      <c r="C687" s="92">
        <v>42917</v>
      </c>
      <c r="D687" s="91">
        <v>0</v>
      </c>
      <c r="E687" s="91">
        <v>0</v>
      </c>
      <c r="F687" s="91">
        <v>59999</v>
      </c>
      <c r="G687" s="91">
        <v>58263.799999999996</v>
      </c>
      <c r="J687" s="92"/>
      <c r="K687" s="92"/>
      <c r="L687" s="92"/>
    </row>
    <row r="688" spans="1:12">
      <c r="A688" s="90" t="s">
        <v>4184</v>
      </c>
      <c r="B688" s="92">
        <v>42644</v>
      </c>
      <c r="C688" s="92">
        <v>43617</v>
      </c>
      <c r="D688" s="91">
        <v>5307203.0199999996</v>
      </c>
      <c r="E688" s="91">
        <v>3762020.33</v>
      </c>
      <c r="F688" s="91">
        <v>239503448.88639969</v>
      </c>
      <c r="G688" s="91">
        <v>243788120.18999991</v>
      </c>
      <c r="H688" s="91">
        <v>287855.58999999991</v>
      </c>
      <c r="I688" s="91">
        <v>397342.99</v>
      </c>
      <c r="J688" s="92">
        <v>0.82724036480422125</v>
      </c>
      <c r="K688" s="92">
        <v>0.17275963519577886</v>
      </c>
      <c r="L688" s="92">
        <v>0</v>
      </c>
    </row>
    <row r="689" spans="1:12">
      <c r="A689" s="90" t="s">
        <v>4242</v>
      </c>
      <c r="B689" s="92">
        <v>42736</v>
      </c>
      <c r="C689" s="92">
        <v>43132</v>
      </c>
      <c r="D689" s="91">
        <v>1308</v>
      </c>
      <c r="E689" s="91">
        <v>0</v>
      </c>
      <c r="F689" s="91">
        <v>90391.39</v>
      </c>
      <c r="G689" s="91">
        <v>160757.20000000001</v>
      </c>
      <c r="J689" s="92"/>
      <c r="K689" s="92"/>
      <c r="L689" s="92"/>
    </row>
    <row r="690" spans="1:12">
      <c r="A690" s="90" t="s">
        <v>4332</v>
      </c>
      <c r="B690" s="92">
        <v>42633</v>
      </c>
      <c r="C690" s="92">
        <v>42936</v>
      </c>
      <c r="D690" s="91">
        <v>161</v>
      </c>
      <c r="E690" s="91">
        <v>0</v>
      </c>
      <c r="F690" s="91">
        <v>1955989</v>
      </c>
      <c r="G690" s="91">
        <v>1820592.1199999996</v>
      </c>
      <c r="H690" s="91">
        <v>673</v>
      </c>
      <c r="I690" s="91">
        <v>1116.5</v>
      </c>
      <c r="J690" s="92">
        <v>0.72145096283027321</v>
      </c>
      <c r="K690" s="92">
        <v>0.27854903716972684</v>
      </c>
      <c r="L690" s="92">
        <v>0</v>
      </c>
    </row>
    <row r="691" spans="1:12">
      <c r="A691" s="90" t="s">
        <v>4158</v>
      </c>
      <c r="B691" s="92">
        <v>43332</v>
      </c>
      <c r="C691" s="92">
        <v>43861</v>
      </c>
      <c r="D691" s="91">
        <v>0</v>
      </c>
      <c r="E691" s="91">
        <v>0</v>
      </c>
      <c r="F691" s="91">
        <v>250039</v>
      </c>
      <c r="G691" s="91">
        <v>258024.05</v>
      </c>
      <c r="J691" s="92"/>
      <c r="K691" s="92"/>
      <c r="L691" s="92"/>
    </row>
    <row r="692" spans="1:12">
      <c r="A692" s="90" t="s">
        <v>4455</v>
      </c>
      <c r="B692" s="92">
        <v>42639</v>
      </c>
      <c r="C692" s="92">
        <v>42735</v>
      </c>
      <c r="D692" s="91">
        <v>0</v>
      </c>
      <c r="E692" s="91">
        <v>0</v>
      </c>
      <c r="F692" s="91">
        <v>32733.38</v>
      </c>
      <c r="G692" s="91">
        <v>53366.93</v>
      </c>
      <c r="H692" s="91">
        <v>0</v>
      </c>
      <c r="I692" s="91">
        <v>260</v>
      </c>
      <c r="J692" s="92">
        <v>0.78846153846153844</v>
      </c>
      <c r="K692" s="92">
        <v>0.21153846153846154</v>
      </c>
      <c r="L692" s="92">
        <v>0</v>
      </c>
    </row>
    <row r="693" spans="1:12">
      <c r="A693" s="90" t="s">
        <v>4196</v>
      </c>
      <c r="B693" s="92">
        <v>42738</v>
      </c>
      <c r="C693" s="92">
        <v>43465</v>
      </c>
      <c r="D693" s="91">
        <v>133427.33000000002</v>
      </c>
      <c r="E693" s="91">
        <v>305</v>
      </c>
      <c r="F693" s="91">
        <v>27717200.649999999</v>
      </c>
      <c r="G693" s="91">
        <v>26085463.77999999</v>
      </c>
      <c r="H693" s="91">
        <v>9322.7000000000007</v>
      </c>
      <c r="I693" s="91">
        <v>18633</v>
      </c>
      <c r="J693" s="92">
        <v>0.92006118177427143</v>
      </c>
      <c r="K693" s="92">
        <v>7.9938818225728542E-2</v>
      </c>
      <c r="L693" s="92">
        <v>0</v>
      </c>
    </row>
    <row r="694" spans="1:12">
      <c r="A694" s="90" t="s">
        <v>4425</v>
      </c>
      <c r="B694" s="92">
        <v>42628</v>
      </c>
      <c r="C694" s="92">
        <v>42736</v>
      </c>
      <c r="D694" s="91">
        <v>0</v>
      </c>
      <c r="E694" s="91">
        <v>0</v>
      </c>
      <c r="F694" s="91">
        <v>168059.99999999997</v>
      </c>
      <c r="G694" s="91">
        <v>168881.80999999994</v>
      </c>
      <c r="H694" s="91">
        <v>340</v>
      </c>
      <c r="I694" s="91">
        <v>473</v>
      </c>
      <c r="J694" s="92">
        <v>0.95454545454545459</v>
      </c>
      <c r="K694" s="92">
        <v>4.5454545454545456E-2</v>
      </c>
      <c r="L694" s="92">
        <v>0</v>
      </c>
    </row>
    <row r="695" spans="1:12">
      <c r="A695" s="90" t="s">
        <v>4457</v>
      </c>
      <c r="B695" s="92">
        <v>42629</v>
      </c>
      <c r="C695" s="92">
        <v>42735</v>
      </c>
      <c r="D695" s="91">
        <v>0</v>
      </c>
      <c r="E695" s="91">
        <v>0</v>
      </c>
      <c r="F695" s="91">
        <v>26431</v>
      </c>
      <c r="G695" s="91">
        <v>-1412.0000000000002</v>
      </c>
      <c r="J695" s="92"/>
      <c r="K695" s="92"/>
      <c r="L695" s="92"/>
    </row>
    <row r="696" spans="1:12">
      <c r="A696" s="90" t="s">
        <v>4459</v>
      </c>
      <c r="B696" s="92">
        <v>42552</v>
      </c>
      <c r="C696" s="92">
        <v>42735</v>
      </c>
      <c r="D696" s="91">
        <v>0</v>
      </c>
      <c r="E696" s="91">
        <v>0</v>
      </c>
      <c r="F696" s="91">
        <v>0.01</v>
      </c>
      <c r="G696" s="91">
        <v>67849.53</v>
      </c>
      <c r="J696" s="92"/>
      <c r="K696" s="92"/>
      <c r="L696" s="92"/>
    </row>
    <row r="697" spans="1:12">
      <c r="A697" s="90" t="s">
        <v>4220</v>
      </c>
      <c r="B697" s="92">
        <v>42719</v>
      </c>
      <c r="C697" s="92">
        <v>43281</v>
      </c>
      <c r="D697" s="91">
        <v>0</v>
      </c>
      <c r="E697" s="91">
        <v>7</v>
      </c>
      <c r="F697" s="91">
        <v>780635</v>
      </c>
      <c r="G697" s="91">
        <v>835305.35000000021</v>
      </c>
      <c r="H697" s="91">
        <v>312</v>
      </c>
      <c r="I697" s="91">
        <v>1842</v>
      </c>
      <c r="J697" s="92">
        <v>0.97882736156351791</v>
      </c>
      <c r="K697" s="92">
        <v>2.1172638436482084E-2</v>
      </c>
      <c r="L697" s="92">
        <v>0</v>
      </c>
    </row>
    <row r="698" spans="1:12">
      <c r="A698" s="90" t="s">
        <v>4176</v>
      </c>
      <c r="B698" s="92">
        <v>43040</v>
      </c>
      <c r="C698" s="92">
        <v>43708</v>
      </c>
      <c r="D698" s="91">
        <v>4661</v>
      </c>
      <c r="E698" s="91">
        <v>43</v>
      </c>
      <c r="F698" s="91">
        <v>5178630.9043999994</v>
      </c>
      <c r="G698" s="91">
        <v>5656846.1000000043</v>
      </c>
      <c r="H698" s="91">
        <v>7439</v>
      </c>
      <c r="I698" s="91">
        <v>16187.5</v>
      </c>
      <c r="J698" s="92">
        <v>0.95212355212355215</v>
      </c>
      <c r="K698" s="92">
        <v>4.7876447876447875E-2</v>
      </c>
      <c r="L698" s="92">
        <v>0</v>
      </c>
    </row>
    <row r="699" spans="1:12">
      <c r="A699" s="90" t="s">
        <v>4282</v>
      </c>
      <c r="B699" s="92">
        <v>42681</v>
      </c>
      <c r="C699" s="92">
        <v>43040</v>
      </c>
      <c r="D699" s="91">
        <v>13628</v>
      </c>
      <c r="E699" s="91">
        <v>1198</v>
      </c>
      <c r="F699" s="91">
        <v>5435805.1018000012</v>
      </c>
      <c r="G699" s="91">
        <v>5540790.6800000016</v>
      </c>
      <c r="H699" s="91">
        <v>8273</v>
      </c>
      <c r="I699" s="91">
        <v>10436.5</v>
      </c>
      <c r="J699" s="92">
        <v>0.7732477363100656</v>
      </c>
      <c r="K699" s="92">
        <v>0.22675226368993437</v>
      </c>
      <c r="L699" s="92">
        <v>0</v>
      </c>
    </row>
    <row r="700" spans="1:12">
      <c r="A700" s="90" t="s">
        <v>4166</v>
      </c>
      <c r="B700" s="92">
        <v>42689</v>
      </c>
      <c r="C700" s="92">
        <v>43829</v>
      </c>
      <c r="D700" s="91">
        <v>0</v>
      </c>
      <c r="E700" s="91">
        <v>0</v>
      </c>
      <c r="F700" s="91">
        <v>1826462</v>
      </c>
      <c r="G700" s="91">
        <v>1846967.2400000002</v>
      </c>
      <c r="H700" s="91">
        <v>2760</v>
      </c>
      <c r="I700" s="91">
        <v>6720.5</v>
      </c>
      <c r="J700" s="92">
        <v>0.99055129826649801</v>
      </c>
      <c r="K700" s="92">
        <v>9.4487017335019713E-3</v>
      </c>
      <c r="L700" s="92">
        <v>0</v>
      </c>
    </row>
    <row r="701" spans="1:12">
      <c r="A701" s="90" t="s">
        <v>4485</v>
      </c>
      <c r="B701" s="92">
        <v>42697</v>
      </c>
      <c r="C701" s="92">
        <v>42727</v>
      </c>
      <c r="D701" s="91">
        <v>10</v>
      </c>
      <c r="E701" s="91">
        <v>0</v>
      </c>
      <c r="F701" s="91">
        <v>216760.13</v>
      </c>
      <c r="G701" s="91">
        <v>205038.56</v>
      </c>
      <c r="H701" s="91">
        <v>364</v>
      </c>
      <c r="I701" s="91">
        <v>1118.5</v>
      </c>
      <c r="J701" s="92">
        <v>0.93562807331247211</v>
      </c>
      <c r="K701" s="92">
        <v>6.4371926687527933E-2</v>
      </c>
      <c r="L701" s="92">
        <v>0</v>
      </c>
    </row>
    <row r="702" spans="1:12">
      <c r="A702" s="90" t="s">
        <v>4290</v>
      </c>
      <c r="B702" s="92">
        <v>42716</v>
      </c>
      <c r="C702" s="92">
        <v>43014</v>
      </c>
      <c r="D702" s="91">
        <v>0</v>
      </c>
      <c r="E702" s="91">
        <v>0</v>
      </c>
      <c r="F702" s="91">
        <v>72125</v>
      </c>
      <c r="G702" s="91">
        <v>50430.630000000005</v>
      </c>
      <c r="H702" s="91">
        <v>0</v>
      </c>
      <c r="I702" s="91">
        <v>687</v>
      </c>
      <c r="J702" s="92">
        <v>0.97234352256186318</v>
      </c>
      <c r="K702" s="92">
        <v>2.7656477438136828E-2</v>
      </c>
      <c r="L702" s="92">
        <v>0</v>
      </c>
    </row>
    <row r="703" spans="1:12">
      <c r="A703" s="90" t="s">
        <v>4597</v>
      </c>
      <c r="B703" s="92">
        <v>42457</v>
      </c>
      <c r="C703" s="92">
        <v>42493</v>
      </c>
      <c r="D703" s="91">
        <v>960</v>
      </c>
      <c r="E703" s="91">
        <v>974</v>
      </c>
      <c r="F703" s="91">
        <v>185686</v>
      </c>
      <c r="G703" s="91">
        <v>164930.27000000005</v>
      </c>
      <c r="H703" s="91">
        <v>212</v>
      </c>
      <c r="I703" s="91">
        <v>180.5</v>
      </c>
      <c r="J703" s="92">
        <v>0.94459833795013848</v>
      </c>
      <c r="K703" s="92">
        <v>5.5401662049861494E-2</v>
      </c>
      <c r="L703" s="92">
        <v>0</v>
      </c>
    </row>
    <row r="704" spans="1:12">
      <c r="A704" s="90" t="s">
        <v>4601</v>
      </c>
      <c r="B704" s="92">
        <v>42394</v>
      </c>
      <c r="C704" s="92">
        <v>42461</v>
      </c>
      <c r="D704" s="91">
        <v>12566</v>
      </c>
      <c r="E704" s="91">
        <v>7638</v>
      </c>
      <c r="F704" s="91">
        <v>646826</v>
      </c>
      <c r="G704" s="91">
        <v>599062.30999999982</v>
      </c>
      <c r="H704" s="91">
        <v>792</v>
      </c>
      <c r="I704" s="91">
        <v>1138</v>
      </c>
      <c r="J704" s="92">
        <v>0.77548330404217924</v>
      </c>
      <c r="K704" s="92">
        <v>0.21924428822495606</v>
      </c>
      <c r="L704" s="92">
        <v>5.272407732864675E-3</v>
      </c>
    </row>
    <row r="705" spans="1:12">
      <c r="A705" s="90" t="s">
        <v>4216</v>
      </c>
      <c r="B705" s="92">
        <v>42556</v>
      </c>
      <c r="C705" s="92">
        <v>43308</v>
      </c>
      <c r="D705" s="91">
        <v>508644.5</v>
      </c>
      <c r="E705" s="91">
        <v>303217</v>
      </c>
      <c r="F705" s="91">
        <v>18996538.887799997</v>
      </c>
      <c r="G705" s="91">
        <v>18482550.070000011</v>
      </c>
      <c r="H705" s="91">
        <v>30209.5</v>
      </c>
      <c r="I705" s="91">
        <v>32819</v>
      </c>
      <c r="J705" s="92">
        <v>0.90520734940126146</v>
      </c>
      <c r="K705" s="92">
        <v>9.3116792102135956E-2</v>
      </c>
      <c r="L705" s="92">
        <v>1.6758584966025778E-3</v>
      </c>
    </row>
    <row r="706" spans="1:12">
      <c r="A706" s="90" t="s">
        <v>4493</v>
      </c>
      <c r="B706" s="92">
        <v>42522</v>
      </c>
      <c r="C706" s="92">
        <v>42706</v>
      </c>
      <c r="D706" s="91">
        <v>27765</v>
      </c>
      <c r="E706" s="91">
        <v>51554</v>
      </c>
      <c r="F706" s="91">
        <v>3084197</v>
      </c>
      <c r="G706" s="91">
        <v>3064864.54</v>
      </c>
      <c r="H706" s="91">
        <v>9357</v>
      </c>
      <c r="I706" s="91">
        <v>9961</v>
      </c>
      <c r="J706" s="92">
        <v>0.90287119767091661</v>
      </c>
      <c r="K706" s="92">
        <v>9.4769601445637994E-2</v>
      </c>
      <c r="L706" s="92">
        <v>2.3592008834454371E-3</v>
      </c>
    </row>
    <row r="707" spans="1:12">
      <c r="A707" s="90" t="s">
        <v>4384</v>
      </c>
      <c r="B707" s="92">
        <v>42373</v>
      </c>
      <c r="C707" s="92">
        <v>42825</v>
      </c>
      <c r="D707" s="91">
        <v>437233</v>
      </c>
      <c r="E707" s="91">
        <v>249079</v>
      </c>
      <c r="F707" s="91">
        <v>34630159.008299999</v>
      </c>
      <c r="G707" s="91">
        <v>34282844.600000009</v>
      </c>
      <c r="H707" s="91">
        <v>9538.51</v>
      </c>
      <c r="I707" s="91">
        <v>11279.619999999999</v>
      </c>
      <c r="J707" s="92">
        <v>0.82437351612908949</v>
      </c>
      <c r="K707" s="92">
        <v>0.13613047248045593</v>
      </c>
      <c r="L707" s="92">
        <v>3.9496011390454645E-2</v>
      </c>
    </row>
    <row r="708" spans="1:12">
      <c r="A708" s="90" t="s">
        <v>4491</v>
      </c>
      <c r="B708" s="92">
        <v>42576</v>
      </c>
      <c r="C708" s="92">
        <v>42713</v>
      </c>
      <c r="D708" s="91">
        <v>2409</v>
      </c>
      <c r="E708" s="91">
        <v>0</v>
      </c>
      <c r="F708" s="91">
        <v>1448603.4300000002</v>
      </c>
      <c r="G708" s="91">
        <v>1258599.1100000008</v>
      </c>
      <c r="H708" s="91">
        <v>1733</v>
      </c>
      <c r="I708" s="91">
        <v>976.15</v>
      </c>
      <c r="J708" s="92">
        <v>0.93546073861599144</v>
      </c>
      <c r="K708" s="92">
        <v>6.4539261384008603E-2</v>
      </c>
      <c r="L708" s="92">
        <v>0</v>
      </c>
    </row>
    <row r="709" spans="1:12">
      <c r="A709" s="90" t="s">
        <v>4276</v>
      </c>
      <c r="B709" s="92">
        <v>42675</v>
      </c>
      <c r="C709" s="92">
        <v>43069</v>
      </c>
      <c r="D709" s="91">
        <v>46669</v>
      </c>
      <c r="E709" s="91">
        <v>40046</v>
      </c>
      <c r="F709" s="91">
        <v>11495498.220000001</v>
      </c>
      <c r="G709" s="91">
        <v>11302855.229999999</v>
      </c>
      <c r="H709" s="91">
        <v>6151</v>
      </c>
      <c r="I709" s="91">
        <v>6265.5</v>
      </c>
      <c r="J709" s="92">
        <v>0.95339557896416882</v>
      </c>
      <c r="K709" s="92">
        <v>4.6205410581757242E-2</v>
      </c>
      <c r="L709" s="92">
        <v>3.9901045407389675E-4</v>
      </c>
    </row>
    <row r="710" spans="1:12">
      <c r="A710" s="90" t="s">
        <v>4481</v>
      </c>
      <c r="B710" s="92">
        <v>42614</v>
      </c>
      <c r="C710" s="92">
        <v>42734</v>
      </c>
      <c r="D710" s="91">
        <v>0</v>
      </c>
      <c r="E710" s="91">
        <v>0</v>
      </c>
      <c r="F710" s="91">
        <v>3495</v>
      </c>
      <c r="G710" s="91">
        <v>822.53</v>
      </c>
      <c r="J710" s="92"/>
      <c r="K710" s="92"/>
      <c r="L710" s="92"/>
    </row>
    <row r="711" spans="1:12">
      <c r="A711" s="90" t="s">
        <v>4505</v>
      </c>
      <c r="B711" s="92">
        <v>42478</v>
      </c>
      <c r="C711" s="92">
        <v>42696</v>
      </c>
      <c r="D711" s="91">
        <v>1782</v>
      </c>
      <c r="E711" s="91">
        <v>1412</v>
      </c>
      <c r="F711" s="91">
        <v>6884643</v>
      </c>
      <c r="G711" s="91">
        <v>6889957.1899999985</v>
      </c>
      <c r="H711" s="91">
        <v>1397</v>
      </c>
      <c r="I711" s="91">
        <v>2626.5</v>
      </c>
      <c r="J711" s="92">
        <v>0.85494003426613363</v>
      </c>
      <c r="K711" s="92">
        <v>0.13268608414239483</v>
      </c>
      <c r="L711" s="92">
        <v>1.237388159147154E-2</v>
      </c>
    </row>
    <row r="712" spans="1:12">
      <c r="A712" s="90" t="s">
        <v>4306</v>
      </c>
      <c r="B712" s="92">
        <v>42583</v>
      </c>
      <c r="C712" s="92">
        <v>43003</v>
      </c>
      <c r="D712" s="91">
        <v>67426</v>
      </c>
      <c r="E712" s="91">
        <v>21780</v>
      </c>
      <c r="F712" s="91">
        <v>3062490.2149999994</v>
      </c>
      <c r="G712" s="91">
        <v>2991715.1999999997</v>
      </c>
      <c r="H712" s="91">
        <v>5151</v>
      </c>
      <c r="I712" s="91">
        <v>5298.5</v>
      </c>
      <c r="J712" s="92">
        <v>0.85684627724827778</v>
      </c>
      <c r="K712" s="92">
        <v>0.13975653486835896</v>
      </c>
      <c r="L712" s="92">
        <v>3.3971878833632162E-3</v>
      </c>
    </row>
    <row r="713" spans="1:12">
      <c r="A713" s="90" t="s">
        <v>4304</v>
      </c>
      <c r="B713" s="92">
        <v>42583</v>
      </c>
      <c r="C713" s="92">
        <v>43003</v>
      </c>
      <c r="D713" s="91">
        <v>202612</v>
      </c>
      <c r="E713" s="91">
        <v>87243</v>
      </c>
      <c r="F713" s="91">
        <v>6471936.290000001</v>
      </c>
      <c r="G713" s="91">
        <v>6394402.5500000035</v>
      </c>
      <c r="H713" s="91">
        <v>10244</v>
      </c>
      <c r="I713" s="91">
        <v>11110</v>
      </c>
      <c r="J713" s="92">
        <v>0.9097209720972097</v>
      </c>
      <c r="K713" s="92">
        <v>8.8568856885688566E-2</v>
      </c>
      <c r="L713" s="92">
        <v>1.7101710171017102E-3</v>
      </c>
    </row>
    <row r="714" spans="1:12">
      <c r="A714" s="90" t="s">
        <v>4218</v>
      </c>
      <c r="B714" s="92">
        <v>42522</v>
      </c>
      <c r="C714" s="92">
        <v>43305</v>
      </c>
      <c r="D714" s="91">
        <v>3259426.5100000002</v>
      </c>
      <c r="E714" s="91">
        <v>1896968</v>
      </c>
      <c r="F714" s="91">
        <v>337490358.96819973</v>
      </c>
      <c r="G714" s="91">
        <v>339038734.97999978</v>
      </c>
      <c r="H714" s="91">
        <v>168629.49000000002</v>
      </c>
      <c r="I714" s="91">
        <v>192033.66999999998</v>
      </c>
      <c r="J714" s="92">
        <v>0.86983563871898084</v>
      </c>
      <c r="K714" s="92">
        <v>0.12805795983589754</v>
      </c>
      <c r="L714" s="92">
        <v>2.1064014451215771E-3</v>
      </c>
    </row>
    <row r="715" spans="1:12">
      <c r="A715" s="90" t="s">
        <v>4543</v>
      </c>
      <c r="B715" s="92">
        <v>42486</v>
      </c>
      <c r="C715" s="92">
        <v>42629</v>
      </c>
      <c r="D715" s="91">
        <v>1</v>
      </c>
      <c r="E715" s="91">
        <v>0</v>
      </c>
      <c r="F715" s="91">
        <v>1224512.93</v>
      </c>
      <c r="G715" s="91">
        <v>1148436.1999999997</v>
      </c>
      <c r="H715" s="91">
        <v>0</v>
      </c>
      <c r="I715" s="91">
        <v>210.5</v>
      </c>
      <c r="J715" s="92">
        <v>0.92874109263657956</v>
      </c>
      <c r="K715" s="92">
        <v>3.800475059382423E-2</v>
      </c>
      <c r="L715" s="92">
        <v>3.3254156769596199E-2</v>
      </c>
    </row>
    <row r="716" spans="1:12">
      <c r="A716" s="90" t="s">
        <v>4531</v>
      </c>
      <c r="B716" s="92">
        <v>42370</v>
      </c>
      <c r="C716" s="92">
        <v>42646</v>
      </c>
      <c r="D716" s="91">
        <v>0</v>
      </c>
      <c r="E716" s="91">
        <v>0</v>
      </c>
      <c r="F716" s="91">
        <v>791023</v>
      </c>
      <c r="G716" s="91">
        <v>759175.14</v>
      </c>
      <c r="H716" s="91">
        <v>0</v>
      </c>
      <c r="I716" s="91">
        <v>20.149999999999999</v>
      </c>
      <c r="J716" s="92">
        <v>1</v>
      </c>
      <c r="K716" s="92">
        <v>0</v>
      </c>
      <c r="L716" s="92">
        <v>0</v>
      </c>
    </row>
    <row r="717" spans="1:12">
      <c r="A717" s="90" t="s">
        <v>4461</v>
      </c>
      <c r="B717" s="92">
        <v>42640</v>
      </c>
      <c r="C717" s="92">
        <v>42735</v>
      </c>
      <c r="D717" s="91">
        <v>3996</v>
      </c>
      <c r="E717" s="91">
        <v>3081</v>
      </c>
      <c r="F717" s="91">
        <v>593876</v>
      </c>
      <c r="G717" s="91">
        <v>531248.74999999988</v>
      </c>
      <c r="H717" s="91">
        <v>675</v>
      </c>
      <c r="I717" s="91">
        <v>329.5</v>
      </c>
      <c r="J717" s="92">
        <v>0.96813353566009108</v>
      </c>
      <c r="K717" s="92">
        <v>3.1866464339908952E-2</v>
      </c>
      <c r="L717" s="92">
        <v>0</v>
      </c>
    </row>
    <row r="718" spans="1:12">
      <c r="A718" s="90" t="s">
        <v>4320</v>
      </c>
      <c r="B718" s="92">
        <v>42721</v>
      </c>
      <c r="C718" s="92">
        <v>42965</v>
      </c>
      <c r="D718" s="91">
        <v>208080.08000000002</v>
      </c>
      <c r="E718" s="91">
        <v>191583</v>
      </c>
      <c r="F718" s="91">
        <v>10517273.979</v>
      </c>
      <c r="G718" s="91">
        <v>10612993.590000004</v>
      </c>
      <c r="H718" s="91">
        <v>11644.599999999999</v>
      </c>
      <c r="I718" s="91">
        <v>10836.5</v>
      </c>
      <c r="J718" s="92">
        <v>0.89789138559497994</v>
      </c>
      <c r="K718" s="92">
        <v>0.10090896507174826</v>
      </c>
      <c r="L718" s="92">
        <v>1.1996493332718128E-3</v>
      </c>
    </row>
    <row r="719" spans="1:12">
      <c r="A719" s="90" t="s">
        <v>4549</v>
      </c>
      <c r="B719" s="92">
        <v>42590</v>
      </c>
      <c r="C719" s="92">
        <v>42622</v>
      </c>
      <c r="D719" s="91">
        <v>67</v>
      </c>
      <c r="E719" s="91">
        <v>0</v>
      </c>
      <c r="F719" s="91">
        <v>288352.81999999995</v>
      </c>
      <c r="G719" s="91">
        <v>275511.77</v>
      </c>
      <c r="H719" s="91">
        <v>283</v>
      </c>
      <c r="I719" s="91">
        <v>389.5</v>
      </c>
      <c r="J719" s="92">
        <v>0.99101412066752248</v>
      </c>
      <c r="K719" s="92">
        <v>8.9858793324775355E-3</v>
      </c>
      <c r="L719" s="92">
        <v>0</v>
      </c>
    </row>
    <row r="720" spans="1:12">
      <c r="A720" s="90" t="s">
        <v>4382</v>
      </c>
      <c r="B720" s="92">
        <v>42738</v>
      </c>
      <c r="C720" s="92">
        <v>42839</v>
      </c>
      <c r="D720" s="91">
        <v>10505</v>
      </c>
      <c r="E720" s="91">
        <v>17174</v>
      </c>
      <c r="F720" s="91">
        <v>593187</v>
      </c>
      <c r="G720" s="91">
        <v>556409.12</v>
      </c>
      <c r="H720" s="91">
        <v>593</v>
      </c>
      <c r="I720" s="91">
        <v>900</v>
      </c>
      <c r="J720" s="92">
        <v>0.82333333333333336</v>
      </c>
      <c r="K720" s="92">
        <v>0.17666666666666667</v>
      </c>
      <c r="L720" s="92">
        <v>0</v>
      </c>
    </row>
    <row r="721" spans="1:12">
      <c r="A721" s="90" t="s">
        <v>4517</v>
      </c>
      <c r="B721" s="92">
        <v>42583</v>
      </c>
      <c r="C721" s="92">
        <v>42674</v>
      </c>
      <c r="D721" s="91">
        <v>0</v>
      </c>
      <c r="E721" s="91">
        <v>0</v>
      </c>
      <c r="F721" s="91">
        <v>25000</v>
      </c>
      <c r="G721" s="91">
        <v>13362.560000000001</v>
      </c>
      <c r="J721" s="92"/>
      <c r="K721" s="92"/>
      <c r="L721" s="92"/>
    </row>
    <row r="722" spans="1:12">
      <c r="A722" s="90" t="s">
        <v>4164</v>
      </c>
      <c r="B722" s="92">
        <v>42604</v>
      </c>
      <c r="C722" s="92">
        <v>43830</v>
      </c>
      <c r="D722" s="91">
        <v>1246</v>
      </c>
      <c r="E722" s="91">
        <v>0</v>
      </c>
      <c r="F722" s="91">
        <v>387503</v>
      </c>
      <c r="G722" s="91">
        <v>331944.92000000004</v>
      </c>
      <c r="H722" s="91">
        <v>1372</v>
      </c>
      <c r="I722" s="91">
        <v>1172.5</v>
      </c>
      <c r="J722" s="92">
        <v>0.86524520255863535</v>
      </c>
      <c r="K722" s="92">
        <v>0.13475479744136459</v>
      </c>
      <c r="L722" s="92">
        <v>0</v>
      </c>
    </row>
    <row r="723" spans="1:12">
      <c r="A723" s="90" t="s">
        <v>4200</v>
      </c>
      <c r="B723" s="92">
        <v>42826</v>
      </c>
      <c r="C723" s="92">
        <v>43435</v>
      </c>
      <c r="D723" s="91">
        <v>341762.76</v>
      </c>
      <c r="E723" s="91">
        <v>230061</v>
      </c>
      <c r="F723" s="91">
        <v>23050441.00080001</v>
      </c>
      <c r="G723" s="91">
        <v>22931598.600000001</v>
      </c>
      <c r="H723" s="91">
        <v>25363.379999999994</v>
      </c>
      <c r="I723" s="91">
        <v>29076.25</v>
      </c>
      <c r="J723" s="92">
        <v>0.89664244873393228</v>
      </c>
      <c r="K723" s="92">
        <v>9.4071622028287685E-2</v>
      </c>
      <c r="L723" s="92">
        <v>9.2859292377799746E-3</v>
      </c>
    </row>
    <row r="724" spans="1:12">
      <c r="A724" s="90" t="s">
        <v>4202</v>
      </c>
      <c r="B724" s="92">
        <v>42744</v>
      </c>
      <c r="C724" s="92">
        <v>43425</v>
      </c>
      <c r="D724" s="91">
        <v>492480</v>
      </c>
      <c r="E724" s="91">
        <v>267094</v>
      </c>
      <c r="F724" s="91">
        <v>15791605.099000001</v>
      </c>
      <c r="G724" s="91">
        <v>15769263.229999999</v>
      </c>
      <c r="H724" s="91">
        <v>17589.099999999999</v>
      </c>
      <c r="I724" s="91">
        <v>21567.250000000004</v>
      </c>
      <c r="J724" s="92">
        <v>0.92499043688926486</v>
      </c>
      <c r="K724" s="92">
        <v>6.369611331996429E-2</v>
      </c>
      <c r="L724" s="92">
        <v>1.1313449790770726E-2</v>
      </c>
    </row>
    <row r="725" spans="1:12">
      <c r="A725" s="90" t="s">
        <v>4274</v>
      </c>
      <c r="B725" s="92">
        <v>42705</v>
      </c>
      <c r="C725" s="92">
        <v>43091</v>
      </c>
      <c r="D725" s="91">
        <v>85568</v>
      </c>
      <c r="E725" s="91">
        <v>48280</v>
      </c>
      <c r="F725" s="91">
        <v>2600068.9700000002</v>
      </c>
      <c r="G725" s="91">
        <v>2591332.67</v>
      </c>
      <c r="H725" s="91">
        <v>4285</v>
      </c>
      <c r="I725" s="91">
        <v>3294.5</v>
      </c>
      <c r="J725" s="92">
        <v>0.91425102443466388</v>
      </c>
      <c r="K725" s="92">
        <v>8.544543936864471E-2</v>
      </c>
      <c r="L725" s="92">
        <v>3.0353619669145547E-4</v>
      </c>
    </row>
    <row r="726" spans="1:12">
      <c r="A726" s="90" t="s">
        <v>4314</v>
      </c>
      <c r="B726" s="92">
        <v>42856</v>
      </c>
      <c r="C726" s="92">
        <v>42978</v>
      </c>
      <c r="D726" s="91">
        <v>21660.46</v>
      </c>
      <c r="E726" s="91">
        <v>0</v>
      </c>
      <c r="F726" s="91">
        <v>897243.59</v>
      </c>
      <c r="G726" s="91">
        <v>850302.56999999948</v>
      </c>
      <c r="H726" s="91">
        <v>1117.3</v>
      </c>
      <c r="I726" s="91">
        <v>1175.5</v>
      </c>
      <c r="J726" s="92">
        <v>0.88898341131433434</v>
      </c>
      <c r="K726" s="92">
        <v>0.11101658868566568</v>
      </c>
      <c r="L726" s="92">
        <v>0</v>
      </c>
    </row>
    <row r="727" spans="1:12">
      <c r="A727" s="90" t="s">
        <v>4160</v>
      </c>
      <c r="B727" s="92">
        <v>42874</v>
      </c>
      <c r="C727" s="92">
        <v>43861</v>
      </c>
      <c r="D727" s="91">
        <v>1196779.05</v>
      </c>
      <c r="E727" s="91">
        <v>536257</v>
      </c>
      <c r="F727" s="91">
        <v>75240433.055000007</v>
      </c>
      <c r="G727" s="91">
        <v>74851368.740000024</v>
      </c>
      <c r="H727" s="91">
        <v>83061.890000000029</v>
      </c>
      <c r="I727" s="91">
        <v>86720.12000000001</v>
      </c>
      <c r="J727" s="92">
        <v>0.89207810136794097</v>
      </c>
      <c r="K727" s="92">
        <v>0.10158542216039368</v>
      </c>
      <c r="L727" s="92">
        <v>6.3364764716653983E-3</v>
      </c>
    </row>
    <row r="728" spans="1:12">
      <c r="A728" s="90" t="s">
        <v>4210</v>
      </c>
      <c r="B728" s="92">
        <v>42732</v>
      </c>
      <c r="C728" s="92">
        <v>43374</v>
      </c>
      <c r="D728" s="91">
        <v>24</v>
      </c>
      <c r="E728" s="91">
        <v>0</v>
      </c>
      <c r="F728" s="91">
        <v>56100</v>
      </c>
      <c r="G728" s="91">
        <v>40366.369999999995</v>
      </c>
      <c r="H728" s="91">
        <v>383</v>
      </c>
      <c r="I728" s="91">
        <v>259.37</v>
      </c>
      <c r="J728" s="92">
        <v>0.91132359178008249</v>
      </c>
      <c r="K728" s="92">
        <v>8.8676408219917485E-2</v>
      </c>
      <c r="L728" s="92">
        <v>0</v>
      </c>
    </row>
    <row r="729" spans="1:12">
      <c r="A729" s="90" t="s">
        <v>4296</v>
      </c>
      <c r="B729" s="92">
        <v>42614</v>
      </c>
      <c r="C729" s="92">
        <v>43008</v>
      </c>
      <c r="D729" s="91">
        <v>76316.039999999994</v>
      </c>
      <c r="E729" s="91">
        <v>38790</v>
      </c>
      <c r="F729" s="91">
        <v>18431689.890500002</v>
      </c>
      <c r="G729" s="91">
        <v>18179479.369999997</v>
      </c>
      <c r="H729" s="91">
        <v>12882</v>
      </c>
      <c r="I729" s="91">
        <v>14045.2</v>
      </c>
      <c r="J729" s="92">
        <v>0.90886566229031984</v>
      </c>
      <c r="K729" s="92">
        <v>8.0312135106655649E-2</v>
      </c>
      <c r="L729" s="92">
        <v>1.082220260302452E-2</v>
      </c>
    </row>
    <row r="730" spans="1:12">
      <c r="A730" s="90" t="s">
        <v>4292</v>
      </c>
      <c r="B730" s="92">
        <v>42394</v>
      </c>
      <c r="C730" s="92">
        <v>43009</v>
      </c>
      <c r="D730" s="91">
        <v>3455.8999999999996</v>
      </c>
      <c r="E730" s="91">
        <v>227</v>
      </c>
      <c r="F730" s="91">
        <v>6765903.5</v>
      </c>
      <c r="G730" s="91">
        <v>5688334.7500000019</v>
      </c>
      <c r="H730" s="91">
        <v>8573</v>
      </c>
      <c r="I730" s="91">
        <v>5354.0599999999995</v>
      </c>
      <c r="J730" s="92">
        <v>0.86057309779867985</v>
      </c>
      <c r="K730" s="92">
        <v>0.13709222533927526</v>
      </c>
      <c r="L730" s="92">
        <v>2.3346768620448781E-3</v>
      </c>
    </row>
    <row r="731" spans="1:12">
      <c r="A731" s="90" t="s">
        <v>4192</v>
      </c>
      <c r="B731" s="92">
        <v>42552</v>
      </c>
      <c r="C731" s="92">
        <v>43497</v>
      </c>
      <c r="D731" s="91">
        <v>602837.85000000009</v>
      </c>
      <c r="E731" s="91">
        <v>340051</v>
      </c>
      <c r="F731" s="91">
        <v>316186531.07929987</v>
      </c>
      <c r="G731" s="91">
        <v>310912710.02000022</v>
      </c>
      <c r="H731" s="91">
        <v>108559.5</v>
      </c>
      <c r="I731" s="91">
        <v>95323.069999999992</v>
      </c>
      <c r="J731" s="92">
        <v>0.83636175377062449</v>
      </c>
      <c r="K731" s="92">
        <v>0.13020457691931242</v>
      </c>
      <c r="L731" s="92">
        <v>3.3433669310063141E-2</v>
      </c>
    </row>
    <row r="732" spans="1:12">
      <c r="A732" s="90" t="s">
        <v>4431</v>
      </c>
      <c r="B732" s="92">
        <v>42461</v>
      </c>
      <c r="C732" s="92">
        <v>42735</v>
      </c>
      <c r="D732" s="91">
        <v>0</v>
      </c>
      <c r="E732" s="91">
        <v>172</v>
      </c>
      <c r="F732" s="91">
        <v>2674880</v>
      </c>
      <c r="G732" s="91">
        <v>2986355.5700000003</v>
      </c>
      <c r="H732" s="91">
        <v>690</v>
      </c>
      <c r="I732" s="91">
        <v>1591.75</v>
      </c>
      <c r="J732" s="92">
        <v>0.88408983822836495</v>
      </c>
      <c r="K732" s="92">
        <v>0.10805716978168682</v>
      </c>
      <c r="L732" s="92">
        <v>7.8529919899481705E-3</v>
      </c>
    </row>
    <row r="733" spans="1:12">
      <c r="A733" s="90" t="s">
        <v>4312</v>
      </c>
      <c r="B733" s="92">
        <v>42522</v>
      </c>
      <c r="C733" s="92">
        <v>42978</v>
      </c>
      <c r="D733" s="91">
        <v>736924.32000000007</v>
      </c>
      <c r="E733" s="91">
        <v>527236</v>
      </c>
      <c r="F733" s="91">
        <v>51972399.998800002</v>
      </c>
      <c r="G733" s="91">
        <v>52407320.190000005</v>
      </c>
      <c r="H733" s="91">
        <v>30215.55</v>
      </c>
      <c r="I733" s="91">
        <v>35859.990000000005</v>
      </c>
      <c r="J733" s="92">
        <v>0.9097113524013809</v>
      </c>
      <c r="K733" s="92">
        <v>7.9510618937707445E-2</v>
      </c>
      <c r="L733" s="92">
        <v>1.0778028660911505E-2</v>
      </c>
    </row>
    <row r="734" spans="1:12">
      <c r="A734" s="90" t="s">
        <v>5885</v>
      </c>
      <c r="B734" s="92">
        <v>42522</v>
      </c>
      <c r="C734" s="92">
        <v>43405</v>
      </c>
      <c r="D734" s="91">
        <v>160406.6</v>
      </c>
      <c r="E734" s="91">
        <v>115018</v>
      </c>
      <c r="F734" s="91">
        <v>94923351.214599997</v>
      </c>
      <c r="G734" s="91">
        <v>97886285.299999982</v>
      </c>
      <c r="H734" s="91">
        <v>25928</v>
      </c>
      <c r="I734" s="91">
        <v>21936.89</v>
      </c>
      <c r="J734" s="92">
        <v>0.89323665476583325</v>
      </c>
      <c r="K734" s="92">
        <v>9.9625664620061657E-2</v>
      </c>
      <c r="L734" s="92">
        <v>7.1376806141050606E-3</v>
      </c>
    </row>
    <row r="735" spans="1:12">
      <c r="A735" s="90" t="s">
        <v>4429</v>
      </c>
      <c r="B735" s="92">
        <v>42583</v>
      </c>
      <c r="C735" s="92">
        <v>42735</v>
      </c>
      <c r="D735" s="91">
        <v>0</v>
      </c>
      <c r="E735" s="91">
        <v>0</v>
      </c>
      <c r="F735" s="91">
        <v>25000</v>
      </c>
      <c r="G735" s="91">
        <v>142575.97999999998</v>
      </c>
      <c r="H735" s="91">
        <v>0</v>
      </c>
      <c r="I735" s="91">
        <v>593.79</v>
      </c>
      <c r="J735" s="92">
        <v>0.9360043112885027</v>
      </c>
      <c r="K735" s="92">
        <v>6.3995688711497328E-2</v>
      </c>
      <c r="L735" s="92">
        <v>0</v>
      </c>
    </row>
    <row r="736" spans="1:12">
      <c r="A736" s="90" t="s">
        <v>4212</v>
      </c>
      <c r="B736" s="92">
        <v>42795</v>
      </c>
      <c r="C736" s="92">
        <v>43343</v>
      </c>
      <c r="D736" s="91">
        <v>372.6</v>
      </c>
      <c r="E736" s="91">
        <v>47</v>
      </c>
      <c r="F736" s="91">
        <v>34818630.350000001</v>
      </c>
      <c r="G736" s="91">
        <v>34781108.809999995</v>
      </c>
      <c r="H736" s="91">
        <v>4264</v>
      </c>
      <c r="I736" s="91">
        <v>4938.9799999999996</v>
      </c>
      <c r="J736" s="92">
        <v>0.87639148164195846</v>
      </c>
      <c r="K736" s="92">
        <v>0.11388991249205302</v>
      </c>
      <c r="L736" s="92">
        <v>9.7186058659885256E-3</v>
      </c>
    </row>
    <row r="737" spans="1:12">
      <c r="A737" s="90" t="s">
        <v>4310</v>
      </c>
      <c r="B737" s="92">
        <v>42583</v>
      </c>
      <c r="C737" s="92">
        <v>42978</v>
      </c>
      <c r="D737" s="91">
        <v>109802.47</v>
      </c>
      <c r="E737" s="91">
        <v>11954</v>
      </c>
      <c r="F737" s="91">
        <v>6620797.6938000005</v>
      </c>
      <c r="G737" s="91">
        <v>5670611.2499999981</v>
      </c>
      <c r="H737" s="91">
        <v>7575</v>
      </c>
      <c r="I737" s="91">
        <v>8666.2200000000012</v>
      </c>
      <c r="J737" s="92">
        <v>0.81491353785156606</v>
      </c>
      <c r="K737" s="92">
        <v>0.17135498521846892</v>
      </c>
      <c r="L737" s="92">
        <v>1.3731476929964849E-2</v>
      </c>
    </row>
    <row r="738" spans="1:12">
      <c r="A738" s="90" t="s">
        <v>4186</v>
      </c>
      <c r="B738" s="92">
        <v>42549</v>
      </c>
      <c r="C738" s="92">
        <v>43585</v>
      </c>
      <c r="D738" s="91">
        <v>688048</v>
      </c>
      <c r="E738" s="91">
        <v>486944</v>
      </c>
      <c r="F738" s="91">
        <v>47489397.340000004</v>
      </c>
      <c r="G738" s="91">
        <v>45065788.019999959</v>
      </c>
      <c r="H738" s="91">
        <v>127576</v>
      </c>
      <c r="I738" s="91">
        <v>142849.57</v>
      </c>
      <c r="J738" s="92">
        <v>0.85453053866385453</v>
      </c>
      <c r="K738" s="92">
        <v>0.14546946133614541</v>
      </c>
      <c r="L738" s="92">
        <v>0</v>
      </c>
    </row>
    <row r="739" spans="1:12">
      <c r="A739" s="90" t="s">
        <v>4214</v>
      </c>
      <c r="B739" s="92">
        <v>42847</v>
      </c>
      <c r="C739" s="92">
        <v>43318</v>
      </c>
      <c r="D739" s="91">
        <v>0</v>
      </c>
      <c r="E739" s="91">
        <v>0</v>
      </c>
      <c r="F739" s="91">
        <v>867733.17</v>
      </c>
      <c r="G739" s="91">
        <v>899063.25</v>
      </c>
      <c r="J739" s="92"/>
      <c r="K739" s="92"/>
      <c r="L739" s="92"/>
    </row>
    <row r="740" spans="1:12">
      <c r="A740" s="90" t="s">
        <v>4170</v>
      </c>
      <c r="B740" s="92">
        <v>42649</v>
      </c>
      <c r="C740" s="92">
        <v>43798</v>
      </c>
      <c r="D740" s="91">
        <v>5688028.9300000006</v>
      </c>
      <c r="E740" s="91">
        <v>4519432</v>
      </c>
      <c r="F740" s="91">
        <v>145573512.60380006</v>
      </c>
      <c r="G740" s="91">
        <v>174830864.43000001</v>
      </c>
      <c r="H740" s="91">
        <v>175163.4</v>
      </c>
      <c r="I740" s="91">
        <v>407973.45999999996</v>
      </c>
      <c r="J740" s="92">
        <v>0.77998384992984593</v>
      </c>
      <c r="K740" s="92">
        <v>0.21956391477033826</v>
      </c>
      <c r="L740" s="92">
        <v>4.522352998158263E-4</v>
      </c>
    </row>
    <row r="741" spans="1:12">
      <c r="A741" s="90" t="s">
        <v>4182</v>
      </c>
      <c r="B741" s="92">
        <v>42892</v>
      </c>
      <c r="C741" s="92">
        <v>43644</v>
      </c>
      <c r="D741" s="91">
        <v>946</v>
      </c>
      <c r="E741" s="91">
        <v>0</v>
      </c>
      <c r="F741" s="91">
        <v>25326570.699999999</v>
      </c>
      <c r="G741" s="91">
        <v>28493768.519999996</v>
      </c>
      <c r="H741" s="91">
        <v>2600</v>
      </c>
      <c r="I741" s="91">
        <v>6707</v>
      </c>
      <c r="J741" s="92">
        <v>0.89600417474280603</v>
      </c>
      <c r="K741" s="92">
        <v>0.10175935589682421</v>
      </c>
      <c r="L741" s="92">
        <v>2.2364693603697627E-3</v>
      </c>
    </row>
    <row r="742" spans="1:12">
      <c r="A742" s="90" t="s">
        <v>4680</v>
      </c>
      <c r="C742" s="92"/>
      <c r="D742" s="91">
        <v>0</v>
      </c>
      <c r="E742" s="91">
        <v>0</v>
      </c>
      <c r="F742" s="91">
        <v>598609</v>
      </c>
      <c r="G742" s="91">
        <v>367678.17</v>
      </c>
      <c r="J742" s="92"/>
      <c r="K742" s="92"/>
      <c r="L742" s="92"/>
    </row>
    <row r="743" spans="1:12">
      <c r="A743" s="90" t="s">
        <v>4409</v>
      </c>
      <c r="B743" s="92">
        <v>42702</v>
      </c>
      <c r="C743" s="92">
        <v>42766</v>
      </c>
      <c r="D743" s="91">
        <v>115</v>
      </c>
      <c r="E743" s="91">
        <v>0</v>
      </c>
      <c r="F743" s="91">
        <v>97300</v>
      </c>
      <c r="G743" s="91">
        <v>89966.44</v>
      </c>
      <c r="H743" s="91">
        <v>80</v>
      </c>
      <c r="I743" s="91">
        <v>0</v>
      </c>
      <c r="J743" s="92">
        <v>0</v>
      </c>
      <c r="K743" s="92">
        <v>0</v>
      </c>
      <c r="L743" s="92">
        <v>0</v>
      </c>
    </row>
    <row r="744" spans="1:12">
      <c r="A744" s="90" t="s">
        <v>4411</v>
      </c>
      <c r="B744" s="92">
        <v>42702</v>
      </c>
      <c r="C744" s="92">
        <v>42766</v>
      </c>
      <c r="D744" s="91">
        <v>30</v>
      </c>
      <c r="E744" s="91">
        <v>0</v>
      </c>
      <c r="F744" s="91">
        <v>103545</v>
      </c>
      <c r="G744" s="91">
        <v>87045.88</v>
      </c>
      <c r="J744" s="92"/>
      <c r="K744" s="92"/>
      <c r="L744" s="92"/>
    </row>
    <row r="745" spans="1:12">
      <c r="A745" s="90" t="s">
        <v>4413</v>
      </c>
      <c r="B745" s="92">
        <v>42702</v>
      </c>
      <c r="C745" s="92">
        <v>42766</v>
      </c>
      <c r="D745" s="91">
        <v>23</v>
      </c>
      <c r="E745" s="91">
        <v>0</v>
      </c>
      <c r="F745" s="91">
        <v>24800</v>
      </c>
      <c r="G745" s="91">
        <v>21118.579999999998</v>
      </c>
      <c r="H745" s="91">
        <v>10</v>
      </c>
      <c r="I745" s="91">
        <v>0</v>
      </c>
      <c r="J745" s="92">
        <v>0</v>
      </c>
      <c r="K745" s="92">
        <v>0</v>
      </c>
      <c r="L745" s="92">
        <v>0</v>
      </c>
    </row>
    <row r="746" spans="1:12">
      <c r="A746" s="90" t="s">
        <v>4469</v>
      </c>
      <c r="C746" s="92">
        <v>42735</v>
      </c>
      <c r="D746" s="91">
        <v>32450</v>
      </c>
      <c r="E746" s="91">
        <v>0</v>
      </c>
      <c r="F746" s="91">
        <v>10245305.247899998</v>
      </c>
      <c r="G746" s="91">
        <v>8259778.6599999983</v>
      </c>
      <c r="H746" s="91">
        <v>98776</v>
      </c>
      <c r="I746" s="91">
        <v>119983.25000000003</v>
      </c>
      <c r="J746" s="92">
        <v>0.74444766248622185</v>
      </c>
      <c r="K746" s="92">
        <v>0.25137675467200626</v>
      </c>
      <c r="L746" s="92">
        <v>4.1755828417716625E-3</v>
      </c>
    </row>
    <row r="747" spans="1:12">
      <c r="A747" s="90" t="s">
        <v>4529</v>
      </c>
      <c r="B747" s="92">
        <v>42401</v>
      </c>
      <c r="C747" s="92">
        <v>42658</v>
      </c>
      <c r="D747" s="91">
        <v>634000</v>
      </c>
      <c r="E747" s="91">
        <v>628983</v>
      </c>
      <c r="F747" s="91">
        <v>56257968.059999995</v>
      </c>
      <c r="G747" s="91">
        <v>54666744.319999993</v>
      </c>
      <c r="H747" s="91">
        <v>122711</v>
      </c>
      <c r="I747" s="91">
        <v>123061</v>
      </c>
      <c r="J747" s="92">
        <v>0.735708307262252</v>
      </c>
      <c r="K747" s="92">
        <v>0.26423887340424668</v>
      </c>
      <c r="L747" s="92">
        <v>5.2819333501271728E-5</v>
      </c>
    </row>
    <row r="748" spans="1:12">
      <c r="A748" s="90" t="s">
        <v>4603</v>
      </c>
      <c r="B748" s="92">
        <v>42394</v>
      </c>
      <c r="C748" s="92">
        <v>42460</v>
      </c>
      <c r="D748" s="91">
        <v>0</v>
      </c>
      <c r="E748" s="91">
        <v>0</v>
      </c>
      <c r="F748" s="91">
        <v>19806</v>
      </c>
      <c r="G748" s="91">
        <v>10431.689999999999</v>
      </c>
      <c r="H748" s="91">
        <v>100</v>
      </c>
      <c r="I748" s="91">
        <v>86</v>
      </c>
      <c r="J748" s="92">
        <v>0.93023255813953487</v>
      </c>
      <c r="K748" s="92">
        <v>6.9767441860465115E-2</v>
      </c>
      <c r="L748" s="92">
        <v>0</v>
      </c>
    </row>
    <row r="749" spans="1:12">
      <c r="A749" s="90" t="s">
        <v>4471</v>
      </c>
      <c r="B749" s="92">
        <v>42370</v>
      </c>
      <c r="C749" s="92">
        <v>42735</v>
      </c>
      <c r="D749" s="91">
        <v>506</v>
      </c>
      <c r="E749" s="91">
        <v>0</v>
      </c>
      <c r="F749" s="91">
        <v>82123.999100000001</v>
      </c>
      <c r="G749" s="91">
        <v>64712.19</v>
      </c>
      <c r="H749" s="91">
        <v>1058</v>
      </c>
      <c r="I749" s="91">
        <v>643.5</v>
      </c>
      <c r="J749" s="92">
        <v>0.79487179487179482</v>
      </c>
      <c r="K749" s="92">
        <v>0.20512820512820512</v>
      </c>
      <c r="L749" s="92">
        <v>0</v>
      </c>
    </row>
    <row r="750" spans="1:12">
      <c r="A750" s="90" t="s">
        <v>4473</v>
      </c>
      <c r="B750" s="92">
        <v>42478</v>
      </c>
      <c r="C750" s="92">
        <v>42735</v>
      </c>
      <c r="D750" s="91">
        <v>740703.27000000014</v>
      </c>
      <c r="E750" s="91">
        <v>702365</v>
      </c>
      <c r="F750" s="91">
        <v>83805299.013499975</v>
      </c>
      <c r="G750" s="91">
        <v>81624439.680000052</v>
      </c>
      <c r="H750" s="91">
        <v>97120</v>
      </c>
      <c r="I750" s="91">
        <v>115917</v>
      </c>
      <c r="J750" s="92">
        <v>0.77055565620228261</v>
      </c>
      <c r="K750" s="92">
        <v>0.22944434379771733</v>
      </c>
      <c r="L750" s="92">
        <v>0</v>
      </c>
    </row>
    <row r="751" spans="1:12">
      <c r="A751" s="90" t="s">
        <v>4364</v>
      </c>
      <c r="B751" s="92">
        <v>42461</v>
      </c>
      <c r="C751" s="92">
        <v>42887</v>
      </c>
      <c r="D751" s="91">
        <v>543218</v>
      </c>
      <c r="E751" s="91">
        <v>482892</v>
      </c>
      <c r="F751" s="91">
        <v>95322247.841600001</v>
      </c>
      <c r="G751" s="91">
        <v>95219367.109999985</v>
      </c>
      <c r="H751" s="91">
        <v>126182.5</v>
      </c>
      <c r="I751" s="91">
        <v>117183</v>
      </c>
      <c r="J751" s="92">
        <v>0.59987370181681643</v>
      </c>
      <c r="K751" s="92">
        <v>0.35414693257554425</v>
      </c>
      <c r="L751" s="92">
        <v>4.5979365607639336E-2</v>
      </c>
    </row>
    <row r="752" spans="1:12">
      <c r="A752" s="90" t="s">
        <v>4366</v>
      </c>
      <c r="B752" s="92">
        <v>42476</v>
      </c>
      <c r="C752" s="92">
        <v>42887</v>
      </c>
      <c r="D752" s="91">
        <v>217306</v>
      </c>
      <c r="E752" s="91">
        <v>174032</v>
      </c>
      <c r="F752" s="91">
        <v>66091490.182600006</v>
      </c>
      <c r="G752" s="91">
        <v>60678982.740000017</v>
      </c>
      <c r="H752" s="91">
        <v>105189.5</v>
      </c>
      <c r="I752" s="91">
        <v>84195</v>
      </c>
      <c r="J752" s="92">
        <v>0.60979868163192585</v>
      </c>
      <c r="K752" s="92">
        <v>0.364754439099709</v>
      </c>
      <c r="L752" s="92">
        <v>2.5446879268365103E-2</v>
      </c>
    </row>
    <row r="753" spans="1:12">
      <c r="A753" s="90" t="s">
        <v>4350</v>
      </c>
      <c r="B753" s="92">
        <v>42436</v>
      </c>
      <c r="C753" s="92">
        <v>42916</v>
      </c>
      <c r="D753" s="91">
        <v>38</v>
      </c>
      <c r="E753" s="91">
        <v>0</v>
      </c>
      <c r="F753" s="91">
        <v>2208726</v>
      </c>
      <c r="G753" s="91">
        <v>2110505.6799999997</v>
      </c>
      <c r="J753" s="92"/>
      <c r="K753" s="92"/>
      <c r="L753" s="92"/>
    </row>
    <row r="754" spans="1:12">
      <c r="A754" s="90" t="s">
        <v>4593</v>
      </c>
      <c r="B754" s="92">
        <v>42492</v>
      </c>
      <c r="C754" s="92">
        <v>42516</v>
      </c>
      <c r="D754" s="91">
        <v>260</v>
      </c>
      <c r="E754" s="91">
        <v>0</v>
      </c>
      <c r="F754" s="91">
        <v>281060.46999999997</v>
      </c>
      <c r="G754" s="91">
        <v>218333.55000000002</v>
      </c>
      <c r="H754" s="91">
        <v>0</v>
      </c>
      <c r="I754" s="91">
        <v>245.5</v>
      </c>
      <c r="J754" s="92">
        <v>0.87372708757637474</v>
      </c>
      <c r="K754" s="92">
        <v>0.12627291242362526</v>
      </c>
      <c r="L754" s="92">
        <v>0</v>
      </c>
    </row>
    <row r="755" spans="1:12">
      <c r="A755" s="90" t="s">
        <v>4324</v>
      </c>
      <c r="B755" s="92">
        <v>42506</v>
      </c>
      <c r="C755" s="92">
        <v>42944</v>
      </c>
      <c r="D755" s="91">
        <v>68363</v>
      </c>
      <c r="E755" s="91">
        <v>64792</v>
      </c>
      <c r="F755" s="91">
        <v>22644837.470000003</v>
      </c>
      <c r="G755" s="91">
        <v>20139349.119999997</v>
      </c>
      <c r="H755" s="91">
        <v>29024</v>
      </c>
      <c r="I755" s="91">
        <v>32103.75</v>
      </c>
      <c r="J755" s="92">
        <v>0.64063388233461827</v>
      </c>
      <c r="K755" s="92">
        <v>0.29995717011252582</v>
      </c>
      <c r="L755" s="92">
        <v>5.9408947552855973E-2</v>
      </c>
    </row>
    <row r="756" spans="1:12">
      <c r="A756" s="90" t="s">
        <v>4356</v>
      </c>
      <c r="B756" s="92">
        <v>42527</v>
      </c>
      <c r="C756" s="92">
        <v>42892</v>
      </c>
      <c r="D756" s="91">
        <v>9</v>
      </c>
      <c r="E756" s="91">
        <v>0</v>
      </c>
      <c r="F756" s="91">
        <v>694068.30609999993</v>
      </c>
      <c r="G756" s="91">
        <v>554446.95999999985</v>
      </c>
      <c r="H756" s="91">
        <v>8929</v>
      </c>
      <c r="I756" s="91">
        <v>7406.5</v>
      </c>
      <c r="J756" s="92">
        <v>0.92378316343752109</v>
      </c>
      <c r="K756" s="92">
        <v>7.6216836562478907E-2</v>
      </c>
      <c r="L756" s="92">
        <v>0</v>
      </c>
    </row>
    <row r="757" spans="1:12">
      <c r="A757" s="90" t="s">
        <v>4511</v>
      </c>
      <c r="B757" s="92">
        <v>42562</v>
      </c>
      <c r="C757" s="92">
        <v>42680</v>
      </c>
      <c r="D757" s="91">
        <v>983</v>
      </c>
      <c r="E757" s="91">
        <v>0</v>
      </c>
      <c r="F757" s="91">
        <v>87220</v>
      </c>
      <c r="G757" s="91">
        <v>73496.469999999987</v>
      </c>
      <c r="H757" s="91">
        <v>304</v>
      </c>
      <c r="I757" s="91">
        <v>200</v>
      </c>
      <c r="J757" s="92">
        <v>0.68</v>
      </c>
      <c r="K757" s="92">
        <v>0.32</v>
      </c>
      <c r="L757" s="92">
        <v>0</v>
      </c>
    </row>
    <row r="758" spans="1:12">
      <c r="A758" s="90" t="s">
        <v>4394</v>
      </c>
      <c r="B758" s="92">
        <v>42565</v>
      </c>
      <c r="C758" s="92">
        <v>42825</v>
      </c>
      <c r="D758" s="91">
        <v>0</v>
      </c>
      <c r="E758" s="91">
        <v>0</v>
      </c>
      <c r="F758" s="91">
        <v>48776</v>
      </c>
      <c r="G758" s="91">
        <v>38098.649999999994</v>
      </c>
      <c r="J758" s="92"/>
      <c r="K758" s="92"/>
      <c r="L758" s="92"/>
    </row>
    <row r="759" spans="1:12">
      <c r="A759" s="90" t="s">
        <v>4278</v>
      </c>
      <c r="B759" s="92">
        <v>42716</v>
      </c>
      <c r="C759" s="92">
        <v>43069</v>
      </c>
      <c r="D759" s="91">
        <v>29178</v>
      </c>
      <c r="E759" s="91">
        <v>15968</v>
      </c>
      <c r="F759" s="91">
        <v>57332461.420000017</v>
      </c>
      <c r="G759" s="91">
        <v>55445035.530000009</v>
      </c>
      <c r="H759" s="91">
        <v>70996</v>
      </c>
      <c r="I759" s="91">
        <v>73508</v>
      </c>
      <c r="J759" s="92">
        <v>0.8462140175219024</v>
      </c>
      <c r="K759" s="92">
        <v>0.15378598247809763</v>
      </c>
      <c r="L759" s="92">
        <v>0</v>
      </c>
    </row>
    <row r="760" spans="1:12">
      <c r="A760" s="90" t="s">
        <v>4302</v>
      </c>
      <c r="B760" s="92">
        <v>42664</v>
      </c>
      <c r="C760" s="92">
        <v>43005</v>
      </c>
      <c r="D760" s="91">
        <v>13622</v>
      </c>
      <c r="E760" s="91">
        <v>10837</v>
      </c>
      <c r="F760" s="91">
        <v>33028756.739999995</v>
      </c>
      <c r="G760" s="91">
        <v>33818729.149999991</v>
      </c>
      <c r="H760" s="91">
        <v>58278</v>
      </c>
      <c r="I760" s="91">
        <v>75645.5</v>
      </c>
      <c r="J760" s="92">
        <v>0.68355024423131583</v>
      </c>
      <c r="K760" s="92">
        <v>0.20941761241580795</v>
      </c>
      <c r="L760" s="92">
        <v>0.10703214335287624</v>
      </c>
    </row>
    <row r="761" spans="1:12">
      <c r="A761" s="90" t="s">
        <v>5886</v>
      </c>
      <c r="B761" s="92">
        <v>42489</v>
      </c>
      <c r="C761" s="92">
        <v>43465</v>
      </c>
      <c r="D761" s="91">
        <v>2515367</v>
      </c>
      <c r="E761" s="91">
        <v>2121909</v>
      </c>
      <c r="F761" s="91">
        <v>253862751.40670007</v>
      </c>
      <c r="G761" s="91">
        <v>251954377.57000005</v>
      </c>
      <c r="H761" s="91">
        <v>445143</v>
      </c>
      <c r="I761" s="91">
        <v>482338.08999999997</v>
      </c>
      <c r="J761" s="92">
        <v>0.7976891974041852</v>
      </c>
      <c r="K761" s="92">
        <v>0.20231080259581471</v>
      </c>
      <c r="L761" s="92">
        <v>0</v>
      </c>
    </row>
    <row r="762" spans="1:12">
      <c r="A762" s="90" t="s">
        <v>4475</v>
      </c>
      <c r="B762" s="92">
        <v>42684</v>
      </c>
      <c r="C762" s="92">
        <v>42735</v>
      </c>
      <c r="D762" s="91">
        <v>211</v>
      </c>
      <c r="E762" s="91">
        <v>0</v>
      </c>
      <c r="F762" s="91">
        <v>3178940</v>
      </c>
      <c r="G762" s="91">
        <v>3316099.0100000007</v>
      </c>
      <c r="H762" s="91">
        <v>7446</v>
      </c>
      <c r="I762" s="91">
        <v>9494.5</v>
      </c>
      <c r="J762" s="92">
        <v>0.74300911053767971</v>
      </c>
      <c r="K762" s="92">
        <v>0.25699088946232029</v>
      </c>
      <c r="L762" s="92">
        <v>0</v>
      </c>
    </row>
    <row r="763" spans="1:12">
      <c r="A763" s="90" t="s">
        <v>4178</v>
      </c>
      <c r="B763" s="92">
        <v>42961</v>
      </c>
      <c r="C763" s="92">
        <v>43678</v>
      </c>
      <c r="D763" s="91">
        <v>24653</v>
      </c>
      <c r="E763" s="91">
        <v>21934</v>
      </c>
      <c r="F763" s="91">
        <v>104805158.50760002</v>
      </c>
      <c r="G763" s="91">
        <v>103427753.63000003</v>
      </c>
      <c r="H763" s="91">
        <v>106726</v>
      </c>
      <c r="I763" s="91">
        <v>142205.5</v>
      </c>
      <c r="J763" s="92">
        <v>0.67382414885500208</v>
      </c>
      <c r="K763" s="92">
        <v>0.28503820175731598</v>
      </c>
      <c r="L763" s="92">
        <v>4.1137649387681913E-2</v>
      </c>
    </row>
    <row r="764" spans="1:12">
      <c r="A764" s="90" t="s">
        <v>4477</v>
      </c>
      <c r="B764" s="92">
        <v>42711</v>
      </c>
      <c r="C764" s="92">
        <v>42735</v>
      </c>
      <c r="D764" s="91">
        <v>0</v>
      </c>
      <c r="E764" s="91">
        <v>0</v>
      </c>
      <c r="F764" s="91">
        <v>566809.81999999995</v>
      </c>
      <c r="G764" s="91">
        <v>556686.16999999993</v>
      </c>
      <c r="J764" s="92"/>
      <c r="K764" s="92"/>
      <c r="L764" s="92"/>
    </row>
    <row r="765" spans="1:12">
      <c r="A765" s="90" t="s">
        <v>4421</v>
      </c>
      <c r="B765" s="92">
        <v>42723</v>
      </c>
      <c r="C765" s="92">
        <v>42748</v>
      </c>
      <c r="D765" s="91">
        <v>150</v>
      </c>
      <c r="E765" s="91">
        <v>0</v>
      </c>
      <c r="F765" s="91">
        <v>396256</v>
      </c>
      <c r="G765" s="91">
        <v>317260.27000000008</v>
      </c>
      <c r="H765" s="91">
        <v>1507</v>
      </c>
      <c r="I765" s="91">
        <v>1435.5</v>
      </c>
      <c r="J765" s="92">
        <v>0.84639498432601878</v>
      </c>
      <c r="K765" s="92">
        <v>0.1501219087425984</v>
      </c>
      <c r="L765" s="92">
        <v>3.4831069313827935E-3</v>
      </c>
    </row>
    <row r="766" spans="1:12">
      <c r="A766" s="90" t="s">
        <v>4280</v>
      </c>
      <c r="B766" s="92">
        <v>42840</v>
      </c>
      <c r="C766" s="92">
        <v>43042</v>
      </c>
      <c r="D766" s="91">
        <v>0</v>
      </c>
      <c r="E766" s="91">
        <v>0</v>
      </c>
      <c r="F766" s="91">
        <v>632977</v>
      </c>
      <c r="G766" s="91">
        <v>631573.26</v>
      </c>
      <c r="J766" s="92"/>
      <c r="K766" s="92"/>
      <c r="L766" s="92"/>
    </row>
    <row r="767" spans="1:12">
      <c r="A767" s="90" t="s">
        <v>4479</v>
      </c>
      <c r="B767" s="92">
        <v>42684</v>
      </c>
      <c r="C767" s="92">
        <v>42735</v>
      </c>
      <c r="D767" s="91">
        <v>3</v>
      </c>
      <c r="E767" s="91">
        <v>0</v>
      </c>
      <c r="F767" s="91">
        <v>574224.25</v>
      </c>
      <c r="G767" s="91">
        <v>513762.02</v>
      </c>
      <c r="H767" s="91">
        <v>3641</v>
      </c>
      <c r="I767" s="91">
        <v>1376.5</v>
      </c>
      <c r="J767" s="92">
        <v>0.84780239738467122</v>
      </c>
      <c r="K767" s="92">
        <v>0.15219760261532872</v>
      </c>
      <c r="L767" s="92">
        <v>0</v>
      </c>
    </row>
    <row r="768" spans="1:12">
      <c r="A768" s="90" t="s">
        <v>4417</v>
      </c>
      <c r="B768" s="92">
        <v>42716</v>
      </c>
      <c r="C768" s="92">
        <v>42755</v>
      </c>
      <c r="D768" s="91">
        <v>46</v>
      </c>
      <c r="E768" s="91">
        <v>0</v>
      </c>
      <c r="F768" s="91">
        <v>373948.66000000003</v>
      </c>
      <c r="G768" s="91">
        <v>271400.39999999997</v>
      </c>
      <c r="H768" s="91">
        <v>1820</v>
      </c>
      <c r="I768" s="91">
        <v>1468.5</v>
      </c>
      <c r="J768" s="92">
        <v>0.91794347974123258</v>
      </c>
      <c r="K768" s="92">
        <v>8.2056520258767446E-2</v>
      </c>
      <c r="L768" s="92">
        <v>0</v>
      </c>
    </row>
    <row r="769" spans="1:12">
      <c r="A769" s="90" t="s">
        <v>4419</v>
      </c>
      <c r="B769" s="92">
        <v>42721</v>
      </c>
      <c r="C769" s="92">
        <v>42750</v>
      </c>
      <c r="D769" s="91">
        <v>80</v>
      </c>
      <c r="E769" s="91">
        <v>0</v>
      </c>
      <c r="F769" s="91">
        <v>646118.44500000018</v>
      </c>
      <c r="G769" s="91">
        <v>724939.80999999994</v>
      </c>
      <c r="H769" s="91">
        <v>19238</v>
      </c>
      <c r="I769" s="91">
        <v>9633.75</v>
      </c>
      <c r="J769" s="92">
        <v>0.7299338263915921</v>
      </c>
      <c r="K769" s="92">
        <v>0.25786946931361099</v>
      </c>
      <c r="L769" s="92">
        <v>1.2196704294796938E-2</v>
      </c>
    </row>
    <row r="770" spans="1:12">
      <c r="A770" s="90" t="s">
        <v>4268</v>
      </c>
      <c r="B770" s="92">
        <v>42005</v>
      </c>
      <c r="C770" s="92">
        <v>43100</v>
      </c>
      <c r="D770" s="91">
        <v>0</v>
      </c>
      <c r="E770" s="91">
        <v>0</v>
      </c>
      <c r="F770" s="91">
        <v>0.01</v>
      </c>
      <c r="G770" s="91">
        <v>956378.56</v>
      </c>
      <c r="J770" s="92"/>
      <c r="K770" s="92"/>
      <c r="L770" s="92"/>
    </row>
    <row r="771" spans="1:12">
      <c r="A771" s="90" t="s">
        <v>4346</v>
      </c>
      <c r="B771" s="92">
        <v>42481</v>
      </c>
      <c r="C771" s="92">
        <v>42916</v>
      </c>
      <c r="D771" s="91">
        <v>3190267</v>
      </c>
      <c r="E771" s="91">
        <v>3227395</v>
      </c>
      <c r="F771" s="91">
        <v>15211282.828900002</v>
      </c>
      <c r="G771" s="91">
        <v>15481159.190000001</v>
      </c>
      <c r="H771" s="91">
        <v>80042.42</v>
      </c>
      <c r="I771" s="91">
        <v>89841.5</v>
      </c>
      <c r="J771" s="92">
        <v>0.80344551237457074</v>
      </c>
      <c r="K771" s="92">
        <v>0.19655448762542924</v>
      </c>
      <c r="L771" s="92">
        <v>0</v>
      </c>
    </row>
    <row r="772" spans="1:12">
      <c r="A772" s="90" t="s">
        <v>4734</v>
      </c>
      <c r="B772" s="92">
        <v>42464</v>
      </c>
      <c r="C772" s="92"/>
      <c r="D772" s="91">
        <v>164141</v>
      </c>
      <c r="E772" s="91">
        <v>162599</v>
      </c>
      <c r="F772" s="91">
        <v>4324263.4530000025</v>
      </c>
      <c r="G772" s="91">
        <v>5541172.9999999991</v>
      </c>
      <c r="H772" s="91">
        <v>25781.599999999999</v>
      </c>
      <c r="I772" s="91">
        <v>34687.25</v>
      </c>
      <c r="J772" s="92">
        <v>0.93277789389473065</v>
      </c>
      <c r="K772" s="92">
        <v>5.1913887667658865E-2</v>
      </c>
      <c r="L772" s="92">
        <v>1.5308218437610361E-2</v>
      </c>
    </row>
    <row r="773" spans="1:12">
      <c r="A773" s="90" t="s">
        <v>4256</v>
      </c>
      <c r="B773" s="92">
        <v>42527</v>
      </c>
      <c r="C773" s="92">
        <v>43100</v>
      </c>
      <c r="D773" s="91">
        <v>43</v>
      </c>
      <c r="E773" s="91">
        <v>0</v>
      </c>
      <c r="F773" s="91">
        <v>10314.119999999999</v>
      </c>
      <c r="G773" s="91">
        <v>6385.19</v>
      </c>
      <c r="J773" s="92"/>
      <c r="K773" s="92"/>
      <c r="L773" s="92"/>
    </row>
    <row r="774" spans="1:12">
      <c r="A774" s="90" t="s">
        <v>4258</v>
      </c>
      <c r="B774" s="92">
        <v>42887</v>
      </c>
      <c r="C774" s="92">
        <v>43100</v>
      </c>
      <c r="D774" s="91">
        <v>43</v>
      </c>
      <c r="E774" s="91">
        <v>0</v>
      </c>
      <c r="F774" s="91">
        <v>10314.119999999999</v>
      </c>
      <c r="G774" s="91">
        <v>7850.2799999999988</v>
      </c>
      <c r="J774" s="92"/>
      <c r="K774" s="92"/>
      <c r="L774" s="92"/>
    </row>
    <row r="775" spans="1:12">
      <c r="A775" s="90" t="s">
        <v>4260</v>
      </c>
      <c r="B775" s="92">
        <v>42887</v>
      </c>
      <c r="C775" s="92">
        <v>43100</v>
      </c>
      <c r="D775" s="91">
        <v>43</v>
      </c>
      <c r="E775" s="91">
        <v>0</v>
      </c>
      <c r="F775" s="91">
        <v>10314.119999999999</v>
      </c>
      <c r="G775" s="91">
        <v>8923.74</v>
      </c>
      <c r="J775" s="92"/>
      <c r="K775" s="92"/>
      <c r="L775" s="92"/>
    </row>
    <row r="776" spans="1:12">
      <c r="A776" s="90" t="s">
        <v>4262</v>
      </c>
      <c r="B776" s="92">
        <v>42887</v>
      </c>
      <c r="C776" s="92">
        <v>43100</v>
      </c>
      <c r="D776" s="91">
        <v>43</v>
      </c>
      <c r="E776" s="91">
        <v>0</v>
      </c>
      <c r="F776" s="91">
        <v>10314.119999999999</v>
      </c>
      <c r="G776" s="91">
        <v>9440.6200000000008</v>
      </c>
      <c r="J776" s="92"/>
      <c r="K776" s="92"/>
      <c r="L776" s="92"/>
    </row>
    <row r="777" spans="1:12">
      <c r="A777" s="90" t="s">
        <v>4722</v>
      </c>
      <c r="B777" s="92">
        <v>42527</v>
      </c>
      <c r="C777" s="92"/>
      <c r="D777" s="91">
        <v>43</v>
      </c>
      <c r="E777" s="91">
        <v>0</v>
      </c>
      <c r="F777" s="91">
        <v>10314.119999999999</v>
      </c>
      <c r="G777" s="91">
        <v>7754.4699999999993</v>
      </c>
      <c r="J777" s="92"/>
      <c r="K777" s="92"/>
      <c r="L777" s="92"/>
    </row>
    <row r="778" spans="1:12">
      <c r="A778" s="90" t="s">
        <v>4378</v>
      </c>
      <c r="B778" s="92">
        <v>42505</v>
      </c>
      <c r="C778" s="92">
        <v>42856</v>
      </c>
      <c r="D778" s="91">
        <v>85883.5</v>
      </c>
      <c r="E778" s="91">
        <v>83447</v>
      </c>
      <c r="F778" s="91">
        <v>5120665.1500000004</v>
      </c>
      <c r="G778" s="91">
        <v>5031238.7700000005</v>
      </c>
      <c r="H778" s="91">
        <v>49127</v>
      </c>
      <c r="I778" s="91">
        <v>57721.5</v>
      </c>
      <c r="J778" s="92">
        <v>0.93278067964276745</v>
      </c>
      <c r="K778" s="92">
        <v>6.7219320357232576E-2</v>
      </c>
      <c r="L778" s="92">
        <v>0</v>
      </c>
    </row>
    <row r="779" spans="1:12">
      <c r="A779" s="90" t="s">
        <v>4222</v>
      </c>
      <c r="B779" s="92">
        <v>42660</v>
      </c>
      <c r="C779" s="92">
        <v>43281</v>
      </c>
      <c r="D779" s="91">
        <v>420018</v>
      </c>
      <c r="E779" s="91">
        <v>419110</v>
      </c>
      <c r="F779" s="91">
        <v>5616591.4316000007</v>
      </c>
      <c r="G779" s="91">
        <v>5872798.5100000007</v>
      </c>
      <c r="H779" s="91">
        <v>33072</v>
      </c>
      <c r="I779" s="91">
        <v>33581.449999999997</v>
      </c>
      <c r="J779" s="92">
        <v>0.85631948590665397</v>
      </c>
      <c r="K779" s="92">
        <v>0.10453687973568741</v>
      </c>
      <c r="L779" s="92">
        <v>3.9143634357658767E-2</v>
      </c>
    </row>
    <row r="780" spans="1:12">
      <c r="A780" s="90" t="s">
        <v>4390</v>
      </c>
      <c r="B780" s="92">
        <v>42604</v>
      </c>
      <c r="C780" s="92">
        <v>42825</v>
      </c>
      <c r="D780" s="91">
        <v>211740</v>
      </c>
      <c r="E780" s="91">
        <v>209685</v>
      </c>
      <c r="F780" s="91">
        <v>3426586.46</v>
      </c>
      <c r="G780" s="91">
        <v>3496380.36</v>
      </c>
      <c r="H780" s="91">
        <v>32347</v>
      </c>
      <c r="I780" s="91">
        <v>21418.25</v>
      </c>
      <c r="J780" s="92">
        <v>0.81407211140032454</v>
      </c>
      <c r="K780" s="92">
        <v>0.18411868383271277</v>
      </c>
      <c r="L780" s="92">
        <v>1.8092047669627537E-3</v>
      </c>
    </row>
    <row r="781" spans="1:12">
      <c r="A781" s="90" t="s">
        <v>4559</v>
      </c>
      <c r="B781" s="92">
        <v>42491</v>
      </c>
      <c r="C781" s="92">
        <v>42612</v>
      </c>
      <c r="D781" s="91">
        <v>10351</v>
      </c>
      <c r="E781" s="91">
        <v>10223</v>
      </c>
      <c r="F781" s="91">
        <v>427458.0049</v>
      </c>
      <c r="G781" s="91">
        <v>222643.09000000003</v>
      </c>
      <c r="H781" s="91">
        <v>6818</v>
      </c>
      <c r="I781" s="91">
        <v>4246.5</v>
      </c>
      <c r="J781" s="92">
        <v>0.91510655834216414</v>
      </c>
      <c r="K781" s="92">
        <v>8.4893441657835869E-2</v>
      </c>
      <c r="L781" s="92">
        <v>0</v>
      </c>
    </row>
    <row r="782" spans="1:12">
      <c r="A782" s="90" t="s">
        <v>4732</v>
      </c>
      <c r="B782" s="92">
        <v>42557</v>
      </c>
      <c r="C782" s="92"/>
      <c r="D782" s="91">
        <v>361333</v>
      </c>
      <c r="E782" s="91">
        <v>356645</v>
      </c>
      <c r="F782" s="91">
        <v>3319742.68</v>
      </c>
      <c r="G782" s="91">
        <v>5122921.5099999988</v>
      </c>
      <c r="H782" s="91">
        <v>18102.5</v>
      </c>
      <c r="I782" s="91">
        <v>33967.5</v>
      </c>
      <c r="J782" s="92">
        <v>0.88717156105100459</v>
      </c>
      <c r="K782" s="92">
        <v>0.10674909840288511</v>
      </c>
      <c r="L782" s="92">
        <v>6.0793405461102524E-3</v>
      </c>
    </row>
    <row r="783" spans="1:12">
      <c r="A783" s="90" t="s">
        <v>4730</v>
      </c>
      <c r="B783" s="92">
        <v>42584</v>
      </c>
      <c r="C783" s="92"/>
      <c r="D783" s="91">
        <v>10806</v>
      </c>
      <c r="E783" s="91">
        <v>10806</v>
      </c>
      <c r="F783" s="91">
        <v>307640.86</v>
      </c>
      <c r="G783" s="91">
        <v>278096.78000000009</v>
      </c>
      <c r="H783" s="91">
        <v>2128</v>
      </c>
      <c r="I783" s="91">
        <v>2612</v>
      </c>
      <c r="J783" s="92">
        <v>0.92151607963246551</v>
      </c>
      <c r="K783" s="92">
        <v>7.848392036753446E-2</v>
      </c>
      <c r="L783" s="92">
        <v>0</v>
      </c>
    </row>
    <row r="784" spans="1:12">
      <c r="A784" s="90" t="s">
        <v>4724</v>
      </c>
      <c r="B784" s="92">
        <v>42618</v>
      </c>
      <c r="C784" s="92"/>
      <c r="D784" s="91">
        <v>0</v>
      </c>
      <c r="E784" s="91">
        <v>0</v>
      </c>
      <c r="F784" s="91">
        <v>0.01</v>
      </c>
      <c r="G784" s="91">
        <v>0</v>
      </c>
      <c r="H784" s="91">
        <v>0</v>
      </c>
      <c r="I784" s="91">
        <v>2067.75</v>
      </c>
      <c r="J784" s="92">
        <v>0.99298754685044133</v>
      </c>
      <c r="K784" s="92">
        <v>7.0124531495586988E-3</v>
      </c>
      <c r="L784" s="92">
        <v>0</v>
      </c>
    </row>
    <row r="785" spans="1:12">
      <c r="A785" s="90" t="s">
        <v>4300</v>
      </c>
      <c r="B785" s="92">
        <v>42678</v>
      </c>
      <c r="C785" s="92">
        <v>43008</v>
      </c>
      <c r="D785" s="91">
        <v>13112484</v>
      </c>
      <c r="E785" s="91">
        <v>12893396</v>
      </c>
      <c r="F785" s="91">
        <v>116539897.08710001</v>
      </c>
      <c r="G785" s="91">
        <v>106216177.88000005</v>
      </c>
      <c r="H785" s="91">
        <v>555607.19999999995</v>
      </c>
      <c r="I785" s="91">
        <v>521262.75</v>
      </c>
      <c r="J785" s="92">
        <v>0.83775443382440051</v>
      </c>
      <c r="K785" s="92">
        <v>0.16224556617559946</v>
      </c>
      <c r="L785" s="92">
        <v>0</v>
      </c>
    </row>
    <row r="786" spans="1:12">
      <c r="A786" s="90" t="s">
        <v>4465</v>
      </c>
      <c r="B786" s="92">
        <v>42646</v>
      </c>
      <c r="C786" s="92">
        <v>42735</v>
      </c>
      <c r="D786" s="91">
        <v>6516</v>
      </c>
      <c r="E786" s="91">
        <v>7017</v>
      </c>
      <c r="F786" s="91">
        <v>710622.61</v>
      </c>
      <c r="G786" s="91">
        <v>612547.1</v>
      </c>
      <c r="H786" s="91">
        <v>5214.5</v>
      </c>
      <c r="I786" s="91">
        <v>3841.5</v>
      </c>
      <c r="J786" s="92">
        <v>0.88298841598333988</v>
      </c>
      <c r="K786" s="92">
        <v>0.11701158401666016</v>
      </c>
      <c r="L786" s="92">
        <v>0</v>
      </c>
    </row>
    <row r="787" spans="1:12">
      <c r="A787" s="90" t="s">
        <v>4726</v>
      </c>
      <c r="B787" s="92">
        <v>42667</v>
      </c>
      <c r="C787" s="92"/>
      <c r="D787" s="91">
        <v>14</v>
      </c>
      <c r="E787" s="91">
        <v>14</v>
      </c>
      <c r="F787" s="91">
        <v>10435</v>
      </c>
      <c r="G787" s="91">
        <v>17681.600000000002</v>
      </c>
      <c r="H787" s="91">
        <v>56</v>
      </c>
      <c r="I787" s="91">
        <v>97</v>
      </c>
      <c r="J787" s="92">
        <v>0.75257731958762886</v>
      </c>
      <c r="K787" s="92">
        <v>0.24742268041237114</v>
      </c>
      <c r="L787" s="92">
        <v>0</v>
      </c>
    </row>
    <row r="788" spans="1:12">
      <c r="A788" s="90" t="s">
        <v>4348</v>
      </c>
      <c r="B788" s="92">
        <v>42644</v>
      </c>
      <c r="C788" s="92">
        <v>42916</v>
      </c>
      <c r="D788" s="91">
        <v>256787</v>
      </c>
      <c r="E788" s="91">
        <v>220426</v>
      </c>
      <c r="F788" s="91">
        <v>9486369.75</v>
      </c>
      <c r="G788" s="91">
        <v>9500967.4800000004</v>
      </c>
      <c r="H788" s="91">
        <v>94962.7</v>
      </c>
      <c r="I788" s="91">
        <v>95832.5</v>
      </c>
      <c r="J788" s="92">
        <v>0.87778154592648627</v>
      </c>
      <c r="K788" s="92">
        <v>0.12221845407351369</v>
      </c>
      <c r="L788" s="92">
        <v>0</v>
      </c>
    </row>
    <row r="789" spans="1:12">
      <c r="A789" s="90" t="s">
        <v>4380</v>
      </c>
      <c r="B789" s="92">
        <v>42644</v>
      </c>
      <c r="C789" s="92">
        <v>42855</v>
      </c>
      <c r="D789" s="91">
        <v>43208</v>
      </c>
      <c r="E789" s="91">
        <v>2</v>
      </c>
      <c r="F789" s="91">
        <v>1058501.1099999999</v>
      </c>
      <c r="G789" s="91">
        <v>1060860.6099999999</v>
      </c>
      <c r="H789" s="91">
        <v>3331</v>
      </c>
      <c r="I789" s="91">
        <v>5226</v>
      </c>
      <c r="J789" s="92">
        <v>0.91006505931879067</v>
      </c>
      <c r="K789" s="92">
        <v>8.9934940681209344E-2</v>
      </c>
      <c r="L789" s="92">
        <v>0</v>
      </c>
    </row>
    <row r="790" spans="1:12">
      <c r="A790" s="90" t="s">
        <v>4728</v>
      </c>
      <c r="B790" s="92">
        <v>42653</v>
      </c>
      <c r="C790" s="92"/>
      <c r="D790" s="91">
        <v>5932</v>
      </c>
      <c r="E790" s="91">
        <v>730</v>
      </c>
      <c r="F790" s="91">
        <v>23325</v>
      </c>
      <c r="G790" s="91">
        <v>22111.599999999999</v>
      </c>
      <c r="H790" s="91">
        <v>208</v>
      </c>
      <c r="I790" s="91">
        <v>160</v>
      </c>
      <c r="J790" s="92">
        <v>1</v>
      </c>
      <c r="K790" s="92">
        <v>0</v>
      </c>
      <c r="L790" s="92">
        <v>0</v>
      </c>
    </row>
    <row r="791" spans="1:12">
      <c r="A791" s="90" t="s">
        <v>4264</v>
      </c>
      <c r="B791" s="92">
        <v>42920</v>
      </c>
      <c r="C791" s="92">
        <v>43100</v>
      </c>
      <c r="D791" s="91">
        <v>9</v>
      </c>
      <c r="E791" s="91">
        <v>0</v>
      </c>
      <c r="F791" s="91">
        <v>170483</v>
      </c>
      <c r="G791" s="91">
        <v>-151900.64000000001</v>
      </c>
      <c r="J791" s="92"/>
      <c r="K791" s="92"/>
      <c r="L791" s="92"/>
    </row>
    <row r="792" spans="1:12">
      <c r="A792" s="90" t="s">
        <v>4392</v>
      </c>
      <c r="B792" s="92">
        <v>42668</v>
      </c>
      <c r="C792" s="92">
        <v>42825</v>
      </c>
      <c r="D792" s="91">
        <v>11</v>
      </c>
      <c r="E792" s="91">
        <v>0</v>
      </c>
      <c r="F792" s="91">
        <v>35239</v>
      </c>
      <c r="G792" s="91">
        <v>32271.64</v>
      </c>
      <c r="J792" s="92"/>
      <c r="K792" s="92"/>
      <c r="L792" s="92"/>
    </row>
    <row r="793" spans="1:12">
      <c r="A793" s="90" t="s">
        <v>5887</v>
      </c>
      <c r="B793" s="92">
        <v>42696</v>
      </c>
      <c r="C793" s="92">
        <v>43131</v>
      </c>
      <c r="D793" s="91">
        <v>9215166.4000000004</v>
      </c>
      <c r="E793" s="91">
        <v>5003148</v>
      </c>
      <c r="F793" s="91">
        <v>127784963.42999999</v>
      </c>
      <c r="G793" s="91">
        <v>123991854.62000005</v>
      </c>
      <c r="H793" s="91">
        <v>241448.86</v>
      </c>
      <c r="I793" s="91">
        <v>267319.78999999998</v>
      </c>
      <c r="J793" s="92">
        <v>0.86716729223485001</v>
      </c>
      <c r="K793" s="92">
        <v>0.13283270776514983</v>
      </c>
      <c r="L793" s="92">
        <v>0</v>
      </c>
    </row>
    <row r="794" spans="1:12">
      <c r="A794" s="90" t="s">
        <v>4589</v>
      </c>
      <c r="B794" s="92">
        <v>42408</v>
      </c>
      <c r="C794" s="92">
        <v>42521</v>
      </c>
      <c r="D794" s="91">
        <v>4692</v>
      </c>
      <c r="E794" s="91">
        <v>0</v>
      </c>
      <c r="F794" s="91">
        <v>15801.41</v>
      </c>
      <c r="G794" s="91">
        <v>13978.160000000002</v>
      </c>
      <c r="H794" s="91">
        <v>146</v>
      </c>
      <c r="I794" s="91">
        <v>150</v>
      </c>
      <c r="J794" s="92">
        <v>0.8</v>
      </c>
      <c r="K794" s="92">
        <v>0.2</v>
      </c>
      <c r="L794" s="92">
        <v>0</v>
      </c>
    </row>
    <row r="795" spans="1:12">
      <c r="A795" s="90" t="s">
        <v>4415</v>
      </c>
      <c r="B795" s="92">
        <v>42478</v>
      </c>
      <c r="C795" s="92">
        <v>42766</v>
      </c>
      <c r="D795" s="91">
        <v>212</v>
      </c>
      <c r="E795" s="91">
        <v>0</v>
      </c>
      <c r="F795" s="91">
        <v>10589663</v>
      </c>
      <c r="G795" s="91">
        <v>10207785.160000008</v>
      </c>
      <c r="H795" s="91">
        <v>0</v>
      </c>
      <c r="I795" s="91">
        <v>0</v>
      </c>
      <c r="J795" s="92">
        <v>0</v>
      </c>
      <c r="K795" s="92">
        <v>0</v>
      </c>
      <c r="L795" s="92">
        <v>0</v>
      </c>
    </row>
    <row r="796" spans="1:12">
      <c r="A796" s="90" t="s">
        <v>4716</v>
      </c>
      <c r="B796" s="92">
        <v>42461</v>
      </c>
      <c r="C796" s="92"/>
      <c r="D796" s="91">
        <v>0</v>
      </c>
      <c r="E796" s="91">
        <v>0</v>
      </c>
      <c r="F796" s="91">
        <v>11884682.4</v>
      </c>
      <c r="G796" s="91">
        <v>0</v>
      </c>
      <c r="J796" s="92"/>
      <c r="K796" s="92"/>
      <c r="L796" s="92"/>
    </row>
    <row r="797" spans="1:12">
      <c r="A797" s="90" t="s">
        <v>4497</v>
      </c>
      <c r="B797" s="92">
        <v>42464</v>
      </c>
      <c r="C797" s="92">
        <v>42705</v>
      </c>
      <c r="D797" s="91">
        <v>627748</v>
      </c>
      <c r="E797" s="91">
        <v>627927</v>
      </c>
      <c r="F797" s="91">
        <v>16886575.129999999</v>
      </c>
      <c r="G797" s="91">
        <v>16525295.01</v>
      </c>
      <c r="H797" s="91">
        <v>23986</v>
      </c>
      <c r="I797" s="91">
        <v>28501.75</v>
      </c>
      <c r="J797" s="92">
        <v>0.77688212127325518</v>
      </c>
      <c r="K797" s="92">
        <v>0.22311787872674485</v>
      </c>
      <c r="L797" s="92">
        <v>0</v>
      </c>
    </row>
    <row r="798" spans="1:12">
      <c r="A798" s="90" t="s">
        <v>4495</v>
      </c>
      <c r="C798" s="92">
        <v>42706</v>
      </c>
      <c r="D798" s="91">
        <v>1252188</v>
      </c>
      <c r="E798" s="91">
        <v>1370</v>
      </c>
      <c r="F798" s="91">
        <v>27687902.200000003</v>
      </c>
      <c r="G798" s="91">
        <v>26741839.289999999</v>
      </c>
      <c r="H798" s="91">
        <v>33080</v>
      </c>
      <c r="I798" s="91">
        <v>31866</v>
      </c>
      <c r="J798" s="92">
        <v>0.73539195380656497</v>
      </c>
      <c r="K798" s="92">
        <v>0.26460804619343503</v>
      </c>
      <c r="L798" s="92">
        <v>0</v>
      </c>
    </row>
    <row r="799" spans="1:12">
      <c r="A799" s="90" t="s">
        <v>4571</v>
      </c>
      <c r="B799" s="92">
        <v>42490</v>
      </c>
      <c r="C799" s="92">
        <v>42583</v>
      </c>
      <c r="D799" s="91">
        <v>4</v>
      </c>
      <c r="E799" s="91">
        <v>0</v>
      </c>
      <c r="F799" s="91">
        <v>8181</v>
      </c>
      <c r="G799" s="91">
        <v>8026.41</v>
      </c>
      <c r="H799" s="91">
        <v>0</v>
      </c>
      <c r="I799" s="91">
        <v>0</v>
      </c>
      <c r="J799" s="92">
        <v>0</v>
      </c>
      <c r="K799" s="92">
        <v>0</v>
      </c>
      <c r="L799" s="92">
        <v>0</v>
      </c>
    </row>
    <row r="800" spans="1:12">
      <c r="A800" s="90" t="s">
        <v>4591</v>
      </c>
      <c r="B800" s="92">
        <v>42495</v>
      </c>
      <c r="C800" s="92">
        <v>42517</v>
      </c>
      <c r="D800" s="91">
        <v>63</v>
      </c>
      <c r="E800" s="91">
        <v>0</v>
      </c>
      <c r="F800" s="91">
        <v>113864</v>
      </c>
      <c r="G800" s="91">
        <v>41342.009999999995</v>
      </c>
      <c r="H800" s="91">
        <v>244</v>
      </c>
      <c r="I800" s="91">
        <v>0</v>
      </c>
      <c r="J800" s="92">
        <v>0</v>
      </c>
      <c r="K800" s="92">
        <v>0</v>
      </c>
      <c r="L800" s="92">
        <v>0</v>
      </c>
    </row>
    <row r="801" spans="1:12">
      <c r="A801" s="90" t="s">
        <v>4581</v>
      </c>
      <c r="B801" s="92">
        <v>42536</v>
      </c>
      <c r="C801" s="92">
        <v>42566</v>
      </c>
      <c r="D801" s="91">
        <v>16</v>
      </c>
      <c r="E801" s="91">
        <v>0</v>
      </c>
      <c r="F801" s="91">
        <v>35390.449999999997</v>
      </c>
      <c r="G801" s="91">
        <v>22436.03</v>
      </c>
      <c r="H801" s="91">
        <v>102</v>
      </c>
      <c r="I801" s="91">
        <v>104</v>
      </c>
      <c r="J801" s="92">
        <v>0.73076923076923073</v>
      </c>
      <c r="K801" s="92">
        <v>0.26923076923076922</v>
      </c>
      <c r="L801" s="92">
        <v>0</v>
      </c>
    </row>
    <row r="802" spans="1:12">
      <c r="A802" s="90" t="s">
        <v>4396</v>
      </c>
      <c r="B802" s="92">
        <v>42576</v>
      </c>
      <c r="C802" s="92">
        <v>42823</v>
      </c>
      <c r="D802" s="91">
        <v>283776</v>
      </c>
      <c r="E802" s="91">
        <v>262812</v>
      </c>
      <c r="F802" s="91">
        <v>2441530.3440000005</v>
      </c>
      <c r="G802" s="91">
        <v>2346312.35</v>
      </c>
      <c r="H802" s="91">
        <v>19263</v>
      </c>
      <c r="I802" s="91">
        <v>14500</v>
      </c>
      <c r="J802" s="92">
        <v>0.8821379310344829</v>
      </c>
      <c r="K802" s="92">
        <v>0.11786206896551724</v>
      </c>
      <c r="L802" s="92">
        <v>0</v>
      </c>
    </row>
    <row r="803" spans="1:12">
      <c r="A803" s="90" t="s">
        <v>4575</v>
      </c>
      <c r="B803" s="92">
        <v>42569</v>
      </c>
      <c r="C803" s="92">
        <v>42580</v>
      </c>
      <c r="D803" s="91">
        <v>10069</v>
      </c>
      <c r="E803" s="91">
        <v>0</v>
      </c>
      <c r="F803" s="91">
        <v>41779.875400000004</v>
      </c>
      <c r="G803" s="91">
        <v>30776.750000000004</v>
      </c>
      <c r="H803" s="91">
        <v>341.7</v>
      </c>
      <c r="I803" s="91">
        <v>364.5</v>
      </c>
      <c r="J803" s="92">
        <v>0.89849108367626884</v>
      </c>
      <c r="K803" s="92">
        <v>0.10150891632373114</v>
      </c>
      <c r="L803" s="92">
        <v>0</v>
      </c>
    </row>
    <row r="804" spans="1:12">
      <c r="A804" s="90" t="s">
        <v>4527</v>
      </c>
      <c r="B804" s="92">
        <v>42608</v>
      </c>
      <c r="C804" s="92">
        <v>42662</v>
      </c>
      <c r="D804" s="91">
        <v>403</v>
      </c>
      <c r="E804" s="91">
        <v>0</v>
      </c>
      <c r="F804" s="91">
        <v>63764.79</v>
      </c>
      <c r="G804" s="91">
        <v>61348.409999999989</v>
      </c>
      <c r="H804" s="91">
        <v>388</v>
      </c>
      <c r="I804" s="91">
        <v>313.5</v>
      </c>
      <c r="J804" s="92">
        <v>0.79744816586921852</v>
      </c>
      <c r="K804" s="92">
        <v>0.20255183413078151</v>
      </c>
      <c r="L804" s="92">
        <v>0</v>
      </c>
    </row>
    <row r="805" spans="1:12">
      <c r="A805" s="90" t="s">
        <v>4499</v>
      </c>
      <c r="B805" s="92">
        <v>42583</v>
      </c>
      <c r="C805" s="92">
        <v>42704</v>
      </c>
      <c r="D805" s="91">
        <v>0</v>
      </c>
      <c r="E805" s="91">
        <v>0</v>
      </c>
      <c r="F805" s="91">
        <v>62150</v>
      </c>
      <c r="G805" s="91">
        <v>58223.02</v>
      </c>
      <c r="J805" s="92"/>
      <c r="K805" s="92"/>
      <c r="L805" s="92"/>
    </row>
    <row r="806" spans="1:12">
      <c r="A806" s="90" t="s">
        <v>4501</v>
      </c>
      <c r="B806" s="92">
        <v>42597</v>
      </c>
      <c r="C806" s="92">
        <v>42704</v>
      </c>
      <c r="D806" s="91">
        <v>0</v>
      </c>
      <c r="E806" s="91">
        <v>0</v>
      </c>
      <c r="F806" s="91">
        <v>3366</v>
      </c>
      <c r="G806" s="91">
        <v>3367.36</v>
      </c>
      <c r="J806" s="92"/>
      <c r="K806" s="92"/>
      <c r="L806" s="92"/>
    </row>
    <row r="807" spans="1:12">
      <c r="A807" s="90" t="s">
        <v>4503</v>
      </c>
      <c r="B807" s="92">
        <v>42597</v>
      </c>
      <c r="C807" s="92">
        <v>42704</v>
      </c>
      <c r="D807" s="91">
        <v>0</v>
      </c>
      <c r="E807" s="91">
        <v>0</v>
      </c>
      <c r="F807" s="91">
        <v>75737</v>
      </c>
      <c r="G807" s="91">
        <v>71751.44</v>
      </c>
      <c r="J807" s="92"/>
      <c r="K807" s="92"/>
      <c r="L807" s="92"/>
    </row>
    <row r="808" spans="1:12">
      <c r="A808" s="90" t="s">
        <v>4515</v>
      </c>
      <c r="B808" s="92">
        <v>42737</v>
      </c>
      <c r="C808" s="92">
        <v>42675</v>
      </c>
      <c r="D808" s="91">
        <v>0</v>
      </c>
      <c r="E808" s="91">
        <v>0</v>
      </c>
      <c r="F808" s="91">
        <v>10914</v>
      </c>
      <c r="G808" s="91">
        <v>0</v>
      </c>
      <c r="J808" s="92"/>
      <c r="K808" s="92"/>
      <c r="L808" s="92"/>
    </row>
    <row r="809" spans="1:12">
      <c r="A809" s="90" t="s">
        <v>4718</v>
      </c>
      <c r="B809" s="92">
        <v>42646</v>
      </c>
      <c r="C809" s="92"/>
      <c r="D809" s="91">
        <v>0</v>
      </c>
      <c r="E809" s="91">
        <v>0</v>
      </c>
      <c r="F809" s="91">
        <v>17300</v>
      </c>
      <c r="G809" s="91">
        <v>0</v>
      </c>
      <c r="J809" s="92"/>
      <c r="K809" s="92"/>
      <c r="L809" s="92"/>
    </row>
    <row r="810" spans="1:12">
      <c r="A810" s="90" t="s">
        <v>4523</v>
      </c>
      <c r="B810" s="92">
        <v>42646</v>
      </c>
      <c r="C810" s="92">
        <v>42667</v>
      </c>
      <c r="D810" s="91">
        <v>0</v>
      </c>
      <c r="E810" s="91">
        <v>0</v>
      </c>
      <c r="F810" s="91">
        <v>17300</v>
      </c>
      <c r="G810" s="91">
        <v>18273.060000000001</v>
      </c>
      <c r="J810" s="92"/>
      <c r="K810" s="92"/>
      <c r="L810" s="92"/>
    </row>
    <row r="811" spans="1:12">
      <c r="A811" s="90" t="s">
        <v>4352</v>
      </c>
      <c r="B811" s="92">
        <v>42737</v>
      </c>
      <c r="C811" s="92">
        <v>42915</v>
      </c>
      <c r="D811" s="91">
        <v>111250</v>
      </c>
      <c r="E811" s="91">
        <v>109538</v>
      </c>
      <c r="F811" s="91">
        <v>18778545.77</v>
      </c>
      <c r="G811" s="91">
        <v>17650402.499999993</v>
      </c>
      <c r="H811" s="91">
        <v>34161.85</v>
      </c>
      <c r="I811" s="91">
        <v>52206.49</v>
      </c>
      <c r="J811" s="92">
        <v>0.81995533505508611</v>
      </c>
      <c r="K811" s="92">
        <v>0.18004466494491395</v>
      </c>
      <c r="L811" s="92">
        <v>0</v>
      </c>
    </row>
    <row r="812" spans="1:12">
      <c r="A812" s="90" t="s">
        <v>4507</v>
      </c>
      <c r="B812" s="92">
        <v>42644</v>
      </c>
      <c r="C812" s="92">
        <v>42696</v>
      </c>
      <c r="D812" s="91">
        <v>41078</v>
      </c>
      <c r="E812" s="91">
        <v>41108</v>
      </c>
      <c r="F812" s="91">
        <v>409972.10000000003</v>
      </c>
      <c r="G812" s="91">
        <v>411796.73</v>
      </c>
      <c r="H812" s="91">
        <v>1434</v>
      </c>
      <c r="I812" s="91">
        <v>2349.25</v>
      </c>
      <c r="J812" s="92">
        <v>0.88091944237522612</v>
      </c>
      <c r="K812" s="92">
        <v>0.11908055762477386</v>
      </c>
      <c r="L812" s="92">
        <v>0</v>
      </c>
    </row>
    <row r="813" spans="1:12">
      <c r="A813" s="90" t="s">
        <v>4386</v>
      </c>
      <c r="B813" s="92">
        <v>42668</v>
      </c>
      <c r="C813" s="92">
        <v>42825</v>
      </c>
      <c r="D813" s="91">
        <v>5566</v>
      </c>
      <c r="E813" s="91">
        <v>6288</v>
      </c>
      <c r="F813" s="91">
        <v>173432</v>
      </c>
      <c r="G813" s="91">
        <v>169616.46</v>
      </c>
      <c r="H813" s="91">
        <v>745</v>
      </c>
      <c r="I813" s="91">
        <v>1174</v>
      </c>
      <c r="J813" s="92">
        <v>0.91524701873935266</v>
      </c>
      <c r="K813" s="92">
        <v>8.4752981260647356E-2</v>
      </c>
      <c r="L813" s="92">
        <v>0</v>
      </c>
    </row>
    <row r="814" spans="1:12">
      <c r="A814" s="90" t="s">
        <v>4720</v>
      </c>
      <c r="B814" s="92">
        <v>42674</v>
      </c>
      <c r="C814" s="92"/>
      <c r="D814" s="91">
        <v>31</v>
      </c>
      <c r="E814" s="91">
        <v>0</v>
      </c>
      <c r="F814" s="91">
        <v>828961.64</v>
      </c>
      <c r="G814" s="91">
        <v>734786.67</v>
      </c>
      <c r="J814" s="92"/>
      <c r="K814" s="92"/>
      <c r="L814" s="92"/>
    </row>
    <row r="815" spans="1:12">
      <c r="A815" s="90" t="s">
        <v>5888</v>
      </c>
      <c r="B815" s="92">
        <v>42370</v>
      </c>
      <c r="C815" s="92">
        <v>43039</v>
      </c>
      <c r="D815" s="91">
        <v>5730125</v>
      </c>
      <c r="E815" s="91">
        <v>4998639</v>
      </c>
      <c r="F815" s="91">
        <v>34700607.686599992</v>
      </c>
      <c r="G815" s="91">
        <v>34221133.290000007</v>
      </c>
      <c r="H815" s="91">
        <v>281986</v>
      </c>
      <c r="I815" s="91">
        <v>295225.25</v>
      </c>
      <c r="J815" s="92">
        <v>0.87479344430744688</v>
      </c>
      <c r="K815" s="92">
        <v>0.12520655569255304</v>
      </c>
      <c r="L815" s="92">
        <v>0</v>
      </c>
    </row>
    <row r="816" spans="1:12">
      <c r="A816" s="90" t="s">
        <v>4435</v>
      </c>
      <c r="B816" s="92">
        <v>42408</v>
      </c>
      <c r="C816" s="92">
        <v>42735</v>
      </c>
      <c r="D816" s="91">
        <v>2216133</v>
      </c>
      <c r="E816" s="91">
        <v>2170317</v>
      </c>
      <c r="F816" s="91">
        <v>10895789.844800001</v>
      </c>
      <c r="G816" s="91">
        <v>8474914.3399999999</v>
      </c>
      <c r="H816" s="91">
        <v>49441.270000000004</v>
      </c>
      <c r="I816" s="91">
        <v>38591.5</v>
      </c>
      <c r="J816" s="92">
        <v>0.77896687094308337</v>
      </c>
      <c r="K816" s="92">
        <v>0.22103312905691669</v>
      </c>
      <c r="L816" s="92">
        <v>0</v>
      </c>
    </row>
    <row r="817" spans="1:12">
      <c r="A817" s="90" t="s">
        <v>4368</v>
      </c>
      <c r="B817" s="92">
        <v>42471</v>
      </c>
      <c r="C817" s="92">
        <v>42886</v>
      </c>
      <c r="D817" s="91">
        <v>3012503</v>
      </c>
      <c r="E817" s="91">
        <v>2301029</v>
      </c>
      <c r="F817" s="91">
        <v>21569928.409999996</v>
      </c>
      <c r="G817" s="91">
        <v>19887440.41</v>
      </c>
      <c r="H817" s="91">
        <v>143672</v>
      </c>
      <c r="I817" s="91">
        <v>66259.25</v>
      </c>
      <c r="J817" s="92">
        <v>0.7052071974856341</v>
      </c>
      <c r="K817" s="92">
        <v>0.2897784082977094</v>
      </c>
      <c r="L817" s="92">
        <v>5.0143942166565427E-3</v>
      </c>
    </row>
    <row r="818" spans="1:12">
      <c r="A818" s="90" t="s">
        <v>4437</v>
      </c>
      <c r="B818" s="92">
        <v>42464</v>
      </c>
      <c r="C818" s="92">
        <v>42735</v>
      </c>
      <c r="D818" s="91">
        <v>771343</v>
      </c>
      <c r="E818" s="91">
        <v>639291</v>
      </c>
      <c r="F818" s="91">
        <v>12024906.8682</v>
      </c>
      <c r="G818" s="91">
        <v>11035012.729999999</v>
      </c>
      <c r="H818" s="91">
        <v>34382.5</v>
      </c>
      <c r="I818" s="91">
        <v>35695.5</v>
      </c>
      <c r="J818" s="92">
        <v>0.70796038716364806</v>
      </c>
      <c r="K818" s="92">
        <v>0.2892521466291269</v>
      </c>
      <c r="L818" s="92">
        <v>2.7874662072250003E-3</v>
      </c>
    </row>
    <row r="819" spans="1:12">
      <c r="A819" s="90" t="s">
        <v>4607</v>
      </c>
      <c r="B819" s="92">
        <v>42436</v>
      </c>
      <c r="C819" s="92"/>
      <c r="D819" s="91">
        <v>0</v>
      </c>
      <c r="E819" s="91">
        <v>0</v>
      </c>
      <c r="F819" s="91">
        <v>4750</v>
      </c>
      <c r="G819" s="91">
        <v>0</v>
      </c>
      <c r="J819" s="92"/>
      <c r="K819" s="92"/>
      <c r="L819" s="92"/>
    </row>
    <row r="820" spans="1:12">
      <c r="A820" s="90" t="s">
        <v>4439</v>
      </c>
      <c r="B820" s="92">
        <v>42436</v>
      </c>
      <c r="C820" s="92">
        <v>42735</v>
      </c>
      <c r="D820" s="91">
        <v>1045701</v>
      </c>
      <c r="E820" s="91">
        <v>1045484</v>
      </c>
      <c r="F820" s="91">
        <v>6451066.6899999995</v>
      </c>
      <c r="G820" s="91">
        <v>5227795.4299999988</v>
      </c>
      <c r="H820" s="91">
        <v>27300</v>
      </c>
      <c r="I820" s="91">
        <v>26176.5</v>
      </c>
      <c r="J820" s="92">
        <v>0.78132103222355931</v>
      </c>
      <c r="K820" s="92">
        <v>0.21867896777644069</v>
      </c>
      <c r="L820" s="92">
        <v>0</v>
      </c>
    </row>
    <row r="821" spans="1:12">
      <c r="A821" s="90" t="s">
        <v>4441</v>
      </c>
      <c r="B821" s="92">
        <v>42471</v>
      </c>
      <c r="C821" s="92">
        <v>42735</v>
      </c>
      <c r="D821" s="91">
        <v>1303317</v>
      </c>
      <c r="E821" s="91">
        <v>1319789</v>
      </c>
      <c r="F821" s="91">
        <v>13751361.59</v>
      </c>
      <c r="G821" s="91">
        <v>11642058.599999996</v>
      </c>
      <c r="H821" s="91">
        <v>51579</v>
      </c>
      <c r="I821" s="91">
        <v>37365</v>
      </c>
      <c r="J821" s="92">
        <v>0.78562826174227218</v>
      </c>
      <c r="K821" s="92">
        <v>0.21437173825772782</v>
      </c>
      <c r="L821" s="92">
        <v>0</v>
      </c>
    </row>
    <row r="822" spans="1:12">
      <c r="A822" s="90" t="s">
        <v>4443</v>
      </c>
      <c r="B822" s="92">
        <v>42506</v>
      </c>
      <c r="C822" s="92">
        <v>42735</v>
      </c>
      <c r="D822" s="91">
        <v>34332</v>
      </c>
      <c r="E822" s="91">
        <v>10290</v>
      </c>
      <c r="F822" s="91">
        <v>1806968.62</v>
      </c>
      <c r="G822" s="91">
        <v>1585096.7499999998</v>
      </c>
      <c r="H822" s="91">
        <v>3150</v>
      </c>
      <c r="I822" s="91">
        <v>1470</v>
      </c>
      <c r="J822" s="92">
        <v>0.89557823129251701</v>
      </c>
      <c r="K822" s="92">
        <v>0.10442176870748299</v>
      </c>
      <c r="L822" s="92">
        <v>0</v>
      </c>
    </row>
    <row r="823" spans="1:12">
      <c r="A823" s="90" t="s">
        <v>4609</v>
      </c>
      <c r="B823" s="92">
        <v>42506</v>
      </c>
      <c r="C823" s="92"/>
      <c r="D823" s="91">
        <v>0</v>
      </c>
      <c r="E823" s="91">
        <v>0</v>
      </c>
      <c r="F823" s="91">
        <v>4750</v>
      </c>
      <c r="G823" s="91">
        <v>0</v>
      </c>
      <c r="J823" s="92"/>
      <c r="K823" s="92"/>
      <c r="L823" s="92"/>
    </row>
    <row r="824" spans="1:12">
      <c r="A824" s="90" t="s">
        <v>4445</v>
      </c>
      <c r="C824" s="92">
        <v>42735</v>
      </c>
      <c r="D824" s="91">
        <v>3</v>
      </c>
      <c r="E824" s="91">
        <v>0</v>
      </c>
      <c r="F824" s="91">
        <v>94483</v>
      </c>
      <c r="G824" s="91">
        <v>94282.33</v>
      </c>
      <c r="H824" s="91">
        <v>700</v>
      </c>
      <c r="I824" s="91">
        <v>0</v>
      </c>
      <c r="J824" s="92">
        <v>0</v>
      </c>
      <c r="K824" s="92">
        <v>0</v>
      </c>
      <c r="L824" s="92">
        <v>0</v>
      </c>
    </row>
    <row r="825" spans="1:12">
      <c r="A825" s="90" t="s">
        <v>5889</v>
      </c>
      <c r="B825" s="92">
        <v>41791</v>
      </c>
      <c r="C825" s="92">
        <v>43280</v>
      </c>
      <c r="D825" s="91">
        <v>611943.5</v>
      </c>
      <c r="E825" s="91">
        <v>553097</v>
      </c>
      <c r="F825" s="91">
        <v>87626659.528799966</v>
      </c>
      <c r="G825" s="91">
        <v>93872855.039999932</v>
      </c>
      <c r="H825" s="91">
        <v>37507.64</v>
      </c>
      <c r="I825" s="91">
        <v>101756.18000000001</v>
      </c>
      <c r="J825" s="92">
        <v>0.80756209823704239</v>
      </c>
      <c r="K825" s="92">
        <v>0.19243790176295753</v>
      </c>
      <c r="L825" s="92">
        <v>0</v>
      </c>
    </row>
    <row r="826" spans="1:12">
      <c r="A826" s="90" t="s">
        <v>4565</v>
      </c>
      <c r="B826" s="92">
        <v>42580</v>
      </c>
      <c r="C826" s="92">
        <v>42588</v>
      </c>
      <c r="D826" s="91">
        <v>1</v>
      </c>
      <c r="E826" s="91">
        <v>0</v>
      </c>
      <c r="F826" s="91">
        <v>25263.21</v>
      </c>
      <c r="G826" s="91">
        <v>20370.53</v>
      </c>
      <c r="H826" s="91">
        <v>0</v>
      </c>
      <c r="I826" s="91">
        <v>241.5</v>
      </c>
      <c r="J826" s="92">
        <v>0.53416149068322982</v>
      </c>
      <c r="K826" s="92">
        <v>0.46583850931677018</v>
      </c>
      <c r="L826" s="92">
        <v>0</v>
      </c>
    </row>
    <row r="827" spans="1:12">
      <c r="A827" s="90" t="s">
        <v>4370</v>
      </c>
      <c r="B827" s="92">
        <v>42585</v>
      </c>
      <c r="C827" s="92">
        <v>42886</v>
      </c>
      <c r="D827" s="91">
        <v>43</v>
      </c>
      <c r="E827" s="91">
        <v>0</v>
      </c>
      <c r="F827" s="91">
        <v>576441.44999999995</v>
      </c>
      <c r="G827" s="91">
        <v>428025.36999999994</v>
      </c>
      <c r="H827" s="91">
        <v>1360</v>
      </c>
      <c r="I827" s="91">
        <v>1183</v>
      </c>
      <c r="J827" s="92">
        <v>0.80726965342349954</v>
      </c>
      <c r="K827" s="92">
        <v>0.19273034657650043</v>
      </c>
      <c r="L827" s="92">
        <v>0</v>
      </c>
    </row>
    <row r="828" spans="1:12">
      <c r="A828" s="90" t="s">
        <v>4447</v>
      </c>
      <c r="B828" s="92">
        <v>42619</v>
      </c>
      <c r="C828" s="92">
        <v>42735</v>
      </c>
      <c r="D828" s="91">
        <v>12</v>
      </c>
      <c r="E828" s="91">
        <v>0</v>
      </c>
      <c r="F828" s="91">
        <v>255184</v>
      </c>
      <c r="G828" s="91">
        <v>206271.85</v>
      </c>
      <c r="H828" s="91">
        <v>850</v>
      </c>
      <c r="I828" s="91">
        <v>897.5</v>
      </c>
      <c r="J828" s="92">
        <v>0.85236768802228413</v>
      </c>
      <c r="K828" s="92">
        <v>0.14763231197771587</v>
      </c>
      <c r="L828" s="92">
        <v>0</v>
      </c>
    </row>
    <row r="829" spans="1:12">
      <c r="A829" s="90" t="s">
        <v>4449</v>
      </c>
      <c r="B829" s="92">
        <v>42639</v>
      </c>
      <c r="C829" s="92">
        <v>42735</v>
      </c>
      <c r="D829" s="91">
        <v>12</v>
      </c>
      <c r="E829" s="91">
        <v>0</v>
      </c>
      <c r="F829" s="91">
        <v>316106</v>
      </c>
      <c r="G829" s="91">
        <v>293348.38</v>
      </c>
      <c r="H829" s="91">
        <v>850</v>
      </c>
      <c r="I829" s="91">
        <v>1189.5</v>
      </c>
      <c r="J829" s="92">
        <v>0.84026902059688946</v>
      </c>
      <c r="K829" s="92">
        <v>0.15973097940311054</v>
      </c>
      <c r="L829" s="92">
        <v>0</v>
      </c>
    </row>
    <row r="830" spans="1:12">
      <c r="A830" s="90" t="s">
        <v>4308</v>
      </c>
      <c r="B830" s="92">
        <v>42704</v>
      </c>
      <c r="C830" s="92">
        <v>42993</v>
      </c>
      <c r="D830" s="91">
        <v>1014795</v>
      </c>
      <c r="E830" s="91">
        <v>571396</v>
      </c>
      <c r="F830" s="91">
        <v>8400143.4809000008</v>
      </c>
      <c r="G830" s="91">
        <v>7743996.7299999967</v>
      </c>
      <c r="H830" s="91">
        <v>27380</v>
      </c>
      <c r="I830" s="91">
        <v>30233</v>
      </c>
      <c r="J830" s="92">
        <v>0.80850395263453845</v>
      </c>
      <c r="K830" s="92">
        <v>0.19149604736546158</v>
      </c>
      <c r="L830" s="92">
        <v>0</v>
      </c>
    </row>
    <row r="831" spans="1:12">
      <c r="A831" s="90" t="s">
        <v>4298</v>
      </c>
      <c r="B831" s="92">
        <v>42660</v>
      </c>
      <c r="C831" s="92">
        <v>43008</v>
      </c>
      <c r="D831" s="91">
        <v>694736</v>
      </c>
      <c r="E831" s="91">
        <v>510577</v>
      </c>
      <c r="F831" s="91">
        <v>9179639.2741</v>
      </c>
      <c r="G831" s="91">
        <v>8998860.8600000031</v>
      </c>
      <c r="H831" s="91">
        <v>26888</v>
      </c>
      <c r="I831" s="91">
        <v>26345.5</v>
      </c>
      <c r="J831" s="92">
        <v>0.7214325027044467</v>
      </c>
      <c r="K831" s="92">
        <v>0.26869863923630222</v>
      </c>
      <c r="L831" s="92">
        <v>9.8688580592511052E-3</v>
      </c>
    </row>
    <row r="832" spans="1:12">
      <c r="A832" s="90" t="s">
        <v>4250</v>
      </c>
      <c r="B832" s="92">
        <v>42653</v>
      </c>
      <c r="C832" s="92">
        <v>43100</v>
      </c>
      <c r="D832" s="91">
        <v>343688</v>
      </c>
      <c r="E832" s="91">
        <v>334272</v>
      </c>
      <c r="F832" s="91">
        <v>4932535.5755000003</v>
      </c>
      <c r="G832" s="91">
        <v>4602463.0299999993</v>
      </c>
      <c r="H832" s="91">
        <v>14878</v>
      </c>
      <c r="I832" s="91">
        <v>16538.5</v>
      </c>
      <c r="J832" s="92">
        <v>0.82141669437978049</v>
      </c>
      <c r="K832" s="92">
        <v>0.17858330562021948</v>
      </c>
      <c r="L832" s="92">
        <v>0</v>
      </c>
    </row>
    <row r="833" spans="1:12">
      <c r="A833" s="90" t="s">
        <v>4234</v>
      </c>
      <c r="B833" s="92">
        <v>42669</v>
      </c>
      <c r="C833" s="92">
        <v>43190</v>
      </c>
      <c r="D833" s="91">
        <v>1808</v>
      </c>
      <c r="E833" s="91">
        <v>722</v>
      </c>
      <c r="F833" s="91">
        <v>345409.91000000003</v>
      </c>
      <c r="G833" s="91">
        <v>182785.62000000002</v>
      </c>
      <c r="H833" s="91">
        <v>900</v>
      </c>
      <c r="I833" s="91">
        <v>360.5</v>
      </c>
      <c r="J833" s="92">
        <v>0.88904299583911239</v>
      </c>
      <c r="K833" s="92">
        <v>0.11095700416088766</v>
      </c>
      <c r="L833" s="92">
        <v>0</v>
      </c>
    </row>
    <row r="834" spans="1:12">
      <c r="A834" s="90" t="s">
        <v>4342</v>
      </c>
      <c r="B834" s="92">
        <v>42690</v>
      </c>
      <c r="C834" s="92">
        <v>42916</v>
      </c>
      <c r="D834" s="91">
        <v>0</v>
      </c>
      <c r="E834" s="91">
        <v>0</v>
      </c>
      <c r="F834" s="91">
        <v>64253</v>
      </c>
      <c r="G834" s="91">
        <v>37462.03</v>
      </c>
      <c r="J834" s="92"/>
      <c r="K834" s="92"/>
      <c r="L834" s="92"/>
    </row>
    <row r="835" spans="1:12">
      <c r="A835" s="90" t="s">
        <v>4451</v>
      </c>
      <c r="B835" s="92">
        <v>42709</v>
      </c>
      <c r="C835" s="92">
        <v>42735</v>
      </c>
      <c r="D835" s="91">
        <v>15101</v>
      </c>
      <c r="E835" s="91">
        <v>7429</v>
      </c>
      <c r="F835" s="91">
        <v>269700</v>
      </c>
      <c r="G835" s="91">
        <v>218858.36000000002</v>
      </c>
      <c r="H835" s="91">
        <v>2298</v>
      </c>
      <c r="I835" s="91">
        <v>575.5</v>
      </c>
      <c r="J835" s="92">
        <v>0.76455256298870544</v>
      </c>
      <c r="K835" s="92">
        <v>0.23544743701129453</v>
      </c>
      <c r="L835" s="92">
        <v>0</v>
      </c>
    </row>
    <row r="836" spans="1:12">
      <c r="A836" s="90" t="s">
        <v>4404</v>
      </c>
      <c r="B836" s="92">
        <v>42711</v>
      </c>
      <c r="C836" s="92">
        <v>42781</v>
      </c>
      <c r="D836" s="91">
        <v>101334</v>
      </c>
      <c r="E836" s="91">
        <v>0</v>
      </c>
      <c r="F836" s="91">
        <v>419600</v>
      </c>
      <c r="G836" s="91">
        <v>386580.99000000011</v>
      </c>
      <c r="H836" s="91">
        <v>3806</v>
      </c>
      <c r="I836" s="91">
        <v>1258</v>
      </c>
      <c r="J836" s="92">
        <v>0.75238473767885528</v>
      </c>
      <c r="K836" s="92">
        <v>0.24761526232114467</v>
      </c>
      <c r="L836" s="92">
        <v>0</v>
      </c>
    </row>
    <row r="837" spans="1:12">
      <c r="A837" s="90" t="s">
        <v>4453</v>
      </c>
      <c r="B837" s="92">
        <v>42705</v>
      </c>
      <c r="C837" s="92">
        <v>42735</v>
      </c>
      <c r="D837" s="91">
        <v>42623</v>
      </c>
      <c r="E837" s="91">
        <v>35844</v>
      </c>
      <c r="F837" s="91">
        <v>479793.8</v>
      </c>
      <c r="G837" s="91">
        <v>392459.60000000003</v>
      </c>
      <c r="H837" s="91">
        <v>1845</v>
      </c>
      <c r="I837" s="91">
        <v>1478</v>
      </c>
      <c r="J837" s="92">
        <v>0.68031123139377536</v>
      </c>
      <c r="K837" s="92">
        <v>0.31968876860622464</v>
      </c>
      <c r="L837" s="92">
        <v>0</v>
      </c>
    </row>
    <row r="838" spans="1:12">
      <c r="A838" s="90" t="s">
        <v>4354</v>
      </c>
      <c r="B838" s="92">
        <v>42342</v>
      </c>
      <c r="C838" s="92">
        <v>42893</v>
      </c>
      <c r="D838" s="91">
        <v>0</v>
      </c>
      <c r="E838" s="91">
        <v>0</v>
      </c>
      <c r="F838" s="91">
        <v>288480.0944</v>
      </c>
      <c r="G838" s="91">
        <v>311342.15999999997</v>
      </c>
      <c r="J838" s="92"/>
      <c r="K838" s="92"/>
      <c r="L838" s="92"/>
    </row>
    <row r="839" spans="1:12">
      <c r="A839" s="90" t="s">
        <v>4272</v>
      </c>
      <c r="B839" s="92">
        <v>42431</v>
      </c>
      <c r="C839" s="92">
        <v>43097</v>
      </c>
      <c r="D839" s="91">
        <v>0</v>
      </c>
      <c r="E839" s="91">
        <v>0</v>
      </c>
      <c r="F839" s="91">
        <v>417149</v>
      </c>
      <c r="G839" s="91">
        <v>419450.63</v>
      </c>
      <c r="J839" s="92"/>
      <c r="K839" s="92"/>
      <c r="L839" s="92"/>
    </row>
    <row r="840" spans="1:12">
      <c r="A840" s="90" t="s">
        <v>4541</v>
      </c>
      <c r="C840" s="92">
        <v>42642</v>
      </c>
      <c r="D840" s="91">
        <v>0</v>
      </c>
      <c r="E840" s="91">
        <v>0</v>
      </c>
      <c r="F840" s="91">
        <v>108167.84000000003</v>
      </c>
      <c r="G840" s="91">
        <v>108354.48000000001</v>
      </c>
      <c r="J840" s="92"/>
      <c r="K840" s="92"/>
      <c r="L840" s="92"/>
    </row>
    <row r="841" spans="1:12">
      <c r="A841" s="90" t="s">
        <v>4467</v>
      </c>
      <c r="B841" s="92">
        <v>42370</v>
      </c>
      <c r="C841" s="92">
        <v>42735</v>
      </c>
      <c r="D841" s="91">
        <v>0</v>
      </c>
      <c r="E841" s="91">
        <v>0</v>
      </c>
      <c r="F841" s="91">
        <v>0.01</v>
      </c>
      <c r="G841" s="91">
        <v>0</v>
      </c>
      <c r="J841" s="92"/>
      <c r="K841" s="92"/>
      <c r="L841" s="92"/>
    </row>
    <row r="842" spans="1:12">
      <c r="A842" s="90" t="s">
        <v>4641</v>
      </c>
      <c r="B842" s="92">
        <v>37256</v>
      </c>
      <c r="C842" s="92"/>
      <c r="D842" s="91">
        <v>0</v>
      </c>
      <c r="E842" s="91">
        <v>0</v>
      </c>
      <c r="F842" s="91">
        <v>0</v>
      </c>
      <c r="G842" s="91">
        <v>97258</v>
      </c>
      <c r="H842" s="91">
        <v>0</v>
      </c>
      <c r="I842" s="91">
        <v>183</v>
      </c>
      <c r="J842" s="92">
        <v>1</v>
      </c>
      <c r="K842" s="92">
        <v>0</v>
      </c>
      <c r="L842" s="92">
        <v>0</v>
      </c>
    </row>
    <row r="843" spans="1:12">
      <c r="A843" s="90" t="s">
        <v>5890</v>
      </c>
      <c r="B843" s="92">
        <v>43038</v>
      </c>
      <c r="C843" s="92">
        <v>43555</v>
      </c>
      <c r="D843" s="91">
        <v>713621.27</v>
      </c>
      <c r="E843" s="91">
        <v>325261</v>
      </c>
      <c r="F843" s="91">
        <v>22743842.400000013</v>
      </c>
      <c r="G843" s="91">
        <v>21994416.080000013</v>
      </c>
      <c r="H843" s="91">
        <v>24487.499999999993</v>
      </c>
      <c r="I843" s="91">
        <v>18930.36</v>
      </c>
      <c r="J843" s="92">
        <v>0.92374682784690831</v>
      </c>
      <c r="K843" s="92">
        <v>7.6253172153091645E-2</v>
      </c>
      <c r="L843" s="92">
        <v>0</v>
      </c>
    </row>
    <row r="844" spans="1:12">
      <c r="A844" s="90" t="s">
        <v>5891</v>
      </c>
      <c r="B844" s="92">
        <v>43070</v>
      </c>
      <c r="C844" s="92">
        <v>43889</v>
      </c>
      <c r="D844" s="91">
        <v>1421066.66</v>
      </c>
      <c r="E844" s="91">
        <v>635061</v>
      </c>
      <c r="F844" s="91">
        <v>39787861.954100013</v>
      </c>
      <c r="G844" s="91">
        <v>40388868.190000013</v>
      </c>
      <c r="H844" s="91">
        <v>42825.869999999995</v>
      </c>
      <c r="I844" s="91">
        <v>69759.97</v>
      </c>
      <c r="J844" s="92">
        <v>0.89619567451468962</v>
      </c>
      <c r="K844" s="92">
        <v>0.10380432548531035</v>
      </c>
      <c r="L844" s="92">
        <v>0</v>
      </c>
    </row>
    <row r="845" spans="1:12">
      <c r="A845" s="90" t="s">
        <v>5892</v>
      </c>
      <c r="B845" s="92">
        <v>42522</v>
      </c>
      <c r="C845" s="92">
        <v>42884</v>
      </c>
      <c r="D845" s="91">
        <v>311396.25</v>
      </c>
      <c r="E845" s="91">
        <v>291276</v>
      </c>
      <c r="F845" s="91">
        <v>18810983.900299992</v>
      </c>
      <c r="G845" s="91">
        <v>18242213.850000009</v>
      </c>
      <c r="H845" s="91">
        <v>9998.2099999999991</v>
      </c>
      <c r="I845" s="91">
        <v>8738.0300000000007</v>
      </c>
      <c r="J845" s="92">
        <v>0.88584383436541192</v>
      </c>
      <c r="K845" s="92">
        <v>0.11243953156489506</v>
      </c>
      <c r="L845" s="92">
        <v>1.7166340696930541E-3</v>
      </c>
    </row>
    <row r="846" spans="1:12">
      <c r="A846" s="90" t="s">
        <v>4085</v>
      </c>
      <c r="C846" s="92">
        <v>37802</v>
      </c>
      <c r="D846" s="91">
        <v>383493</v>
      </c>
      <c r="E846" s="91">
        <v>569152</v>
      </c>
      <c r="F846" s="91">
        <v>4596846</v>
      </c>
      <c r="G846" s="91">
        <v>4650460</v>
      </c>
      <c r="H846" s="91">
        <v>0</v>
      </c>
      <c r="I846" s="91">
        <v>47734</v>
      </c>
      <c r="J846" s="92">
        <v>1</v>
      </c>
      <c r="K846" s="92">
        <v>0</v>
      </c>
      <c r="L846" s="92">
        <v>0</v>
      </c>
    </row>
    <row r="847" spans="1:12">
      <c r="A847" s="90" t="s">
        <v>4127</v>
      </c>
      <c r="B847" s="92">
        <v>37256</v>
      </c>
      <c r="C847" s="92"/>
      <c r="D847" s="91">
        <v>0</v>
      </c>
      <c r="E847" s="91">
        <v>0</v>
      </c>
      <c r="F847" s="91">
        <v>142909</v>
      </c>
      <c r="G847" s="91">
        <v>257347</v>
      </c>
      <c r="H847" s="91">
        <v>0</v>
      </c>
      <c r="I847" s="91">
        <v>0</v>
      </c>
      <c r="J847" s="92">
        <v>0</v>
      </c>
      <c r="K847" s="92">
        <v>0</v>
      </c>
      <c r="L847" s="92">
        <v>0</v>
      </c>
    </row>
    <row r="848" spans="1:12">
      <c r="A848" s="90" t="s">
        <v>4093</v>
      </c>
      <c r="B848" s="92">
        <v>36983</v>
      </c>
      <c r="C848" s="92">
        <v>36983</v>
      </c>
      <c r="D848" s="91">
        <v>0</v>
      </c>
      <c r="E848" s="91">
        <v>0</v>
      </c>
      <c r="F848" s="91">
        <v>279955</v>
      </c>
      <c r="G848" s="91">
        <v>280461</v>
      </c>
      <c r="H848" s="91">
        <v>0</v>
      </c>
      <c r="I848" s="91">
        <v>734</v>
      </c>
      <c r="J848" s="92">
        <v>1</v>
      </c>
      <c r="K848" s="92">
        <v>0</v>
      </c>
      <c r="L848" s="92">
        <v>0</v>
      </c>
    </row>
    <row r="849" spans="1:12">
      <c r="A849" s="90" t="s">
        <v>4095</v>
      </c>
      <c r="B849" s="92">
        <v>36983</v>
      </c>
      <c r="C849" s="92">
        <v>36983</v>
      </c>
      <c r="D849" s="91">
        <v>0</v>
      </c>
      <c r="E849" s="91">
        <v>0</v>
      </c>
      <c r="F849" s="91">
        <v>43029</v>
      </c>
      <c r="G849" s="91">
        <v>42860</v>
      </c>
      <c r="H849" s="91">
        <v>0</v>
      </c>
      <c r="I849" s="91">
        <v>65</v>
      </c>
      <c r="J849" s="92">
        <v>1</v>
      </c>
      <c r="K849" s="92">
        <v>0</v>
      </c>
      <c r="L849" s="92">
        <v>0</v>
      </c>
    </row>
    <row r="850" spans="1:12">
      <c r="A850" s="90" t="s">
        <v>4135</v>
      </c>
      <c r="B850" s="92">
        <v>37287</v>
      </c>
      <c r="C850" s="92"/>
      <c r="D850" s="91">
        <v>60943</v>
      </c>
      <c r="E850" s="91">
        <v>27583</v>
      </c>
      <c r="F850" s="91">
        <v>3665785</v>
      </c>
      <c r="G850" s="91">
        <v>3692195</v>
      </c>
      <c r="H850" s="91">
        <v>0</v>
      </c>
      <c r="I850" s="91">
        <v>9405</v>
      </c>
      <c r="J850" s="92">
        <v>1</v>
      </c>
      <c r="K850" s="92">
        <v>0</v>
      </c>
      <c r="L850" s="92">
        <v>0</v>
      </c>
    </row>
    <row r="851" spans="1:12">
      <c r="A851" s="90" t="s">
        <v>4081</v>
      </c>
      <c r="B851" s="92">
        <v>38139</v>
      </c>
      <c r="C851" s="92">
        <v>38139</v>
      </c>
      <c r="D851" s="91">
        <v>16110</v>
      </c>
      <c r="E851" s="91">
        <v>0</v>
      </c>
      <c r="F851" s="91">
        <v>1177457</v>
      </c>
      <c r="G851" s="91">
        <v>1258963</v>
      </c>
      <c r="H851" s="91">
        <v>0</v>
      </c>
      <c r="I851" s="91">
        <v>3511</v>
      </c>
      <c r="J851" s="92">
        <v>1</v>
      </c>
      <c r="K851" s="92">
        <v>0</v>
      </c>
      <c r="L851" s="92">
        <v>0</v>
      </c>
    </row>
    <row r="852" spans="1:12">
      <c r="A852" s="90" t="s">
        <v>4091</v>
      </c>
      <c r="B852" s="92">
        <v>37067</v>
      </c>
      <c r="C852" s="92">
        <v>37067</v>
      </c>
      <c r="D852" s="91">
        <v>109</v>
      </c>
      <c r="E852" s="91">
        <v>0</v>
      </c>
      <c r="F852" s="91">
        <v>471049</v>
      </c>
      <c r="G852" s="91">
        <v>478884</v>
      </c>
      <c r="H852" s="91">
        <v>0</v>
      </c>
      <c r="I852" s="91">
        <v>821</v>
      </c>
      <c r="J852" s="92">
        <v>1</v>
      </c>
      <c r="K852" s="92">
        <v>0</v>
      </c>
      <c r="L852" s="92">
        <v>0</v>
      </c>
    </row>
    <row r="853" spans="1:12">
      <c r="A853" s="90" t="s">
        <v>4079</v>
      </c>
      <c r="B853" s="92">
        <v>39082</v>
      </c>
      <c r="C853" s="92">
        <v>38350</v>
      </c>
      <c r="D853" s="91">
        <v>19484</v>
      </c>
      <c r="E853" s="91">
        <v>39660</v>
      </c>
      <c r="F853" s="91">
        <v>82983531</v>
      </c>
      <c r="G853" s="91">
        <v>83033622</v>
      </c>
      <c r="H853" s="91">
        <v>0</v>
      </c>
      <c r="I853" s="91">
        <v>79805</v>
      </c>
      <c r="J853" s="92">
        <v>1</v>
      </c>
      <c r="K853" s="92">
        <v>0</v>
      </c>
      <c r="L853" s="92">
        <v>0</v>
      </c>
    </row>
    <row r="854" spans="1:12">
      <c r="A854" s="90" t="s">
        <v>4129</v>
      </c>
      <c r="B854" s="92">
        <v>37042</v>
      </c>
      <c r="C854" s="92"/>
      <c r="D854" s="91">
        <v>55</v>
      </c>
      <c r="E854" s="91">
        <v>0</v>
      </c>
      <c r="F854" s="91">
        <v>0</v>
      </c>
      <c r="G854" s="91">
        <v>785443</v>
      </c>
      <c r="H854" s="91">
        <v>0</v>
      </c>
      <c r="I854" s="91">
        <v>1477</v>
      </c>
      <c r="J854" s="92">
        <v>1</v>
      </c>
      <c r="K854" s="92">
        <v>0</v>
      </c>
      <c r="L854" s="92">
        <v>0</v>
      </c>
    </row>
    <row r="855" spans="1:12">
      <c r="A855" s="90" t="s">
        <v>4089</v>
      </c>
      <c r="B855" s="92">
        <v>37195</v>
      </c>
      <c r="C855" s="92">
        <v>37231</v>
      </c>
      <c r="D855" s="91">
        <v>443</v>
      </c>
      <c r="E855" s="91">
        <v>0</v>
      </c>
      <c r="F855" s="91">
        <v>2438794</v>
      </c>
      <c r="G855" s="91">
        <v>2448940</v>
      </c>
      <c r="H855" s="91">
        <v>0</v>
      </c>
      <c r="I855" s="91">
        <v>2428</v>
      </c>
      <c r="J855" s="92">
        <v>1</v>
      </c>
      <c r="K855" s="92">
        <v>0</v>
      </c>
      <c r="L855" s="92">
        <v>0</v>
      </c>
    </row>
    <row r="856" spans="1:12">
      <c r="A856" s="90" t="s">
        <v>4083</v>
      </c>
      <c r="B856" s="92">
        <v>38017</v>
      </c>
      <c r="C856" s="92">
        <v>38065</v>
      </c>
      <c r="D856" s="91">
        <v>20654</v>
      </c>
      <c r="E856" s="91">
        <v>7192</v>
      </c>
      <c r="F856" s="91">
        <v>11136325</v>
      </c>
      <c r="G856" s="91">
        <v>11148445</v>
      </c>
      <c r="H856" s="91">
        <v>0</v>
      </c>
      <c r="I856" s="91">
        <v>20095</v>
      </c>
      <c r="J856" s="92">
        <v>1</v>
      </c>
      <c r="K856" s="92">
        <v>0</v>
      </c>
      <c r="L856" s="92">
        <v>0</v>
      </c>
    </row>
    <row r="857" spans="1:12">
      <c r="A857" s="90" t="s">
        <v>4137</v>
      </c>
      <c r="C857" s="92"/>
      <c r="D857" s="91">
        <v>0</v>
      </c>
      <c r="E857" s="91">
        <v>0</v>
      </c>
      <c r="F857" s="91">
        <v>5043</v>
      </c>
      <c r="G857" s="91">
        <v>5209</v>
      </c>
      <c r="J857" s="92"/>
      <c r="K857" s="92"/>
      <c r="L857" s="92"/>
    </row>
    <row r="858" spans="1:12">
      <c r="A858" s="90" t="s">
        <v>4087</v>
      </c>
      <c r="B858" s="92">
        <v>37621</v>
      </c>
      <c r="C858" s="92">
        <v>37621</v>
      </c>
      <c r="D858" s="91">
        <v>0</v>
      </c>
      <c r="E858" s="91">
        <v>0</v>
      </c>
      <c r="F858" s="91">
        <v>0</v>
      </c>
      <c r="G858" s="91">
        <v>698606</v>
      </c>
      <c r="H858" s="91">
        <v>0</v>
      </c>
      <c r="I858" s="91">
        <v>31</v>
      </c>
      <c r="J858" s="92">
        <v>1</v>
      </c>
      <c r="K858" s="92">
        <v>0</v>
      </c>
      <c r="L858" s="92">
        <v>0</v>
      </c>
    </row>
    <row r="859" spans="1:12">
      <c r="A859" s="90" t="s">
        <v>4139</v>
      </c>
      <c r="C859" s="92"/>
      <c r="D859" s="91">
        <v>0</v>
      </c>
      <c r="E859" s="91">
        <v>0</v>
      </c>
      <c r="F859" s="91">
        <v>0</v>
      </c>
      <c r="G859" s="91">
        <v>7708</v>
      </c>
      <c r="J859" s="92"/>
      <c r="K859" s="92"/>
      <c r="L859" s="92"/>
    </row>
    <row r="860" spans="1:12">
      <c r="A860" s="90" t="s">
        <v>4131</v>
      </c>
      <c r="B860" s="92">
        <v>37239</v>
      </c>
      <c r="C860" s="92"/>
      <c r="D860" s="91">
        <v>624</v>
      </c>
      <c r="E860" s="91">
        <v>0</v>
      </c>
      <c r="F860" s="91">
        <v>36144</v>
      </c>
      <c r="G860" s="91">
        <v>36874</v>
      </c>
      <c r="H860" s="91">
        <v>0</v>
      </c>
      <c r="I860" s="91">
        <v>252</v>
      </c>
      <c r="J860" s="92">
        <v>1</v>
      </c>
      <c r="K860" s="92">
        <v>0</v>
      </c>
      <c r="L860" s="92">
        <v>0</v>
      </c>
    </row>
    <row r="861" spans="1:12">
      <c r="A861" s="90" t="s">
        <v>3663</v>
      </c>
      <c r="B861" s="92">
        <v>42736</v>
      </c>
      <c r="C861" s="92">
        <v>43465</v>
      </c>
      <c r="D861" s="91">
        <v>0</v>
      </c>
      <c r="E861" s="91">
        <v>0</v>
      </c>
      <c r="F861" s="91">
        <v>6063010.79</v>
      </c>
      <c r="G861" s="91">
        <v>6063010.7799999993</v>
      </c>
      <c r="H861" s="91">
        <v>0</v>
      </c>
      <c r="I861" s="91">
        <v>14662.72</v>
      </c>
      <c r="J861" s="92">
        <v>0.95075947709565478</v>
      </c>
      <c r="K861" s="92">
        <v>3.880589685951856E-2</v>
      </c>
      <c r="L861" s="92">
        <v>1.0434626044826608E-2</v>
      </c>
    </row>
    <row r="862" spans="1:12">
      <c r="A862" s="90" t="s">
        <v>3877</v>
      </c>
      <c r="B862" s="92">
        <v>42736</v>
      </c>
      <c r="C862" s="92">
        <v>43100</v>
      </c>
      <c r="D862" s="91">
        <v>0</v>
      </c>
      <c r="E862" s="91">
        <v>0</v>
      </c>
      <c r="F862" s="91">
        <v>8369804.1200000001</v>
      </c>
      <c r="G862" s="91">
        <v>8369645.1999999965</v>
      </c>
      <c r="H862" s="91">
        <v>0</v>
      </c>
      <c r="I862" s="91">
        <v>39071.340000000004</v>
      </c>
      <c r="J862" s="92">
        <v>0.8358909625316151</v>
      </c>
      <c r="K862" s="92">
        <v>0.15303954253936516</v>
      </c>
      <c r="L862" s="92">
        <v>1.1069494929019583E-2</v>
      </c>
    </row>
    <row r="863" spans="1:12">
      <c r="A863" s="90" t="s">
        <v>3949</v>
      </c>
      <c r="B863" s="92">
        <v>42809</v>
      </c>
      <c r="C863" s="92">
        <v>43069</v>
      </c>
      <c r="D863" s="91">
        <v>6671</v>
      </c>
      <c r="E863" s="91">
        <v>13251</v>
      </c>
      <c r="F863" s="91">
        <v>13702488.782500004</v>
      </c>
      <c r="G863" s="91">
        <v>11063274.129999993</v>
      </c>
      <c r="H863" s="91">
        <v>21585</v>
      </c>
      <c r="I863" s="91">
        <v>8851.9700000000012</v>
      </c>
      <c r="J863" s="92">
        <v>0.88866884998480555</v>
      </c>
      <c r="K863" s="92">
        <v>0.11020145798053992</v>
      </c>
      <c r="L863" s="92">
        <v>1.1296920346544326E-3</v>
      </c>
    </row>
    <row r="864" spans="1:12">
      <c r="A864" s="90" t="s">
        <v>3881</v>
      </c>
      <c r="B864" s="92">
        <v>42826</v>
      </c>
      <c r="C864" s="92">
        <v>43100</v>
      </c>
      <c r="D864" s="91">
        <v>33270.820000000007</v>
      </c>
      <c r="E864" s="91">
        <v>0</v>
      </c>
      <c r="F864" s="91">
        <v>1570806.7600000002</v>
      </c>
      <c r="G864" s="91">
        <v>1631445.4899999993</v>
      </c>
      <c r="H864" s="91">
        <v>3043.8999999999996</v>
      </c>
      <c r="I864" s="91">
        <v>3210.5</v>
      </c>
      <c r="J864" s="92">
        <v>0.9929917458339822</v>
      </c>
      <c r="K864" s="92">
        <v>7.0082541660177545E-3</v>
      </c>
      <c r="L864" s="92">
        <v>0</v>
      </c>
    </row>
    <row r="865" spans="1:12">
      <c r="A865" s="90" t="s">
        <v>3531</v>
      </c>
      <c r="B865" s="92">
        <v>43325</v>
      </c>
      <c r="C865" s="92">
        <v>44068</v>
      </c>
      <c r="D865" s="91">
        <v>1557459.8800000001</v>
      </c>
      <c r="E865" s="91">
        <v>808432</v>
      </c>
      <c r="F865" s="91">
        <v>54867481.337400019</v>
      </c>
      <c r="G865" s="91">
        <v>56197100.969999954</v>
      </c>
      <c r="H865" s="91">
        <v>78303.150000000023</v>
      </c>
      <c r="I865" s="91">
        <v>68507.63</v>
      </c>
      <c r="J865" s="92">
        <v>0.8824510496130139</v>
      </c>
      <c r="K865" s="92">
        <v>0.11622063119100748</v>
      </c>
      <c r="L865" s="92">
        <v>1.3283191959786085E-3</v>
      </c>
    </row>
    <row r="866" spans="1:12">
      <c r="A866" s="90" t="s">
        <v>3913</v>
      </c>
      <c r="B866" s="92">
        <v>43024</v>
      </c>
      <c r="C866" s="92">
        <v>43098</v>
      </c>
      <c r="D866" s="91">
        <v>34377</v>
      </c>
      <c r="E866" s="91">
        <v>25426</v>
      </c>
      <c r="F866" s="91">
        <v>1368584</v>
      </c>
      <c r="G866" s="91">
        <v>1335392.1399999999</v>
      </c>
      <c r="H866" s="91">
        <v>1879</v>
      </c>
      <c r="I866" s="91">
        <v>2055.67</v>
      </c>
      <c r="J866" s="92">
        <v>0.99805416238987776</v>
      </c>
      <c r="K866" s="92">
        <v>1.9458376101222472E-3</v>
      </c>
      <c r="L866" s="92">
        <v>0</v>
      </c>
    </row>
    <row r="867" spans="1:12">
      <c r="A867" s="90" t="s">
        <v>4075</v>
      </c>
      <c r="B867" s="92">
        <v>42758</v>
      </c>
      <c r="C867" s="92">
        <v>42811</v>
      </c>
      <c r="D867" s="91">
        <v>8</v>
      </c>
      <c r="E867" s="91">
        <v>0</v>
      </c>
      <c r="F867" s="91">
        <v>502925.98</v>
      </c>
      <c r="G867" s="91">
        <v>490091.25999999989</v>
      </c>
      <c r="H867" s="91">
        <v>1094</v>
      </c>
      <c r="I867" s="91">
        <v>693</v>
      </c>
      <c r="J867" s="92">
        <v>1</v>
      </c>
      <c r="K867" s="92">
        <v>0</v>
      </c>
      <c r="L867" s="92">
        <v>0</v>
      </c>
    </row>
    <row r="868" spans="1:12">
      <c r="A868" s="90" t="s">
        <v>3745</v>
      </c>
      <c r="B868" s="92">
        <v>42744</v>
      </c>
      <c r="C868" s="92">
        <v>43312</v>
      </c>
      <c r="D868" s="91">
        <v>0</v>
      </c>
      <c r="E868" s="91">
        <v>0</v>
      </c>
      <c r="F868" s="91">
        <v>1758479</v>
      </c>
      <c r="G868" s="91">
        <v>1646192.6599999997</v>
      </c>
      <c r="H868" s="91">
        <v>48</v>
      </c>
      <c r="I868" s="91">
        <v>526</v>
      </c>
      <c r="J868" s="92">
        <v>0.96387832699619769</v>
      </c>
      <c r="K868" s="92">
        <v>3.6121673003802278E-2</v>
      </c>
      <c r="L868" s="92">
        <v>0</v>
      </c>
    </row>
    <row r="869" spans="1:12">
      <c r="A869" s="90" t="s">
        <v>3733</v>
      </c>
      <c r="B869" s="92">
        <v>42744</v>
      </c>
      <c r="C869" s="92">
        <v>43343</v>
      </c>
      <c r="D869" s="91">
        <v>0</v>
      </c>
      <c r="E869" s="91">
        <v>0</v>
      </c>
      <c r="F869" s="91">
        <v>743095.48</v>
      </c>
      <c r="G869" s="91">
        <v>735554.86</v>
      </c>
      <c r="H869" s="91">
        <v>1032</v>
      </c>
      <c r="I869" s="91">
        <v>686.76</v>
      </c>
      <c r="J869" s="92">
        <v>0.87404624614130122</v>
      </c>
      <c r="K869" s="92">
        <v>0.12595375385869881</v>
      </c>
      <c r="L869" s="92">
        <v>0</v>
      </c>
    </row>
    <row r="870" spans="1:12">
      <c r="A870" s="90" t="s">
        <v>3691</v>
      </c>
      <c r="B870" s="92">
        <v>43241</v>
      </c>
      <c r="C870" s="92">
        <v>43434</v>
      </c>
      <c r="D870" s="91">
        <v>65757.03</v>
      </c>
      <c r="E870" s="91">
        <v>8</v>
      </c>
      <c r="F870" s="91">
        <v>1932396.6200000008</v>
      </c>
      <c r="G870" s="91">
        <v>1980370.6500000001</v>
      </c>
      <c r="H870" s="91">
        <v>3986.6999999999994</v>
      </c>
      <c r="I870" s="91">
        <v>4080</v>
      </c>
      <c r="J870" s="92">
        <v>0.85502450980392153</v>
      </c>
      <c r="K870" s="92">
        <v>0.14497549019607844</v>
      </c>
      <c r="L870" s="92">
        <v>0</v>
      </c>
    </row>
    <row r="871" spans="1:12">
      <c r="A871" s="90" t="s">
        <v>3637</v>
      </c>
      <c r="B871" s="92">
        <v>42744</v>
      </c>
      <c r="C871" s="92">
        <v>43524</v>
      </c>
      <c r="D871" s="91">
        <v>60</v>
      </c>
      <c r="E871" s="91">
        <v>17030091</v>
      </c>
      <c r="F871" s="91">
        <v>4087637</v>
      </c>
      <c r="G871" s="91">
        <v>26751162.630000003</v>
      </c>
      <c r="H871" s="91">
        <v>4987</v>
      </c>
      <c r="I871" s="91">
        <v>33347.67</v>
      </c>
      <c r="J871" s="92">
        <v>0.91948462966078293</v>
      </c>
      <c r="K871" s="92">
        <v>7.6167240469873915E-2</v>
      </c>
      <c r="L871" s="92">
        <v>4.3481298693431956E-3</v>
      </c>
    </row>
    <row r="872" spans="1:12">
      <c r="A872" s="90" t="s">
        <v>3915</v>
      </c>
      <c r="B872" s="92">
        <v>42772</v>
      </c>
      <c r="C872" s="92">
        <v>43098</v>
      </c>
      <c r="D872" s="91">
        <v>6697</v>
      </c>
      <c r="E872" s="91">
        <v>4905</v>
      </c>
      <c r="F872" s="91">
        <v>7795922.3457999993</v>
      </c>
      <c r="G872" s="91">
        <v>7488659.8499999978</v>
      </c>
      <c r="H872" s="91">
        <v>10299</v>
      </c>
      <c r="I872" s="91">
        <v>6210</v>
      </c>
      <c r="J872" s="92">
        <v>0.96086956521739131</v>
      </c>
      <c r="K872" s="92">
        <v>3.9130434782608699E-2</v>
      </c>
      <c r="L872" s="92">
        <v>0</v>
      </c>
    </row>
    <row r="873" spans="1:12">
      <c r="A873" s="90" t="s">
        <v>4027</v>
      </c>
      <c r="B873" s="92">
        <v>42870</v>
      </c>
      <c r="C873" s="92">
        <v>42962</v>
      </c>
      <c r="D873" s="91">
        <v>317203</v>
      </c>
      <c r="E873" s="91">
        <v>8948</v>
      </c>
      <c r="F873" s="91">
        <v>6475452.8100000024</v>
      </c>
      <c r="G873" s="91">
        <v>6561681.6700000009</v>
      </c>
      <c r="H873" s="91">
        <v>5991.35</v>
      </c>
      <c r="I873" s="91">
        <v>6534.98</v>
      </c>
      <c r="J873" s="92">
        <v>0.88653370017964861</v>
      </c>
      <c r="K873" s="92">
        <v>0.10581516699362509</v>
      </c>
      <c r="L873" s="92">
        <v>7.651132826726326E-3</v>
      </c>
    </row>
    <row r="874" spans="1:12">
      <c r="A874" s="90" t="s">
        <v>4119</v>
      </c>
      <c r="B874" s="92">
        <v>42760</v>
      </c>
      <c r="C874" s="92"/>
      <c r="D874" s="91">
        <v>0</v>
      </c>
      <c r="E874" s="91">
        <v>0</v>
      </c>
      <c r="F874" s="91">
        <v>29735.19</v>
      </c>
      <c r="G874" s="91">
        <v>30542.829999999998</v>
      </c>
      <c r="H874" s="91">
        <v>102</v>
      </c>
      <c r="I874" s="91">
        <v>102</v>
      </c>
      <c r="J874" s="92">
        <v>0.92156862745098034</v>
      </c>
      <c r="K874" s="92">
        <v>7.8431372549019607E-2</v>
      </c>
      <c r="L874" s="92">
        <v>0</v>
      </c>
    </row>
    <row r="875" spans="1:12">
      <c r="A875" s="90" t="s">
        <v>3985</v>
      </c>
      <c r="B875" s="92">
        <v>42793</v>
      </c>
      <c r="C875" s="92">
        <v>43040</v>
      </c>
      <c r="D875" s="91">
        <v>21484</v>
      </c>
      <c r="E875" s="91">
        <v>12870</v>
      </c>
      <c r="F875" s="91">
        <v>5764205.5199999996</v>
      </c>
      <c r="G875" s="91">
        <v>5756056.0899999999</v>
      </c>
      <c r="H875" s="91">
        <v>6937</v>
      </c>
      <c r="I875" s="91">
        <v>6308.62</v>
      </c>
      <c r="J875" s="92">
        <v>0.90505054988254163</v>
      </c>
      <c r="K875" s="92">
        <v>9.2571751032713964E-2</v>
      </c>
      <c r="L875" s="92">
        <v>2.3776990847443656E-3</v>
      </c>
    </row>
    <row r="876" spans="1:12">
      <c r="A876" s="90" t="s">
        <v>3757</v>
      </c>
      <c r="B876" s="92">
        <v>42856</v>
      </c>
      <c r="C876" s="92">
        <v>43283</v>
      </c>
      <c r="D876" s="91">
        <v>255522.61</v>
      </c>
      <c r="E876" s="91">
        <v>270918</v>
      </c>
      <c r="F876" s="91">
        <v>8271368.0750000011</v>
      </c>
      <c r="G876" s="91">
        <v>8680897.7300000004</v>
      </c>
      <c r="H876" s="91">
        <v>17421.099999999999</v>
      </c>
      <c r="I876" s="91">
        <v>19421.32</v>
      </c>
      <c r="J876" s="92">
        <v>0.97603149528456357</v>
      </c>
      <c r="K876" s="92">
        <v>2.3968504715436437E-2</v>
      </c>
      <c r="L876" s="92">
        <v>0</v>
      </c>
    </row>
    <row r="877" spans="1:12">
      <c r="A877" s="90" t="s">
        <v>3983</v>
      </c>
      <c r="B877" s="92">
        <v>42821</v>
      </c>
      <c r="C877" s="92">
        <v>43040</v>
      </c>
      <c r="D877" s="91">
        <v>75779</v>
      </c>
      <c r="E877" s="91">
        <v>0</v>
      </c>
      <c r="F877" s="91">
        <v>2590193.9199999995</v>
      </c>
      <c r="G877" s="91">
        <v>2525646.4999999991</v>
      </c>
      <c r="H877" s="91">
        <v>7463</v>
      </c>
      <c r="I877" s="91">
        <v>7181</v>
      </c>
      <c r="J877" s="92">
        <v>0.90621083414566217</v>
      </c>
      <c r="K877" s="92">
        <v>9.1561063918674274E-2</v>
      </c>
      <c r="L877" s="92">
        <v>2.2281019356635567E-3</v>
      </c>
    </row>
    <row r="878" spans="1:12">
      <c r="A878" s="90" t="s">
        <v>3973</v>
      </c>
      <c r="B878" s="92">
        <v>42842</v>
      </c>
      <c r="C878" s="92">
        <v>43052</v>
      </c>
      <c r="D878" s="91">
        <v>44188</v>
      </c>
      <c r="E878" s="91">
        <v>11500</v>
      </c>
      <c r="F878" s="91">
        <v>1974408.1799999997</v>
      </c>
      <c r="G878" s="91">
        <v>2007369.27</v>
      </c>
      <c r="H878" s="91">
        <v>2914.7000000000003</v>
      </c>
      <c r="I878" s="91">
        <v>3504.63</v>
      </c>
      <c r="J878" s="92">
        <v>0.87759050170774089</v>
      </c>
      <c r="K878" s="92">
        <v>0.10643063604431852</v>
      </c>
      <c r="L878" s="92">
        <v>1.5978862247940581E-2</v>
      </c>
    </row>
    <row r="879" spans="1:12">
      <c r="A879" s="90" t="s">
        <v>3883</v>
      </c>
      <c r="B879" s="92">
        <v>42852</v>
      </c>
      <c r="C879" s="92">
        <v>43100</v>
      </c>
      <c r="D879" s="91">
        <v>46704</v>
      </c>
      <c r="E879" s="91">
        <v>21313</v>
      </c>
      <c r="F879" s="91">
        <v>3201903.95</v>
      </c>
      <c r="G879" s="91">
        <v>3076052.1700000004</v>
      </c>
      <c r="H879" s="91">
        <v>5969</v>
      </c>
      <c r="I879" s="91">
        <v>6372.5</v>
      </c>
      <c r="J879" s="92">
        <v>0.95974892114554722</v>
      </c>
      <c r="K879" s="92">
        <v>3.2875637504903882E-2</v>
      </c>
      <c r="L879" s="92">
        <v>7.3754413495488429E-3</v>
      </c>
    </row>
    <row r="880" spans="1:12">
      <c r="A880" s="90" t="s">
        <v>3645</v>
      </c>
      <c r="B880" s="92">
        <v>43374</v>
      </c>
      <c r="C880" s="92">
        <v>43497</v>
      </c>
      <c r="D880" s="91">
        <v>214898.69</v>
      </c>
      <c r="E880" s="91">
        <v>174957</v>
      </c>
      <c r="F880" s="91">
        <v>19051693.749999996</v>
      </c>
      <c r="G880" s="91">
        <v>19133459.779999997</v>
      </c>
      <c r="H880" s="91">
        <v>30301.999999999989</v>
      </c>
      <c r="I880" s="91">
        <v>31030.5</v>
      </c>
      <c r="J880" s="92">
        <v>0.98573983661236531</v>
      </c>
      <c r="K880" s="92">
        <v>1.4131257955882116E-2</v>
      </c>
      <c r="L880" s="92">
        <v>1.2890543175263049E-4</v>
      </c>
    </row>
    <row r="881" spans="1:12">
      <c r="A881" s="90" t="s">
        <v>4113</v>
      </c>
      <c r="C881" s="92"/>
      <c r="D881" s="91">
        <v>0</v>
      </c>
      <c r="E881" s="91">
        <v>0</v>
      </c>
      <c r="F881" s="91">
        <v>0.01</v>
      </c>
      <c r="G881" s="91">
        <v>186868.15999999997</v>
      </c>
      <c r="H881" s="91">
        <v>0</v>
      </c>
      <c r="I881" s="91">
        <v>604.5</v>
      </c>
      <c r="J881" s="92">
        <v>0.86517783291976835</v>
      </c>
      <c r="K881" s="92">
        <v>0.13482216708023159</v>
      </c>
      <c r="L881" s="92">
        <v>0</v>
      </c>
    </row>
    <row r="882" spans="1:12">
      <c r="A882" s="90" t="s">
        <v>3941</v>
      </c>
      <c r="B882" s="92">
        <v>42887</v>
      </c>
      <c r="C882" s="92">
        <v>43070</v>
      </c>
      <c r="D882" s="91">
        <v>2</v>
      </c>
      <c r="E882" s="91">
        <v>0</v>
      </c>
      <c r="F882" s="91">
        <v>2688070.4399999995</v>
      </c>
      <c r="G882" s="91">
        <v>2711832.1100000008</v>
      </c>
      <c r="H882" s="91">
        <v>1296</v>
      </c>
      <c r="I882" s="91">
        <v>1610.97</v>
      </c>
      <c r="J882" s="92">
        <v>0.98417102739343376</v>
      </c>
      <c r="K882" s="92">
        <v>1.5828972606566231E-2</v>
      </c>
      <c r="L882" s="92">
        <v>0</v>
      </c>
    </row>
    <row r="883" spans="1:12">
      <c r="A883" s="90" t="s">
        <v>3589</v>
      </c>
      <c r="B883" s="92">
        <v>43206</v>
      </c>
      <c r="C883" s="92">
        <v>43644</v>
      </c>
      <c r="D883" s="91">
        <v>254254.04</v>
      </c>
      <c r="E883" s="91">
        <v>22893</v>
      </c>
      <c r="F883" s="91">
        <v>6934502.3999999985</v>
      </c>
      <c r="G883" s="91">
        <v>6994483.8799999999</v>
      </c>
      <c r="H883" s="91">
        <v>15750.399999999998</v>
      </c>
      <c r="I883" s="91">
        <v>21796.12</v>
      </c>
      <c r="J883" s="92">
        <v>0.95320268011003795</v>
      </c>
      <c r="K883" s="92">
        <v>4.3677498563964599E-2</v>
      </c>
      <c r="L883" s="92">
        <v>3.1198213259974713E-3</v>
      </c>
    </row>
    <row r="884" spans="1:12">
      <c r="A884" s="90" t="s">
        <v>4115</v>
      </c>
      <c r="C884" s="92"/>
      <c r="D884" s="91">
        <v>0</v>
      </c>
      <c r="E884" s="91">
        <v>0</v>
      </c>
      <c r="F884" s="91">
        <v>0.01</v>
      </c>
      <c r="G884" s="91">
        <v>9667.82</v>
      </c>
      <c r="H884" s="91">
        <v>0</v>
      </c>
      <c r="I884" s="91">
        <v>55</v>
      </c>
      <c r="J884" s="92">
        <v>1</v>
      </c>
      <c r="K884" s="92">
        <v>0</v>
      </c>
      <c r="L884" s="92">
        <v>0</v>
      </c>
    </row>
    <row r="885" spans="1:12">
      <c r="A885" s="90" t="s">
        <v>3833</v>
      </c>
      <c r="B885" s="92">
        <v>42905</v>
      </c>
      <c r="C885" s="92">
        <v>43160</v>
      </c>
      <c r="D885" s="91">
        <v>4417</v>
      </c>
      <c r="E885" s="91">
        <v>242</v>
      </c>
      <c r="F885" s="91">
        <v>1338658.3000000005</v>
      </c>
      <c r="G885" s="91">
        <v>1263157.5999999999</v>
      </c>
      <c r="H885" s="91">
        <v>1520.6999999999996</v>
      </c>
      <c r="I885" s="91">
        <v>1582.28</v>
      </c>
      <c r="J885" s="92">
        <v>0.93174406552569711</v>
      </c>
      <c r="K885" s="92">
        <v>6.8255934474302907E-2</v>
      </c>
      <c r="L885" s="92">
        <v>0</v>
      </c>
    </row>
    <row r="886" spans="1:12">
      <c r="A886" s="90" t="s">
        <v>3783</v>
      </c>
      <c r="B886" s="92">
        <v>42962</v>
      </c>
      <c r="C886" s="92">
        <v>43251</v>
      </c>
      <c r="D886" s="91">
        <v>341124</v>
      </c>
      <c r="E886" s="91">
        <v>0</v>
      </c>
      <c r="F886" s="91">
        <v>8634316.870000001</v>
      </c>
      <c r="G886" s="91">
        <v>6990954.0899999989</v>
      </c>
      <c r="H886" s="91">
        <v>14634</v>
      </c>
      <c r="I886" s="91">
        <v>7843.06</v>
      </c>
      <c r="J886" s="92">
        <v>0.92432800463084563</v>
      </c>
      <c r="K886" s="92">
        <v>7.567199536915438E-2</v>
      </c>
      <c r="L886" s="92">
        <v>0</v>
      </c>
    </row>
    <row r="887" spans="1:12">
      <c r="A887" s="90" t="s">
        <v>3695</v>
      </c>
      <c r="B887" s="92">
        <v>43009</v>
      </c>
      <c r="C887" s="92">
        <v>43413</v>
      </c>
      <c r="D887" s="91">
        <v>194407.16000000003</v>
      </c>
      <c r="E887" s="91">
        <v>118019</v>
      </c>
      <c r="F887" s="91">
        <v>6353637.4300000006</v>
      </c>
      <c r="G887" s="91">
        <v>6313936.3000000026</v>
      </c>
      <c r="H887" s="91">
        <v>16013.900000000001</v>
      </c>
      <c r="I887" s="91">
        <v>14623.26</v>
      </c>
      <c r="J887" s="92">
        <v>0.98645992754009704</v>
      </c>
      <c r="K887" s="92">
        <v>1.3540072459902922E-2</v>
      </c>
      <c r="L887" s="92">
        <v>0</v>
      </c>
    </row>
    <row r="888" spans="1:12">
      <c r="A888" s="90" t="s">
        <v>3573</v>
      </c>
      <c r="B888" s="92">
        <v>43010</v>
      </c>
      <c r="C888" s="92">
        <v>43708</v>
      </c>
      <c r="D888" s="91">
        <v>11677</v>
      </c>
      <c r="E888" s="91">
        <v>0</v>
      </c>
      <c r="F888" s="91">
        <v>1453130.4</v>
      </c>
      <c r="G888" s="91">
        <v>1322736.1599999999</v>
      </c>
      <c r="H888" s="91">
        <v>746</v>
      </c>
      <c r="I888" s="91">
        <v>730</v>
      </c>
      <c r="J888" s="92">
        <v>0.96986301369863015</v>
      </c>
      <c r="K888" s="92">
        <v>3.0136986301369864E-2</v>
      </c>
      <c r="L888" s="92">
        <v>0</v>
      </c>
    </row>
    <row r="889" spans="1:12">
      <c r="A889" s="90" t="s">
        <v>3655</v>
      </c>
      <c r="B889" s="92">
        <v>42891</v>
      </c>
      <c r="C889" s="92">
        <v>43466</v>
      </c>
      <c r="D889" s="91">
        <v>1</v>
      </c>
      <c r="E889" s="91">
        <v>0</v>
      </c>
      <c r="F889" s="91">
        <v>468723.9474</v>
      </c>
      <c r="G889" s="91">
        <v>479363.58999999997</v>
      </c>
      <c r="H889" s="91">
        <v>1378.6599999999999</v>
      </c>
      <c r="I889" s="91">
        <v>826</v>
      </c>
      <c r="J889" s="92">
        <v>0.8928571428571429</v>
      </c>
      <c r="K889" s="92">
        <v>7.4455205811138014E-2</v>
      </c>
      <c r="L889" s="92">
        <v>3.2687651331719129E-2</v>
      </c>
    </row>
    <row r="890" spans="1:12">
      <c r="A890" s="90" t="s">
        <v>3667</v>
      </c>
      <c r="B890" s="92">
        <v>42971</v>
      </c>
      <c r="C890" s="92">
        <v>43465</v>
      </c>
      <c r="D890" s="91">
        <v>129574.5</v>
      </c>
      <c r="E890" s="91">
        <v>96843</v>
      </c>
      <c r="F890" s="91">
        <v>30057198.2108</v>
      </c>
      <c r="G890" s="91">
        <v>30079162.360000007</v>
      </c>
      <c r="H890" s="91">
        <v>22444.5</v>
      </c>
      <c r="I890" s="91">
        <v>15859.380000000001</v>
      </c>
      <c r="J890" s="92">
        <v>0.91988968042886921</v>
      </c>
      <c r="K890" s="92">
        <v>8.0110319571130767E-2</v>
      </c>
      <c r="L890" s="92">
        <v>0</v>
      </c>
    </row>
    <row r="891" spans="1:12">
      <c r="A891" s="90" t="s">
        <v>3643</v>
      </c>
      <c r="B891" s="92">
        <v>42968</v>
      </c>
      <c r="C891" s="92">
        <v>43501</v>
      </c>
      <c r="D891" s="91">
        <v>217</v>
      </c>
      <c r="E891" s="91">
        <v>0</v>
      </c>
      <c r="F891" s="91">
        <v>7748785.6900000004</v>
      </c>
      <c r="G891" s="91">
        <v>7320761.1899999976</v>
      </c>
      <c r="H891" s="91">
        <v>3177</v>
      </c>
      <c r="I891" s="91">
        <v>5525</v>
      </c>
      <c r="J891" s="92">
        <v>0.78932126696832583</v>
      </c>
      <c r="K891" s="92">
        <v>0.18389140271493212</v>
      </c>
      <c r="L891" s="92">
        <v>2.6787330316742082E-2</v>
      </c>
    </row>
    <row r="892" spans="1:12">
      <c r="A892" s="90" t="s">
        <v>3803</v>
      </c>
      <c r="B892" s="92">
        <v>42948</v>
      </c>
      <c r="C892" s="92">
        <v>43220</v>
      </c>
      <c r="D892" s="91">
        <v>37408</v>
      </c>
      <c r="E892" s="91">
        <v>4572</v>
      </c>
      <c r="F892" s="91">
        <v>1735854.6700000004</v>
      </c>
      <c r="G892" s="91">
        <v>1674300.2</v>
      </c>
      <c r="H892" s="91">
        <v>3660.5</v>
      </c>
      <c r="I892" s="91">
        <v>3804</v>
      </c>
      <c r="J892" s="92">
        <v>0.92034700315457418</v>
      </c>
      <c r="K892" s="92">
        <v>7.9652996845425872E-2</v>
      </c>
      <c r="L892" s="92">
        <v>0</v>
      </c>
    </row>
    <row r="893" spans="1:12">
      <c r="A893" s="90" t="s">
        <v>3971</v>
      </c>
      <c r="B893" s="92">
        <v>42963</v>
      </c>
      <c r="C893" s="92">
        <v>43054</v>
      </c>
      <c r="D893" s="91">
        <v>0</v>
      </c>
      <c r="E893" s="91">
        <v>0</v>
      </c>
      <c r="F893" s="91">
        <v>1126827.8500000001</v>
      </c>
      <c r="G893" s="91">
        <v>1119691.8799999999</v>
      </c>
      <c r="H893" s="91">
        <v>2214</v>
      </c>
      <c r="I893" s="91">
        <v>2212.86</v>
      </c>
      <c r="J893" s="92">
        <v>0.56346086060573186</v>
      </c>
      <c r="K893" s="92">
        <v>0.30797248809233296</v>
      </c>
      <c r="L893" s="92">
        <v>0.12856665130193504</v>
      </c>
    </row>
    <row r="894" spans="1:12">
      <c r="A894" s="90" t="s">
        <v>3825</v>
      </c>
      <c r="B894" s="92">
        <v>42968</v>
      </c>
      <c r="C894" s="92">
        <v>43168</v>
      </c>
      <c r="D894" s="91">
        <v>7060</v>
      </c>
      <c r="E894" s="91">
        <v>350</v>
      </c>
      <c r="F894" s="91">
        <v>750331.60000000009</v>
      </c>
      <c r="G894" s="91">
        <v>687431.65999999992</v>
      </c>
      <c r="H894" s="91">
        <v>774</v>
      </c>
      <c r="I894" s="91">
        <v>353.43</v>
      </c>
      <c r="J894" s="92">
        <v>0.98585292702939764</v>
      </c>
      <c r="K894" s="92">
        <v>1.4147072970602382E-2</v>
      </c>
      <c r="L894" s="92">
        <v>0</v>
      </c>
    </row>
    <row r="895" spans="1:12">
      <c r="A895" s="90" t="s">
        <v>3853</v>
      </c>
      <c r="B895" s="92">
        <v>42996</v>
      </c>
      <c r="C895" s="92">
        <v>43121</v>
      </c>
      <c r="D895" s="91">
        <v>0</v>
      </c>
      <c r="E895" s="91">
        <v>0</v>
      </c>
      <c r="F895" s="91">
        <v>616278.71</v>
      </c>
      <c r="G895" s="91">
        <v>574943.32999999996</v>
      </c>
      <c r="H895" s="91">
        <v>1870</v>
      </c>
      <c r="I895" s="91">
        <v>2082.66</v>
      </c>
      <c r="J895" s="92">
        <v>0.98991674109072048</v>
      </c>
      <c r="K895" s="92">
        <v>1.0083258909279479E-2</v>
      </c>
      <c r="L895" s="92">
        <v>0</v>
      </c>
    </row>
    <row r="896" spans="1:12">
      <c r="A896" s="90" t="s">
        <v>3731</v>
      </c>
      <c r="B896" s="92">
        <v>43054</v>
      </c>
      <c r="C896" s="92">
        <v>43343</v>
      </c>
      <c r="D896" s="91">
        <v>172451.74</v>
      </c>
      <c r="E896" s="91">
        <v>47794</v>
      </c>
      <c r="F896" s="91">
        <v>6094922.4814999998</v>
      </c>
      <c r="G896" s="91">
        <v>5353880.0199999996</v>
      </c>
      <c r="H896" s="91">
        <v>12293.500000000002</v>
      </c>
      <c r="I896" s="91">
        <v>10179.09</v>
      </c>
      <c r="J896" s="92">
        <v>0.96738411783371603</v>
      </c>
      <c r="K896" s="92">
        <v>3.261588216628402E-2</v>
      </c>
      <c r="L896" s="92">
        <v>0</v>
      </c>
    </row>
    <row r="897" spans="1:12">
      <c r="A897" s="90" t="s">
        <v>3879</v>
      </c>
      <c r="B897" s="92">
        <v>42975</v>
      </c>
      <c r="C897" s="92">
        <v>43100</v>
      </c>
      <c r="D897" s="91">
        <v>2</v>
      </c>
      <c r="E897" s="91">
        <v>0</v>
      </c>
      <c r="F897" s="91">
        <v>175625.16000000003</v>
      </c>
      <c r="G897" s="91">
        <v>188814.50000000003</v>
      </c>
      <c r="H897" s="91">
        <v>826</v>
      </c>
      <c r="I897" s="91">
        <v>1004.5</v>
      </c>
      <c r="J897" s="92">
        <v>0.99352911896465901</v>
      </c>
      <c r="K897" s="92">
        <v>6.4708810353409658E-3</v>
      </c>
      <c r="L897" s="92">
        <v>0</v>
      </c>
    </row>
    <row r="898" spans="1:12">
      <c r="A898" s="90" t="s">
        <v>3615</v>
      </c>
      <c r="B898" s="92">
        <v>43318</v>
      </c>
      <c r="C898" s="92">
        <v>43560</v>
      </c>
      <c r="D898" s="91">
        <v>28450</v>
      </c>
      <c r="E898" s="91">
        <v>0</v>
      </c>
      <c r="F898" s="91">
        <v>2978153.24</v>
      </c>
      <c r="G898" s="91">
        <v>2915690.2899999991</v>
      </c>
      <c r="H898" s="91">
        <v>5089</v>
      </c>
      <c r="I898" s="91">
        <v>6121.49</v>
      </c>
      <c r="J898" s="92">
        <v>0.93204268895317965</v>
      </c>
      <c r="K898" s="92">
        <v>6.5997003997392792E-2</v>
      </c>
      <c r="L898" s="92">
        <v>1.9603070494275086E-3</v>
      </c>
    </row>
    <row r="899" spans="1:12">
      <c r="A899" s="90" t="s">
        <v>4005</v>
      </c>
      <c r="B899" s="92">
        <v>42919</v>
      </c>
      <c r="C899" s="92">
        <v>43008</v>
      </c>
      <c r="D899" s="91">
        <v>0</v>
      </c>
      <c r="E899" s="91">
        <v>0</v>
      </c>
      <c r="F899" s="91">
        <v>374478.04000000004</v>
      </c>
      <c r="G899" s="91">
        <v>358477.33999999997</v>
      </c>
      <c r="H899" s="91">
        <v>1148</v>
      </c>
      <c r="I899" s="91">
        <v>1185.82</v>
      </c>
      <c r="J899" s="92">
        <v>0.93886087264508944</v>
      </c>
      <c r="K899" s="92">
        <v>6.1139127354910526E-2</v>
      </c>
      <c r="L899" s="92">
        <v>0</v>
      </c>
    </row>
    <row r="900" spans="1:12">
      <c r="A900" s="90" t="s">
        <v>3527</v>
      </c>
      <c r="B900" s="92">
        <v>43160</v>
      </c>
      <c r="C900" s="92">
        <v>44105</v>
      </c>
      <c r="D900" s="91">
        <v>12899</v>
      </c>
      <c r="E900" s="91">
        <v>11742</v>
      </c>
      <c r="F900" s="91">
        <v>3166193.5199999996</v>
      </c>
      <c r="G900" s="91">
        <v>3150811.3299999996</v>
      </c>
      <c r="H900" s="91">
        <v>3266</v>
      </c>
      <c r="I900" s="91">
        <v>4903</v>
      </c>
      <c r="J900" s="92">
        <v>0.95390577197634097</v>
      </c>
      <c r="K900" s="92">
        <v>4.6094228023658985E-2</v>
      </c>
      <c r="L900" s="92">
        <v>0</v>
      </c>
    </row>
    <row r="901" spans="1:12">
      <c r="A901" s="90" t="s">
        <v>3713</v>
      </c>
      <c r="B901" s="92">
        <v>43010</v>
      </c>
      <c r="C901" s="92">
        <v>43385</v>
      </c>
      <c r="D901" s="91">
        <v>69</v>
      </c>
      <c r="E901" s="91">
        <v>0</v>
      </c>
      <c r="F901" s="91">
        <v>232323.76</v>
      </c>
      <c r="G901" s="91">
        <v>215315.06</v>
      </c>
      <c r="H901" s="91">
        <v>484</v>
      </c>
      <c r="I901" s="91">
        <v>711.5</v>
      </c>
      <c r="J901" s="92">
        <v>0.52283907238229088</v>
      </c>
      <c r="K901" s="92">
        <v>0.39283204497540408</v>
      </c>
      <c r="L901" s="92">
        <v>8.4328882642304995E-2</v>
      </c>
    </row>
    <row r="902" spans="1:12">
      <c r="A902" s="90" t="s">
        <v>3665</v>
      </c>
      <c r="B902" s="92">
        <v>43017</v>
      </c>
      <c r="C902" s="92">
        <v>43465</v>
      </c>
      <c r="D902" s="91">
        <v>707</v>
      </c>
      <c r="E902" s="91">
        <v>3469</v>
      </c>
      <c r="F902" s="91">
        <v>1123006.03</v>
      </c>
      <c r="G902" s="91">
        <v>1096332.6700000006</v>
      </c>
      <c r="H902" s="91">
        <v>2954</v>
      </c>
      <c r="I902" s="91">
        <v>2509.71</v>
      </c>
      <c r="J902" s="92">
        <v>0.90457064760470329</v>
      </c>
      <c r="K902" s="92">
        <v>9.3038637930278792E-2</v>
      </c>
      <c r="L902" s="92">
        <v>2.3907144650178705E-3</v>
      </c>
    </row>
    <row r="903" spans="1:12">
      <c r="A903" s="90" t="s">
        <v>3641</v>
      </c>
      <c r="B903" s="92">
        <v>43024</v>
      </c>
      <c r="C903" s="92">
        <v>43511</v>
      </c>
      <c r="D903" s="91">
        <v>2649148</v>
      </c>
      <c r="E903" s="91">
        <v>2162379</v>
      </c>
      <c r="F903" s="91">
        <v>23671121.04699998</v>
      </c>
      <c r="G903" s="91">
        <v>23571685.919999987</v>
      </c>
      <c r="H903" s="91">
        <v>90428.28</v>
      </c>
      <c r="I903" s="91">
        <v>92794.930000000008</v>
      </c>
      <c r="J903" s="92">
        <v>0.89223010351966425</v>
      </c>
      <c r="K903" s="92">
        <v>0.10714486233245717</v>
      </c>
      <c r="L903" s="92">
        <v>6.2503414787855327E-4</v>
      </c>
    </row>
    <row r="904" spans="1:12">
      <c r="A904" s="90" t="s">
        <v>3773</v>
      </c>
      <c r="B904" s="92">
        <v>43024</v>
      </c>
      <c r="C904" s="92">
        <v>43252</v>
      </c>
      <c r="D904" s="91">
        <v>19</v>
      </c>
      <c r="E904" s="91">
        <v>0</v>
      </c>
      <c r="F904" s="91">
        <v>2076805.84</v>
      </c>
      <c r="G904" s="91">
        <v>2032027.9</v>
      </c>
      <c r="H904" s="91">
        <v>1035</v>
      </c>
      <c r="I904" s="91">
        <v>4104.5</v>
      </c>
      <c r="J904" s="92">
        <v>0.94542575222316971</v>
      </c>
      <c r="K904" s="92">
        <v>4.9214277013034477E-2</v>
      </c>
      <c r="L904" s="92">
        <v>5.3599707637958342E-3</v>
      </c>
    </row>
    <row r="905" spans="1:12">
      <c r="A905" s="90" t="s">
        <v>3819</v>
      </c>
      <c r="B905" s="92">
        <v>43024</v>
      </c>
      <c r="C905" s="92">
        <v>43189</v>
      </c>
      <c r="D905" s="91">
        <v>311413.32</v>
      </c>
      <c r="E905" s="91">
        <v>0</v>
      </c>
      <c r="F905" s="91">
        <v>9658188.660000002</v>
      </c>
      <c r="G905" s="91">
        <v>9411237.910000002</v>
      </c>
      <c r="H905" s="91">
        <v>18216.2</v>
      </c>
      <c r="I905" s="91">
        <v>18310.5</v>
      </c>
      <c r="J905" s="92">
        <v>0.7983670571529996</v>
      </c>
      <c r="K905" s="92">
        <v>0.17732994729799842</v>
      </c>
      <c r="L905" s="92">
        <v>2.4302995549001939E-2</v>
      </c>
    </row>
    <row r="906" spans="1:12">
      <c r="A906" s="90" t="s">
        <v>3867</v>
      </c>
      <c r="B906" s="92">
        <v>43010</v>
      </c>
      <c r="C906" s="92">
        <v>43102</v>
      </c>
      <c r="D906" s="91">
        <v>0</v>
      </c>
      <c r="E906" s="91">
        <v>0</v>
      </c>
      <c r="F906" s="91">
        <v>467061.39</v>
      </c>
      <c r="G906" s="91">
        <v>506388.43000000005</v>
      </c>
      <c r="H906" s="91">
        <v>4492</v>
      </c>
      <c r="I906" s="91">
        <v>5189.46</v>
      </c>
      <c r="J906" s="92">
        <v>0.91993579293413963</v>
      </c>
      <c r="K906" s="92">
        <v>8.0064207065860413E-2</v>
      </c>
      <c r="L906" s="92">
        <v>0</v>
      </c>
    </row>
    <row r="907" spans="1:12">
      <c r="A907" s="90" t="s">
        <v>3977</v>
      </c>
      <c r="B907" s="92">
        <v>42989</v>
      </c>
      <c r="C907" s="92">
        <v>43045</v>
      </c>
      <c r="D907" s="91">
        <v>0</v>
      </c>
      <c r="E907" s="91">
        <v>0</v>
      </c>
      <c r="F907" s="91">
        <v>545613.15</v>
      </c>
      <c r="G907" s="91">
        <v>536838.85</v>
      </c>
      <c r="H907" s="91">
        <v>64</v>
      </c>
      <c r="I907" s="91">
        <v>65</v>
      </c>
      <c r="J907" s="92">
        <v>0.98461538461538467</v>
      </c>
      <c r="K907" s="92">
        <v>1.5384615384615385E-2</v>
      </c>
      <c r="L907" s="92">
        <v>0</v>
      </c>
    </row>
    <row r="908" spans="1:12">
      <c r="A908" s="90" t="s">
        <v>3583</v>
      </c>
      <c r="B908" s="92">
        <v>42948</v>
      </c>
      <c r="C908" s="92">
        <v>43677</v>
      </c>
      <c r="D908" s="91">
        <v>25881.75</v>
      </c>
      <c r="E908" s="91">
        <v>5997</v>
      </c>
      <c r="F908" s="91">
        <v>9325170.1805000044</v>
      </c>
      <c r="G908" s="91">
        <v>9491293.9299999978</v>
      </c>
      <c r="H908" s="91">
        <v>3298.1000000000004</v>
      </c>
      <c r="I908" s="91">
        <v>9597.5</v>
      </c>
      <c r="J908" s="92">
        <v>0.80135451940609537</v>
      </c>
      <c r="K908" s="92">
        <v>0.18661109663974992</v>
      </c>
      <c r="L908" s="92">
        <v>1.2034383954154728E-2</v>
      </c>
    </row>
    <row r="909" spans="1:12">
      <c r="A909" s="90" t="s">
        <v>4117</v>
      </c>
      <c r="C909" s="92"/>
      <c r="D909" s="91">
        <v>597235.4</v>
      </c>
      <c r="E909" s="91">
        <v>110394</v>
      </c>
      <c r="F909" s="91">
        <v>25703038.229300003</v>
      </c>
      <c r="G909" s="91">
        <v>24111745.029999983</v>
      </c>
      <c r="H909" s="91">
        <v>25034.899999999994</v>
      </c>
      <c r="I909" s="91">
        <v>22052</v>
      </c>
      <c r="J909" s="92">
        <v>0.96211228006530025</v>
      </c>
      <c r="K909" s="92">
        <v>3.7524941048430981E-2</v>
      </c>
      <c r="L909" s="92">
        <v>3.6277888626881915E-4</v>
      </c>
    </row>
    <row r="910" spans="1:12">
      <c r="A910" s="90" t="s">
        <v>3509</v>
      </c>
      <c r="B910" s="92">
        <v>43435</v>
      </c>
      <c r="C910" s="92">
        <v>44651</v>
      </c>
      <c r="D910" s="91">
        <v>0</v>
      </c>
      <c r="E910" s="91">
        <v>0</v>
      </c>
      <c r="F910" s="91">
        <v>33242.730000000003</v>
      </c>
      <c r="G910" s="91">
        <v>28417.61</v>
      </c>
      <c r="J910" s="92"/>
      <c r="K910" s="92"/>
      <c r="L910" s="92"/>
    </row>
    <row r="911" spans="1:12">
      <c r="A911" s="90" t="s">
        <v>3563</v>
      </c>
      <c r="B911" s="92">
        <v>43252</v>
      </c>
      <c r="C911" s="92">
        <v>43769</v>
      </c>
      <c r="D911" s="91">
        <v>1183431.4199999997</v>
      </c>
      <c r="E911" s="91">
        <v>947717</v>
      </c>
      <c r="F911" s="91">
        <v>25615420.681900032</v>
      </c>
      <c r="G911" s="91">
        <v>25699242.209999967</v>
      </c>
      <c r="H911" s="91">
        <v>57716.14</v>
      </c>
      <c r="I911" s="91">
        <v>51552.98000000001</v>
      </c>
      <c r="J911" s="92">
        <v>0.92263589806059687</v>
      </c>
      <c r="K911" s="92">
        <v>7.7131331690233992E-2</v>
      </c>
      <c r="L911" s="92">
        <v>2.3277024916891319E-4</v>
      </c>
    </row>
    <row r="912" spans="1:12">
      <c r="A912" s="90" t="s">
        <v>3717</v>
      </c>
      <c r="B912" s="92">
        <v>43191</v>
      </c>
      <c r="C912" s="92">
        <v>43374</v>
      </c>
      <c r="D912" s="91">
        <v>602386.26</v>
      </c>
      <c r="E912" s="91">
        <v>18496</v>
      </c>
      <c r="F912" s="91">
        <v>14732632.340499997</v>
      </c>
      <c r="G912" s="91">
        <v>12130890.289999992</v>
      </c>
      <c r="H912" s="91">
        <v>24615.59</v>
      </c>
      <c r="I912" s="91">
        <v>13373.13</v>
      </c>
      <c r="J912" s="92">
        <v>0.9373744216948463</v>
      </c>
      <c r="K912" s="92">
        <v>6.2625578305153695E-2</v>
      </c>
      <c r="L912" s="92">
        <v>0</v>
      </c>
    </row>
    <row r="913" spans="1:12">
      <c r="A913" s="90" t="s">
        <v>3789</v>
      </c>
      <c r="B913" s="92">
        <v>42772</v>
      </c>
      <c r="C913" s="92">
        <v>43229</v>
      </c>
      <c r="D913" s="91">
        <v>0</v>
      </c>
      <c r="E913" s="91">
        <v>0</v>
      </c>
      <c r="F913" s="91">
        <v>3396481.91</v>
      </c>
      <c r="G913" s="91">
        <v>2941843.1500000004</v>
      </c>
      <c r="J913" s="92"/>
      <c r="K913" s="92"/>
      <c r="L913" s="92"/>
    </row>
    <row r="914" spans="1:12">
      <c r="A914" s="90" t="s">
        <v>3809</v>
      </c>
      <c r="B914" s="92">
        <v>42807</v>
      </c>
      <c r="C914" s="92">
        <v>43196</v>
      </c>
      <c r="D914" s="91">
        <v>0</v>
      </c>
      <c r="E914" s="91">
        <v>42</v>
      </c>
      <c r="F914" s="91">
        <v>3090170.05</v>
      </c>
      <c r="G914" s="91">
        <v>3503185.7200000007</v>
      </c>
      <c r="H914" s="91">
        <v>4786</v>
      </c>
      <c r="I914" s="91">
        <v>4610</v>
      </c>
      <c r="J914" s="92">
        <v>0.83861171366594356</v>
      </c>
      <c r="K914" s="92">
        <v>0.16138828633405639</v>
      </c>
      <c r="L914" s="92">
        <v>0</v>
      </c>
    </row>
    <row r="915" spans="1:12">
      <c r="A915" s="90" t="s">
        <v>3723</v>
      </c>
      <c r="B915" s="92">
        <v>42800</v>
      </c>
      <c r="C915" s="92">
        <v>43367</v>
      </c>
      <c r="D915" s="91">
        <v>92263</v>
      </c>
      <c r="E915" s="91">
        <v>31313</v>
      </c>
      <c r="F915" s="91">
        <v>5669268.7611999996</v>
      </c>
      <c r="G915" s="91">
        <v>6752075.7900000028</v>
      </c>
      <c r="H915" s="91">
        <v>13826</v>
      </c>
      <c r="I915" s="91">
        <v>20034.5</v>
      </c>
      <c r="J915" s="92">
        <v>0.95857146422421324</v>
      </c>
      <c r="K915" s="92">
        <v>4.1428535775786771E-2</v>
      </c>
      <c r="L915" s="92">
        <v>0</v>
      </c>
    </row>
    <row r="916" spans="1:12">
      <c r="A916" s="90" t="s">
        <v>3747</v>
      </c>
      <c r="B916" s="92">
        <v>42856</v>
      </c>
      <c r="C916" s="92">
        <v>43312</v>
      </c>
      <c r="D916" s="91">
        <v>2378</v>
      </c>
      <c r="E916" s="91">
        <v>0</v>
      </c>
      <c r="F916" s="91">
        <v>3476635.54</v>
      </c>
      <c r="G916" s="91">
        <v>3562675.9000000008</v>
      </c>
      <c r="H916" s="91">
        <v>2297</v>
      </c>
      <c r="I916" s="91">
        <v>5381.5</v>
      </c>
      <c r="J916" s="92">
        <v>0.88869274365883122</v>
      </c>
      <c r="K916" s="92">
        <v>0.11130725634116882</v>
      </c>
      <c r="L916" s="92">
        <v>0</v>
      </c>
    </row>
    <row r="917" spans="1:12">
      <c r="A917" s="90" t="s">
        <v>3889</v>
      </c>
      <c r="C917" s="92">
        <v>43100</v>
      </c>
      <c r="D917" s="91">
        <v>0</v>
      </c>
      <c r="E917" s="91">
        <v>0</v>
      </c>
      <c r="F917" s="91">
        <v>0</v>
      </c>
      <c r="G917" s="91">
        <v>54.590000000000146</v>
      </c>
      <c r="J917" s="92"/>
      <c r="K917" s="92"/>
      <c r="L917" s="92"/>
    </row>
    <row r="918" spans="1:12">
      <c r="A918" s="90" t="s">
        <v>4057</v>
      </c>
      <c r="B918" s="92">
        <v>42786</v>
      </c>
      <c r="C918" s="92">
        <v>42898</v>
      </c>
      <c r="D918" s="91">
        <v>0</v>
      </c>
      <c r="E918" s="91">
        <v>0</v>
      </c>
      <c r="F918" s="91">
        <v>1308220.42</v>
      </c>
      <c r="G918" s="91">
        <v>1377272.9599999997</v>
      </c>
      <c r="H918" s="91">
        <v>0</v>
      </c>
      <c r="I918" s="91">
        <v>25</v>
      </c>
      <c r="J918" s="92">
        <v>1</v>
      </c>
      <c r="K918" s="92">
        <v>0</v>
      </c>
      <c r="L918" s="92">
        <v>0</v>
      </c>
    </row>
    <row r="919" spans="1:12">
      <c r="A919" s="90" t="s">
        <v>3991</v>
      </c>
      <c r="B919" s="92">
        <v>42828</v>
      </c>
      <c r="C919" s="92">
        <v>43038</v>
      </c>
      <c r="D919" s="91">
        <v>0</v>
      </c>
      <c r="E919" s="91">
        <v>0</v>
      </c>
      <c r="F919" s="91">
        <v>737765.66999999993</v>
      </c>
      <c r="G919" s="91">
        <v>737019.09999999986</v>
      </c>
      <c r="J919" s="92"/>
      <c r="K919" s="92"/>
      <c r="L919" s="92"/>
    </row>
    <row r="920" spans="1:12">
      <c r="A920" s="90" t="s">
        <v>3683</v>
      </c>
      <c r="B920" s="92">
        <v>42828</v>
      </c>
      <c r="C920" s="92">
        <v>43444</v>
      </c>
      <c r="D920" s="91">
        <v>153</v>
      </c>
      <c r="E920" s="91">
        <v>88</v>
      </c>
      <c r="F920" s="91">
        <v>1435592.9920000001</v>
      </c>
      <c r="G920" s="91">
        <v>1698806.3699999994</v>
      </c>
      <c r="H920" s="91">
        <v>3754</v>
      </c>
      <c r="I920" s="91">
        <v>5149</v>
      </c>
      <c r="J920" s="92">
        <v>0.96106040007768501</v>
      </c>
      <c r="K920" s="92">
        <v>3.8939599922315014E-2</v>
      </c>
      <c r="L920" s="92">
        <v>0</v>
      </c>
    </row>
    <row r="921" spans="1:12">
      <c r="A921" s="90" t="s">
        <v>3611</v>
      </c>
      <c r="B921" s="92">
        <v>43045</v>
      </c>
      <c r="C921" s="92">
        <v>43585</v>
      </c>
      <c r="D921" s="91">
        <v>0</v>
      </c>
      <c r="E921" s="91">
        <v>0</v>
      </c>
      <c r="F921" s="91">
        <v>0.01</v>
      </c>
      <c r="G921" s="91">
        <v>33832.979999999996</v>
      </c>
      <c r="J921" s="92"/>
      <c r="K921" s="92"/>
      <c r="L921" s="92"/>
    </row>
    <row r="922" spans="1:12">
      <c r="A922" s="90" t="s">
        <v>3577</v>
      </c>
      <c r="B922" s="92">
        <v>43115</v>
      </c>
      <c r="C922" s="92">
        <v>43707</v>
      </c>
      <c r="D922" s="91">
        <v>0</v>
      </c>
      <c r="E922" s="91">
        <v>0</v>
      </c>
      <c r="F922" s="91">
        <v>83335656.120000005</v>
      </c>
      <c r="G922" s="91">
        <v>92532681.449999973</v>
      </c>
      <c r="H922" s="91">
        <v>8775</v>
      </c>
      <c r="I922" s="91">
        <v>13640</v>
      </c>
      <c r="J922" s="92">
        <v>0.83005865102639298</v>
      </c>
      <c r="K922" s="92">
        <v>0.16994134897360705</v>
      </c>
      <c r="L922" s="92">
        <v>0</v>
      </c>
    </row>
    <row r="923" spans="1:12">
      <c r="A923" s="90" t="s">
        <v>3721</v>
      </c>
      <c r="B923" s="92">
        <v>43087</v>
      </c>
      <c r="C923" s="92">
        <v>43371</v>
      </c>
      <c r="D923" s="91">
        <v>6</v>
      </c>
      <c r="E923" s="91">
        <v>0</v>
      </c>
      <c r="F923" s="91">
        <v>21292082.754799996</v>
      </c>
      <c r="G923" s="91">
        <v>21390597.889999993</v>
      </c>
      <c r="H923" s="91">
        <v>6244</v>
      </c>
      <c r="I923" s="91">
        <v>7551</v>
      </c>
      <c r="J923" s="92">
        <v>0.94604688120778713</v>
      </c>
      <c r="K923" s="92">
        <v>5.3953118792212949E-2</v>
      </c>
      <c r="L923" s="92">
        <v>0</v>
      </c>
    </row>
    <row r="924" spans="1:12">
      <c r="A924" s="90" t="s">
        <v>4121</v>
      </c>
      <c r="B924" s="92">
        <v>42937</v>
      </c>
      <c r="C924" s="92"/>
      <c r="D924" s="91">
        <v>0</v>
      </c>
      <c r="E924" s="91">
        <v>0</v>
      </c>
      <c r="F924" s="91">
        <v>10393</v>
      </c>
      <c r="G924" s="91">
        <v>12240.53</v>
      </c>
      <c r="J924" s="92"/>
      <c r="K924" s="92"/>
      <c r="L924" s="92"/>
    </row>
    <row r="925" spans="1:12">
      <c r="A925" s="90" t="s">
        <v>3761</v>
      </c>
      <c r="B925" s="92">
        <v>42993</v>
      </c>
      <c r="C925" s="92">
        <v>43281</v>
      </c>
      <c r="D925" s="91">
        <v>1837</v>
      </c>
      <c r="E925" s="91">
        <v>0</v>
      </c>
      <c r="F925" s="91">
        <v>2167697</v>
      </c>
      <c r="G925" s="91">
        <v>2405792.2500000005</v>
      </c>
      <c r="H925" s="91">
        <v>2029</v>
      </c>
      <c r="I925" s="91">
        <v>3457</v>
      </c>
      <c r="J925" s="92">
        <v>0.83222447208562333</v>
      </c>
      <c r="K925" s="92">
        <v>0.16777552791437664</v>
      </c>
      <c r="L925" s="92">
        <v>0</v>
      </c>
    </row>
    <row r="926" spans="1:12">
      <c r="A926" s="90" t="s">
        <v>3857</v>
      </c>
      <c r="B926" s="92">
        <v>43052</v>
      </c>
      <c r="C926" s="92">
        <v>43118</v>
      </c>
      <c r="D926" s="91">
        <v>1361</v>
      </c>
      <c r="E926" s="91">
        <v>0</v>
      </c>
      <c r="F926" s="91">
        <v>254522</v>
      </c>
      <c r="G926" s="91">
        <v>244096.25999999992</v>
      </c>
      <c r="H926" s="91">
        <v>964</v>
      </c>
      <c r="I926" s="91">
        <v>393</v>
      </c>
      <c r="J926" s="92">
        <v>0.96819338422391854</v>
      </c>
      <c r="K926" s="92">
        <v>3.1806615776081425E-2</v>
      </c>
      <c r="L926" s="92">
        <v>0</v>
      </c>
    </row>
    <row r="927" spans="1:12">
      <c r="A927" s="90" t="s">
        <v>3843</v>
      </c>
      <c r="B927" s="92">
        <v>43056</v>
      </c>
      <c r="C927" s="92">
        <v>43133</v>
      </c>
      <c r="D927" s="91">
        <v>800</v>
      </c>
      <c r="E927" s="91">
        <v>0</v>
      </c>
      <c r="F927" s="91">
        <v>734371.76</v>
      </c>
      <c r="G927" s="91">
        <v>709437.88000000012</v>
      </c>
      <c r="H927" s="91">
        <v>71</v>
      </c>
      <c r="I927" s="91">
        <v>0</v>
      </c>
      <c r="J927" s="92">
        <v>0</v>
      </c>
      <c r="K927" s="92">
        <v>0</v>
      </c>
      <c r="L927" s="92">
        <v>0</v>
      </c>
    </row>
    <row r="928" spans="1:12">
      <c r="A928" s="90" t="s">
        <v>3851</v>
      </c>
      <c r="B928" s="92">
        <v>43087</v>
      </c>
      <c r="C928" s="92">
        <v>43129</v>
      </c>
      <c r="D928" s="91">
        <v>0</v>
      </c>
      <c r="E928" s="91">
        <v>0</v>
      </c>
      <c r="F928" s="91">
        <v>88313.98000000001</v>
      </c>
      <c r="G928" s="91">
        <v>84091.23000000001</v>
      </c>
      <c r="J928" s="92"/>
      <c r="K928" s="92"/>
      <c r="L928" s="92"/>
    </row>
    <row r="929" spans="1:12">
      <c r="A929" s="90" t="s">
        <v>3855</v>
      </c>
      <c r="B929" s="92">
        <v>43133</v>
      </c>
      <c r="C929" s="92">
        <v>43119</v>
      </c>
      <c r="D929" s="91">
        <v>0</v>
      </c>
      <c r="E929" s="91">
        <v>0</v>
      </c>
      <c r="F929" s="91">
        <v>2058322.57</v>
      </c>
      <c r="G929" s="91">
        <v>2383570.3499999996</v>
      </c>
      <c r="H929" s="91">
        <v>0</v>
      </c>
      <c r="I929" s="91">
        <v>526</v>
      </c>
      <c r="J929" s="92">
        <v>0.97338403041825095</v>
      </c>
      <c r="K929" s="92">
        <v>2.6615969581749048E-2</v>
      </c>
      <c r="L929" s="92">
        <v>0</v>
      </c>
    </row>
    <row r="930" spans="1:12">
      <c r="A930" s="90" t="s">
        <v>3639</v>
      </c>
      <c r="B930" s="92">
        <v>43203</v>
      </c>
      <c r="C930" s="92">
        <v>43516</v>
      </c>
      <c r="D930" s="91">
        <v>174</v>
      </c>
      <c r="E930" s="91">
        <v>0</v>
      </c>
      <c r="F930" s="91">
        <v>13800934.810000001</v>
      </c>
      <c r="G930" s="91">
        <v>14265999.350000003</v>
      </c>
      <c r="H930" s="91">
        <v>0</v>
      </c>
      <c r="I930" s="91">
        <v>1682.5</v>
      </c>
      <c r="J930" s="92">
        <v>0.57057949479940562</v>
      </c>
      <c r="K930" s="92">
        <v>0.35928677563150074</v>
      </c>
      <c r="L930" s="92">
        <v>7.0133729569093611E-2</v>
      </c>
    </row>
    <row r="931" spans="1:12">
      <c r="A931" s="90" t="s">
        <v>3805</v>
      </c>
      <c r="B931" s="92">
        <v>42979</v>
      </c>
      <c r="C931" s="92">
        <v>43220</v>
      </c>
      <c r="D931" s="91">
        <v>0</v>
      </c>
      <c r="E931" s="91">
        <v>0</v>
      </c>
      <c r="F931" s="91">
        <v>28617.38</v>
      </c>
      <c r="G931" s="91">
        <v>28426.27</v>
      </c>
      <c r="J931" s="92"/>
      <c r="K931" s="92"/>
      <c r="L931" s="92"/>
    </row>
    <row r="932" spans="1:12">
      <c r="A932" s="90" t="s">
        <v>3651</v>
      </c>
      <c r="B932" s="92">
        <v>43185</v>
      </c>
      <c r="C932" s="92">
        <v>43480</v>
      </c>
      <c r="D932" s="91">
        <v>2</v>
      </c>
      <c r="E932" s="91">
        <v>21</v>
      </c>
      <c r="F932" s="91">
        <v>43605607.350000009</v>
      </c>
      <c r="G932" s="91">
        <v>45195701.109999977</v>
      </c>
      <c r="H932" s="91">
        <v>6964</v>
      </c>
      <c r="I932" s="91">
        <v>6945.5</v>
      </c>
      <c r="J932" s="92">
        <v>0.71470736448059891</v>
      </c>
      <c r="K932" s="92">
        <v>0.28529263551940104</v>
      </c>
      <c r="L932" s="92">
        <v>0</v>
      </c>
    </row>
    <row r="933" spans="1:12">
      <c r="A933" s="90" t="s">
        <v>3823</v>
      </c>
      <c r="B933" s="92">
        <v>42940</v>
      </c>
      <c r="C933" s="92">
        <v>43187</v>
      </c>
      <c r="D933" s="91">
        <v>44164</v>
      </c>
      <c r="E933" s="91">
        <v>35652</v>
      </c>
      <c r="F933" s="91">
        <v>25591819.419999998</v>
      </c>
      <c r="G933" s="91">
        <v>26304413.100000001</v>
      </c>
      <c r="H933" s="91">
        <v>2130</v>
      </c>
      <c r="I933" s="91">
        <v>4267.1399999999994</v>
      </c>
      <c r="J933" s="92">
        <v>0.96859723374438145</v>
      </c>
      <c r="K933" s="92">
        <v>3.1402766255618525E-2</v>
      </c>
      <c r="L933" s="92">
        <v>0</v>
      </c>
    </row>
    <row r="934" spans="1:12">
      <c r="A934" s="90" t="s">
        <v>4025</v>
      </c>
      <c r="B934" s="92">
        <v>42772</v>
      </c>
      <c r="C934" s="92">
        <v>42965</v>
      </c>
      <c r="D934" s="91">
        <v>25</v>
      </c>
      <c r="E934" s="91">
        <v>0</v>
      </c>
      <c r="F934" s="91">
        <v>2140362.9699999997</v>
      </c>
      <c r="G934" s="91">
        <v>2134965.8000000003</v>
      </c>
      <c r="H934" s="91">
        <v>82</v>
      </c>
      <c r="I934" s="91">
        <v>0</v>
      </c>
      <c r="J934" s="92">
        <v>0</v>
      </c>
      <c r="K934" s="92">
        <v>0</v>
      </c>
      <c r="L934" s="92">
        <v>0</v>
      </c>
    </row>
    <row r="935" spans="1:12">
      <c r="A935" s="90" t="s">
        <v>4125</v>
      </c>
      <c r="B935" s="92">
        <v>42781</v>
      </c>
      <c r="C935" s="92"/>
      <c r="D935" s="91">
        <v>0</v>
      </c>
      <c r="E935" s="91">
        <v>0</v>
      </c>
      <c r="F935" s="91">
        <v>551509</v>
      </c>
      <c r="G935" s="91">
        <v>563224.15000000014</v>
      </c>
      <c r="H935" s="91">
        <v>184</v>
      </c>
      <c r="I935" s="91">
        <v>100</v>
      </c>
      <c r="J935" s="92">
        <v>1</v>
      </c>
      <c r="K935" s="92">
        <v>0</v>
      </c>
      <c r="L935" s="92">
        <v>0</v>
      </c>
    </row>
    <row r="936" spans="1:12">
      <c r="A936" s="90" t="s">
        <v>4123</v>
      </c>
      <c r="B936" s="92">
        <v>42887</v>
      </c>
      <c r="C936" s="92"/>
      <c r="D936" s="91">
        <v>46</v>
      </c>
      <c r="E936" s="91">
        <v>0</v>
      </c>
      <c r="F936" s="91">
        <v>202677.04</v>
      </c>
      <c r="G936" s="91">
        <v>232785.87</v>
      </c>
      <c r="H936" s="91">
        <v>0</v>
      </c>
      <c r="I936" s="91">
        <v>80</v>
      </c>
      <c r="J936" s="92">
        <v>1</v>
      </c>
      <c r="K936" s="92">
        <v>0</v>
      </c>
      <c r="L936" s="92">
        <v>0</v>
      </c>
    </row>
    <row r="937" spans="1:12">
      <c r="A937" s="90" t="s">
        <v>3653</v>
      </c>
      <c r="B937" s="92">
        <v>42979</v>
      </c>
      <c r="C937" s="92">
        <v>43476</v>
      </c>
      <c r="D937" s="91">
        <v>56</v>
      </c>
      <c r="E937" s="91">
        <v>0</v>
      </c>
      <c r="F937" s="91">
        <v>380965.43</v>
      </c>
      <c r="G937" s="91">
        <v>386027.12000000011</v>
      </c>
      <c r="H937" s="91">
        <v>56</v>
      </c>
      <c r="I937" s="91">
        <v>48</v>
      </c>
      <c r="J937" s="92">
        <v>1</v>
      </c>
      <c r="K937" s="92">
        <v>0</v>
      </c>
      <c r="L937" s="92">
        <v>0</v>
      </c>
    </row>
    <row r="938" spans="1:12">
      <c r="A938" s="90" t="s">
        <v>3591</v>
      </c>
      <c r="B938" s="92">
        <v>43213</v>
      </c>
      <c r="C938" s="92">
        <v>43643</v>
      </c>
      <c r="D938" s="91">
        <v>657223.50999999989</v>
      </c>
      <c r="E938" s="91">
        <v>256496</v>
      </c>
      <c r="F938" s="91">
        <v>30764763.472700004</v>
      </c>
      <c r="G938" s="91">
        <v>29575694.049999997</v>
      </c>
      <c r="H938" s="91">
        <v>20562.499999999993</v>
      </c>
      <c r="I938" s="91">
        <v>15450.259999999998</v>
      </c>
      <c r="J938" s="92">
        <v>0.97009759059070855</v>
      </c>
      <c r="K938" s="92">
        <v>2.9643514089730531E-2</v>
      </c>
      <c r="L938" s="92">
        <v>2.5889531956096534E-4</v>
      </c>
    </row>
    <row r="939" spans="1:12">
      <c r="A939" s="90" t="s">
        <v>3539</v>
      </c>
      <c r="B939" s="92">
        <v>42962</v>
      </c>
      <c r="C939" s="92">
        <v>43987</v>
      </c>
      <c r="D939" s="91">
        <v>163806.52000000002</v>
      </c>
      <c r="E939" s="91">
        <v>29567</v>
      </c>
      <c r="F939" s="91">
        <v>272790290.92129993</v>
      </c>
      <c r="G939" s="91">
        <v>286795512.56999999</v>
      </c>
      <c r="H939" s="91">
        <v>39365.500000000007</v>
      </c>
      <c r="I939" s="91">
        <v>92320.49</v>
      </c>
      <c r="J939" s="92">
        <v>0.91029618668618417</v>
      </c>
      <c r="K939" s="92">
        <v>8.6844209774016579E-2</v>
      </c>
      <c r="L939" s="92">
        <v>2.8596035397992362E-3</v>
      </c>
    </row>
    <row r="940" spans="1:12">
      <c r="A940" s="90" t="s">
        <v>3679</v>
      </c>
      <c r="B940" s="92">
        <v>43073</v>
      </c>
      <c r="C940" s="92">
        <v>43452</v>
      </c>
      <c r="D940" s="91">
        <v>174</v>
      </c>
      <c r="E940" s="91">
        <v>0</v>
      </c>
      <c r="F940" s="91">
        <v>31958.000000000004</v>
      </c>
      <c r="G940" s="91">
        <v>19298.350000000002</v>
      </c>
      <c r="H940" s="91">
        <v>102</v>
      </c>
      <c r="I940" s="91">
        <v>40</v>
      </c>
      <c r="J940" s="92">
        <v>1</v>
      </c>
      <c r="K940" s="92">
        <v>0</v>
      </c>
      <c r="L940" s="92">
        <v>0</v>
      </c>
    </row>
    <row r="941" spans="1:12">
      <c r="A941" s="90" t="s">
        <v>3767</v>
      </c>
      <c r="B941" s="92">
        <v>43095</v>
      </c>
      <c r="C941" s="92">
        <v>43269</v>
      </c>
      <c r="D941" s="91">
        <v>23047</v>
      </c>
      <c r="E941" s="91">
        <v>2658</v>
      </c>
      <c r="F941" s="91">
        <v>787369.07000000007</v>
      </c>
      <c r="G941" s="91">
        <v>578702.43000000017</v>
      </c>
      <c r="H941" s="91">
        <v>3320</v>
      </c>
      <c r="I941" s="91">
        <v>1625</v>
      </c>
      <c r="J941" s="92">
        <v>0.92738461538461536</v>
      </c>
      <c r="K941" s="92">
        <v>0</v>
      </c>
      <c r="L941" s="92">
        <v>7.2615384615384609E-2</v>
      </c>
    </row>
    <row r="942" spans="1:12">
      <c r="A942" s="90" t="s">
        <v>3735</v>
      </c>
      <c r="B942" s="92">
        <v>43075</v>
      </c>
      <c r="C942" s="92">
        <v>43343</v>
      </c>
      <c r="D942" s="91">
        <v>84774.69</v>
      </c>
      <c r="E942" s="91">
        <v>54699</v>
      </c>
      <c r="F942" s="91">
        <v>9051667.334999999</v>
      </c>
      <c r="G942" s="91">
        <v>9184177.3399999999</v>
      </c>
      <c r="H942" s="91">
        <v>6261.1299999999992</v>
      </c>
      <c r="I942" s="91">
        <v>4753.41</v>
      </c>
      <c r="J942" s="92">
        <v>0.91690176105153987</v>
      </c>
      <c r="K942" s="92">
        <v>8.1415236640643249E-2</v>
      </c>
      <c r="L942" s="92">
        <v>1.6830023078169146E-3</v>
      </c>
    </row>
    <row r="943" spans="1:12">
      <c r="A943" s="90" t="s">
        <v>3669</v>
      </c>
      <c r="B943" s="92">
        <v>42898</v>
      </c>
      <c r="C943" s="92">
        <v>43465</v>
      </c>
      <c r="D943" s="91">
        <v>2933</v>
      </c>
      <c r="E943" s="91">
        <v>0</v>
      </c>
      <c r="F943" s="91">
        <v>17813236.295000009</v>
      </c>
      <c r="G943" s="91">
        <v>17598440.139999993</v>
      </c>
      <c r="H943" s="91">
        <v>0</v>
      </c>
      <c r="I943" s="91">
        <v>161.5</v>
      </c>
      <c r="J943" s="92">
        <v>0.97523219814241491</v>
      </c>
      <c r="K943" s="92">
        <v>2.4767801857585141E-2</v>
      </c>
      <c r="L943" s="92">
        <v>0</v>
      </c>
    </row>
    <row r="944" spans="1:12">
      <c r="A944" s="90" t="s">
        <v>3839</v>
      </c>
      <c r="B944" s="92">
        <v>42935</v>
      </c>
      <c r="C944" s="92">
        <v>43146</v>
      </c>
      <c r="D944" s="91">
        <v>4223.2</v>
      </c>
      <c r="E944" s="91">
        <v>1417</v>
      </c>
      <c r="F944" s="91">
        <v>352411.53999999992</v>
      </c>
      <c r="G944" s="91">
        <v>346977.53999999992</v>
      </c>
      <c r="H944" s="91">
        <v>847</v>
      </c>
      <c r="I944" s="91">
        <v>613.76</v>
      </c>
      <c r="J944" s="92">
        <v>0.97393117831074039</v>
      </c>
      <c r="K944" s="92">
        <v>2.6068821689259645E-2</v>
      </c>
      <c r="L944" s="92">
        <v>0</v>
      </c>
    </row>
    <row r="945" spans="1:12">
      <c r="A945" s="90" t="s">
        <v>3937</v>
      </c>
      <c r="B945" s="92">
        <v>42917</v>
      </c>
      <c r="C945" s="92">
        <v>43073</v>
      </c>
      <c r="D945" s="91">
        <v>3376.2</v>
      </c>
      <c r="E945" s="91">
        <v>2615</v>
      </c>
      <c r="F945" s="91">
        <v>685239.83640000003</v>
      </c>
      <c r="G945" s="91">
        <v>640240.56999999983</v>
      </c>
      <c r="H945" s="91">
        <v>1052.72</v>
      </c>
      <c r="I945" s="91">
        <v>983.82999999999993</v>
      </c>
      <c r="J945" s="92">
        <v>0.90750434526290114</v>
      </c>
      <c r="K945" s="92">
        <v>9.2495654737098892E-2</v>
      </c>
      <c r="L945" s="92">
        <v>0</v>
      </c>
    </row>
    <row r="946" spans="1:12">
      <c r="A946" s="90" t="s">
        <v>3987</v>
      </c>
      <c r="B946" s="92">
        <v>42971</v>
      </c>
      <c r="C946" s="92">
        <v>43039</v>
      </c>
      <c r="D946" s="91">
        <v>96.9</v>
      </c>
      <c r="E946" s="91">
        <v>8</v>
      </c>
      <c r="F946" s="91">
        <v>58773.830000000009</v>
      </c>
      <c r="G946" s="91">
        <v>49943.19</v>
      </c>
      <c r="H946" s="91">
        <v>150.30000000000001</v>
      </c>
      <c r="I946" s="91">
        <v>136</v>
      </c>
      <c r="J946" s="92">
        <v>0.86764705882352944</v>
      </c>
      <c r="K946" s="92">
        <v>0.13235294117647059</v>
      </c>
      <c r="L946" s="92">
        <v>0</v>
      </c>
    </row>
    <row r="947" spans="1:12">
      <c r="A947" s="90" t="s">
        <v>4047</v>
      </c>
      <c r="B947" s="92">
        <v>42736</v>
      </c>
      <c r="C947" s="92">
        <v>42917</v>
      </c>
      <c r="D947" s="91">
        <v>127</v>
      </c>
      <c r="E947" s="91">
        <v>0</v>
      </c>
      <c r="F947" s="91">
        <v>12466.310000000001</v>
      </c>
      <c r="G947" s="91">
        <v>79007.45</v>
      </c>
      <c r="H947" s="91">
        <v>64</v>
      </c>
      <c r="I947" s="91">
        <v>86</v>
      </c>
      <c r="J947" s="92">
        <v>1</v>
      </c>
      <c r="K947" s="92">
        <v>0</v>
      </c>
      <c r="L947" s="92">
        <v>0</v>
      </c>
    </row>
    <row r="948" spans="1:12">
      <c r="A948" s="90" t="s">
        <v>3551</v>
      </c>
      <c r="B948" s="92">
        <v>43205</v>
      </c>
      <c r="C948" s="92">
        <v>43830</v>
      </c>
      <c r="D948" s="91">
        <v>47</v>
      </c>
      <c r="E948" s="91">
        <v>0</v>
      </c>
      <c r="F948" s="91">
        <v>30383569.916000001</v>
      </c>
      <c r="G948" s="91">
        <v>30324183.950000003</v>
      </c>
      <c r="H948" s="91">
        <v>46</v>
      </c>
      <c r="I948" s="91">
        <v>480</v>
      </c>
      <c r="J948" s="92">
        <v>1</v>
      </c>
      <c r="K948" s="92">
        <v>0</v>
      </c>
      <c r="L948" s="92">
        <v>0</v>
      </c>
    </row>
    <row r="949" spans="1:12">
      <c r="A949" s="90" t="s">
        <v>3899</v>
      </c>
      <c r="B949" s="92">
        <v>43039</v>
      </c>
      <c r="C949" s="92">
        <v>43100</v>
      </c>
      <c r="D949" s="91">
        <v>9</v>
      </c>
      <c r="E949" s="91">
        <v>4</v>
      </c>
      <c r="F949" s="91">
        <v>41675.46</v>
      </c>
      <c r="G949" s="91">
        <v>41756.890000000007</v>
      </c>
      <c r="H949" s="91">
        <v>136</v>
      </c>
      <c r="I949" s="91">
        <v>134</v>
      </c>
      <c r="J949" s="92">
        <v>0.85074626865671643</v>
      </c>
      <c r="K949" s="92">
        <v>0.14925373134328357</v>
      </c>
      <c r="L949" s="92">
        <v>0</v>
      </c>
    </row>
    <row r="950" spans="1:12">
      <c r="A950" s="90" t="s">
        <v>3525</v>
      </c>
      <c r="B950" s="92">
        <v>43040</v>
      </c>
      <c r="C950" s="92">
        <v>44166</v>
      </c>
      <c r="D950" s="91">
        <v>0</v>
      </c>
      <c r="E950" s="91">
        <v>0</v>
      </c>
      <c r="F950" s="91">
        <v>0</v>
      </c>
      <c r="G950" s="91">
        <v>35771.879999999997</v>
      </c>
      <c r="J950" s="92"/>
      <c r="K950" s="92"/>
      <c r="L950" s="92"/>
    </row>
    <row r="951" spans="1:12">
      <c r="A951" s="90" t="s">
        <v>3821</v>
      </c>
      <c r="B951" s="92">
        <v>42917</v>
      </c>
      <c r="C951" s="92">
        <v>43189</v>
      </c>
      <c r="D951" s="91">
        <v>0</v>
      </c>
      <c r="E951" s="91">
        <v>0</v>
      </c>
      <c r="F951" s="91">
        <v>140264.98000000001</v>
      </c>
      <c r="G951" s="91">
        <v>138830.13</v>
      </c>
      <c r="J951" s="92"/>
      <c r="K951" s="92"/>
      <c r="L951" s="92"/>
    </row>
    <row r="952" spans="1:12">
      <c r="A952" s="90" t="s">
        <v>5893</v>
      </c>
      <c r="B952" s="92">
        <v>43102</v>
      </c>
      <c r="C952" s="92">
        <v>43980</v>
      </c>
      <c r="D952" s="91">
        <v>674741.8899999999</v>
      </c>
      <c r="E952" s="91">
        <v>535845</v>
      </c>
      <c r="F952" s="91">
        <v>83768995.324099988</v>
      </c>
      <c r="G952" s="91">
        <v>106907536.05000004</v>
      </c>
      <c r="H952" s="91">
        <v>72953.240000000005</v>
      </c>
      <c r="I952" s="91">
        <v>104783.45</v>
      </c>
      <c r="J952" s="92">
        <v>0.91106184828424519</v>
      </c>
      <c r="K952" s="92">
        <v>8.4870716511193989E-2</v>
      </c>
      <c r="L952" s="92">
        <v>4.0674352045608868E-3</v>
      </c>
    </row>
    <row r="953" spans="1:12">
      <c r="A953" s="90" t="s">
        <v>4073</v>
      </c>
      <c r="B953" s="92">
        <v>42761</v>
      </c>
      <c r="C953" s="92">
        <v>42825</v>
      </c>
      <c r="D953" s="91">
        <v>3</v>
      </c>
      <c r="E953" s="91">
        <v>0</v>
      </c>
      <c r="F953" s="91">
        <v>763619.33000000007</v>
      </c>
      <c r="G953" s="91">
        <v>749702.05999999971</v>
      </c>
      <c r="H953" s="91">
        <v>0</v>
      </c>
      <c r="I953" s="91">
        <v>1552.5</v>
      </c>
      <c r="J953" s="92">
        <v>0.78260869565217395</v>
      </c>
      <c r="K953" s="92">
        <v>0.21739130434782608</v>
      </c>
      <c r="L953" s="92">
        <v>0</v>
      </c>
    </row>
    <row r="954" spans="1:12">
      <c r="A954" s="90" t="s">
        <v>3793</v>
      </c>
      <c r="B954" s="92">
        <v>42795</v>
      </c>
      <c r="C954" s="92">
        <v>43221</v>
      </c>
      <c r="D954" s="91">
        <v>38947.5</v>
      </c>
      <c r="E954" s="91">
        <v>25101</v>
      </c>
      <c r="F954" s="91">
        <v>1356034.17</v>
      </c>
      <c r="G954" s="91">
        <v>1694826.4400000002</v>
      </c>
      <c r="H954" s="91">
        <v>4334</v>
      </c>
      <c r="I954" s="91">
        <v>7509.5</v>
      </c>
      <c r="J954" s="92">
        <v>0.84772621346294696</v>
      </c>
      <c r="K954" s="92">
        <v>0.15227378653705306</v>
      </c>
      <c r="L954" s="92">
        <v>0</v>
      </c>
    </row>
    <row r="955" spans="1:12">
      <c r="A955" s="90" t="s">
        <v>3829</v>
      </c>
      <c r="B955" s="92">
        <v>42795</v>
      </c>
      <c r="C955" s="92">
        <v>43160</v>
      </c>
      <c r="D955" s="91">
        <v>163444</v>
      </c>
      <c r="E955" s="91">
        <v>6701</v>
      </c>
      <c r="F955" s="91">
        <v>2331461.9000000004</v>
      </c>
      <c r="G955" s="91">
        <v>2507170.48</v>
      </c>
      <c r="H955" s="91">
        <v>6808</v>
      </c>
      <c r="I955" s="91">
        <v>7819.5</v>
      </c>
      <c r="J955" s="92">
        <v>0.85299571583860856</v>
      </c>
      <c r="K955" s="92">
        <v>0.14700428416139139</v>
      </c>
      <c r="L955" s="92">
        <v>0</v>
      </c>
    </row>
    <row r="956" spans="1:12">
      <c r="A956" s="90" t="s">
        <v>4019</v>
      </c>
      <c r="B956" s="92">
        <v>42788</v>
      </c>
      <c r="C956" s="92">
        <v>42979</v>
      </c>
      <c r="D956" s="91">
        <v>0</v>
      </c>
      <c r="E956" s="91">
        <v>0</v>
      </c>
      <c r="F956" s="91">
        <v>1807556</v>
      </c>
      <c r="G956" s="91">
        <v>1586099.7200000002</v>
      </c>
      <c r="H956" s="91">
        <v>0</v>
      </c>
      <c r="I956" s="91">
        <v>1357</v>
      </c>
      <c r="J956" s="92">
        <v>0.82645541635961683</v>
      </c>
      <c r="K956" s="92">
        <v>0.17354458364038319</v>
      </c>
      <c r="L956" s="92">
        <v>0</v>
      </c>
    </row>
    <row r="957" spans="1:12">
      <c r="A957" s="90" t="s">
        <v>3795</v>
      </c>
      <c r="B957" s="92">
        <v>42856</v>
      </c>
      <c r="C957" s="92">
        <v>43221</v>
      </c>
      <c r="D957" s="91">
        <v>52698</v>
      </c>
      <c r="E957" s="91">
        <v>28088</v>
      </c>
      <c r="F957" s="91">
        <v>3413327.0999999996</v>
      </c>
      <c r="G957" s="91">
        <v>3506399.1100000003</v>
      </c>
      <c r="H957" s="91">
        <v>9465</v>
      </c>
      <c r="I957" s="91">
        <v>12317.5</v>
      </c>
      <c r="J957" s="92">
        <v>0.85337933833976054</v>
      </c>
      <c r="K957" s="92">
        <v>0.14662066166023949</v>
      </c>
      <c r="L957" s="92">
        <v>0</v>
      </c>
    </row>
    <row r="958" spans="1:12">
      <c r="A958" s="90" t="s">
        <v>4043</v>
      </c>
      <c r="B958" s="92">
        <v>42828</v>
      </c>
      <c r="C958" s="92">
        <v>42917</v>
      </c>
      <c r="D958" s="91">
        <v>0</v>
      </c>
      <c r="E958" s="91">
        <v>0</v>
      </c>
      <c r="F958" s="91">
        <v>468817</v>
      </c>
      <c r="G958" s="91">
        <v>422704.68</v>
      </c>
      <c r="H958" s="91">
        <v>0</v>
      </c>
      <c r="I958" s="91">
        <v>692</v>
      </c>
      <c r="J958" s="92">
        <v>0.69797687861271673</v>
      </c>
      <c r="K958" s="92">
        <v>0.30202312138728321</v>
      </c>
      <c r="L958" s="92">
        <v>0</v>
      </c>
    </row>
    <row r="959" spans="1:12">
      <c r="A959" s="90" t="s">
        <v>4051</v>
      </c>
      <c r="B959" s="92">
        <v>42826</v>
      </c>
      <c r="C959" s="92">
        <v>42916</v>
      </c>
      <c r="D959" s="91">
        <v>0</v>
      </c>
      <c r="E959" s="91">
        <v>0</v>
      </c>
      <c r="F959" s="91">
        <v>35269</v>
      </c>
      <c r="G959" s="91">
        <v>35436.71</v>
      </c>
      <c r="H959" s="91">
        <v>0</v>
      </c>
      <c r="I959" s="91">
        <v>329</v>
      </c>
      <c r="J959" s="92">
        <v>0.60486322188449848</v>
      </c>
      <c r="K959" s="92">
        <v>0.39513677811550152</v>
      </c>
      <c r="L959" s="92">
        <v>0</v>
      </c>
    </row>
    <row r="960" spans="1:12">
      <c r="A960" s="90" t="s">
        <v>3703</v>
      </c>
      <c r="B960" s="92">
        <v>42831</v>
      </c>
      <c r="C960" s="92">
        <v>43404</v>
      </c>
      <c r="D960" s="91">
        <v>0</v>
      </c>
      <c r="E960" s="91">
        <v>0</v>
      </c>
      <c r="F960" s="91">
        <v>340814</v>
      </c>
      <c r="G960" s="91">
        <v>339949.78999999992</v>
      </c>
      <c r="H960" s="91">
        <v>80</v>
      </c>
      <c r="I960" s="91">
        <v>895.5</v>
      </c>
      <c r="J960" s="92">
        <v>0.92350642099385816</v>
      </c>
      <c r="K960" s="92">
        <v>7.6493579006141815E-2</v>
      </c>
      <c r="L960" s="92">
        <v>0</v>
      </c>
    </row>
    <row r="961" spans="1:12">
      <c r="A961" s="90" t="s">
        <v>4045</v>
      </c>
      <c r="B961" s="92">
        <v>42842</v>
      </c>
      <c r="C961" s="92">
        <v>42917</v>
      </c>
      <c r="D961" s="91">
        <v>20</v>
      </c>
      <c r="E961" s="91">
        <v>304</v>
      </c>
      <c r="F961" s="91">
        <v>595466.25</v>
      </c>
      <c r="G961" s="91">
        <v>753556.83000000042</v>
      </c>
      <c r="H961" s="91">
        <v>0</v>
      </c>
      <c r="I961" s="91">
        <v>4055.5</v>
      </c>
      <c r="J961" s="92">
        <v>0.87177906546665018</v>
      </c>
      <c r="K961" s="92">
        <v>0.12822093453334976</v>
      </c>
      <c r="L961" s="92">
        <v>0</v>
      </c>
    </row>
    <row r="962" spans="1:12">
      <c r="A962" s="90" t="s">
        <v>3537</v>
      </c>
      <c r="B962" s="92">
        <v>43252</v>
      </c>
      <c r="C962" s="92">
        <v>44001</v>
      </c>
      <c r="D962" s="91">
        <v>394046.4</v>
      </c>
      <c r="E962" s="91">
        <v>34320.5</v>
      </c>
      <c r="F962" s="91">
        <v>37437703.022499993</v>
      </c>
      <c r="G962" s="91">
        <v>42339900.539999992</v>
      </c>
      <c r="H962" s="91">
        <v>5844.4999999999982</v>
      </c>
      <c r="I962" s="91">
        <v>38515.800000000003</v>
      </c>
      <c r="J962" s="92">
        <v>0.91663161611598354</v>
      </c>
      <c r="K962" s="92">
        <v>8.336838388401642E-2</v>
      </c>
      <c r="L962" s="92">
        <v>0</v>
      </c>
    </row>
    <row r="963" spans="1:12">
      <c r="A963" s="90" t="s">
        <v>3813</v>
      </c>
      <c r="B963" s="92">
        <v>43009</v>
      </c>
      <c r="C963" s="92">
        <v>43191</v>
      </c>
      <c r="D963" s="91">
        <v>99029</v>
      </c>
      <c r="E963" s="91">
        <v>18875</v>
      </c>
      <c r="F963" s="91">
        <v>8805198.3899999987</v>
      </c>
      <c r="G963" s="91">
        <v>8665635.0399999972</v>
      </c>
      <c r="H963" s="91">
        <v>16054.969999999998</v>
      </c>
      <c r="I963" s="91">
        <v>21893.5</v>
      </c>
      <c r="J963" s="92">
        <v>0.8570808687509992</v>
      </c>
      <c r="K963" s="92">
        <v>0.14291913124900085</v>
      </c>
      <c r="L963" s="92">
        <v>0</v>
      </c>
    </row>
    <row r="964" spans="1:12">
      <c r="A964" s="90" t="s">
        <v>4029</v>
      </c>
      <c r="B964" s="92">
        <v>42926</v>
      </c>
      <c r="C964" s="92">
        <v>42948</v>
      </c>
      <c r="D964" s="91">
        <v>16</v>
      </c>
      <c r="E964" s="91">
        <v>0</v>
      </c>
      <c r="F964" s="91">
        <v>15224</v>
      </c>
      <c r="G964" s="91">
        <v>15363.18</v>
      </c>
      <c r="H964" s="91">
        <v>16</v>
      </c>
      <c r="I964" s="91">
        <v>20</v>
      </c>
      <c r="J964" s="92">
        <v>0.82499999999999996</v>
      </c>
      <c r="K964" s="92">
        <v>0.17499999999999999</v>
      </c>
      <c r="L964" s="92">
        <v>0</v>
      </c>
    </row>
    <row r="965" spans="1:12">
      <c r="A965" s="90" t="s">
        <v>3945</v>
      </c>
      <c r="B965" s="92">
        <v>42887</v>
      </c>
      <c r="C965" s="92">
        <v>43069</v>
      </c>
      <c r="D965" s="91">
        <v>5</v>
      </c>
      <c r="E965" s="91">
        <v>0</v>
      </c>
      <c r="F965" s="91">
        <v>583597</v>
      </c>
      <c r="G965" s="91">
        <v>522296.9</v>
      </c>
      <c r="H965" s="91">
        <v>0</v>
      </c>
      <c r="I965" s="91">
        <v>749</v>
      </c>
      <c r="J965" s="92">
        <v>0.5847797062750334</v>
      </c>
      <c r="K965" s="92">
        <v>0.4152202937249666</v>
      </c>
      <c r="L965" s="92">
        <v>0</v>
      </c>
    </row>
    <row r="966" spans="1:12">
      <c r="A966" s="90" t="s">
        <v>3955</v>
      </c>
      <c r="B966" s="92">
        <v>42928</v>
      </c>
      <c r="C966" s="92">
        <v>43068</v>
      </c>
      <c r="D966" s="91">
        <v>682</v>
      </c>
      <c r="E966" s="91">
        <v>0</v>
      </c>
      <c r="F966" s="91">
        <v>329597.85000000003</v>
      </c>
      <c r="G966" s="91">
        <v>333351.97000000003</v>
      </c>
      <c r="H966" s="91">
        <v>744</v>
      </c>
      <c r="I966" s="91">
        <v>723</v>
      </c>
      <c r="J966" s="92">
        <v>0.87344398340248963</v>
      </c>
      <c r="K966" s="92">
        <v>0.12655601659751037</v>
      </c>
      <c r="L966" s="92">
        <v>0</v>
      </c>
    </row>
    <row r="967" spans="1:12">
      <c r="A967" s="90" t="s">
        <v>3957</v>
      </c>
      <c r="B967" s="92">
        <v>42912</v>
      </c>
      <c r="C967" s="92">
        <v>43068</v>
      </c>
      <c r="D967" s="91">
        <v>2915</v>
      </c>
      <c r="E967" s="91">
        <v>2410</v>
      </c>
      <c r="F967" s="91">
        <v>1747162.44</v>
      </c>
      <c r="G967" s="91">
        <v>1748968.1099999999</v>
      </c>
      <c r="H967" s="91">
        <v>2936</v>
      </c>
      <c r="I967" s="91">
        <v>2768.5</v>
      </c>
      <c r="J967" s="92">
        <v>0.9308289687556438</v>
      </c>
      <c r="K967" s="92">
        <v>6.9171031244356154E-2</v>
      </c>
      <c r="L967" s="92">
        <v>0</v>
      </c>
    </row>
    <row r="968" spans="1:12">
      <c r="A968" s="90" t="s">
        <v>3705</v>
      </c>
      <c r="B968" s="92">
        <v>42979</v>
      </c>
      <c r="C968" s="92">
        <v>43404</v>
      </c>
      <c r="D968" s="91">
        <v>11648</v>
      </c>
      <c r="E968" s="91">
        <v>8106</v>
      </c>
      <c r="F968" s="91">
        <v>4919691.4431999996</v>
      </c>
      <c r="G968" s="91">
        <v>4915113.4899999993</v>
      </c>
      <c r="H968" s="91">
        <v>3656.1800000000003</v>
      </c>
      <c r="I968" s="91">
        <v>4018.5</v>
      </c>
      <c r="J968" s="92">
        <v>0.88515615279333082</v>
      </c>
      <c r="K968" s="92">
        <v>0.11484384720666915</v>
      </c>
      <c r="L968" s="92">
        <v>0</v>
      </c>
    </row>
    <row r="969" spans="1:12">
      <c r="A969" s="90" t="s">
        <v>3947</v>
      </c>
      <c r="B969" s="92">
        <v>42940</v>
      </c>
      <c r="C969" s="92">
        <v>43069</v>
      </c>
      <c r="D969" s="91">
        <v>415</v>
      </c>
      <c r="E969" s="91">
        <v>0</v>
      </c>
      <c r="F969" s="91">
        <v>80358</v>
      </c>
      <c r="G969" s="91">
        <v>83552.780000000013</v>
      </c>
      <c r="H969" s="91">
        <v>415</v>
      </c>
      <c r="I969" s="91">
        <v>25</v>
      </c>
      <c r="J969" s="92">
        <v>1</v>
      </c>
      <c r="K969" s="92">
        <v>0</v>
      </c>
      <c r="L969" s="92">
        <v>0</v>
      </c>
    </row>
    <row r="970" spans="1:12">
      <c r="A970" s="90" t="s">
        <v>3561</v>
      </c>
      <c r="B970" s="92">
        <v>43206</v>
      </c>
      <c r="C970" s="92">
        <v>43773</v>
      </c>
      <c r="D970" s="91">
        <v>1862475.2599999998</v>
      </c>
      <c r="E970" s="91">
        <v>1430007</v>
      </c>
      <c r="F970" s="91">
        <v>45224270.638300024</v>
      </c>
      <c r="G970" s="91">
        <v>45653872.599999942</v>
      </c>
      <c r="H970" s="91">
        <v>72521.98000000001</v>
      </c>
      <c r="I970" s="91">
        <v>85419.97</v>
      </c>
      <c r="J970" s="92">
        <v>0.87077307566368833</v>
      </c>
      <c r="K970" s="92">
        <v>0.1292269243363115</v>
      </c>
      <c r="L970" s="92">
        <v>0</v>
      </c>
    </row>
    <row r="971" spans="1:12">
      <c r="A971" s="90" t="s">
        <v>3865</v>
      </c>
      <c r="B971" s="92">
        <v>42998</v>
      </c>
      <c r="C971" s="92">
        <v>43112</v>
      </c>
      <c r="D971" s="91">
        <v>146</v>
      </c>
      <c r="E971" s="91">
        <v>0</v>
      </c>
      <c r="F971" s="91">
        <v>113778</v>
      </c>
      <c r="G971" s="91">
        <v>100812.96999999999</v>
      </c>
      <c r="H971" s="91">
        <v>0</v>
      </c>
      <c r="I971" s="91">
        <v>8.5</v>
      </c>
      <c r="J971" s="92">
        <v>0.94117647058823528</v>
      </c>
      <c r="K971" s="92">
        <v>5.8823529411764705E-2</v>
      </c>
      <c r="L971" s="92">
        <v>0</v>
      </c>
    </row>
    <row r="972" spans="1:12">
      <c r="A972" s="90" t="s">
        <v>3519</v>
      </c>
      <c r="B972" s="92">
        <v>42979</v>
      </c>
      <c r="C972" s="92">
        <v>44196</v>
      </c>
      <c r="D972" s="91">
        <v>224</v>
      </c>
      <c r="E972" s="91">
        <v>0</v>
      </c>
      <c r="F972" s="91">
        <v>362995.7</v>
      </c>
      <c r="G972" s="91">
        <v>261181.33000000002</v>
      </c>
      <c r="H972" s="91">
        <v>0</v>
      </c>
      <c r="I972" s="91">
        <v>0</v>
      </c>
      <c r="J972" s="92">
        <v>0</v>
      </c>
      <c r="K972" s="92">
        <v>0</v>
      </c>
      <c r="L972" s="92">
        <v>0</v>
      </c>
    </row>
    <row r="973" spans="1:12">
      <c r="A973" s="90" t="s">
        <v>3771</v>
      </c>
      <c r="B973" s="92">
        <v>43009</v>
      </c>
      <c r="C973" s="92">
        <v>43252</v>
      </c>
      <c r="D973" s="91">
        <v>58</v>
      </c>
      <c r="E973" s="91">
        <v>0</v>
      </c>
      <c r="F973" s="91">
        <v>11655.89</v>
      </c>
      <c r="G973" s="91">
        <v>1506.8300000000002</v>
      </c>
      <c r="J973" s="92"/>
      <c r="K973" s="92"/>
      <c r="L973" s="92"/>
    </row>
    <row r="974" spans="1:12">
      <c r="A974" s="90" t="s">
        <v>3831</v>
      </c>
      <c r="B974" s="92">
        <v>42926</v>
      </c>
      <c r="C974" s="92">
        <v>43160</v>
      </c>
      <c r="D974" s="91">
        <v>2769</v>
      </c>
      <c r="E974" s="91">
        <v>4472</v>
      </c>
      <c r="F974" s="91">
        <v>9852749.9700000007</v>
      </c>
      <c r="G974" s="91">
        <v>9405410.790000001</v>
      </c>
      <c r="H974" s="91">
        <v>6981</v>
      </c>
      <c r="I974" s="91">
        <v>7434</v>
      </c>
      <c r="J974" s="92">
        <v>0.87153618509550712</v>
      </c>
      <c r="K974" s="92">
        <v>0.12846381490449288</v>
      </c>
      <c r="L974" s="92">
        <v>0</v>
      </c>
    </row>
    <row r="975" spans="1:12">
      <c r="A975" s="90" t="s">
        <v>3791</v>
      </c>
      <c r="B975" s="92">
        <v>43009</v>
      </c>
      <c r="C975" s="92">
        <v>43224</v>
      </c>
      <c r="D975" s="91">
        <v>292021</v>
      </c>
      <c r="E975" s="91">
        <v>41578</v>
      </c>
      <c r="F975" s="91">
        <v>3515173.1100000003</v>
      </c>
      <c r="G975" s="91">
        <v>4004416.3000000045</v>
      </c>
      <c r="H975" s="91">
        <v>7295</v>
      </c>
      <c r="I975" s="91">
        <v>13327</v>
      </c>
      <c r="J975" s="92">
        <v>0.85120432205297514</v>
      </c>
      <c r="K975" s="92">
        <v>0.14879567794702483</v>
      </c>
      <c r="L975" s="92">
        <v>0</v>
      </c>
    </row>
    <row r="976" spans="1:12">
      <c r="A976" s="90" t="s">
        <v>3661</v>
      </c>
      <c r="B976" s="92">
        <v>43054</v>
      </c>
      <c r="C976" s="92">
        <v>43465</v>
      </c>
      <c r="D976" s="91">
        <v>357943</v>
      </c>
      <c r="E976" s="91">
        <v>1549204</v>
      </c>
      <c r="F976" s="91">
        <v>29316324.930000003</v>
      </c>
      <c r="G976" s="91">
        <v>27199304.530000005</v>
      </c>
      <c r="H976" s="91">
        <v>27406.5</v>
      </c>
      <c r="I976" s="91">
        <v>39561.5</v>
      </c>
      <c r="J976" s="92">
        <v>0.83210950039811438</v>
      </c>
      <c r="K976" s="92">
        <v>0.16789049960188568</v>
      </c>
      <c r="L976" s="92">
        <v>0</v>
      </c>
    </row>
    <row r="977" spans="1:12">
      <c r="A977" s="90" t="s">
        <v>3759</v>
      </c>
      <c r="B977" s="92">
        <v>42972</v>
      </c>
      <c r="C977" s="92">
        <v>43281</v>
      </c>
      <c r="D977" s="91">
        <v>0</v>
      </c>
      <c r="E977" s="91">
        <v>0</v>
      </c>
      <c r="F977" s="91">
        <v>199651</v>
      </c>
      <c r="G977" s="91">
        <v>189148.96999999997</v>
      </c>
      <c r="H977" s="91">
        <v>60</v>
      </c>
      <c r="I977" s="91">
        <v>127.5</v>
      </c>
      <c r="J977" s="92">
        <v>0.96862745098039216</v>
      </c>
      <c r="K977" s="92">
        <v>3.1372549019607843E-2</v>
      </c>
      <c r="L977" s="92">
        <v>0</v>
      </c>
    </row>
    <row r="978" spans="1:12">
      <c r="A978" s="90" t="s">
        <v>3967</v>
      </c>
      <c r="B978" s="92">
        <v>42968</v>
      </c>
      <c r="C978" s="92">
        <v>43056</v>
      </c>
      <c r="D978" s="91">
        <v>9</v>
      </c>
      <c r="E978" s="91">
        <v>0</v>
      </c>
      <c r="F978" s="91">
        <v>371509.62000000005</v>
      </c>
      <c r="G978" s="91">
        <v>382518.93000000005</v>
      </c>
      <c r="H978" s="91">
        <v>1008</v>
      </c>
      <c r="I978" s="91">
        <v>1189</v>
      </c>
      <c r="J978" s="92">
        <v>0.93271656854499585</v>
      </c>
      <c r="K978" s="92">
        <v>6.7283431455004206E-2</v>
      </c>
      <c r="L978" s="92">
        <v>0</v>
      </c>
    </row>
    <row r="979" spans="1:12">
      <c r="A979" s="90" t="s">
        <v>4021</v>
      </c>
      <c r="B979" s="92">
        <v>42968</v>
      </c>
      <c r="C979" s="92">
        <v>42978</v>
      </c>
      <c r="D979" s="91">
        <v>0</v>
      </c>
      <c r="E979" s="91">
        <v>0</v>
      </c>
      <c r="F979" s="91">
        <v>15117.01</v>
      </c>
      <c r="G979" s="91">
        <v>15064.7</v>
      </c>
      <c r="H979" s="91">
        <v>0</v>
      </c>
      <c r="I979" s="91">
        <v>12</v>
      </c>
      <c r="J979" s="92">
        <v>1</v>
      </c>
      <c r="K979" s="92">
        <v>0</v>
      </c>
      <c r="L979" s="92">
        <v>0</v>
      </c>
    </row>
    <row r="980" spans="1:12">
      <c r="A980" s="90" t="s">
        <v>3707</v>
      </c>
      <c r="B980" s="92">
        <v>42990</v>
      </c>
      <c r="C980" s="92">
        <v>43404</v>
      </c>
      <c r="D980" s="91">
        <v>0</v>
      </c>
      <c r="E980" s="91">
        <v>0</v>
      </c>
      <c r="F980" s="91">
        <v>599735</v>
      </c>
      <c r="G980" s="91">
        <v>661639.15000000037</v>
      </c>
      <c r="H980" s="91">
        <v>450</v>
      </c>
      <c r="I980" s="91">
        <v>2217</v>
      </c>
      <c r="J980" s="92">
        <v>0.98240866035182683</v>
      </c>
      <c r="K980" s="92">
        <v>1.7591339648173207E-2</v>
      </c>
      <c r="L980" s="92">
        <v>0</v>
      </c>
    </row>
    <row r="981" spans="1:12">
      <c r="A981" s="90" t="s">
        <v>5894</v>
      </c>
      <c r="B981" s="92">
        <v>42583</v>
      </c>
      <c r="C981" s="92">
        <v>43791</v>
      </c>
      <c r="D981" s="91">
        <v>948035.5</v>
      </c>
      <c r="E981" s="91">
        <v>576094</v>
      </c>
      <c r="F981" s="91">
        <v>28917205.739799995</v>
      </c>
      <c r="G981" s="91">
        <v>30248843.349999998</v>
      </c>
      <c r="H981" s="91">
        <v>39952.999999999993</v>
      </c>
      <c r="I981" s="91">
        <v>50203</v>
      </c>
      <c r="J981" s="92">
        <v>0.95248877680130861</v>
      </c>
      <c r="K981" s="92">
        <v>4.7511223198691423E-2</v>
      </c>
      <c r="L981" s="92">
        <v>0</v>
      </c>
    </row>
    <row r="982" spans="1:12">
      <c r="A982" s="90" t="s">
        <v>4003</v>
      </c>
      <c r="B982" s="92">
        <v>42979</v>
      </c>
      <c r="C982" s="92">
        <v>43008</v>
      </c>
      <c r="D982" s="91">
        <v>0</v>
      </c>
      <c r="E982" s="91">
        <v>0</v>
      </c>
      <c r="F982" s="91">
        <v>129011</v>
      </c>
      <c r="G982" s="91">
        <v>129370.08000000002</v>
      </c>
      <c r="J982" s="92"/>
      <c r="K982" s="92"/>
      <c r="L982" s="92"/>
    </row>
    <row r="983" spans="1:12">
      <c r="A983" s="90" t="s">
        <v>3575</v>
      </c>
      <c r="B983" s="92">
        <v>43070</v>
      </c>
      <c r="C983" s="92">
        <v>43707</v>
      </c>
      <c r="D983" s="91">
        <v>391798.02</v>
      </c>
      <c r="E983" s="91">
        <v>312439</v>
      </c>
      <c r="F983" s="91">
        <v>43023104.432300009</v>
      </c>
      <c r="G983" s="91">
        <v>46346253.910000004</v>
      </c>
      <c r="H983" s="91">
        <v>48099.8</v>
      </c>
      <c r="I983" s="91">
        <v>61946</v>
      </c>
      <c r="J983" s="92">
        <v>0.82379814677299579</v>
      </c>
      <c r="K983" s="92">
        <v>0.17615342394989184</v>
      </c>
      <c r="L983" s="92">
        <v>4.8429277112323634E-5</v>
      </c>
    </row>
    <row r="984" spans="1:12">
      <c r="A984" s="90" t="s">
        <v>3961</v>
      </c>
      <c r="B984" s="92">
        <v>43045</v>
      </c>
      <c r="C984" s="92">
        <v>43063</v>
      </c>
      <c r="D984" s="91">
        <v>52</v>
      </c>
      <c r="E984" s="91">
        <v>0</v>
      </c>
      <c r="F984" s="91">
        <v>10100.64</v>
      </c>
      <c r="G984" s="91">
        <v>5854.6900000000005</v>
      </c>
      <c r="H984" s="91">
        <v>32</v>
      </c>
      <c r="I984" s="91">
        <v>40</v>
      </c>
      <c r="J984" s="92">
        <v>1</v>
      </c>
      <c r="K984" s="92">
        <v>0</v>
      </c>
      <c r="L984" s="92">
        <v>0</v>
      </c>
    </row>
    <row r="985" spans="1:12">
      <c r="A985" s="90" t="s">
        <v>3847</v>
      </c>
      <c r="B985" s="92">
        <v>43073</v>
      </c>
      <c r="C985" s="92">
        <v>43132</v>
      </c>
      <c r="D985" s="91">
        <v>0</v>
      </c>
      <c r="E985" s="91">
        <v>0</v>
      </c>
      <c r="F985" s="91">
        <v>218879</v>
      </c>
      <c r="G985" s="91">
        <v>220519.75999999998</v>
      </c>
      <c r="J985" s="92"/>
      <c r="K985" s="92"/>
      <c r="L985" s="92"/>
    </row>
    <row r="986" spans="1:12">
      <c r="A986" s="90" t="s">
        <v>3797</v>
      </c>
      <c r="B986" s="92">
        <v>43068</v>
      </c>
      <c r="C986" s="92">
        <v>43221</v>
      </c>
      <c r="D986" s="91">
        <v>0</v>
      </c>
      <c r="E986" s="91">
        <v>0</v>
      </c>
      <c r="F986" s="91">
        <v>19675</v>
      </c>
      <c r="G986" s="91">
        <v>18187.669999999998</v>
      </c>
      <c r="J986" s="92"/>
      <c r="K986" s="92"/>
      <c r="L986" s="92"/>
    </row>
    <row r="987" spans="1:12">
      <c r="A987" s="90" t="s">
        <v>3799</v>
      </c>
      <c r="B987" s="92">
        <v>43103</v>
      </c>
      <c r="C987" s="92">
        <v>43221</v>
      </c>
      <c r="D987" s="91">
        <v>0</v>
      </c>
      <c r="E987" s="91">
        <v>0</v>
      </c>
      <c r="F987" s="91">
        <v>0.01</v>
      </c>
      <c r="G987" s="91">
        <v>2602.59</v>
      </c>
      <c r="J987" s="92"/>
      <c r="K987" s="92"/>
      <c r="L987" s="92"/>
    </row>
    <row r="988" spans="1:12">
      <c r="A988" s="90" t="s">
        <v>3693</v>
      </c>
      <c r="B988" s="92">
        <v>43122</v>
      </c>
      <c r="C988" s="92">
        <v>43430</v>
      </c>
      <c r="D988" s="91">
        <v>808</v>
      </c>
      <c r="E988" s="91">
        <v>35</v>
      </c>
      <c r="F988" s="91">
        <v>846011.4</v>
      </c>
      <c r="G988" s="91">
        <v>844825.05999999971</v>
      </c>
      <c r="H988" s="91">
        <v>1714</v>
      </c>
      <c r="I988" s="91">
        <v>1926.5</v>
      </c>
      <c r="J988" s="92">
        <v>0.90111601349597714</v>
      </c>
      <c r="K988" s="92">
        <v>9.8883986504022844E-2</v>
      </c>
      <c r="L988" s="92">
        <v>0</v>
      </c>
    </row>
    <row r="989" spans="1:12">
      <c r="A989" s="90" t="s">
        <v>3801</v>
      </c>
      <c r="B989" s="92">
        <v>43070</v>
      </c>
      <c r="C989" s="92">
        <v>43221</v>
      </c>
      <c r="D989" s="91">
        <v>0</v>
      </c>
      <c r="E989" s="91">
        <v>0</v>
      </c>
      <c r="F989" s="91">
        <v>83581</v>
      </c>
      <c r="G989" s="91">
        <v>61105.779999999992</v>
      </c>
      <c r="J989" s="92"/>
      <c r="K989" s="92"/>
      <c r="L989" s="92"/>
    </row>
    <row r="990" spans="1:12">
      <c r="A990" s="90" t="s">
        <v>3779</v>
      </c>
      <c r="B990" s="92">
        <v>43103</v>
      </c>
      <c r="C990" s="92">
        <v>43251</v>
      </c>
      <c r="D990" s="91">
        <v>1415</v>
      </c>
      <c r="E990" s="91">
        <v>1395</v>
      </c>
      <c r="F990" s="91">
        <v>429157.57</v>
      </c>
      <c r="G990" s="91">
        <v>435117.87</v>
      </c>
      <c r="H990" s="91">
        <v>1295</v>
      </c>
      <c r="I990" s="91">
        <v>1398.5</v>
      </c>
      <c r="J990" s="92">
        <v>0.92527708258848762</v>
      </c>
      <c r="K990" s="92">
        <v>7.4722917411512338E-2</v>
      </c>
      <c r="L990" s="92">
        <v>0</v>
      </c>
    </row>
    <row r="991" spans="1:12">
      <c r="A991" s="90" t="s">
        <v>3873</v>
      </c>
      <c r="B991" s="92">
        <v>42736</v>
      </c>
      <c r="C991" s="92">
        <v>43100</v>
      </c>
      <c r="D991" s="91">
        <v>0</v>
      </c>
      <c r="E991" s="91">
        <v>0</v>
      </c>
      <c r="F991" s="91">
        <v>0.01</v>
      </c>
      <c r="G991" s="91">
        <v>58942.32</v>
      </c>
      <c r="J991" s="92"/>
      <c r="K991" s="92"/>
      <c r="L991" s="92"/>
    </row>
    <row r="992" spans="1:12">
      <c r="A992" s="90" t="s">
        <v>4065</v>
      </c>
      <c r="B992" s="92">
        <v>42795</v>
      </c>
      <c r="C992" s="92">
        <v>42860</v>
      </c>
      <c r="D992" s="91">
        <v>24355</v>
      </c>
      <c r="E992" s="91">
        <v>22692</v>
      </c>
      <c r="F992" s="91">
        <v>298648.59999999992</v>
      </c>
      <c r="G992" s="91">
        <v>284944.26999999996</v>
      </c>
      <c r="H992" s="91">
        <v>628.5</v>
      </c>
      <c r="I992" s="91">
        <v>574</v>
      </c>
      <c r="J992" s="92">
        <v>1</v>
      </c>
      <c r="K992" s="92">
        <v>0</v>
      </c>
      <c r="L992" s="92">
        <v>0</v>
      </c>
    </row>
    <row r="993" spans="1:12">
      <c r="A993" s="90" t="s">
        <v>4009</v>
      </c>
      <c r="B993" s="92">
        <v>42835</v>
      </c>
      <c r="C993" s="92">
        <v>42986</v>
      </c>
      <c r="D993" s="91">
        <v>8969.6899999999987</v>
      </c>
      <c r="E993" s="91">
        <v>840</v>
      </c>
      <c r="F993" s="91">
        <v>554416.18000000005</v>
      </c>
      <c r="G993" s="91">
        <v>521171.36</v>
      </c>
      <c r="H993" s="91">
        <v>1982.8999999999999</v>
      </c>
      <c r="I993" s="91">
        <v>1957</v>
      </c>
      <c r="J993" s="92">
        <v>0.99744506898313745</v>
      </c>
      <c r="K993" s="92">
        <v>2.5549310168625446E-3</v>
      </c>
      <c r="L993" s="92">
        <v>0</v>
      </c>
    </row>
    <row r="994" spans="1:12">
      <c r="A994" s="90" t="s">
        <v>3981</v>
      </c>
      <c r="B994" s="92">
        <v>42948</v>
      </c>
      <c r="C994" s="92">
        <v>43041</v>
      </c>
      <c r="D994" s="91">
        <v>6944</v>
      </c>
      <c r="E994" s="91">
        <v>0</v>
      </c>
      <c r="F994" s="91">
        <v>371207.98000000004</v>
      </c>
      <c r="G994" s="91">
        <v>337520.3</v>
      </c>
      <c r="H994" s="91">
        <v>479.00000000000006</v>
      </c>
      <c r="I994" s="91">
        <v>124</v>
      </c>
      <c r="J994" s="92">
        <v>1</v>
      </c>
      <c r="K994" s="92">
        <v>0</v>
      </c>
      <c r="L994" s="92">
        <v>0</v>
      </c>
    </row>
    <row r="995" spans="1:12">
      <c r="A995" s="90" t="s">
        <v>3909</v>
      </c>
      <c r="B995" s="92">
        <v>42692</v>
      </c>
      <c r="C995" s="92">
        <v>43098</v>
      </c>
      <c r="D995" s="91">
        <v>0</v>
      </c>
      <c r="E995" s="91">
        <v>0</v>
      </c>
      <c r="F995" s="91">
        <v>5608</v>
      </c>
      <c r="G995" s="91">
        <v>6403.48</v>
      </c>
      <c r="J995" s="92"/>
      <c r="K995" s="92"/>
      <c r="L995" s="92"/>
    </row>
    <row r="996" spans="1:12">
      <c r="A996" s="90" t="s">
        <v>3999</v>
      </c>
      <c r="B996" s="92">
        <v>42906</v>
      </c>
      <c r="C996" s="92">
        <v>43021</v>
      </c>
      <c r="D996" s="91">
        <v>3510.5</v>
      </c>
      <c r="E996" s="91">
        <v>0</v>
      </c>
      <c r="F996" s="91">
        <v>716124.55</v>
      </c>
      <c r="G996" s="91">
        <v>679732.4800000001</v>
      </c>
      <c r="H996" s="91">
        <v>204.5</v>
      </c>
      <c r="I996" s="91">
        <v>337</v>
      </c>
      <c r="J996" s="92">
        <v>0.96735905044510384</v>
      </c>
      <c r="K996" s="92">
        <v>3.2640949554896145E-2</v>
      </c>
      <c r="L996" s="92">
        <v>0</v>
      </c>
    </row>
    <row r="997" spans="1:12">
      <c r="A997" s="90" t="s">
        <v>3911</v>
      </c>
      <c r="B997" s="92">
        <v>42899</v>
      </c>
      <c r="C997" s="92">
        <v>43098</v>
      </c>
      <c r="D997" s="91">
        <v>26293.449999999997</v>
      </c>
      <c r="E997" s="91">
        <v>6181</v>
      </c>
      <c r="F997" s="91">
        <v>7774982.4899999974</v>
      </c>
      <c r="G997" s="91">
        <v>7558018.9199999999</v>
      </c>
      <c r="H997" s="91">
        <v>1481.6000000000001</v>
      </c>
      <c r="I997" s="91">
        <v>874.75</v>
      </c>
      <c r="J997" s="92">
        <v>0.98742497856530442</v>
      </c>
      <c r="K997" s="92">
        <v>1.2575021434695627E-2</v>
      </c>
      <c r="L997" s="92">
        <v>0</v>
      </c>
    </row>
    <row r="998" spans="1:12">
      <c r="A998" s="90" t="s">
        <v>3521</v>
      </c>
      <c r="B998" s="92">
        <v>43344</v>
      </c>
      <c r="C998" s="92">
        <v>44196</v>
      </c>
      <c r="D998" s="91">
        <v>6549485.0600000005</v>
      </c>
      <c r="E998" s="91">
        <v>2867375</v>
      </c>
      <c r="F998" s="91">
        <v>241401451.21219978</v>
      </c>
      <c r="G998" s="91">
        <v>241661661.04000002</v>
      </c>
      <c r="H998" s="91">
        <v>149269.77999999997</v>
      </c>
      <c r="I998" s="91">
        <v>189431.34</v>
      </c>
      <c r="J998" s="92">
        <v>0.92904014721112149</v>
      </c>
      <c r="K998" s="92">
        <v>6.9613718616993364E-2</v>
      </c>
      <c r="L998" s="92">
        <v>1.3461341718851803E-3</v>
      </c>
    </row>
    <row r="999" spans="1:12">
      <c r="A999" s="90" t="s">
        <v>4031</v>
      </c>
      <c r="B999" s="92">
        <v>42867</v>
      </c>
      <c r="C999" s="92">
        <v>42947</v>
      </c>
      <c r="D999" s="91">
        <v>6343</v>
      </c>
      <c r="E999" s="91">
        <v>6245</v>
      </c>
      <c r="F999" s="91">
        <v>166363</v>
      </c>
      <c r="G999" s="91">
        <v>159899.78000000003</v>
      </c>
      <c r="H999" s="91">
        <v>524</v>
      </c>
      <c r="I999" s="91">
        <v>510</v>
      </c>
      <c r="J999" s="92">
        <v>0.98235294117647054</v>
      </c>
      <c r="K999" s="92">
        <v>1.7647058823529412E-2</v>
      </c>
      <c r="L999" s="92">
        <v>0</v>
      </c>
    </row>
    <row r="1000" spans="1:12">
      <c r="A1000" s="90" t="s">
        <v>3579</v>
      </c>
      <c r="B1000" s="92">
        <v>43200</v>
      </c>
      <c r="C1000" s="92">
        <v>43679</v>
      </c>
      <c r="D1000" s="91">
        <v>570456.02000000014</v>
      </c>
      <c r="E1000" s="91">
        <v>468835</v>
      </c>
      <c r="F1000" s="91">
        <v>23927573.102000009</v>
      </c>
      <c r="G1000" s="91">
        <v>24314034.650000006</v>
      </c>
      <c r="H1000" s="91">
        <v>26819.379999999997</v>
      </c>
      <c r="I1000" s="91">
        <v>30756.120000000003</v>
      </c>
      <c r="J1000" s="92">
        <v>0.94584817590775427</v>
      </c>
      <c r="K1000" s="92">
        <v>5.3842942477789785E-2</v>
      </c>
      <c r="L1000" s="92">
        <v>3.0888161445591963E-4</v>
      </c>
    </row>
    <row r="1001" spans="1:12">
      <c r="A1001" s="90" t="s">
        <v>3785</v>
      </c>
      <c r="B1001" s="92">
        <v>43102</v>
      </c>
      <c r="C1001" s="92">
        <v>43235</v>
      </c>
      <c r="D1001" s="91">
        <v>13976.5</v>
      </c>
      <c r="E1001" s="91">
        <v>1762</v>
      </c>
      <c r="F1001" s="91">
        <v>793960.13999999966</v>
      </c>
      <c r="G1001" s="91">
        <v>747115.26000000024</v>
      </c>
      <c r="H1001" s="91">
        <v>1253.0000000000002</v>
      </c>
      <c r="I1001" s="91">
        <v>321</v>
      </c>
      <c r="J1001" s="92">
        <v>0.7429906542056075</v>
      </c>
      <c r="K1001" s="92">
        <v>0.20716510903426791</v>
      </c>
      <c r="L1001" s="92">
        <v>4.9844236760124609E-2</v>
      </c>
    </row>
    <row r="1002" spans="1:12">
      <c r="A1002" s="90" t="s">
        <v>3875</v>
      </c>
      <c r="B1002" s="92">
        <v>42933</v>
      </c>
      <c r="C1002" s="92">
        <v>43100</v>
      </c>
      <c r="D1002" s="91">
        <v>0</v>
      </c>
      <c r="E1002" s="91">
        <v>0</v>
      </c>
      <c r="F1002" s="91">
        <v>131004</v>
      </c>
      <c r="G1002" s="91">
        <v>105510.39999999999</v>
      </c>
      <c r="H1002" s="91">
        <v>80</v>
      </c>
      <c r="I1002" s="91">
        <v>123</v>
      </c>
      <c r="J1002" s="92">
        <v>0.97560975609756095</v>
      </c>
      <c r="K1002" s="92">
        <v>2.4390243902439025E-2</v>
      </c>
      <c r="L1002" s="92">
        <v>0</v>
      </c>
    </row>
    <row r="1003" spans="1:12">
      <c r="A1003" s="90" t="s">
        <v>3755</v>
      </c>
      <c r="B1003" s="92">
        <v>43031</v>
      </c>
      <c r="C1003" s="92">
        <v>43287</v>
      </c>
      <c r="D1003" s="91">
        <v>18652</v>
      </c>
      <c r="E1003" s="91">
        <v>32</v>
      </c>
      <c r="F1003" s="91">
        <v>1257497.7000000002</v>
      </c>
      <c r="G1003" s="91">
        <v>1175250.6000000001</v>
      </c>
      <c r="H1003" s="91">
        <v>2533.9</v>
      </c>
      <c r="I1003" s="91">
        <v>2794</v>
      </c>
      <c r="J1003" s="92">
        <v>0.89960629921259838</v>
      </c>
      <c r="K1003" s="92">
        <v>9.7888332140300641E-2</v>
      </c>
      <c r="L1003" s="92">
        <v>2.5053686471009306E-3</v>
      </c>
    </row>
    <row r="1004" spans="1:12">
      <c r="A1004" s="90" t="s">
        <v>3727</v>
      </c>
      <c r="B1004" s="92">
        <v>43108</v>
      </c>
      <c r="C1004" s="92">
        <v>43357</v>
      </c>
      <c r="D1004" s="91">
        <v>100643.5</v>
      </c>
      <c r="E1004" s="91">
        <v>66461</v>
      </c>
      <c r="F1004" s="91">
        <v>6376561.6449999986</v>
      </c>
      <c r="G1004" s="91">
        <v>6188127.0699999975</v>
      </c>
      <c r="H1004" s="91">
        <v>5637.8999999999987</v>
      </c>
      <c r="I1004" s="91">
        <v>6887.67</v>
      </c>
      <c r="J1004" s="92">
        <v>0.88595562795546245</v>
      </c>
      <c r="K1004" s="92">
        <v>0.1059139012176832</v>
      </c>
      <c r="L1004" s="92">
        <v>8.1304708268543635E-3</v>
      </c>
    </row>
    <row r="1005" spans="1:12">
      <c r="A1005" s="90" t="s">
        <v>3649</v>
      </c>
      <c r="B1005" s="92">
        <v>43292</v>
      </c>
      <c r="C1005" s="92">
        <v>43489</v>
      </c>
      <c r="D1005" s="91">
        <v>130289.41</v>
      </c>
      <c r="E1005" s="91">
        <v>67909</v>
      </c>
      <c r="F1005" s="91">
        <v>5597012.6699999981</v>
      </c>
      <c r="G1005" s="91">
        <v>5513608.1399999978</v>
      </c>
      <c r="H1005" s="91">
        <v>7618.5999999999985</v>
      </c>
      <c r="I1005" s="91">
        <v>7416.84</v>
      </c>
      <c r="J1005" s="92">
        <v>0.95739425415675683</v>
      </c>
      <c r="K1005" s="92">
        <v>4.24709175336127E-2</v>
      </c>
      <c r="L1005" s="92">
        <v>1.3482830963051649E-4</v>
      </c>
    </row>
    <row r="1006" spans="1:12">
      <c r="A1006" s="90" t="s">
        <v>3601</v>
      </c>
      <c r="B1006" s="92">
        <v>42961</v>
      </c>
      <c r="C1006" s="92">
        <v>43602</v>
      </c>
      <c r="D1006" s="91">
        <v>626</v>
      </c>
      <c r="E1006" s="91">
        <v>66</v>
      </c>
      <c r="F1006" s="91">
        <v>1099720.0008</v>
      </c>
      <c r="G1006" s="91">
        <v>838790.85999999987</v>
      </c>
      <c r="H1006" s="91">
        <v>4759</v>
      </c>
      <c r="I1006" s="91">
        <v>3495</v>
      </c>
      <c r="J1006" s="92">
        <v>0.88426323319027178</v>
      </c>
      <c r="K1006" s="92">
        <v>9.9284692417739628E-2</v>
      </c>
      <c r="L1006" s="92">
        <v>1.6452074391988557E-2</v>
      </c>
    </row>
    <row r="1007" spans="1:12">
      <c r="A1007" s="90" t="s">
        <v>3787</v>
      </c>
      <c r="B1007" s="92">
        <v>43102</v>
      </c>
      <c r="C1007" s="92">
        <v>43229</v>
      </c>
      <c r="D1007" s="91">
        <v>8705.51</v>
      </c>
      <c r="E1007" s="91">
        <v>1822</v>
      </c>
      <c r="F1007" s="91">
        <v>777546.71000000008</v>
      </c>
      <c r="G1007" s="91">
        <v>760430.07000000007</v>
      </c>
      <c r="H1007" s="91">
        <v>549.19999999999993</v>
      </c>
      <c r="I1007" s="91">
        <v>1272.5</v>
      </c>
      <c r="J1007" s="92">
        <v>0.90766208251473479</v>
      </c>
      <c r="K1007" s="92">
        <v>9.2337917485265222E-2</v>
      </c>
      <c r="L1007" s="92">
        <v>0</v>
      </c>
    </row>
    <row r="1008" spans="1:12">
      <c r="A1008" s="90" t="s">
        <v>3571</v>
      </c>
      <c r="B1008" s="92">
        <v>43118</v>
      </c>
      <c r="C1008" s="92">
        <v>43708</v>
      </c>
      <c r="D1008" s="91">
        <v>27651.91</v>
      </c>
      <c r="E1008" s="91">
        <v>0</v>
      </c>
      <c r="F1008" s="91">
        <v>4302381.9900000012</v>
      </c>
      <c r="G1008" s="91">
        <v>4223022.26</v>
      </c>
      <c r="H1008" s="91">
        <v>5248.8999999999987</v>
      </c>
      <c r="I1008" s="91">
        <v>4644.5</v>
      </c>
      <c r="J1008" s="92">
        <v>0.90386478630638389</v>
      </c>
      <c r="K1008" s="92">
        <v>9.2797933039078476E-2</v>
      </c>
      <c r="L1008" s="92">
        <v>3.3372806545376252E-3</v>
      </c>
    </row>
    <row r="1009" spans="1:12">
      <c r="A1009" s="90" t="s">
        <v>3647</v>
      </c>
      <c r="B1009" s="92">
        <v>43301</v>
      </c>
      <c r="C1009" s="92">
        <v>43496</v>
      </c>
      <c r="D1009" s="91">
        <v>8810</v>
      </c>
      <c r="E1009" s="91">
        <v>5101</v>
      </c>
      <c r="F1009" s="91">
        <v>507584.64</v>
      </c>
      <c r="G1009" s="91">
        <v>495820.09999999992</v>
      </c>
      <c r="H1009" s="91">
        <v>531</v>
      </c>
      <c r="I1009" s="91">
        <v>488</v>
      </c>
      <c r="J1009" s="92">
        <v>0.89856557377049184</v>
      </c>
      <c r="K1009" s="92">
        <v>0.1014344262295082</v>
      </c>
      <c r="L1009" s="92">
        <v>0</v>
      </c>
    </row>
    <row r="1010" spans="1:12">
      <c r="A1010" s="90" t="s">
        <v>3635</v>
      </c>
      <c r="B1010" s="92">
        <v>43235</v>
      </c>
      <c r="C1010" s="92">
        <v>43524</v>
      </c>
      <c r="D1010" s="91">
        <v>13509.5</v>
      </c>
      <c r="E1010" s="91">
        <v>9227</v>
      </c>
      <c r="F1010" s="91">
        <v>947724.36999999976</v>
      </c>
      <c r="G1010" s="91">
        <v>937306.12999999977</v>
      </c>
      <c r="H1010" s="91">
        <v>1179.6000000000001</v>
      </c>
      <c r="I1010" s="91">
        <v>1035</v>
      </c>
      <c r="J1010" s="92">
        <v>0.77101449275362322</v>
      </c>
      <c r="K1010" s="92">
        <v>0.20193236714975846</v>
      </c>
      <c r="L1010" s="92">
        <v>2.7053140096618359E-2</v>
      </c>
    </row>
    <row r="1011" spans="1:12">
      <c r="A1011" s="90" t="s">
        <v>3623</v>
      </c>
      <c r="B1011" s="92">
        <v>43182</v>
      </c>
      <c r="C1011" s="92">
        <v>43552</v>
      </c>
      <c r="D1011" s="91">
        <v>43572</v>
      </c>
      <c r="E1011" s="91">
        <v>32317</v>
      </c>
      <c r="F1011" s="91">
        <v>1522340.1699999997</v>
      </c>
      <c r="G1011" s="91">
        <v>1464477.5600000005</v>
      </c>
      <c r="H1011" s="91">
        <v>2434.4000000000005</v>
      </c>
      <c r="I1011" s="91">
        <v>2020.5</v>
      </c>
      <c r="J1011" s="92">
        <v>0.89631279386290519</v>
      </c>
      <c r="K1011" s="92">
        <v>0.10022271714922049</v>
      </c>
      <c r="L1011" s="92">
        <v>3.4644889878742884E-3</v>
      </c>
    </row>
    <row r="1012" spans="1:12">
      <c r="A1012" s="90" t="s">
        <v>3715</v>
      </c>
      <c r="B1012" s="92">
        <v>43049</v>
      </c>
      <c r="C1012" s="92">
        <v>43374</v>
      </c>
      <c r="D1012" s="91">
        <v>79773.53</v>
      </c>
      <c r="E1012" s="91">
        <v>53992</v>
      </c>
      <c r="F1012" s="91">
        <v>5049230.2599999951</v>
      </c>
      <c r="G1012" s="91">
        <v>5044588.59</v>
      </c>
      <c r="H1012" s="91">
        <v>7048.5999999999995</v>
      </c>
      <c r="I1012" s="91">
        <v>7162.5</v>
      </c>
      <c r="J1012" s="92">
        <v>0.87888307155322865</v>
      </c>
      <c r="K1012" s="92">
        <v>0.10513089005235603</v>
      </c>
      <c r="L1012" s="92">
        <v>1.5986038394415359E-2</v>
      </c>
    </row>
    <row r="1013" spans="1:12">
      <c r="A1013" s="90" t="s">
        <v>3567</v>
      </c>
      <c r="B1013" s="92">
        <v>43059</v>
      </c>
      <c r="C1013" s="92">
        <v>43710</v>
      </c>
      <c r="D1013" s="91">
        <v>853</v>
      </c>
      <c r="E1013" s="91">
        <v>0</v>
      </c>
      <c r="F1013" s="91">
        <v>912885.05000000016</v>
      </c>
      <c r="G1013" s="91">
        <v>854662.5</v>
      </c>
      <c r="H1013" s="91">
        <v>694</v>
      </c>
      <c r="I1013" s="91">
        <v>201.5</v>
      </c>
      <c r="J1013" s="92">
        <v>0.90074441687344908</v>
      </c>
      <c r="K1013" s="92">
        <v>3.9702233250620347E-2</v>
      </c>
      <c r="L1013" s="92">
        <v>5.9553349875930521E-2</v>
      </c>
    </row>
    <row r="1014" spans="1:12">
      <c r="A1014" s="90" t="s">
        <v>3517</v>
      </c>
      <c r="B1014" s="92">
        <v>43178</v>
      </c>
      <c r="C1014" s="92">
        <v>44277</v>
      </c>
      <c r="D1014" s="91">
        <v>1754786.0599999998</v>
      </c>
      <c r="E1014" s="91">
        <v>539804</v>
      </c>
      <c r="F1014" s="91">
        <v>46283943.319999948</v>
      </c>
      <c r="G1014" s="91">
        <v>46061599.779999979</v>
      </c>
      <c r="H1014" s="91">
        <v>67628.119999999981</v>
      </c>
      <c r="I1014" s="91">
        <v>81031.11</v>
      </c>
      <c r="J1014" s="92">
        <v>0.84744130988702981</v>
      </c>
      <c r="K1014" s="92">
        <v>0.13649078730378986</v>
      </c>
      <c r="L1014" s="92">
        <v>1.6067902809180325E-2</v>
      </c>
    </row>
    <row r="1015" spans="1:12">
      <c r="A1015" s="90" t="s">
        <v>3741</v>
      </c>
      <c r="B1015" s="92">
        <v>43054</v>
      </c>
      <c r="C1015" s="92">
        <v>43322</v>
      </c>
      <c r="D1015" s="91">
        <v>217833.65</v>
      </c>
      <c r="E1015" s="91">
        <v>201024</v>
      </c>
      <c r="F1015" s="91">
        <v>3564198.2600000012</v>
      </c>
      <c r="G1015" s="91">
        <v>3514323.95</v>
      </c>
      <c r="H1015" s="91">
        <v>7886</v>
      </c>
      <c r="I1015" s="91">
        <v>7568.5</v>
      </c>
      <c r="J1015" s="92">
        <v>0.89390235845940413</v>
      </c>
      <c r="K1015" s="92">
        <v>0.10517275549976877</v>
      </c>
      <c r="L1015" s="92">
        <v>9.248860408271124E-4</v>
      </c>
    </row>
    <row r="1016" spans="1:12">
      <c r="A1016" s="90" t="s">
        <v>3511</v>
      </c>
      <c r="B1016" s="92">
        <v>43586</v>
      </c>
      <c r="C1016" s="92">
        <v>44348</v>
      </c>
      <c r="D1016" s="91">
        <v>2086</v>
      </c>
      <c r="E1016" s="91">
        <v>0</v>
      </c>
      <c r="F1016" s="91">
        <v>300000</v>
      </c>
      <c r="G1016" s="91">
        <v>421118.12999999995</v>
      </c>
      <c r="J1016" s="92"/>
      <c r="K1016" s="92"/>
      <c r="L1016" s="92"/>
    </row>
    <row r="1017" spans="1:12">
      <c r="A1017" s="90" t="s">
        <v>5895</v>
      </c>
      <c r="B1017" s="92">
        <v>43009</v>
      </c>
      <c r="C1017" s="92">
        <v>43647</v>
      </c>
      <c r="D1017" s="91">
        <v>519363.48</v>
      </c>
      <c r="E1017" s="91">
        <v>306082</v>
      </c>
      <c r="F1017" s="91">
        <v>16483667.078</v>
      </c>
      <c r="G1017" s="91">
        <v>17349537.100000005</v>
      </c>
      <c r="H1017" s="91">
        <v>17085.700000000004</v>
      </c>
      <c r="I1017" s="91">
        <v>24094.809999999998</v>
      </c>
      <c r="J1017" s="92">
        <v>0.45867371525842182</v>
      </c>
      <c r="K1017" s="92">
        <v>0.53793301541063121</v>
      </c>
      <c r="L1017" s="92">
        <v>3.393269330946907E-3</v>
      </c>
    </row>
    <row r="1018" spans="1:12">
      <c r="A1018" s="90" t="s">
        <v>3619</v>
      </c>
      <c r="B1018" s="92">
        <v>43290</v>
      </c>
      <c r="C1018" s="92">
        <v>43555</v>
      </c>
      <c r="D1018" s="91">
        <v>14468.5</v>
      </c>
      <c r="E1018" s="91">
        <v>8314</v>
      </c>
      <c r="F1018" s="91">
        <v>1429425.9700000002</v>
      </c>
      <c r="G1018" s="91">
        <v>1349994.5899999996</v>
      </c>
      <c r="H1018" s="91">
        <v>1306.7999999999997</v>
      </c>
      <c r="I1018" s="91">
        <v>1728</v>
      </c>
      <c r="J1018" s="92">
        <v>0.80381944444444442</v>
      </c>
      <c r="K1018" s="92">
        <v>0.18171296296296297</v>
      </c>
      <c r="L1018" s="92">
        <v>1.4467592592592593E-2</v>
      </c>
    </row>
    <row r="1019" spans="1:12">
      <c r="A1019" s="90" t="s">
        <v>3907</v>
      </c>
      <c r="B1019" s="92">
        <v>42887</v>
      </c>
      <c r="C1019" s="92">
        <v>43098</v>
      </c>
      <c r="D1019" s="91">
        <v>12732</v>
      </c>
      <c r="E1019" s="91">
        <v>3783</v>
      </c>
      <c r="F1019" s="91">
        <v>4867732</v>
      </c>
      <c r="G1019" s="91">
        <v>4798247.3600000003</v>
      </c>
      <c r="H1019" s="91">
        <v>5430</v>
      </c>
      <c r="I1019" s="91">
        <v>6966.74</v>
      </c>
      <c r="J1019" s="92">
        <v>0.72261057539107243</v>
      </c>
      <c r="K1019" s="92">
        <v>0.17152929490694357</v>
      </c>
      <c r="L1019" s="92">
        <v>0.105860129701984</v>
      </c>
    </row>
    <row r="1020" spans="1:12">
      <c r="A1020" s="90" t="s">
        <v>3777</v>
      </c>
      <c r="B1020" s="92">
        <v>42917</v>
      </c>
      <c r="C1020" s="92">
        <v>43251</v>
      </c>
      <c r="D1020" s="91">
        <v>51191</v>
      </c>
      <c r="E1020" s="91">
        <v>35754</v>
      </c>
      <c r="F1020" s="91">
        <v>27277150.624900002</v>
      </c>
      <c r="G1020" s="91">
        <v>25548485.959999997</v>
      </c>
      <c r="H1020" s="91">
        <v>28381.5</v>
      </c>
      <c r="I1020" s="91">
        <v>30751.589999999997</v>
      </c>
      <c r="J1020" s="92">
        <v>0.82841537624558603</v>
      </c>
      <c r="K1020" s="92">
        <v>0.1296518326369466</v>
      </c>
      <c r="L1020" s="92">
        <v>4.1932791117467429E-2</v>
      </c>
    </row>
    <row r="1021" spans="1:12">
      <c r="A1021" s="90" t="s">
        <v>4013</v>
      </c>
      <c r="B1021" s="92">
        <v>42769</v>
      </c>
      <c r="C1021" s="92">
        <v>42979</v>
      </c>
      <c r="D1021" s="91">
        <v>0</v>
      </c>
      <c r="E1021" s="91">
        <v>0</v>
      </c>
      <c r="F1021" s="91">
        <v>1250222.79</v>
      </c>
      <c r="G1021" s="91">
        <v>1207397.7100000002</v>
      </c>
      <c r="H1021" s="91">
        <v>0</v>
      </c>
      <c r="I1021" s="91">
        <v>0</v>
      </c>
      <c r="J1021" s="92">
        <v>0</v>
      </c>
      <c r="K1021" s="92">
        <v>0</v>
      </c>
      <c r="L1021" s="92">
        <v>0</v>
      </c>
    </row>
    <row r="1022" spans="1:12">
      <c r="A1022" s="90" t="s">
        <v>4015</v>
      </c>
      <c r="B1022" s="92">
        <v>42769</v>
      </c>
      <c r="C1022" s="92">
        <v>42979</v>
      </c>
      <c r="D1022" s="91">
        <v>50104</v>
      </c>
      <c r="E1022" s="91">
        <v>237</v>
      </c>
      <c r="F1022" s="91">
        <v>3658782.77</v>
      </c>
      <c r="G1022" s="91">
        <v>3514129.89</v>
      </c>
      <c r="H1022" s="91">
        <v>3212</v>
      </c>
      <c r="I1022" s="91">
        <v>2656.25</v>
      </c>
      <c r="J1022" s="92">
        <v>0.90974117647058828</v>
      </c>
      <c r="K1022" s="92">
        <v>8.536470588235294E-2</v>
      </c>
      <c r="L1022" s="92">
        <v>4.8941176470588231E-3</v>
      </c>
    </row>
    <row r="1023" spans="1:12">
      <c r="A1023" s="90" t="s">
        <v>3845</v>
      </c>
      <c r="B1023" s="92">
        <v>42769</v>
      </c>
      <c r="C1023" s="92">
        <v>43132</v>
      </c>
      <c r="D1023" s="91">
        <v>0</v>
      </c>
      <c r="E1023" s="91">
        <v>0</v>
      </c>
      <c r="F1023" s="91">
        <v>182129</v>
      </c>
      <c r="G1023" s="91">
        <v>213128.79</v>
      </c>
      <c r="J1023" s="92"/>
      <c r="K1023" s="92"/>
      <c r="L1023" s="92"/>
    </row>
    <row r="1024" spans="1:12">
      <c r="A1024" s="90" t="s">
        <v>3975</v>
      </c>
      <c r="B1024" s="92">
        <v>42887</v>
      </c>
      <c r="C1024" s="92">
        <v>43046</v>
      </c>
      <c r="D1024" s="91">
        <v>1897</v>
      </c>
      <c r="E1024" s="91">
        <v>2576</v>
      </c>
      <c r="F1024" s="91">
        <v>617838.60510000004</v>
      </c>
      <c r="G1024" s="91">
        <v>540028.92000000004</v>
      </c>
      <c r="H1024" s="91">
        <v>2776</v>
      </c>
      <c r="I1024" s="91">
        <v>1285.8400000000001</v>
      </c>
      <c r="J1024" s="92">
        <v>0.79196478566540152</v>
      </c>
      <c r="K1024" s="92">
        <v>0.14193056678902505</v>
      </c>
      <c r="L1024" s="92">
        <v>6.6104647545573311E-2</v>
      </c>
    </row>
    <row r="1025" spans="1:12">
      <c r="A1025" s="90" t="s">
        <v>3617</v>
      </c>
      <c r="B1025" s="92">
        <v>42948</v>
      </c>
      <c r="C1025" s="92">
        <v>43555</v>
      </c>
      <c r="D1025" s="91">
        <v>0</v>
      </c>
      <c r="E1025" s="91">
        <v>1008</v>
      </c>
      <c r="F1025" s="91">
        <v>5537108</v>
      </c>
      <c r="G1025" s="91">
        <v>5452614.0200000005</v>
      </c>
      <c r="H1025" s="91">
        <v>0</v>
      </c>
      <c r="I1025" s="91">
        <v>2154.36</v>
      </c>
      <c r="J1025" s="92">
        <v>0.96333017694350065</v>
      </c>
      <c r="K1025" s="92">
        <v>3.6669823056499379E-2</v>
      </c>
      <c r="L1025" s="92">
        <v>0</v>
      </c>
    </row>
    <row r="1026" spans="1:12">
      <c r="A1026" s="90" t="s">
        <v>3827</v>
      </c>
      <c r="B1026" s="92">
        <v>42979</v>
      </c>
      <c r="C1026" s="92">
        <v>43160</v>
      </c>
      <c r="D1026" s="91">
        <v>608</v>
      </c>
      <c r="E1026" s="91">
        <v>0</v>
      </c>
      <c r="F1026" s="91">
        <v>632863</v>
      </c>
      <c r="G1026" s="91">
        <v>649803.74999999988</v>
      </c>
      <c r="H1026" s="91">
        <v>40</v>
      </c>
      <c r="I1026" s="91">
        <v>15.04</v>
      </c>
      <c r="J1026" s="92">
        <v>1</v>
      </c>
      <c r="K1026" s="92">
        <v>0</v>
      </c>
      <c r="L1026" s="92">
        <v>0</v>
      </c>
    </row>
    <row r="1027" spans="1:12">
      <c r="A1027" s="90" t="s">
        <v>4023</v>
      </c>
      <c r="B1027" s="92">
        <v>42872</v>
      </c>
      <c r="C1027" s="92">
        <v>42968</v>
      </c>
      <c r="D1027" s="91">
        <v>0</v>
      </c>
      <c r="E1027" s="91">
        <v>0</v>
      </c>
      <c r="F1027" s="91">
        <v>272987</v>
      </c>
      <c r="G1027" s="91">
        <v>287161.73</v>
      </c>
      <c r="J1027" s="92"/>
      <c r="K1027" s="92"/>
      <c r="L1027" s="92"/>
    </row>
    <row r="1028" spans="1:12">
      <c r="A1028" s="90" t="s">
        <v>3515</v>
      </c>
      <c r="B1028" s="92">
        <v>42986</v>
      </c>
      <c r="C1028" s="92">
        <v>44312</v>
      </c>
      <c r="D1028" s="91">
        <v>0</v>
      </c>
      <c r="E1028" s="91">
        <v>0</v>
      </c>
      <c r="F1028" s="91">
        <v>58698852.920000009</v>
      </c>
      <c r="G1028" s="91">
        <v>58428861.070000015</v>
      </c>
      <c r="H1028" s="91">
        <v>0</v>
      </c>
      <c r="I1028" s="91">
        <v>794.5</v>
      </c>
      <c r="J1028" s="92">
        <v>0.91126494650723722</v>
      </c>
      <c r="K1028" s="92">
        <v>8.8735053492762742E-2</v>
      </c>
      <c r="L1028" s="92">
        <v>0</v>
      </c>
    </row>
    <row r="1029" spans="1:12">
      <c r="A1029" s="90" t="s">
        <v>4063</v>
      </c>
      <c r="B1029" s="92">
        <v>42856</v>
      </c>
      <c r="C1029" s="92">
        <v>42870</v>
      </c>
      <c r="D1029" s="91">
        <v>0</v>
      </c>
      <c r="E1029" s="91">
        <v>0</v>
      </c>
      <c r="F1029" s="91">
        <v>81456.33</v>
      </c>
      <c r="G1029" s="91">
        <v>82331.010000000009</v>
      </c>
      <c r="J1029" s="92"/>
      <c r="K1029" s="92"/>
      <c r="L1029" s="92"/>
    </row>
    <row r="1030" spans="1:12">
      <c r="A1030" s="90" t="s">
        <v>3931</v>
      </c>
      <c r="B1030" s="92">
        <v>42926</v>
      </c>
      <c r="C1030" s="92">
        <v>43082</v>
      </c>
      <c r="D1030" s="91">
        <v>0</v>
      </c>
      <c r="E1030" s="91">
        <v>0</v>
      </c>
      <c r="F1030" s="91">
        <v>595354.65</v>
      </c>
      <c r="G1030" s="91">
        <v>521932.61</v>
      </c>
      <c r="J1030" s="92"/>
      <c r="K1030" s="92"/>
      <c r="L1030" s="92"/>
    </row>
    <row r="1031" spans="1:12">
      <c r="A1031" s="90" t="s">
        <v>3861</v>
      </c>
      <c r="B1031" s="92">
        <v>42912</v>
      </c>
      <c r="C1031" s="92">
        <v>43116</v>
      </c>
      <c r="D1031" s="91">
        <v>0</v>
      </c>
      <c r="E1031" s="91">
        <v>0</v>
      </c>
      <c r="F1031" s="91">
        <v>1052065.83</v>
      </c>
      <c r="G1031" s="91">
        <v>995051.83000000007</v>
      </c>
      <c r="H1031" s="91">
        <v>0</v>
      </c>
      <c r="I1031" s="91">
        <v>140.22999999999999</v>
      </c>
      <c r="J1031" s="92">
        <v>1</v>
      </c>
      <c r="K1031" s="92">
        <v>0</v>
      </c>
      <c r="L1031" s="92">
        <v>0</v>
      </c>
    </row>
    <row r="1032" spans="1:12">
      <c r="A1032" s="90" t="s">
        <v>3859</v>
      </c>
      <c r="B1032" s="92">
        <v>42949</v>
      </c>
      <c r="C1032" s="92">
        <v>43117</v>
      </c>
      <c r="D1032" s="91">
        <v>0</v>
      </c>
      <c r="E1032" s="91">
        <v>0</v>
      </c>
      <c r="F1032" s="91">
        <v>649034.23999999999</v>
      </c>
      <c r="G1032" s="91">
        <v>538470.08000000007</v>
      </c>
      <c r="J1032" s="92"/>
      <c r="K1032" s="92"/>
      <c r="L1032" s="92"/>
    </row>
    <row r="1033" spans="1:12">
      <c r="A1033" s="90" t="s">
        <v>3569</v>
      </c>
      <c r="B1033" s="92">
        <v>42915</v>
      </c>
      <c r="C1033" s="92">
        <v>43708</v>
      </c>
      <c r="D1033" s="91">
        <v>0</v>
      </c>
      <c r="E1033" s="91">
        <v>0</v>
      </c>
      <c r="F1033" s="91">
        <v>22648672.73</v>
      </c>
      <c r="G1033" s="91">
        <v>21725521.740000002</v>
      </c>
      <c r="H1033" s="91">
        <v>4600</v>
      </c>
      <c r="I1033" s="91">
        <v>7034.85</v>
      </c>
      <c r="J1033" s="92">
        <v>0.99879172974548147</v>
      </c>
      <c r="K1033" s="92">
        <v>1.2082702545185753E-3</v>
      </c>
      <c r="L1033" s="92">
        <v>0</v>
      </c>
    </row>
    <row r="1034" spans="1:12">
      <c r="A1034" s="90" t="s">
        <v>3597</v>
      </c>
      <c r="B1034" s="92">
        <v>43066</v>
      </c>
      <c r="C1034" s="92">
        <v>43616</v>
      </c>
      <c r="D1034" s="91">
        <v>0</v>
      </c>
      <c r="E1034" s="91">
        <v>0</v>
      </c>
      <c r="F1034" s="91">
        <v>2583972.5700000003</v>
      </c>
      <c r="G1034" s="91">
        <v>2452676.4499999997</v>
      </c>
      <c r="H1034" s="91">
        <v>0</v>
      </c>
      <c r="I1034" s="91">
        <v>933.1</v>
      </c>
      <c r="J1034" s="92">
        <v>0.98928303504447546</v>
      </c>
      <c r="K1034" s="92">
        <v>1.0716964955524596E-2</v>
      </c>
      <c r="L1034" s="92">
        <v>0</v>
      </c>
    </row>
    <row r="1035" spans="1:12">
      <c r="A1035" s="90" t="s">
        <v>3507</v>
      </c>
      <c r="B1035" s="92">
        <v>43023</v>
      </c>
      <c r="C1035" s="92">
        <v>45028</v>
      </c>
      <c r="D1035" s="91">
        <v>95951.5</v>
      </c>
      <c r="E1035" s="91">
        <v>0</v>
      </c>
      <c r="F1035" s="91">
        <v>141118520.88999999</v>
      </c>
      <c r="G1035" s="91">
        <v>115443924.90000001</v>
      </c>
      <c r="H1035" s="91">
        <v>0</v>
      </c>
      <c r="I1035" s="91">
        <v>7368</v>
      </c>
      <c r="J1035" s="92">
        <v>0.80449239956568952</v>
      </c>
      <c r="K1035" s="92">
        <v>0.19286102062975027</v>
      </c>
      <c r="L1035" s="92">
        <v>2.6465798045602605E-3</v>
      </c>
    </row>
    <row r="1036" spans="1:12">
      <c r="A1036" s="90" t="s">
        <v>3523</v>
      </c>
      <c r="B1036" s="92">
        <v>43171</v>
      </c>
      <c r="C1036" s="92">
        <v>44187</v>
      </c>
      <c r="D1036" s="91">
        <v>0</v>
      </c>
      <c r="E1036" s="91">
        <v>0</v>
      </c>
      <c r="F1036" s="91">
        <v>26558987.116799995</v>
      </c>
      <c r="G1036" s="91">
        <v>25716489.369999997</v>
      </c>
      <c r="H1036" s="91">
        <v>0</v>
      </c>
      <c r="I1036" s="91">
        <v>505</v>
      </c>
      <c r="J1036" s="92">
        <v>0.80099009900990104</v>
      </c>
      <c r="K1036" s="92">
        <v>0.19900990099009902</v>
      </c>
      <c r="L1036" s="92">
        <v>0</v>
      </c>
    </row>
    <row r="1037" spans="1:12">
      <c r="A1037" s="90" t="s">
        <v>3585</v>
      </c>
      <c r="B1037" s="92">
        <v>43313</v>
      </c>
      <c r="C1037" s="92">
        <v>43655</v>
      </c>
      <c r="D1037" s="91">
        <v>1799</v>
      </c>
      <c r="E1037" s="91">
        <v>0</v>
      </c>
      <c r="F1037" s="91">
        <v>1807963</v>
      </c>
      <c r="G1037" s="91">
        <v>1693342.11</v>
      </c>
      <c r="J1037" s="92"/>
      <c r="K1037" s="92"/>
      <c r="L1037" s="92"/>
    </row>
    <row r="1038" spans="1:12">
      <c r="A1038" s="90" t="s">
        <v>3603</v>
      </c>
      <c r="B1038" s="92">
        <v>43332</v>
      </c>
      <c r="C1038" s="92">
        <v>43595</v>
      </c>
      <c r="D1038" s="91">
        <v>0</v>
      </c>
      <c r="E1038" s="91">
        <v>0</v>
      </c>
      <c r="F1038" s="91">
        <v>466058.67000000016</v>
      </c>
      <c r="G1038" s="91">
        <v>515349.15999999992</v>
      </c>
      <c r="J1038" s="92"/>
      <c r="K1038" s="92"/>
      <c r="L1038" s="92"/>
    </row>
    <row r="1039" spans="1:12">
      <c r="A1039" s="90" t="s">
        <v>3543</v>
      </c>
      <c r="B1039" s="92">
        <v>43206</v>
      </c>
      <c r="C1039" s="92">
        <v>43940</v>
      </c>
      <c r="D1039" s="91">
        <v>619</v>
      </c>
      <c r="E1039" s="91">
        <v>0</v>
      </c>
      <c r="F1039" s="91">
        <v>42828727.280000009</v>
      </c>
      <c r="G1039" s="91">
        <v>42816711.579999998</v>
      </c>
      <c r="J1039" s="92"/>
      <c r="K1039" s="92"/>
      <c r="L1039" s="92"/>
    </row>
    <row r="1040" spans="1:12">
      <c r="A1040" s="90" t="s">
        <v>3609</v>
      </c>
      <c r="B1040" s="92">
        <v>43249</v>
      </c>
      <c r="C1040" s="92">
        <v>43585</v>
      </c>
      <c r="D1040" s="91">
        <v>0</v>
      </c>
      <c r="E1040" s="91">
        <v>0</v>
      </c>
      <c r="F1040" s="91">
        <v>366211.58</v>
      </c>
      <c r="G1040" s="91">
        <v>353856.86999999994</v>
      </c>
      <c r="J1040" s="92"/>
      <c r="K1040" s="92"/>
      <c r="L1040" s="92"/>
    </row>
    <row r="1041" spans="1:12">
      <c r="A1041" s="90" t="s">
        <v>3625</v>
      </c>
      <c r="B1041" s="92">
        <v>43040</v>
      </c>
      <c r="C1041" s="92">
        <v>43539</v>
      </c>
      <c r="D1041" s="91">
        <v>0</v>
      </c>
      <c r="E1041" s="91">
        <v>0</v>
      </c>
      <c r="F1041" s="91">
        <v>183502</v>
      </c>
      <c r="G1041" s="91">
        <v>175022.48</v>
      </c>
      <c r="J1041" s="92"/>
      <c r="K1041" s="92"/>
      <c r="L1041" s="92"/>
    </row>
    <row r="1042" spans="1:12">
      <c r="A1042" s="90" t="s">
        <v>3581</v>
      </c>
      <c r="B1042" s="92">
        <v>43591</v>
      </c>
      <c r="C1042" s="92">
        <v>43677</v>
      </c>
      <c r="D1042" s="91">
        <v>0</v>
      </c>
      <c r="E1042" s="91">
        <v>0</v>
      </c>
      <c r="F1042" s="91">
        <v>101787.85</v>
      </c>
      <c r="G1042" s="91">
        <v>89483.739999999991</v>
      </c>
      <c r="J1042" s="92"/>
      <c r="K1042" s="92"/>
      <c r="L1042" s="92"/>
    </row>
    <row r="1043" spans="1:12">
      <c r="A1043" s="90" t="s">
        <v>3677</v>
      </c>
      <c r="B1043" s="92">
        <v>43040</v>
      </c>
      <c r="C1043" s="92">
        <v>43455</v>
      </c>
      <c r="D1043" s="91">
        <v>564</v>
      </c>
      <c r="E1043" s="91">
        <v>0</v>
      </c>
      <c r="F1043" s="91">
        <v>11902679.690000001</v>
      </c>
      <c r="G1043" s="91">
        <v>11110589.590000002</v>
      </c>
      <c r="H1043" s="91">
        <v>0</v>
      </c>
      <c r="I1043" s="91">
        <v>982.5</v>
      </c>
      <c r="J1043" s="92">
        <v>0.74910941475826975</v>
      </c>
      <c r="K1043" s="92">
        <v>0.2508905852417303</v>
      </c>
      <c r="L1043" s="92">
        <v>0</v>
      </c>
    </row>
    <row r="1044" spans="1:12">
      <c r="A1044" s="90" t="s">
        <v>3743</v>
      </c>
      <c r="B1044" s="92">
        <v>43102</v>
      </c>
      <c r="C1044" s="92">
        <v>43312</v>
      </c>
      <c r="D1044" s="91">
        <v>734</v>
      </c>
      <c r="E1044" s="91">
        <v>0</v>
      </c>
      <c r="F1044" s="91">
        <v>234567.91999999998</v>
      </c>
      <c r="G1044" s="91">
        <v>225289.88</v>
      </c>
      <c r="J1044" s="92"/>
      <c r="K1044" s="92"/>
      <c r="L1044" s="92"/>
    </row>
    <row r="1045" spans="1:12">
      <c r="A1045" s="90" t="s">
        <v>3553</v>
      </c>
      <c r="B1045" s="92">
        <v>43306</v>
      </c>
      <c r="C1045" s="92">
        <v>43825</v>
      </c>
      <c r="D1045" s="91">
        <v>9001</v>
      </c>
      <c r="E1045" s="91">
        <v>0</v>
      </c>
      <c r="F1045" s="91">
        <v>7032852.9050999992</v>
      </c>
      <c r="G1045" s="91">
        <v>6891871.0000000009</v>
      </c>
      <c r="J1045" s="92"/>
      <c r="K1045" s="92"/>
      <c r="L1045" s="92"/>
    </row>
    <row r="1046" spans="1:12">
      <c r="A1046" s="90" t="s">
        <v>3605</v>
      </c>
      <c r="B1046" s="92">
        <v>43167</v>
      </c>
      <c r="C1046" s="92">
        <v>43594</v>
      </c>
      <c r="D1046" s="91">
        <v>3870</v>
      </c>
      <c r="E1046" s="91">
        <v>0</v>
      </c>
      <c r="F1046" s="91">
        <v>1821106.93</v>
      </c>
      <c r="G1046" s="91">
        <v>1690794.99</v>
      </c>
      <c r="J1046" s="92"/>
      <c r="K1046" s="92"/>
      <c r="L1046" s="92"/>
    </row>
    <row r="1047" spans="1:12">
      <c r="A1047" s="90" t="s">
        <v>3781</v>
      </c>
      <c r="B1047" s="92">
        <v>43213</v>
      </c>
      <c r="C1047" s="92">
        <v>43251</v>
      </c>
      <c r="D1047" s="91">
        <v>0</v>
      </c>
      <c r="E1047" s="91">
        <v>0</v>
      </c>
      <c r="F1047" s="91">
        <v>76964</v>
      </c>
      <c r="G1047" s="91">
        <v>77991.45</v>
      </c>
      <c r="J1047" s="92"/>
      <c r="K1047" s="92"/>
      <c r="L1047" s="92"/>
    </row>
    <row r="1048" spans="1:12">
      <c r="A1048" s="90" t="s">
        <v>3753</v>
      </c>
      <c r="B1048" s="92">
        <v>43213</v>
      </c>
      <c r="C1048" s="92">
        <v>43292</v>
      </c>
      <c r="D1048" s="91">
        <v>0</v>
      </c>
      <c r="E1048" s="91">
        <v>0</v>
      </c>
      <c r="F1048" s="91">
        <v>112323</v>
      </c>
      <c r="G1048" s="91">
        <v>113191.03000000001</v>
      </c>
      <c r="J1048" s="92"/>
      <c r="K1048" s="92"/>
      <c r="L1048" s="92"/>
    </row>
    <row r="1049" spans="1:12">
      <c r="A1049" s="90" t="s">
        <v>3627</v>
      </c>
      <c r="B1049" s="92">
        <v>43040</v>
      </c>
      <c r="C1049" s="92">
        <v>43539</v>
      </c>
      <c r="D1049" s="91">
        <v>0</v>
      </c>
      <c r="E1049" s="91">
        <v>0</v>
      </c>
      <c r="F1049" s="91">
        <v>800918</v>
      </c>
      <c r="G1049" s="91">
        <v>783567.66</v>
      </c>
      <c r="J1049" s="92"/>
      <c r="K1049" s="92"/>
      <c r="L1049" s="92"/>
    </row>
    <row r="1050" spans="1:12">
      <c r="A1050" s="90" t="s">
        <v>3629</v>
      </c>
      <c r="B1050" s="92">
        <v>43040</v>
      </c>
      <c r="C1050" s="92">
        <v>43539</v>
      </c>
      <c r="D1050" s="91">
        <v>0</v>
      </c>
      <c r="E1050" s="91">
        <v>0</v>
      </c>
      <c r="F1050" s="91">
        <v>212752</v>
      </c>
      <c r="G1050" s="91">
        <v>198766.43</v>
      </c>
      <c r="J1050" s="92"/>
      <c r="K1050" s="92"/>
      <c r="L1050" s="92"/>
    </row>
    <row r="1051" spans="1:12">
      <c r="A1051" s="90" t="s">
        <v>3885</v>
      </c>
      <c r="B1051" s="92">
        <v>42736</v>
      </c>
      <c r="C1051" s="92">
        <v>43100</v>
      </c>
      <c r="D1051" s="91">
        <v>64775</v>
      </c>
      <c r="E1051" s="91">
        <v>0</v>
      </c>
      <c r="F1051" s="91">
        <v>12789482.530300001</v>
      </c>
      <c r="G1051" s="91">
        <v>12789482.530000001</v>
      </c>
      <c r="H1051" s="91">
        <v>393279</v>
      </c>
      <c r="I1051" s="91">
        <v>170418</v>
      </c>
      <c r="J1051" s="92">
        <v>0.74767630179910582</v>
      </c>
      <c r="K1051" s="92">
        <v>0.25044596228097971</v>
      </c>
      <c r="L1051" s="92">
        <v>1.8777359199145631E-3</v>
      </c>
    </row>
    <row r="1052" spans="1:12">
      <c r="A1052" s="90" t="s">
        <v>3979</v>
      </c>
      <c r="B1052" s="92">
        <v>42840</v>
      </c>
      <c r="C1052" s="92">
        <v>43042</v>
      </c>
      <c r="D1052" s="91">
        <v>0</v>
      </c>
      <c r="E1052" s="91">
        <v>0</v>
      </c>
      <c r="F1052" s="91">
        <v>37914</v>
      </c>
      <c r="G1052" s="91">
        <v>38159.03</v>
      </c>
      <c r="J1052" s="92"/>
      <c r="K1052" s="92"/>
      <c r="L1052" s="92"/>
    </row>
    <row r="1053" spans="1:12">
      <c r="A1053" s="90" t="s">
        <v>3835</v>
      </c>
      <c r="B1053" s="92">
        <v>42948</v>
      </c>
      <c r="C1053" s="92">
        <v>43160</v>
      </c>
      <c r="D1053" s="91">
        <v>40</v>
      </c>
      <c r="E1053" s="91">
        <v>0</v>
      </c>
      <c r="F1053" s="91">
        <v>5170240.5</v>
      </c>
      <c r="G1053" s="91">
        <v>5143794.6600000011</v>
      </c>
      <c r="J1053" s="92"/>
      <c r="K1053" s="92"/>
      <c r="L1053" s="92"/>
    </row>
    <row r="1054" spans="1:12">
      <c r="A1054" s="90" t="s">
        <v>3935</v>
      </c>
      <c r="B1054" s="92">
        <v>42887</v>
      </c>
      <c r="C1054" s="92">
        <v>43078</v>
      </c>
      <c r="D1054" s="91">
        <v>7277</v>
      </c>
      <c r="E1054" s="91">
        <v>5391</v>
      </c>
      <c r="F1054" s="91">
        <v>47417413.221600018</v>
      </c>
      <c r="G1054" s="91">
        <v>46700711.810000002</v>
      </c>
      <c r="H1054" s="91">
        <v>88280</v>
      </c>
      <c r="I1054" s="91">
        <v>87065.3</v>
      </c>
      <c r="J1054" s="92">
        <v>0.5789677403052651</v>
      </c>
      <c r="K1054" s="92">
        <v>0.29803262608639719</v>
      </c>
      <c r="L1054" s="92">
        <v>0.12299963360833764</v>
      </c>
    </row>
    <row r="1055" spans="1:12">
      <c r="A1055" s="90" t="s">
        <v>3905</v>
      </c>
      <c r="B1055" s="92">
        <v>42786</v>
      </c>
      <c r="C1055" s="92">
        <v>43100</v>
      </c>
      <c r="D1055" s="91">
        <v>55</v>
      </c>
      <c r="E1055" s="91">
        <v>0</v>
      </c>
      <c r="F1055" s="91">
        <v>255994.71049999993</v>
      </c>
      <c r="G1055" s="91">
        <v>164851.30000000002</v>
      </c>
      <c r="H1055" s="91">
        <v>4799</v>
      </c>
      <c r="I1055" s="91">
        <v>2383.4899999999998</v>
      </c>
      <c r="J1055" s="92">
        <v>0.67673873185958411</v>
      </c>
      <c r="K1055" s="92">
        <v>0.323261268140416</v>
      </c>
      <c r="L1055" s="92">
        <v>0</v>
      </c>
    </row>
    <row r="1056" spans="1:12">
      <c r="A1056" s="90" t="s">
        <v>4053</v>
      </c>
      <c r="B1056" s="92">
        <v>42758</v>
      </c>
      <c r="C1056" s="92">
        <v>42916</v>
      </c>
      <c r="D1056" s="91">
        <v>734418</v>
      </c>
      <c r="E1056" s="91">
        <v>0</v>
      </c>
      <c r="F1056" s="91">
        <v>1288473.986</v>
      </c>
      <c r="G1056" s="91">
        <v>1316111.5099999995</v>
      </c>
      <c r="H1056" s="91">
        <v>5734</v>
      </c>
      <c r="I1056" s="91">
        <v>3278.51</v>
      </c>
      <c r="J1056" s="92">
        <v>0.82003715102287311</v>
      </c>
      <c r="K1056" s="92">
        <v>0.17126987564472884</v>
      </c>
      <c r="L1056" s="92">
        <v>8.6929733323979491E-3</v>
      </c>
    </row>
    <row r="1057" spans="1:12">
      <c r="A1057" s="90" t="s">
        <v>3887</v>
      </c>
      <c r="B1057" s="92">
        <v>42851</v>
      </c>
      <c r="C1057" s="92">
        <v>43100</v>
      </c>
      <c r="D1057" s="91">
        <v>8614</v>
      </c>
      <c r="E1057" s="91">
        <v>0</v>
      </c>
      <c r="F1057" s="91">
        <v>2498397.584999999</v>
      </c>
      <c r="G1057" s="91">
        <v>3581367.6300000013</v>
      </c>
      <c r="H1057" s="91">
        <v>68017</v>
      </c>
      <c r="I1057" s="91">
        <v>59086.25</v>
      </c>
      <c r="J1057" s="92">
        <v>0.75788360236095542</v>
      </c>
      <c r="K1057" s="92">
        <v>0.23887537286593752</v>
      </c>
      <c r="L1057" s="92">
        <v>3.2410247731071103E-3</v>
      </c>
    </row>
    <row r="1058" spans="1:12">
      <c r="A1058" s="90" t="s">
        <v>3919</v>
      </c>
      <c r="B1058" s="92">
        <v>42948</v>
      </c>
      <c r="C1058" s="92">
        <v>43084</v>
      </c>
      <c r="D1058" s="91">
        <v>4204</v>
      </c>
      <c r="E1058" s="91">
        <v>3058</v>
      </c>
      <c r="F1058" s="91">
        <v>17107134.704</v>
      </c>
      <c r="G1058" s="91">
        <v>16832383.57</v>
      </c>
      <c r="H1058" s="91">
        <v>52852</v>
      </c>
      <c r="I1058" s="91">
        <v>64773</v>
      </c>
      <c r="J1058" s="92">
        <v>0.47082889475553086</v>
      </c>
      <c r="K1058" s="92">
        <v>0.43325150911645283</v>
      </c>
      <c r="L1058" s="92">
        <v>9.5919596128016302E-2</v>
      </c>
    </row>
    <row r="1059" spans="1:12">
      <c r="A1059" s="90" t="s">
        <v>3921</v>
      </c>
      <c r="B1059" s="92">
        <v>42931</v>
      </c>
      <c r="C1059" s="92">
        <v>43084</v>
      </c>
      <c r="D1059" s="91">
        <v>3670</v>
      </c>
      <c r="E1059" s="91">
        <v>2435</v>
      </c>
      <c r="F1059" s="91">
        <v>19839711.120000001</v>
      </c>
      <c r="G1059" s="91">
        <v>19556942.569999997</v>
      </c>
      <c r="H1059" s="91">
        <v>48942</v>
      </c>
      <c r="I1059" s="91">
        <v>78415.53</v>
      </c>
      <c r="J1059" s="92">
        <v>0.5873266430769517</v>
      </c>
      <c r="K1059" s="92">
        <v>0.17593453745705731</v>
      </c>
      <c r="L1059" s="92">
        <v>0.23673881946599099</v>
      </c>
    </row>
    <row r="1060" spans="1:12">
      <c r="A1060" s="90" t="s">
        <v>3923</v>
      </c>
      <c r="B1060" s="92">
        <v>42948</v>
      </c>
      <c r="C1060" s="92">
        <v>43084</v>
      </c>
      <c r="D1060" s="91">
        <v>5045</v>
      </c>
      <c r="E1060" s="91">
        <v>4903</v>
      </c>
      <c r="F1060" s="91">
        <v>14583988.789999999</v>
      </c>
      <c r="G1060" s="91">
        <v>15486697.220000003</v>
      </c>
      <c r="H1060" s="91">
        <v>48200</v>
      </c>
      <c r="I1060" s="91">
        <v>62179.5</v>
      </c>
      <c r="J1060" s="92">
        <v>0.5129664921718573</v>
      </c>
      <c r="K1060" s="92">
        <v>0.38893043527207521</v>
      </c>
      <c r="L1060" s="92">
        <v>9.8103072556067511E-2</v>
      </c>
    </row>
    <row r="1061" spans="1:12">
      <c r="A1061" s="90" t="s">
        <v>3925</v>
      </c>
      <c r="B1061" s="92">
        <v>42948</v>
      </c>
      <c r="C1061" s="92">
        <v>43084</v>
      </c>
      <c r="D1061" s="91">
        <v>143</v>
      </c>
      <c r="E1061" s="91">
        <v>37</v>
      </c>
      <c r="F1061" s="91">
        <v>92457.07</v>
      </c>
      <c r="G1061" s="91">
        <v>86070.15</v>
      </c>
      <c r="H1061" s="91">
        <v>0</v>
      </c>
      <c r="I1061" s="91">
        <v>268</v>
      </c>
      <c r="J1061" s="92">
        <v>0.92164179104477617</v>
      </c>
      <c r="K1061" s="92">
        <v>7.8358208955223885E-2</v>
      </c>
      <c r="L1061" s="92">
        <v>0</v>
      </c>
    </row>
    <row r="1062" spans="1:12">
      <c r="A1062" s="90" t="s">
        <v>3565</v>
      </c>
      <c r="B1062" s="92">
        <v>42948</v>
      </c>
      <c r="C1062" s="92">
        <v>43769</v>
      </c>
      <c r="D1062" s="91">
        <v>45</v>
      </c>
      <c r="E1062" s="91">
        <v>0</v>
      </c>
      <c r="F1062" s="91">
        <v>1113916.1200000001</v>
      </c>
      <c r="G1062" s="91">
        <v>851297.48</v>
      </c>
      <c r="H1062" s="91">
        <v>466</v>
      </c>
      <c r="I1062" s="91">
        <v>691</v>
      </c>
      <c r="J1062" s="92">
        <v>0.84370477568740954</v>
      </c>
      <c r="K1062" s="92">
        <v>0.15629522431259044</v>
      </c>
      <c r="L1062" s="92">
        <v>0</v>
      </c>
    </row>
    <row r="1063" spans="1:12">
      <c r="A1063" s="90" t="s">
        <v>5896</v>
      </c>
      <c r="B1063" s="92">
        <v>42983</v>
      </c>
      <c r="C1063" s="92">
        <v>44121</v>
      </c>
      <c r="D1063" s="91">
        <v>1755155</v>
      </c>
      <c r="E1063" s="91">
        <v>624514</v>
      </c>
      <c r="F1063" s="91">
        <v>175706608.4707</v>
      </c>
      <c r="G1063" s="91">
        <v>167786400.07999998</v>
      </c>
      <c r="H1063" s="91">
        <v>293069.5</v>
      </c>
      <c r="I1063" s="91">
        <v>284994</v>
      </c>
      <c r="J1063" s="92">
        <v>0.70455082881393738</v>
      </c>
      <c r="K1063" s="92">
        <v>0.28312352321188888</v>
      </c>
      <c r="L1063" s="92">
        <v>1.2325647974173718E-2</v>
      </c>
    </row>
    <row r="1064" spans="1:12">
      <c r="A1064" s="90" t="s">
        <v>3927</v>
      </c>
      <c r="B1064" s="92">
        <v>42961</v>
      </c>
      <c r="C1064" s="92">
        <v>43084</v>
      </c>
      <c r="D1064" s="91">
        <v>1663</v>
      </c>
      <c r="E1064" s="91">
        <v>1555</v>
      </c>
      <c r="F1064" s="91">
        <v>12352771.699999999</v>
      </c>
      <c r="G1064" s="91">
        <v>11208031.160000008</v>
      </c>
      <c r="H1064" s="91">
        <v>37070</v>
      </c>
      <c r="I1064" s="91">
        <v>32994.5</v>
      </c>
      <c r="J1064" s="92">
        <v>0.68952401157768717</v>
      </c>
      <c r="K1064" s="92">
        <v>0.27951628301686643</v>
      </c>
      <c r="L1064" s="92">
        <v>3.0959705405446361E-2</v>
      </c>
    </row>
    <row r="1065" spans="1:12">
      <c r="A1065" s="90" t="s">
        <v>3929</v>
      </c>
      <c r="B1065" s="92">
        <v>42961</v>
      </c>
      <c r="C1065" s="92">
        <v>43084</v>
      </c>
      <c r="D1065" s="91">
        <v>1620</v>
      </c>
      <c r="E1065" s="91">
        <v>1609</v>
      </c>
      <c r="F1065" s="91">
        <v>12196024.430800002</v>
      </c>
      <c r="G1065" s="91">
        <v>11249979.080000006</v>
      </c>
      <c r="H1065" s="91">
        <v>33649.699999999997</v>
      </c>
      <c r="I1065" s="91">
        <v>34346.25</v>
      </c>
      <c r="J1065" s="92">
        <v>0.71818611929977805</v>
      </c>
      <c r="K1065" s="92">
        <v>0.21519088692360883</v>
      </c>
      <c r="L1065" s="92">
        <v>6.6622993776613168E-2</v>
      </c>
    </row>
    <row r="1066" spans="1:12">
      <c r="A1066" s="90" t="s">
        <v>5897</v>
      </c>
      <c r="B1066" s="92">
        <v>42968</v>
      </c>
      <c r="C1066" s="92">
        <v>43646</v>
      </c>
      <c r="D1066" s="91">
        <v>2114103</v>
      </c>
      <c r="E1066" s="91">
        <v>1758624</v>
      </c>
      <c r="F1066" s="91">
        <v>80041769.078900009</v>
      </c>
      <c r="G1066" s="91">
        <v>90957513.409999937</v>
      </c>
      <c r="H1066" s="91">
        <v>164701</v>
      </c>
      <c r="I1066" s="91">
        <v>222802.22999999998</v>
      </c>
      <c r="J1066" s="92">
        <v>0.80872032438139352</v>
      </c>
      <c r="K1066" s="92">
        <v>0.19117457702298646</v>
      </c>
      <c r="L1066" s="92">
        <v>1.0509859562001603E-4</v>
      </c>
    </row>
    <row r="1067" spans="1:12">
      <c r="A1067" s="90" t="s">
        <v>3989</v>
      </c>
      <c r="B1067" s="92">
        <v>42983</v>
      </c>
      <c r="C1067" s="92">
        <v>43039</v>
      </c>
      <c r="D1067" s="91">
        <v>1349.5</v>
      </c>
      <c r="E1067" s="91">
        <v>0</v>
      </c>
      <c r="F1067" s="91">
        <v>206994.14049999998</v>
      </c>
      <c r="G1067" s="91">
        <v>214381.32</v>
      </c>
      <c r="H1067" s="91">
        <v>0</v>
      </c>
      <c r="I1067" s="91">
        <v>1350.5</v>
      </c>
      <c r="J1067" s="92">
        <v>0.75860792299148461</v>
      </c>
      <c r="K1067" s="92">
        <v>0.15845982969270642</v>
      </c>
      <c r="L1067" s="92">
        <v>8.2932247315808963E-2</v>
      </c>
    </row>
    <row r="1068" spans="1:12">
      <c r="A1068" s="90" t="s">
        <v>4007</v>
      </c>
      <c r="B1068" s="92">
        <v>42984</v>
      </c>
      <c r="C1068" s="92">
        <v>42996</v>
      </c>
      <c r="D1068" s="91">
        <v>208360</v>
      </c>
      <c r="E1068" s="91">
        <v>0</v>
      </c>
      <c r="F1068" s="91">
        <v>232105.62</v>
      </c>
      <c r="G1068" s="91">
        <v>194083.88999999998</v>
      </c>
      <c r="H1068" s="91">
        <v>0</v>
      </c>
      <c r="I1068" s="91">
        <v>964.5</v>
      </c>
      <c r="J1068" s="92">
        <v>0.66562986003110425</v>
      </c>
      <c r="K1068" s="92">
        <v>0.33437013996889581</v>
      </c>
      <c r="L1068" s="92">
        <v>0</v>
      </c>
    </row>
    <row r="1069" spans="1:12">
      <c r="A1069" s="90" t="s">
        <v>3943</v>
      </c>
      <c r="B1069" s="92">
        <v>42989</v>
      </c>
      <c r="C1069" s="92">
        <v>43070</v>
      </c>
      <c r="D1069" s="91">
        <v>1</v>
      </c>
      <c r="E1069" s="91">
        <v>0</v>
      </c>
      <c r="F1069" s="91">
        <v>323265.64</v>
      </c>
      <c r="G1069" s="91">
        <v>264390.67</v>
      </c>
      <c r="J1069" s="92"/>
      <c r="K1069" s="92"/>
      <c r="L1069" s="92"/>
    </row>
    <row r="1070" spans="1:12">
      <c r="A1070" s="90" t="s">
        <v>3969</v>
      </c>
      <c r="B1070" s="92">
        <v>42996</v>
      </c>
      <c r="C1070" s="92">
        <v>43056</v>
      </c>
      <c r="D1070" s="91">
        <v>1357</v>
      </c>
      <c r="E1070" s="91">
        <v>0</v>
      </c>
      <c r="F1070" s="91">
        <v>147108.21000000002</v>
      </c>
      <c r="G1070" s="91">
        <v>133858.47999999998</v>
      </c>
      <c r="H1070" s="91">
        <v>1440</v>
      </c>
      <c r="I1070" s="91">
        <v>1519.5</v>
      </c>
      <c r="J1070" s="92">
        <v>0.89206975978940439</v>
      </c>
      <c r="K1070" s="92">
        <v>0.10793024021059559</v>
      </c>
      <c r="L1070" s="92">
        <v>0</v>
      </c>
    </row>
    <row r="1071" spans="1:12">
      <c r="A1071" s="90" t="s">
        <v>3993</v>
      </c>
      <c r="B1071" s="92">
        <v>43014</v>
      </c>
      <c r="C1071" s="92">
        <v>43028</v>
      </c>
      <c r="D1071" s="91">
        <v>554</v>
      </c>
      <c r="E1071" s="91">
        <v>0</v>
      </c>
      <c r="F1071" s="91">
        <v>140954</v>
      </c>
      <c r="G1071" s="91">
        <v>152499.50999999998</v>
      </c>
      <c r="H1071" s="91">
        <v>0</v>
      </c>
      <c r="I1071" s="91">
        <v>867.5</v>
      </c>
      <c r="J1071" s="92">
        <v>0.71296829971181552</v>
      </c>
      <c r="K1071" s="92">
        <v>0.28703170028818442</v>
      </c>
      <c r="L1071" s="92">
        <v>0</v>
      </c>
    </row>
    <row r="1072" spans="1:12">
      <c r="A1072" s="90" t="s">
        <v>5898</v>
      </c>
      <c r="B1072" s="92">
        <v>43050</v>
      </c>
      <c r="C1072" s="92">
        <v>43435</v>
      </c>
      <c r="D1072" s="91">
        <v>49411</v>
      </c>
      <c r="E1072" s="91">
        <v>6303</v>
      </c>
      <c r="F1072" s="91">
        <v>86011093.349999994</v>
      </c>
      <c r="G1072" s="91">
        <v>90313099.189999998</v>
      </c>
      <c r="H1072" s="91">
        <v>119720</v>
      </c>
      <c r="I1072" s="91">
        <v>153205.63</v>
      </c>
      <c r="J1072" s="92">
        <v>0.76842055690164413</v>
      </c>
      <c r="K1072" s="92">
        <v>0.22541727156989538</v>
      </c>
      <c r="L1072" s="92">
        <v>6.1621715284604995E-3</v>
      </c>
    </row>
    <row r="1073" spans="1:12">
      <c r="A1073" s="90" t="s">
        <v>5899</v>
      </c>
      <c r="B1073" s="92">
        <v>43045</v>
      </c>
      <c r="C1073" s="92">
        <v>43465</v>
      </c>
      <c r="D1073" s="91">
        <v>6326625</v>
      </c>
      <c r="E1073" s="91">
        <v>8419863</v>
      </c>
      <c r="F1073" s="91">
        <v>143499118.1613</v>
      </c>
      <c r="G1073" s="91">
        <v>146216325.06000003</v>
      </c>
      <c r="H1073" s="91">
        <v>303103</v>
      </c>
      <c r="I1073" s="91">
        <v>326402.65000000002</v>
      </c>
      <c r="J1073" s="92">
        <v>0.75702867775832061</v>
      </c>
      <c r="K1073" s="92">
        <v>0.23933299552268805</v>
      </c>
      <c r="L1073" s="92">
        <v>3.6383267189912857E-3</v>
      </c>
    </row>
    <row r="1074" spans="1:12">
      <c r="A1074" s="90" t="s">
        <v>3559</v>
      </c>
      <c r="B1074" s="92">
        <v>43318</v>
      </c>
      <c r="C1074" s="92">
        <v>43787</v>
      </c>
      <c r="D1074" s="91">
        <v>6498</v>
      </c>
      <c r="E1074" s="91">
        <v>6181</v>
      </c>
      <c r="F1074" s="91">
        <v>65929837.473000005</v>
      </c>
      <c r="G1074" s="91">
        <v>69859197.640000015</v>
      </c>
      <c r="H1074" s="91">
        <v>95662</v>
      </c>
      <c r="I1074" s="91">
        <v>118013.3</v>
      </c>
      <c r="J1074" s="92">
        <v>0.67464048543681099</v>
      </c>
      <c r="K1074" s="92">
        <v>0.30227737043197672</v>
      </c>
      <c r="L1074" s="92">
        <v>2.3082144131212328E-2</v>
      </c>
    </row>
    <row r="1075" spans="1:12">
      <c r="A1075" s="90" t="s">
        <v>5900</v>
      </c>
      <c r="B1075" s="92">
        <v>43619</v>
      </c>
      <c r="C1075" s="92">
        <v>44166</v>
      </c>
      <c r="D1075" s="91">
        <v>9438309.5399999991</v>
      </c>
      <c r="E1075" s="91">
        <v>999353</v>
      </c>
      <c r="F1075" s="91">
        <v>154959353.33719999</v>
      </c>
      <c r="G1075" s="91">
        <v>146043355.95000008</v>
      </c>
      <c r="H1075" s="91">
        <v>202936.49</v>
      </c>
      <c r="I1075" s="91">
        <v>170714.1</v>
      </c>
      <c r="J1075" s="92">
        <v>0.77476831998736184</v>
      </c>
      <c r="K1075" s="92">
        <v>0.22003628085207766</v>
      </c>
      <c r="L1075" s="92">
        <v>5.1953991605604901E-3</v>
      </c>
    </row>
    <row r="1076" spans="1:12">
      <c r="A1076" s="90" t="s">
        <v>3811</v>
      </c>
      <c r="B1076" s="92">
        <v>43066</v>
      </c>
      <c r="C1076" s="92">
        <v>43192</v>
      </c>
      <c r="D1076" s="91">
        <v>2191561</v>
      </c>
      <c r="E1076" s="91">
        <v>0</v>
      </c>
      <c r="F1076" s="91">
        <v>5211524</v>
      </c>
      <c r="G1076" s="91">
        <v>5518573.4700000007</v>
      </c>
      <c r="H1076" s="91">
        <v>3040</v>
      </c>
      <c r="I1076" s="91">
        <v>6739</v>
      </c>
      <c r="J1076" s="92">
        <v>0.66790324974031756</v>
      </c>
      <c r="K1076" s="92">
        <v>0.27162783795815404</v>
      </c>
      <c r="L1076" s="92">
        <v>6.046891230152842E-2</v>
      </c>
    </row>
    <row r="1077" spans="1:12">
      <c r="A1077" s="90" t="s">
        <v>3933</v>
      </c>
      <c r="B1077" s="92">
        <v>43066</v>
      </c>
      <c r="C1077" s="92">
        <v>43082</v>
      </c>
      <c r="D1077" s="91">
        <v>14</v>
      </c>
      <c r="E1077" s="91">
        <v>0</v>
      </c>
      <c r="F1077" s="91">
        <v>1532577.9000000001</v>
      </c>
      <c r="G1077" s="91">
        <v>1386754.76</v>
      </c>
      <c r="J1077" s="92"/>
      <c r="K1077" s="92"/>
      <c r="L1077" s="92"/>
    </row>
    <row r="1078" spans="1:12">
      <c r="A1078" s="90" t="s">
        <v>3939</v>
      </c>
      <c r="B1078" s="92">
        <v>43066</v>
      </c>
      <c r="C1078" s="92">
        <v>43071</v>
      </c>
      <c r="D1078" s="91">
        <v>24530</v>
      </c>
      <c r="E1078" s="91">
        <v>0</v>
      </c>
      <c r="F1078" s="91">
        <v>271963.28000000003</v>
      </c>
      <c r="G1078" s="91">
        <v>350050.03</v>
      </c>
      <c r="H1078" s="91">
        <v>446</v>
      </c>
      <c r="I1078" s="91">
        <v>782</v>
      </c>
      <c r="J1078" s="92">
        <v>0.76662404092071612</v>
      </c>
      <c r="K1078" s="92">
        <v>0.23337595907928388</v>
      </c>
      <c r="L1078" s="92">
        <v>0</v>
      </c>
    </row>
    <row r="1079" spans="1:12">
      <c r="A1079" s="90" t="s">
        <v>3837</v>
      </c>
      <c r="B1079" s="92">
        <v>43102</v>
      </c>
      <c r="C1079" s="92">
        <v>43157</v>
      </c>
      <c r="D1079" s="91">
        <v>599</v>
      </c>
      <c r="E1079" s="91">
        <v>503</v>
      </c>
      <c r="F1079" s="91">
        <v>2010911.34</v>
      </c>
      <c r="G1079" s="91">
        <v>1968628.0799999996</v>
      </c>
      <c r="H1079" s="91">
        <v>7774</v>
      </c>
      <c r="I1079" s="91">
        <v>7833.5</v>
      </c>
      <c r="J1079" s="92">
        <v>0.60515733707793451</v>
      </c>
      <c r="K1079" s="92">
        <v>0.23022914406076467</v>
      </c>
      <c r="L1079" s="92">
        <v>0.16461351886130082</v>
      </c>
    </row>
    <row r="1080" spans="1:12">
      <c r="A1080" s="90" t="s">
        <v>3917</v>
      </c>
      <c r="B1080" s="92">
        <v>43073</v>
      </c>
      <c r="C1080" s="92">
        <v>43087</v>
      </c>
      <c r="D1080" s="91">
        <v>0</v>
      </c>
      <c r="E1080" s="91">
        <v>0</v>
      </c>
      <c r="F1080" s="91">
        <v>34137</v>
      </c>
      <c r="G1080" s="91">
        <v>38376.539999999994</v>
      </c>
      <c r="H1080" s="91">
        <v>40</v>
      </c>
      <c r="I1080" s="91">
        <v>250.5</v>
      </c>
      <c r="J1080" s="92">
        <v>0.99800399201596801</v>
      </c>
      <c r="K1080" s="92">
        <v>1.996007984031936E-3</v>
      </c>
      <c r="L1080" s="92">
        <v>0</v>
      </c>
    </row>
    <row r="1081" spans="1:12">
      <c r="A1081" s="90" t="s">
        <v>3725</v>
      </c>
      <c r="B1081" s="92">
        <v>43213</v>
      </c>
      <c r="C1081" s="92">
        <v>43358</v>
      </c>
      <c r="D1081" s="91">
        <v>7457</v>
      </c>
      <c r="E1081" s="91">
        <v>5068</v>
      </c>
      <c r="F1081" s="91">
        <v>56860227.4705</v>
      </c>
      <c r="G1081" s="91">
        <v>55416142.290000029</v>
      </c>
      <c r="H1081" s="91">
        <v>83945</v>
      </c>
      <c r="I1081" s="91">
        <v>89715.5</v>
      </c>
      <c r="J1081" s="92">
        <v>0.58995937156901535</v>
      </c>
      <c r="K1081" s="92">
        <v>0.36623548885086749</v>
      </c>
      <c r="L1081" s="92">
        <v>4.3805139580117149E-2</v>
      </c>
    </row>
    <row r="1082" spans="1:12">
      <c r="A1082" s="90" t="s">
        <v>3547</v>
      </c>
      <c r="B1082" s="92">
        <v>42783</v>
      </c>
      <c r="C1082" s="92">
        <v>43847</v>
      </c>
      <c r="D1082" s="91">
        <v>36729</v>
      </c>
      <c r="E1082" s="91">
        <v>10254</v>
      </c>
      <c r="F1082" s="91">
        <v>4261806.0040000007</v>
      </c>
      <c r="G1082" s="91">
        <v>4243034.5199999996</v>
      </c>
      <c r="H1082" s="91">
        <v>41007</v>
      </c>
      <c r="I1082" s="91">
        <v>34780.75</v>
      </c>
      <c r="J1082" s="92">
        <v>0.91971133457444132</v>
      </c>
      <c r="K1082" s="92">
        <v>8.0288665425558681E-2</v>
      </c>
      <c r="L1082" s="92">
        <v>0</v>
      </c>
    </row>
    <row r="1083" spans="1:12">
      <c r="A1083" s="90" t="s">
        <v>3673</v>
      </c>
      <c r="B1083" s="92">
        <v>42940</v>
      </c>
      <c r="C1083" s="92">
        <v>43465</v>
      </c>
      <c r="D1083" s="91">
        <v>22506190</v>
      </c>
      <c r="E1083" s="91">
        <v>22312567</v>
      </c>
      <c r="F1083" s="91">
        <v>318586500.35000002</v>
      </c>
      <c r="G1083" s="91">
        <v>306242313.05000013</v>
      </c>
      <c r="H1083" s="91">
        <v>646353</v>
      </c>
      <c r="I1083" s="91">
        <v>731176.86</v>
      </c>
      <c r="J1083" s="92">
        <v>0.91445017830569753</v>
      </c>
      <c r="K1083" s="92">
        <v>8.176954615330688E-2</v>
      </c>
      <c r="L1083" s="92">
        <v>3.7802755409956494E-3</v>
      </c>
    </row>
    <row r="1084" spans="1:12">
      <c r="A1084" s="90" t="s">
        <v>5901</v>
      </c>
      <c r="B1084" s="92">
        <v>42856</v>
      </c>
      <c r="C1084" s="92">
        <v>43027</v>
      </c>
      <c r="D1084" s="91">
        <v>8137860</v>
      </c>
      <c r="E1084" s="91">
        <v>7405891</v>
      </c>
      <c r="F1084" s="91">
        <v>36153409.689999998</v>
      </c>
      <c r="G1084" s="91">
        <v>37749227.160000004</v>
      </c>
      <c r="H1084" s="91">
        <v>291522</v>
      </c>
      <c r="I1084" s="91">
        <v>335908.32</v>
      </c>
      <c r="J1084" s="92">
        <v>0.80075490374015057</v>
      </c>
      <c r="K1084" s="92">
        <v>0.19924509625984946</v>
      </c>
      <c r="L1084" s="92">
        <v>0</v>
      </c>
    </row>
    <row r="1085" spans="1:12">
      <c r="A1085" s="90" t="s">
        <v>4061</v>
      </c>
      <c r="B1085" s="92">
        <v>42835</v>
      </c>
      <c r="C1085" s="92">
        <v>42886</v>
      </c>
      <c r="D1085" s="91">
        <v>13</v>
      </c>
      <c r="E1085" s="91">
        <v>0</v>
      </c>
      <c r="F1085" s="91">
        <v>76056.42</v>
      </c>
      <c r="G1085" s="91">
        <v>43879.510000000009</v>
      </c>
      <c r="H1085" s="91">
        <v>0</v>
      </c>
      <c r="I1085" s="91">
        <v>190.5</v>
      </c>
      <c r="J1085" s="92">
        <v>0.78351706036745405</v>
      </c>
      <c r="K1085" s="92">
        <v>0.21648293963254595</v>
      </c>
      <c r="L1085" s="92">
        <v>0</v>
      </c>
    </row>
    <row r="1086" spans="1:12">
      <c r="A1086" s="90" t="s">
        <v>3903</v>
      </c>
      <c r="B1086" s="92">
        <v>42933</v>
      </c>
      <c r="C1086" s="92">
        <v>43100</v>
      </c>
      <c r="D1086" s="91">
        <v>0</v>
      </c>
      <c r="E1086" s="91">
        <v>0</v>
      </c>
      <c r="F1086" s="91">
        <v>2200</v>
      </c>
      <c r="G1086" s="91">
        <v>1124.25</v>
      </c>
      <c r="J1086" s="92"/>
      <c r="K1086" s="92"/>
      <c r="L1086" s="92"/>
    </row>
    <row r="1087" spans="1:12">
      <c r="A1087" s="90" t="s">
        <v>5902</v>
      </c>
      <c r="B1087" s="92">
        <v>42821</v>
      </c>
      <c r="C1087" s="92">
        <v>43465</v>
      </c>
      <c r="D1087" s="91">
        <v>15376682.4</v>
      </c>
      <c r="E1087" s="91">
        <v>15096285</v>
      </c>
      <c r="F1087" s="91">
        <v>124399904.36690001</v>
      </c>
      <c r="G1087" s="91">
        <v>113393802.79000004</v>
      </c>
      <c r="H1087" s="91">
        <v>548444.12</v>
      </c>
      <c r="I1087" s="91">
        <v>524076.55999999994</v>
      </c>
      <c r="J1087" s="92">
        <v>0.84133480634329394</v>
      </c>
      <c r="K1087" s="92">
        <v>0.15866519365670623</v>
      </c>
      <c r="L1087" s="92">
        <v>0</v>
      </c>
    </row>
    <row r="1088" spans="1:12">
      <c r="A1088" s="90" t="s">
        <v>4141</v>
      </c>
      <c r="B1088" s="92">
        <v>42845</v>
      </c>
      <c r="C1088" s="92"/>
      <c r="D1088" s="91">
        <v>26</v>
      </c>
      <c r="E1088" s="91">
        <v>12</v>
      </c>
      <c r="F1088" s="91">
        <v>31884.91</v>
      </c>
      <c r="G1088" s="91">
        <v>42940.259999999995</v>
      </c>
      <c r="H1088" s="91">
        <v>350</v>
      </c>
      <c r="I1088" s="91">
        <v>331</v>
      </c>
      <c r="J1088" s="92">
        <v>0.84592145015105735</v>
      </c>
      <c r="K1088" s="92">
        <v>0.15407854984894259</v>
      </c>
      <c r="L1088" s="92">
        <v>0</v>
      </c>
    </row>
    <row r="1089" spans="1:12">
      <c r="A1089" s="90" t="s">
        <v>3901</v>
      </c>
      <c r="B1089" s="92">
        <v>42870</v>
      </c>
      <c r="C1089" s="92">
        <v>43100</v>
      </c>
      <c r="D1089" s="91">
        <v>2</v>
      </c>
      <c r="E1089" s="91">
        <v>0</v>
      </c>
      <c r="F1089" s="91">
        <v>18591</v>
      </c>
      <c r="G1089" s="91">
        <v>6708.630000000001</v>
      </c>
      <c r="H1089" s="91">
        <v>90</v>
      </c>
      <c r="I1089" s="91">
        <v>34.5</v>
      </c>
      <c r="J1089" s="92">
        <v>1</v>
      </c>
      <c r="K1089" s="92">
        <v>0</v>
      </c>
      <c r="L1089" s="92">
        <v>0</v>
      </c>
    </row>
    <row r="1090" spans="1:12">
      <c r="A1090" s="90" t="s">
        <v>3765</v>
      </c>
      <c r="B1090" s="92">
        <v>42885</v>
      </c>
      <c r="C1090" s="92">
        <v>43281</v>
      </c>
      <c r="D1090" s="91">
        <v>254951</v>
      </c>
      <c r="E1090" s="91">
        <v>231028</v>
      </c>
      <c r="F1090" s="91">
        <v>9789051.8199999984</v>
      </c>
      <c r="G1090" s="91">
        <v>10252761.720000006</v>
      </c>
      <c r="H1090" s="91">
        <v>29352</v>
      </c>
      <c r="I1090" s="91">
        <v>27673</v>
      </c>
      <c r="J1090" s="92">
        <v>0.8030029270407979</v>
      </c>
      <c r="K1090" s="92">
        <v>0.15466339030824269</v>
      </c>
      <c r="L1090" s="92">
        <v>4.2333682650959416E-2</v>
      </c>
    </row>
    <row r="1091" spans="1:12">
      <c r="A1091" s="90" t="s">
        <v>5903</v>
      </c>
      <c r="B1091" s="92">
        <v>42887</v>
      </c>
      <c r="C1091" s="92">
        <v>43281</v>
      </c>
      <c r="D1091" s="91">
        <v>208895</v>
      </c>
      <c r="E1091" s="91">
        <v>205188</v>
      </c>
      <c r="F1091" s="91">
        <v>10219524.76</v>
      </c>
      <c r="G1091" s="91">
        <v>9613461.9600000009</v>
      </c>
      <c r="H1091" s="91">
        <v>28863</v>
      </c>
      <c r="I1091" s="91">
        <v>27197</v>
      </c>
      <c r="J1091" s="92">
        <v>0.80935641163429961</v>
      </c>
      <c r="K1091" s="92">
        <v>0.16510372125606584</v>
      </c>
      <c r="L1091" s="92">
        <v>2.5539867109634552E-2</v>
      </c>
    </row>
    <row r="1092" spans="1:12">
      <c r="A1092" s="90" t="s">
        <v>4143</v>
      </c>
      <c r="B1092" s="92">
        <v>42900</v>
      </c>
      <c r="C1092" s="92"/>
      <c r="D1092" s="91">
        <v>953224</v>
      </c>
      <c r="E1092" s="91">
        <v>1051926</v>
      </c>
      <c r="F1092" s="91">
        <v>5372105.7716999976</v>
      </c>
      <c r="G1092" s="91">
        <v>5800616.3099999996</v>
      </c>
      <c r="H1092" s="91">
        <v>44691.76</v>
      </c>
      <c r="I1092" s="91">
        <v>53504.59</v>
      </c>
      <c r="J1092" s="92">
        <v>0.82283632114553151</v>
      </c>
      <c r="K1092" s="92">
        <v>0.17716367885446835</v>
      </c>
      <c r="L1092" s="92">
        <v>0</v>
      </c>
    </row>
    <row r="1093" spans="1:12">
      <c r="A1093" s="90" t="s">
        <v>5904</v>
      </c>
      <c r="B1093" s="92">
        <v>43021</v>
      </c>
      <c r="C1093" s="92">
        <v>43191</v>
      </c>
      <c r="D1093" s="91">
        <v>2323262</v>
      </c>
      <c r="E1093" s="91">
        <v>2148047</v>
      </c>
      <c r="F1093" s="91">
        <v>22802377.019999996</v>
      </c>
      <c r="G1093" s="91">
        <v>22190739.290000007</v>
      </c>
      <c r="H1093" s="91">
        <v>94481</v>
      </c>
      <c r="I1093" s="91">
        <v>90477</v>
      </c>
      <c r="J1093" s="92">
        <v>0.81848151624555598</v>
      </c>
      <c r="K1093" s="92">
        <v>0.18151848375444413</v>
      </c>
      <c r="L1093" s="92">
        <v>0</v>
      </c>
    </row>
    <row r="1094" spans="1:12">
      <c r="A1094" s="90" t="s">
        <v>3729</v>
      </c>
      <c r="B1094" s="92">
        <v>43073</v>
      </c>
      <c r="C1094" s="92">
        <v>43357</v>
      </c>
      <c r="D1094" s="91">
        <v>86</v>
      </c>
      <c r="E1094" s="91">
        <v>0</v>
      </c>
      <c r="F1094" s="91">
        <v>210326</v>
      </c>
      <c r="G1094" s="91">
        <v>177251.59999999998</v>
      </c>
      <c r="J1094" s="92"/>
      <c r="K1094" s="92"/>
      <c r="L1094" s="92"/>
    </row>
    <row r="1095" spans="1:12">
      <c r="A1095" s="90" t="s">
        <v>3841</v>
      </c>
      <c r="B1095" s="92">
        <v>43003</v>
      </c>
      <c r="C1095" s="92">
        <v>43140</v>
      </c>
      <c r="D1095" s="91">
        <v>203</v>
      </c>
      <c r="E1095" s="91">
        <v>196</v>
      </c>
      <c r="F1095" s="91">
        <v>23227</v>
      </c>
      <c r="G1095" s="91">
        <v>29086.309999999998</v>
      </c>
      <c r="H1095" s="91">
        <v>194</v>
      </c>
      <c r="I1095" s="91">
        <v>105.5</v>
      </c>
      <c r="J1095" s="92">
        <v>0.98578199052132698</v>
      </c>
      <c r="K1095" s="92">
        <v>1.4218009478672985E-2</v>
      </c>
      <c r="L1095" s="92">
        <v>0</v>
      </c>
    </row>
    <row r="1096" spans="1:12">
      <c r="A1096" s="90" t="s">
        <v>3549</v>
      </c>
      <c r="B1096" s="92">
        <v>42968</v>
      </c>
      <c r="C1096" s="92">
        <v>43831</v>
      </c>
      <c r="D1096" s="91">
        <v>5594</v>
      </c>
      <c r="E1096" s="91">
        <v>608</v>
      </c>
      <c r="F1096" s="91">
        <v>1347265</v>
      </c>
      <c r="G1096" s="91">
        <v>860825.89999999979</v>
      </c>
      <c r="H1096" s="91">
        <v>8518</v>
      </c>
      <c r="I1096" s="91">
        <v>7125</v>
      </c>
      <c r="J1096" s="92">
        <v>0.91670175438596491</v>
      </c>
      <c r="K1096" s="92">
        <v>8.3298245614035094E-2</v>
      </c>
      <c r="L1096" s="92">
        <v>0</v>
      </c>
    </row>
    <row r="1097" spans="1:12">
      <c r="A1097" s="90" t="s">
        <v>3863</v>
      </c>
      <c r="B1097" s="92">
        <v>43031</v>
      </c>
      <c r="C1097" s="92">
        <v>43114</v>
      </c>
      <c r="D1097" s="91">
        <v>33182</v>
      </c>
      <c r="E1097" s="91">
        <v>32334</v>
      </c>
      <c r="F1097" s="91">
        <v>930847</v>
      </c>
      <c r="G1097" s="91">
        <v>815545.91999999993</v>
      </c>
      <c r="H1097" s="91">
        <v>15156</v>
      </c>
      <c r="I1097" s="91">
        <v>10175.5</v>
      </c>
      <c r="J1097" s="92">
        <v>0.92039703208687529</v>
      </c>
      <c r="K1097" s="92">
        <v>7.9602967913124656E-2</v>
      </c>
      <c r="L1097" s="92">
        <v>0</v>
      </c>
    </row>
    <row r="1098" spans="1:12">
      <c r="A1098" s="90" t="s">
        <v>5905</v>
      </c>
      <c r="B1098" s="92">
        <v>43276</v>
      </c>
      <c r="C1098" s="92">
        <v>43525</v>
      </c>
      <c r="D1098" s="91">
        <v>1925151</v>
      </c>
      <c r="E1098" s="91">
        <v>1812239</v>
      </c>
      <c r="F1098" s="91">
        <v>17710657.170000002</v>
      </c>
      <c r="G1098" s="91">
        <v>20497022.559999991</v>
      </c>
      <c r="H1098" s="91">
        <v>85624</v>
      </c>
      <c r="I1098" s="91">
        <v>113581.99</v>
      </c>
      <c r="J1098" s="92">
        <v>0.81275031504946127</v>
      </c>
      <c r="K1098" s="92">
        <v>0.18706617232996284</v>
      </c>
      <c r="L1098" s="92">
        <v>1.835126205758204E-4</v>
      </c>
    </row>
    <row r="1099" spans="1:12">
      <c r="A1099" s="90" t="s">
        <v>3891</v>
      </c>
      <c r="B1099" s="92">
        <v>42795</v>
      </c>
      <c r="C1099" s="92">
        <v>43100</v>
      </c>
      <c r="D1099" s="91">
        <v>18</v>
      </c>
      <c r="E1099" s="91">
        <v>0</v>
      </c>
      <c r="F1099" s="91">
        <v>595408</v>
      </c>
      <c r="G1099" s="91">
        <v>472771.67</v>
      </c>
      <c r="J1099" s="92"/>
      <c r="K1099" s="92"/>
      <c r="L1099" s="92"/>
    </row>
    <row r="1100" spans="1:12">
      <c r="A1100" s="90" t="s">
        <v>3893</v>
      </c>
      <c r="B1100" s="92">
        <v>42795</v>
      </c>
      <c r="C1100" s="92">
        <v>43100</v>
      </c>
      <c r="D1100" s="91">
        <v>8</v>
      </c>
      <c r="E1100" s="91">
        <v>0</v>
      </c>
      <c r="F1100" s="91">
        <v>35910</v>
      </c>
      <c r="G1100" s="91">
        <v>23856.02</v>
      </c>
      <c r="J1100" s="92"/>
      <c r="K1100" s="92"/>
      <c r="L1100" s="92"/>
    </row>
    <row r="1101" spans="1:12">
      <c r="A1101" s="90" t="s">
        <v>4067</v>
      </c>
      <c r="B1101" s="92">
        <v>42776</v>
      </c>
      <c r="C1101" s="92">
        <v>42856</v>
      </c>
      <c r="D1101" s="91">
        <v>9316</v>
      </c>
      <c r="E1101" s="91">
        <v>0</v>
      </c>
      <c r="F1101" s="91">
        <v>47966.53</v>
      </c>
      <c r="G1101" s="91">
        <v>35389.060000000005</v>
      </c>
      <c r="H1101" s="91">
        <v>480</v>
      </c>
      <c r="I1101" s="91">
        <v>623.41000000000008</v>
      </c>
      <c r="J1101" s="92">
        <v>0.63346754142538619</v>
      </c>
      <c r="K1101" s="92">
        <v>0.36653245857461375</v>
      </c>
      <c r="L1101" s="92">
        <v>0</v>
      </c>
    </row>
    <row r="1102" spans="1:12">
      <c r="A1102" s="90" t="s">
        <v>4059</v>
      </c>
      <c r="B1102" s="92">
        <v>42807</v>
      </c>
      <c r="C1102" s="92">
        <v>42886</v>
      </c>
      <c r="D1102" s="91">
        <v>104</v>
      </c>
      <c r="E1102" s="91">
        <v>0</v>
      </c>
      <c r="F1102" s="91">
        <v>38478</v>
      </c>
      <c r="G1102" s="91">
        <v>37359.199999999997</v>
      </c>
      <c r="H1102" s="91">
        <v>360</v>
      </c>
      <c r="I1102" s="91">
        <v>320.5</v>
      </c>
      <c r="J1102" s="92">
        <v>0.74882995319812795</v>
      </c>
      <c r="K1102" s="92">
        <v>0.25117004680187205</v>
      </c>
      <c r="L1102" s="92">
        <v>0</v>
      </c>
    </row>
    <row r="1103" spans="1:12">
      <c r="A1103" s="90" t="s">
        <v>3965</v>
      </c>
      <c r="B1103" s="92">
        <v>42905</v>
      </c>
      <c r="C1103" s="92">
        <v>43060</v>
      </c>
      <c r="D1103" s="91">
        <v>369321</v>
      </c>
      <c r="E1103" s="91">
        <v>295812</v>
      </c>
      <c r="F1103" s="91">
        <v>10313594.630000003</v>
      </c>
      <c r="G1103" s="91">
        <v>10023056.17</v>
      </c>
      <c r="H1103" s="91">
        <v>11431</v>
      </c>
      <c r="I1103" s="91">
        <v>12597</v>
      </c>
      <c r="J1103" s="92">
        <v>0.84841628959276016</v>
      </c>
      <c r="K1103" s="92">
        <v>0.15158371040723981</v>
      </c>
      <c r="L1103" s="92">
        <v>0</v>
      </c>
    </row>
    <row r="1104" spans="1:12">
      <c r="A1104" s="90" t="s">
        <v>4055</v>
      </c>
      <c r="B1104" s="92">
        <v>42870</v>
      </c>
      <c r="C1104" s="92">
        <v>42901</v>
      </c>
      <c r="D1104" s="91">
        <v>617</v>
      </c>
      <c r="E1104" s="91">
        <v>0</v>
      </c>
      <c r="F1104" s="91">
        <v>257225.16999999998</v>
      </c>
      <c r="G1104" s="91">
        <v>255375.18</v>
      </c>
      <c r="H1104" s="91">
        <v>867</v>
      </c>
      <c r="I1104" s="91">
        <v>694</v>
      </c>
      <c r="J1104" s="92">
        <v>0.92074927953890495</v>
      </c>
      <c r="K1104" s="92">
        <v>3.8904899135446688E-2</v>
      </c>
      <c r="L1104" s="92">
        <v>4.0345821325648415E-2</v>
      </c>
    </row>
    <row r="1105" spans="1:12">
      <c r="A1105" s="90" t="s">
        <v>4069</v>
      </c>
      <c r="B1105" s="92">
        <v>42793</v>
      </c>
      <c r="C1105" s="92">
        <v>42856</v>
      </c>
      <c r="D1105" s="91">
        <v>4</v>
      </c>
      <c r="E1105" s="91">
        <v>0</v>
      </c>
      <c r="F1105" s="91">
        <v>21739</v>
      </c>
      <c r="G1105" s="91">
        <v>17948.960000000003</v>
      </c>
      <c r="J1105" s="92"/>
      <c r="K1105" s="92"/>
      <c r="L1105" s="92"/>
    </row>
    <row r="1106" spans="1:12">
      <c r="A1106" s="90" t="s">
        <v>4071</v>
      </c>
      <c r="B1106" s="92">
        <v>42795</v>
      </c>
      <c r="C1106" s="92">
        <v>42856</v>
      </c>
      <c r="D1106" s="91">
        <v>5</v>
      </c>
      <c r="E1106" s="91">
        <v>0</v>
      </c>
      <c r="F1106" s="91">
        <v>21739</v>
      </c>
      <c r="G1106" s="91">
        <v>18142.77</v>
      </c>
      <c r="J1106" s="92"/>
      <c r="K1106" s="92"/>
      <c r="L1106" s="92"/>
    </row>
    <row r="1107" spans="1:12">
      <c r="A1107" s="90" t="s">
        <v>3709</v>
      </c>
      <c r="B1107" s="92">
        <v>42999</v>
      </c>
      <c r="C1107" s="92">
        <v>43404</v>
      </c>
      <c r="D1107" s="91">
        <v>181</v>
      </c>
      <c r="E1107" s="91">
        <v>0</v>
      </c>
      <c r="F1107" s="91">
        <v>9512455.0100000016</v>
      </c>
      <c r="G1107" s="91">
        <v>9490404.9199999962</v>
      </c>
      <c r="J1107" s="92"/>
      <c r="K1107" s="92"/>
      <c r="L1107" s="92"/>
    </row>
    <row r="1108" spans="1:12">
      <c r="A1108" s="90" t="s">
        <v>3963</v>
      </c>
      <c r="B1108" s="92">
        <v>42948</v>
      </c>
      <c r="C1108" s="92">
        <v>43062</v>
      </c>
      <c r="D1108" s="91">
        <v>75918</v>
      </c>
      <c r="E1108" s="91">
        <v>65701</v>
      </c>
      <c r="F1108" s="91">
        <v>6351397.1059999997</v>
      </c>
      <c r="G1108" s="91">
        <v>6055482.0199999996</v>
      </c>
      <c r="H1108" s="91">
        <v>10358</v>
      </c>
      <c r="I1108" s="91">
        <v>9177.5</v>
      </c>
      <c r="J1108" s="92">
        <v>0.70700081721601749</v>
      </c>
      <c r="K1108" s="92">
        <v>0.29299918278398257</v>
      </c>
      <c r="L1108" s="92">
        <v>0</v>
      </c>
    </row>
    <row r="1109" spans="1:12">
      <c r="A1109" s="90" t="s">
        <v>3749</v>
      </c>
      <c r="B1109" s="92">
        <v>43038</v>
      </c>
      <c r="C1109" s="92">
        <v>43312</v>
      </c>
      <c r="D1109" s="91">
        <v>169030</v>
      </c>
      <c r="E1109" s="91">
        <v>195431</v>
      </c>
      <c r="F1109" s="91">
        <v>5655358.4397999998</v>
      </c>
      <c r="G1109" s="91">
        <v>6148084.4999999991</v>
      </c>
      <c r="H1109" s="91">
        <v>26106.600000000002</v>
      </c>
      <c r="I1109" s="91">
        <v>20294.149999999994</v>
      </c>
      <c r="J1109" s="92">
        <v>0.77896339585545604</v>
      </c>
      <c r="K1109" s="92">
        <v>0.22103660414454424</v>
      </c>
      <c r="L1109" s="92">
        <v>0</v>
      </c>
    </row>
    <row r="1110" spans="1:12">
      <c r="A1110" s="90" t="s">
        <v>4033</v>
      </c>
      <c r="B1110" s="92">
        <v>42887</v>
      </c>
      <c r="C1110" s="92">
        <v>42944</v>
      </c>
      <c r="D1110" s="91">
        <v>0</v>
      </c>
      <c r="E1110" s="91">
        <v>0</v>
      </c>
      <c r="F1110" s="91">
        <v>11718</v>
      </c>
      <c r="G1110" s="91">
        <v>7160.62</v>
      </c>
      <c r="J1110" s="92"/>
      <c r="K1110" s="92"/>
      <c r="L1110" s="92"/>
    </row>
    <row r="1111" spans="1:12">
      <c r="A1111" s="90" t="s">
        <v>3951</v>
      </c>
      <c r="B1111" s="92">
        <v>42983</v>
      </c>
      <c r="C1111" s="92">
        <v>43069</v>
      </c>
      <c r="D1111" s="91">
        <v>73</v>
      </c>
      <c r="E1111" s="91">
        <v>0</v>
      </c>
      <c r="F1111" s="91">
        <v>436224.3199</v>
      </c>
      <c r="G1111" s="91">
        <v>322071.92</v>
      </c>
      <c r="H1111" s="91">
        <v>966</v>
      </c>
      <c r="I1111" s="91">
        <v>1132</v>
      </c>
      <c r="J1111" s="92">
        <v>0.65945229681978801</v>
      </c>
      <c r="K1111" s="92">
        <v>0.34054770318021199</v>
      </c>
      <c r="L1111" s="92">
        <v>0</v>
      </c>
    </row>
    <row r="1112" spans="1:12">
      <c r="A1112" s="90" t="s">
        <v>3953</v>
      </c>
      <c r="B1112" s="92">
        <v>42983</v>
      </c>
      <c r="C1112" s="92">
        <v>43069</v>
      </c>
      <c r="D1112" s="91">
        <v>8</v>
      </c>
      <c r="E1112" s="91">
        <v>0</v>
      </c>
      <c r="F1112" s="91">
        <v>23903</v>
      </c>
      <c r="G1112" s="91">
        <v>11833.41</v>
      </c>
      <c r="H1112" s="91">
        <v>240</v>
      </c>
      <c r="I1112" s="91">
        <v>0</v>
      </c>
      <c r="J1112" s="92">
        <v>0</v>
      </c>
      <c r="K1112" s="92">
        <v>0</v>
      </c>
      <c r="L1112" s="92">
        <v>0</v>
      </c>
    </row>
    <row r="1113" spans="1:12">
      <c r="A1113" s="90" t="s">
        <v>4001</v>
      </c>
      <c r="B1113" s="92">
        <v>42998</v>
      </c>
      <c r="C1113" s="92">
        <v>43014</v>
      </c>
      <c r="D1113" s="91">
        <v>0</v>
      </c>
      <c r="E1113" s="91">
        <v>0</v>
      </c>
      <c r="F1113" s="91">
        <v>8122.18</v>
      </c>
      <c r="G1113" s="91">
        <v>7106.81</v>
      </c>
      <c r="J1113" s="92"/>
      <c r="K1113" s="92"/>
      <c r="L1113" s="92"/>
    </row>
    <row r="1114" spans="1:12">
      <c r="A1114" s="90" t="s">
        <v>3687</v>
      </c>
      <c r="B1114" s="92">
        <v>43070</v>
      </c>
      <c r="C1114" s="92">
        <v>43435</v>
      </c>
      <c r="D1114" s="91">
        <v>12876</v>
      </c>
      <c r="E1114" s="91">
        <v>350</v>
      </c>
      <c r="F1114" s="91">
        <v>178650</v>
      </c>
      <c r="G1114" s="91">
        <v>171418.78</v>
      </c>
      <c r="H1114" s="91">
        <v>406</v>
      </c>
      <c r="I1114" s="91">
        <v>130</v>
      </c>
      <c r="J1114" s="92">
        <v>0.7961538461538461</v>
      </c>
      <c r="K1114" s="92">
        <v>0.20384615384615384</v>
      </c>
      <c r="L1114" s="92">
        <v>0</v>
      </c>
    </row>
    <row r="1115" spans="1:12">
      <c r="A1115" s="90" t="s">
        <v>3807</v>
      </c>
      <c r="B1115" s="92">
        <v>43108</v>
      </c>
      <c r="C1115" s="92">
        <v>43220</v>
      </c>
      <c r="D1115" s="91">
        <v>18928</v>
      </c>
      <c r="E1115" s="91">
        <v>1464</v>
      </c>
      <c r="F1115" s="91">
        <v>3866155.2</v>
      </c>
      <c r="G1115" s="91">
        <v>4782840.1499999985</v>
      </c>
      <c r="H1115" s="91">
        <v>3640</v>
      </c>
      <c r="I1115" s="91">
        <v>5300</v>
      </c>
      <c r="J1115" s="92">
        <v>0.83122641509433959</v>
      </c>
      <c r="K1115" s="92">
        <v>0.16877358490566041</v>
      </c>
      <c r="L1115" s="92">
        <v>0</v>
      </c>
    </row>
    <row r="1116" spans="1:12">
      <c r="A1116" s="90" t="s">
        <v>3555</v>
      </c>
      <c r="B1116" s="92">
        <v>42933</v>
      </c>
      <c r="C1116" s="92">
        <v>43812</v>
      </c>
      <c r="D1116" s="91">
        <v>2903</v>
      </c>
      <c r="E1116" s="91">
        <v>0</v>
      </c>
      <c r="F1116" s="91">
        <v>21803082.609999996</v>
      </c>
      <c r="G1116" s="91">
        <v>22585965.82</v>
      </c>
      <c r="J1116" s="92"/>
      <c r="K1116" s="92"/>
      <c r="L1116" s="92"/>
    </row>
    <row r="1117" spans="1:12">
      <c r="A1117" s="90" t="s">
        <v>3513</v>
      </c>
      <c r="B1117" s="92">
        <v>42904</v>
      </c>
      <c r="C1117" s="92">
        <v>44316</v>
      </c>
      <c r="D1117" s="91">
        <v>2881634</v>
      </c>
      <c r="E1117" s="91">
        <v>571604</v>
      </c>
      <c r="F1117" s="91">
        <v>49114524.541000009</v>
      </c>
      <c r="G1117" s="91">
        <v>53858765.98999998</v>
      </c>
      <c r="H1117" s="91">
        <v>150638.05000000005</v>
      </c>
      <c r="I1117" s="91">
        <v>180730.8</v>
      </c>
      <c r="J1117" s="92">
        <v>0.76230708877512854</v>
      </c>
      <c r="K1117" s="92">
        <v>0.23769291122487141</v>
      </c>
      <c r="L1117" s="92">
        <v>0</v>
      </c>
    </row>
    <row r="1118" spans="1:12">
      <c r="A1118" s="90" t="s">
        <v>3895</v>
      </c>
      <c r="B1118" s="92">
        <v>43080</v>
      </c>
      <c r="C1118" s="92">
        <v>43100</v>
      </c>
      <c r="D1118" s="91">
        <v>3504</v>
      </c>
      <c r="E1118" s="91">
        <v>0</v>
      </c>
      <c r="F1118" s="91">
        <v>21447.98</v>
      </c>
      <c r="G1118" s="91">
        <v>18470.260000000002</v>
      </c>
      <c r="H1118" s="91">
        <v>97</v>
      </c>
      <c r="I1118" s="91">
        <v>0</v>
      </c>
      <c r="J1118" s="92">
        <v>0</v>
      </c>
      <c r="K1118" s="92">
        <v>0</v>
      </c>
      <c r="L1118" s="92">
        <v>0</v>
      </c>
    </row>
    <row r="1119" spans="1:12">
      <c r="A1119" s="90" t="s">
        <v>3897</v>
      </c>
      <c r="B1119" s="92">
        <v>43080</v>
      </c>
      <c r="C1119" s="92">
        <v>43100</v>
      </c>
      <c r="D1119" s="91">
        <v>3202</v>
      </c>
      <c r="E1119" s="91">
        <v>0</v>
      </c>
      <c r="F1119" s="91">
        <v>18270.5</v>
      </c>
      <c r="G1119" s="91">
        <v>14995.469999999998</v>
      </c>
      <c r="H1119" s="91">
        <v>103</v>
      </c>
      <c r="I1119" s="91">
        <v>0</v>
      </c>
      <c r="J1119" s="92">
        <v>0</v>
      </c>
      <c r="K1119" s="92">
        <v>0</v>
      </c>
      <c r="L1119" s="92">
        <v>0</v>
      </c>
    </row>
    <row r="1120" spans="1:12">
      <c r="A1120" s="90" t="s">
        <v>3959</v>
      </c>
      <c r="B1120" s="92">
        <v>43066</v>
      </c>
      <c r="C1120" s="92">
        <v>43066</v>
      </c>
      <c r="D1120" s="91">
        <v>0</v>
      </c>
      <c r="E1120" s="91">
        <v>0</v>
      </c>
      <c r="F1120" s="91">
        <v>15170</v>
      </c>
      <c r="G1120" s="91">
        <v>106.88000000000001</v>
      </c>
      <c r="J1120" s="92"/>
      <c r="K1120" s="92"/>
      <c r="L1120" s="92"/>
    </row>
    <row r="1121" spans="1:12">
      <c r="A1121" s="90" t="s">
        <v>3817</v>
      </c>
      <c r="B1121" s="92">
        <v>43108</v>
      </c>
      <c r="C1121" s="92">
        <v>43190</v>
      </c>
      <c r="D1121" s="91">
        <v>60</v>
      </c>
      <c r="E1121" s="91">
        <v>0</v>
      </c>
      <c r="F1121" s="91">
        <v>311817.55</v>
      </c>
      <c r="G1121" s="91">
        <v>283966.68</v>
      </c>
      <c r="H1121" s="91">
        <v>1168</v>
      </c>
      <c r="I1121" s="91">
        <v>607</v>
      </c>
      <c r="J1121" s="92">
        <v>0.98846787479406917</v>
      </c>
      <c r="K1121" s="92">
        <v>1.1532125205930808E-2</v>
      </c>
      <c r="L1121" s="92">
        <v>0</v>
      </c>
    </row>
    <row r="1122" spans="1:12">
      <c r="A1122" s="90" t="s">
        <v>4077</v>
      </c>
      <c r="B1122" s="92">
        <v>42726</v>
      </c>
      <c r="C1122" s="92">
        <v>42735</v>
      </c>
      <c r="D1122" s="91">
        <v>387</v>
      </c>
      <c r="E1122" s="91">
        <v>0</v>
      </c>
      <c r="F1122" s="91">
        <v>94203</v>
      </c>
      <c r="G1122" s="91">
        <v>32203.18</v>
      </c>
      <c r="H1122" s="91">
        <v>692</v>
      </c>
      <c r="I1122" s="91">
        <v>0</v>
      </c>
      <c r="J1122" s="92">
        <v>0</v>
      </c>
      <c r="K1122" s="92">
        <v>0</v>
      </c>
      <c r="L1122" s="92">
        <v>0</v>
      </c>
    </row>
    <row r="1123" spans="1:12">
      <c r="A1123" s="90" t="s">
        <v>3769</v>
      </c>
      <c r="B1123" s="92">
        <v>42860</v>
      </c>
      <c r="C1123" s="92">
        <v>43252</v>
      </c>
      <c r="D1123" s="91">
        <v>311279</v>
      </c>
      <c r="E1123" s="91">
        <v>308174</v>
      </c>
      <c r="F1123" s="91">
        <v>7818748.4666000018</v>
      </c>
      <c r="G1123" s="91">
        <v>7791228.2500000028</v>
      </c>
      <c r="H1123" s="91">
        <v>33704</v>
      </c>
      <c r="I1123" s="91">
        <v>27730</v>
      </c>
      <c r="J1123" s="92">
        <v>0.76530833032816448</v>
      </c>
      <c r="K1123" s="92">
        <v>0.23047241254958528</v>
      </c>
      <c r="L1123" s="92">
        <v>4.2192571222502704E-3</v>
      </c>
    </row>
    <row r="1124" spans="1:12">
      <c r="A1124" s="90" t="s">
        <v>4041</v>
      </c>
      <c r="B1124" s="92">
        <v>42856</v>
      </c>
      <c r="C1124" s="92">
        <v>42917</v>
      </c>
      <c r="D1124" s="91">
        <v>30</v>
      </c>
      <c r="E1124" s="91">
        <v>0</v>
      </c>
      <c r="F1124" s="91">
        <v>493820</v>
      </c>
      <c r="G1124" s="91">
        <v>435546.13</v>
      </c>
      <c r="H1124" s="91">
        <v>960</v>
      </c>
      <c r="I1124" s="91">
        <v>1104.5</v>
      </c>
      <c r="J1124" s="92">
        <v>0.75690357627885918</v>
      </c>
      <c r="K1124" s="92">
        <v>0.24309642372114079</v>
      </c>
      <c r="L1124" s="92">
        <v>0</v>
      </c>
    </row>
    <row r="1125" spans="1:12">
      <c r="A1125" s="90" t="s">
        <v>3997</v>
      </c>
      <c r="B1125" s="92">
        <v>42917</v>
      </c>
      <c r="C1125" s="92">
        <v>43026</v>
      </c>
      <c r="D1125" s="91">
        <v>38676.019999999997</v>
      </c>
      <c r="E1125" s="91">
        <v>28663</v>
      </c>
      <c r="F1125" s="91">
        <v>681251.973</v>
      </c>
      <c r="G1125" s="91">
        <v>574225.68000000005</v>
      </c>
      <c r="H1125" s="91">
        <v>2608</v>
      </c>
      <c r="I1125" s="91">
        <v>2067</v>
      </c>
      <c r="J1125" s="92">
        <v>0.83115626511852925</v>
      </c>
      <c r="K1125" s="92">
        <v>0.16884373488147073</v>
      </c>
      <c r="L1125" s="92">
        <v>0</v>
      </c>
    </row>
    <row r="1126" spans="1:12">
      <c r="A1126" s="90" t="s">
        <v>4097</v>
      </c>
      <c r="B1126" s="92">
        <v>42962</v>
      </c>
      <c r="C1126" s="92"/>
      <c r="D1126" s="91">
        <v>502733</v>
      </c>
      <c r="E1126" s="91">
        <v>445098</v>
      </c>
      <c r="F1126" s="91">
        <v>5902497.6600000001</v>
      </c>
      <c r="G1126" s="91">
        <v>6386036.3099999987</v>
      </c>
      <c r="H1126" s="91">
        <v>18424</v>
      </c>
      <c r="I1126" s="91">
        <v>24742.5</v>
      </c>
      <c r="J1126" s="92">
        <v>0.8054561988481358</v>
      </c>
      <c r="K1126" s="92">
        <v>0.19046175608770335</v>
      </c>
      <c r="L1126" s="92">
        <v>4.0820450641608566E-3</v>
      </c>
    </row>
    <row r="1127" spans="1:12">
      <c r="A1127" s="90" t="s">
        <v>4099</v>
      </c>
      <c r="B1127" s="92">
        <v>42961</v>
      </c>
      <c r="C1127" s="92"/>
      <c r="D1127" s="91">
        <v>54010</v>
      </c>
      <c r="E1127" s="91">
        <v>144</v>
      </c>
      <c r="F1127" s="91">
        <v>2587332.3733999999</v>
      </c>
      <c r="G1127" s="91">
        <v>2624003.4199999995</v>
      </c>
      <c r="H1127" s="91">
        <v>9657.119999999999</v>
      </c>
      <c r="I1127" s="91">
        <v>10408.5</v>
      </c>
      <c r="J1127" s="92">
        <v>0.71705817360810875</v>
      </c>
      <c r="K1127" s="92">
        <v>0.2807801316231926</v>
      </c>
      <c r="L1127" s="92">
        <v>2.1616947686986599E-3</v>
      </c>
    </row>
    <row r="1128" spans="1:12">
      <c r="A1128" s="90" t="s">
        <v>4101</v>
      </c>
      <c r="B1128" s="92">
        <v>42961</v>
      </c>
      <c r="C1128" s="92"/>
      <c r="D1128" s="91">
        <v>117661</v>
      </c>
      <c r="E1128" s="91">
        <v>126681</v>
      </c>
      <c r="F1128" s="91">
        <v>3689986.9931999994</v>
      </c>
      <c r="G1128" s="91">
        <v>3425349.66</v>
      </c>
      <c r="H1128" s="91">
        <v>13198.5</v>
      </c>
      <c r="I1128" s="91">
        <v>11978.5</v>
      </c>
      <c r="J1128" s="92">
        <v>0.72893100137746791</v>
      </c>
      <c r="K1128" s="92">
        <v>0.26906540885753644</v>
      </c>
      <c r="L1128" s="92">
        <v>2.0035897649956173E-3</v>
      </c>
    </row>
    <row r="1129" spans="1:12">
      <c r="A1129" s="90" t="s">
        <v>4103</v>
      </c>
      <c r="B1129" s="92">
        <v>42961</v>
      </c>
      <c r="C1129" s="92"/>
      <c r="D1129" s="91">
        <v>13396</v>
      </c>
      <c r="E1129" s="91">
        <v>7113</v>
      </c>
      <c r="F1129" s="91">
        <v>1896627.2971000003</v>
      </c>
      <c r="G1129" s="91">
        <v>1900596.08</v>
      </c>
      <c r="H1129" s="91">
        <v>6540.24</v>
      </c>
      <c r="I1129" s="91">
        <v>8832.5</v>
      </c>
      <c r="J1129" s="92">
        <v>0.71112369091423722</v>
      </c>
      <c r="K1129" s="92">
        <v>0.28259269742428533</v>
      </c>
      <c r="L1129" s="92">
        <v>6.2836116614774975E-3</v>
      </c>
    </row>
    <row r="1130" spans="1:12">
      <c r="A1130" s="90" t="s">
        <v>3869</v>
      </c>
      <c r="B1130" s="92">
        <v>42979</v>
      </c>
      <c r="C1130" s="92">
        <v>43100</v>
      </c>
      <c r="D1130" s="91">
        <v>431</v>
      </c>
      <c r="E1130" s="91">
        <v>424</v>
      </c>
      <c r="F1130" s="91">
        <v>1231687.02</v>
      </c>
      <c r="G1130" s="91">
        <v>1179806.6600000001</v>
      </c>
      <c r="H1130" s="91">
        <v>7516</v>
      </c>
      <c r="I1130" s="91">
        <v>7484</v>
      </c>
      <c r="J1130" s="92">
        <v>0.66762426509887762</v>
      </c>
      <c r="K1130" s="92">
        <v>0.314470871191876</v>
      </c>
      <c r="L1130" s="92">
        <v>1.7904863709246391E-2</v>
      </c>
    </row>
    <row r="1131" spans="1:12">
      <c r="A1131" s="90" t="s">
        <v>3871</v>
      </c>
      <c r="B1131" s="92">
        <v>42979</v>
      </c>
      <c r="C1131" s="92">
        <v>43100</v>
      </c>
      <c r="D1131" s="91">
        <v>409</v>
      </c>
      <c r="E1131" s="91">
        <v>135</v>
      </c>
      <c r="F1131" s="91">
        <v>1051656.8637999999</v>
      </c>
      <c r="G1131" s="91">
        <v>1051171.21</v>
      </c>
      <c r="H1131" s="91">
        <v>7011</v>
      </c>
      <c r="I1131" s="91">
        <v>7360</v>
      </c>
      <c r="J1131" s="92">
        <v>0.67472826086956517</v>
      </c>
      <c r="K1131" s="92">
        <v>0.32065217391304346</v>
      </c>
      <c r="L1131" s="92">
        <v>4.6195652173913046E-3</v>
      </c>
    </row>
    <row r="1132" spans="1:12">
      <c r="A1132" s="90" t="s">
        <v>4109</v>
      </c>
      <c r="B1132" s="92">
        <v>43067</v>
      </c>
      <c r="C1132" s="92"/>
      <c r="D1132" s="91">
        <v>11</v>
      </c>
      <c r="E1132" s="91">
        <v>0</v>
      </c>
      <c r="F1132" s="91">
        <v>1245174.8</v>
      </c>
      <c r="G1132" s="91">
        <v>1225205.93</v>
      </c>
      <c r="H1132" s="91">
        <v>3470</v>
      </c>
      <c r="I1132" s="91">
        <v>2443.5</v>
      </c>
      <c r="J1132" s="92">
        <v>0.5408225905463474</v>
      </c>
      <c r="K1132" s="92">
        <v>0.38142009412727645</v>
      </c>
      <c r="L1132" s="92">
        <v>7.77573153263761E-2</v>
      </c>
    </row>
    <row r="1133" spans="1:12">
      <c r="A1133" s="90" t="s">
        <v>3737</v>
      </c>
      <c r="B1133" s="92">
        <v>42826</v>
      </c>
      <c r="C1133" s="92">
        <v>43343</v>
      </c>
      <c r="D1133" s="91">
        <v>0</v>
      </c>
      <c r="E1133" s="91">
        <v>0</v>
      </c>
      <c r="F1133" s="91">
        <v>3443624.0199999996</v>
      </c>
      <c r="G1133" s="91">
        <v>2679276.1500000008</v>
      </c>
      <c r="J1133" s="92"/>
      <c r="K1133" s="92"/>
      <c r="L1133" s="92"/>
    </row>
    <row r="1134" spans="1:12">
      <c r="A1134" s="90" t="s">
        <v>3613</v>
      </c>
      <c r="B1134" s="92">
        <v>43160</v>
      </c>
      <c r="C1134" s="92">
        <v>43578</v>
      </c>
      <c r="D1134" s="91">
        <v>334920.85999999993</v>
      </c>
      <c r="E1134" s="91">
        <v>0</v>
      </c>
      <c r="F1134" s="91">
        <v>81630437.086200014</v>
      </c>
      <c r="G1134" s="91">
        <v>88649756.299999937</v>
      </c>
      <c r="H1134" s="91">
        <v>54729.700000000004</v>
      </c>
      <c r="I1134" s="91">
        <v>76952.5</v>
      </c>
      <c r="J1134" s="92">
        <v>0.98089080926545591</v>
      </c>
      <c r="K1134" s="92">
        <v>1.7907150514928041E-2</v>
      </c>
      <c r="L1134" s="92">
        <v>1.202040219615997E-3</v>
      </c>
    </row>
    <row r="1135" spans="1:12">
      <c r="A1135" s="90" t="s">
        <v>3533</v>
      </c>
      <c r="B1135" s="92">
        <v>42795</v>
      </c>
      <c r="C1135" s="92">
        <v>44043</v>
      </c>
      <c r="D1135" s="91">
        <v>0</v>
      </c>
      <c r="E1135" s="91">
        <v>239800</v>
      </c>
      <c r="F1135" s="91">
        <v>65046496.350000001</v>
      </c>
      <c r="G1135" s="91">
        <v>64507956.329999976</v>
      </c>
      <c r="H1135" s="91">
        <v>0</v>
      </c>
      <c r="I1135" s="91">
        <v>256237.99</v>
      </c>
      <c r="J1135" s="92">
        <v>0.81936039226658008</v>
      </c>
      <c r="K1135" s="92">
        <v>0.14102018986333759</v>
      </c>
      <c r="L1135" s="92">
        <v>3.961941787008242E-2</v>
      </c>
    </row>
    <row r="1136" spans="1:12">
      <c r="A1136" s="90" t="s">
        <v>3535</v>
      </c>
      <c r="B1136" s="92">
        <v>43040</v>
      </c>
      <c r="C1136" s="92">
        <v>44032</v>
      </c>
      <c r="D1136" s="91">
        <v>18438</v>
      </c>
      <c r="E1136" s="91">
        <v>0</v>
      </c>
      <c r="F1136" s="91">
        <v>1474028005.2643995</v>
      </c>
      <c r="G1136" s="91">
        <v>1480541033.3400035</v>
      </c>
      <c r="H1136" s="91">
        <v>0</v>
      </c>
      <c r="I1136" s="91">
        <v>0</v>
      </c>
      <c r="J1136" s="92">
        <v>0</v>
      </c>
      <c r="K1136" s="92">
        <v>0</v>
      </c>
      <c r="L1136" s="92">
        <v>0</v>
      </c>
    </row>
    <row r="1137" spans="1:12">
      <c r="A1137" s="90" t="s">
        <v>3739</v>
      </c>
      <c r="B1137" s="92">
        <v>42870</v>
      </c>
      <c r="C1137" s="92">
        <v>43343</v>
      </c>
      <c r="D1137" s="91">
        <v>0</v>
      </c>
      <c r="E1137" s="91">
        <v>0</v>
      </c>
      <c r="F1137" s="91">
        <v>5742710.5199999996</v>
      </c>
      <c r="G1137" s="91">
        <v>5065832.3600000003</v>
      </c>
      <c r="H1137" s="91">
        <v>0</v>
      </c>
      <c r="I1137" s="91">
        <v>312.83</v>
      </c>
      <c r="J1137" s="92">
        <v>1</v>
      </c>
      <c r="K1137" s="92">
        <v>0</v>
      </c>
      <c r="L1137" s="92">
        <v>0</v>
      </c>
    </row>
    <row r="1138" spans="1:12">
      <c r="A1138" s="90" t="s">
        <v>4149</v>
      </c>
      <c r="C1138" s="92"/>
      <c r="D1138" s="91">
        <v>0</v>
      </c>
      <c r="E1138" s="91">
        <v>0</v>
      </c>
      <c r="F1138" s="91">
        <v>0</v>
      </c>
      <c r="G1138" s="91">
        <v>1678.2199999999998</v>
      </c>
      <c r="J1138" s="92"/>
      <c r="K1138" s="92"/>
      <c r="L1138" s="92"/>
    </row>
    <row r="1139" spans="1:12">
      <c r="A1139" s="90" t="s">
        <v>4011</v>
      </c>
      <c r="B1139" s="92">
        <v>42905</v>
      </c>
      <c r="C1139" s="92">
        <v>42980</v>
      </c>
      <c r="D1139" s="91">
        <v>688</v>
      </c>
      <c r="E1139" s="91">
        <v>0</v>
      </c>
      <c r="F1139" s="91">
        <v>602981.69999999995</v>
      </c>
      <c r="G1139" s="91">
        <v>583161.29999999981</v>
      </c>
      <c r="H1139" s="91">
        <v>388</v>
      </c>
      <c r="I1139" s="91">
        <v>241.5</v>
      </c>
      <c r="J1139" s="92">
        <v>0.89026915113871641</v>
      </c>
      <c r="K1139" s="92">
        <v>9.5238095238095233E-2</v>
      </c>
      <c r="L1139" s="92">
        <v>1.4492753623188406E-2</v>
      </c>
    </row>
    <row r="1140" spans="1:12">
      <c r="A1140" s="90" t="s">
        <v>3719</v>
      </c>
      <c r="B1140" s="92">
        <v>42936</v>
      </c>
      <c r="C1140" s="92">
        <v>43373</v>
      </c>
      <c r="D1140" s="91">
        <v>0</v>
      </c>
      <c r="E1140" s="91">
        <v>0</v>
      </c>
      <c r="F1140" s="91">
        <v>851400.04</v>
      </c>
      <c r="G1140" s="91">
        <v>845422.34999999986</v>
      </c>
      <c r="H1140" s="91">
        <v>16</v>
      </c>
      <c r="I1140" s="91">
        <v>0</v>
      </c>
      <c r="J1140" s="92">
        <v>0</v>
      </c>
      <c r="K1140" s="92">
        <v>0</v>
      </c>
      <c r="L1140" s="92">
        <v>0</v>
      </c>
    </row>
    <row r="1141" spans="1:12">
      <c r="A1141" s="90" t="s">
        <v>4151</v>
      </c>
      <c r="C1141" s="92"/>
      <c r="D1141" s="91">
        <v>91</v>
      </c>
      <c r="E1141" s="91">
        <v>0</v>
      </c>
      <c r="F1141" s="91">
        <v>1857012.49</v>
      </c>
      <c r="G1141" s="91">
        <v>1828959.8099999998</v>
      </c>
      <c r="H1141" s="91">
        <v>90</v>
      </c>
      <c r="I1141" s="91">
        <v>210</v>
      </c>
      <c r="J1141" s="92">
        <v>0.95238095238095233</v>
      </c>
      <c r="K1141" s="92">
        <v>4.7619047619047616E-2</v>
      </c>
      <c r="L1141" s="92">
        <v>0</v>
      </c>
    </row>
    <row r="1142" spans="1:12">
      <c r="A1142" s="90" t="s">
        <v>3545</v>
      </c>
      <c r="B1142" s="92">
        <v>43009</v>
      </c>
      <c r="C1142" s="92">
        <v>43921</v>
      </c>
      <c r="D1142" s="91">
        <v>0</v>
      </c>
      <c r="E1142" s="91">
        <v>0</v>
      </c>
      <c r="F1142" s="91">
        <v>48550</v>
      </c>
      <c r="G1142" s="91">
        <v>8615.56</v>
      </c>
      <c r="J1142" s="92"/>
      <c r="K1142" s="92"/>
      <c r="L1142" s="92"/>
    </row>
    <row r="1143" spans="1:12">
      <c r="A1143" s="90" t="s">
        <v>3699</v>
      </c>
      <c r="B1143" s="92">
        <v>43075</v>
      </c>
      <c r="C1143" s="92">
        <v>43407</v>
      </c>
      <c r="D1143" s="91">
        <v>209</v>
      </c>
      <c r="E1143" s="91">
        <v>0</v>
      </c>
      <c r="F1143" s="91">
        <v>2173848.71</v>
      </c>
      <c r="G1143" s="91">
        <v>2168599.59</v>
      </c>
      <c r="J1143" s="92"/>
      <c r="K1143" s="92"/>
      <c r="L1143" s="92"/>
    </row>
    <row r="1144" spans="1:12">
      <c r="A1144" s="90" t="s">
        <v>4133</v>
      </c>
      <c r="B1144" s="92">
        <v>37256</v>
      </c>
      <c r="C1144" s="92"/>
      <c r="D1144" s="91">
        <v>0</v>
      </c>
      <c r="E1144" s="91">
        <v>0</v>
      </c>
      <c r="F1144" s="91">
        <v>0</v>
      </c>
      <c r="G1144" s="91">
        <v>21805</v>
      </c>
      <c r="J1144" s="92"/>
      <c r="K1144" s="92"/>
      <c r="L1144" s="92"/>
    </row>
    <row r="1145" spans="1:12">
      <c r="A1145" s="90" t="s">
        <v>5906</v>
      </c>
      <c r="B1145" s="92">
        <v>42996</v>
      </c>
      <c r="C1145" s="92">
        <v>43581</v>
      </c>
      <c r="D1145" s="91">
        <v>0</v>
      </c>
      <c r="E1145" s="91">
        <v>0</v>
      </c>
      <c r="F1145" s="91">
        <v>16053735.77</v>
      </c>
      <c r="G1145" s="91">
        <v>16172811.059999999</v>
      </c>
      <c r="H1145" s="91">
        <v>0</v>
      </c>
      <c r="I1145" s="91">
        <v>4</v>
      </c>
      <c r="J1145" s="92">
        <v>1</v>
      </c>
      <c r="K1145" s="92">
        <v>0</v>
      </c>
      <c r="L1145" s="92">
        <v>0</v>
      </c>
    </row>
    <row r="1146" spans="1:12">
      <c r="A1146" s="90" t="s">
        <v>5907</v>
      </c>
      <c r="B1146" s="92">
        <v>43619</v>
      </c>
      <c r="C1146" s="92">
        <v>44104</v>
      </c>
      <c r="D1146" s="91">
        <v>484038.58999999997</v>
      </c>
      <c r="E1146" s="91">
        <v>169636</v>
      </c>
      <c r="F1146" s="91">
        <v>40507279.31999997</v>
      </c>
      <c r="G1146" s="91">
        <v>41101704.089999981</v>
      </c>
      <c r="H1146" s="91">
        <v>14360.699999999999</v>
      </c>
      <c r="I1146" s="91">
        <v>15135.38</v>
      </c>
      <c r="J1146" s="92">
        <v>0.89738232745586333</v>
      </c>
      <c r="K1146" s="92">
        <v>9.8223399825351609E-2</v>
      </c>
      <c r="L1146" s="92">
        <v>4.3942727187849051E-3</v>
      </c>
    </row>
    <row r="1147" spans="1:12">
      <c r="A1147" s="90" t="s">
        <v>3184</v>
      </c>
      <c r="B1147" s="92">
        <v>43101</v>
      </c>
      <c r="C1147" s="92">
        <v>43465</v>
      </c>
      <c r="D1147" s="91">
        <v>0</v>
      </c>
      <c r="E1147" s="91">
        <v>0</v>
      </c>
      <c r="F1147" s="91">
        <v>1517640.42</v>
      </c>
      <c r="G1147" s="91">
        <v>1534850.3399999996</v>
      </c>
      <c r="H1147" s="91">
        <v>0</v>
      </c>
      <c r="I1147" s="91">
        <v>4629.5</v>
      </c>
      <c r="J1147" s="92">
        <v>0.93347013716384064</v>
      </c>
      <c r="K1147" s="92">
        <v>6.2425747920941785E-2</v>
      </c>
      <c r="L1147" s="92">
        <v>4.1041149152176264E-3</v>
      </c>
    </row>
    <row r="1148" spans="1:12">
      <c r="A1148" s="90" t="s">
        <v>3186</v>
      </c>
      <c r="B1148" s="92">
        <v>43101</v>
      </c>
      <c r="C1148" s="92">
        <v>43465</v>
      </c>
      <c r="D1148" s="91">
        <v>0</v>
      </c>
      <c r="E1148" s="91">
        <v>25</v>
      </c>
      <c r="F1148" s="91">
        <v>11292062.15</v>
      </c>
      <c r="G1148" s="91">
        <v>11282412.550000008</v>
      </c>
      <c r="H1148" s="91">
        <v>0</v>
      </c>
      <c r="I1148" s="91">
        <v>57655.570000000029</v>
      </c>
      <c r="J1148" s="92">
        <v>0.89150224340857276</v>
      </c>
      <c r="K1148" s="92">
        <v>0.10338116508084123</v>
      </c>
      <c r="L1148" s="92">
        <v>5.1165915105860519E-3</v>
      </c>
    </row>
    <row r="1149" spans="1:12">
      <c r="A1149" s="90" t="s">
        <v>5908</v>
      </c>
      <c r="B1149" s="92">
        <v>43269</v>
      </c>
      <c r="C1149" s="92">
        <v>44074</v>
      </c>
      <c r="D1149" s="91">
        <v>468249.5</v>
      </c>
      <c r="E1149" s="91">
        <v>71656</v>
      </c>
      <c r="F1149" s="91">
        <v>21813456.755900003</v>
      </c>
      <c r="G1149" s="91">
        <v>22265623.360000003</v>
      </c>
      <c r="H1149" s="91">
        <v>89743.97</v>
      </c>
      <c r="I1149" s="91">
        <v>88309.5</v>
      </c>
      <c r="J1149" s="92">
        <v>0.92323313443372312</v>
      </c>
      <c r="K1149" s="92">
        <v>7.4503594902506048E-2</v>
      </c>
      <c r="L1149" s="92">
        <v>2.2632706637708503E-3</v>
      </c>
    </row>
    <row r="1150" spans="1:12">
      <c r="A1150" s="90" t="s">
        <v>3356</v>
      </c>
      <c r="B1150" s="92">
        <v>43111</v>
      </c>
      <c r="C1150" s="92">
        <v>43205</v>
      </c>
      <c r="D1150" s="91">
        <v>3575</v>
      </c>
      <c r="E1150" s="91">
        <v>5381</v>
      </c>
      <c r="F1150" s="91">
        <v>1603231.97</v>
      </c>
      <c r="G1150" s="91">
        <v>1339716.53</v>
      </c>
      <c r="H1150" s="91">
        <v>1817</v>
      </c>
      <c r="I1150" s="91">
        <v>1456</v>
      </c>
      <c r="J1150" s="92">
        <v>0.9773351648351648</v>
      </c>
      <c r="K1150" s="92">
        <v>2.2664835164835164E-2</v>
      </c>
      <c r="L1150" s="92">
        <v>0</v>
      </c>
    </row>
    <row r="1151" spans="1:12">
      <c r="A1151" s="90" t="s">
        <v>3421</v>
      </c>
      <c r="B1151" s="92">
        <v>43344</v>
      </c>
      <c r="C1151" s="92"/>
      <c r="D1151" s="91">
        <v>320729.60000000003</v>
      </c>
      <c r="E1151" s="91">
        <v>545</v>
      </c>
      <c r="F1151" s="91">
        <v>4570823.7399999993</v>
      </c>
      <c r="G1151" s="91">
        <v>4480780.6600000039</v>
      </c>
      <c r="H1151" s="91">
        <v>7296.8999999999987</v>
      </c>
      <c r="I1151" s="91">
        <v>6560.47</v>
      </c>
      <c r="J1151" s="92">
        <v>0.96524639240786103</v>
      </c>
      <c r="K1151" s="92">
        <v>3.4753607592138976E-2</v>
      </c>
      <c r="L1151" s="92">
        <v>0</v>
      </c>
    </row>
    <row r="1152" spans="1:12">
      <c r="A1152" s="90" t="s">
        <v>2774</v>
      </c>
      <c r="B1152" s="92">
        <v>43146</v>
      </c>
      <c r="C1152" s="92">
        <v>44392</v>
      </c>
      <c r="D1152" s="91">
        <v>0</v>
      </c>
      <c r="E1152" s="91">
        <v>0</v>
      </c>
      <c r="F1152" s="91">
        <v>2711670.4461000003</v>
      </c>
      <c r="G1152" s="91">
        <v>2638732.6300000004</v>
      </c>
      <c r="J1152" s="92"/>
      <c r="K1152" s="92"/>
      <c r="L1152" s="92"/>
    </row>
    <row r="1153" spans="1:12">
      <c r="A1153" s="90" t="s">
        <v>3170</v>
      </c>
      <c r="B1153" s="92">
        <v>43102</v>
      </c>
      <c r="C1153" s="92">
        <v>43486</v>
      </c>
      <c r="D1153" s="91">
        <v>17</v>
      </c>
      <c r="E1153" s="91">
        <v>133235</v>
      </c>
      <c r="F1153" s="91">
        <v>12439742.102999996</v>
      </c>
      <c r="G1153" s="91">
        <v>12026944.18</v>
      </c>
      <c r="H1153" s="91">
        <v>16600.5</v>
      </c>
      <c r="I1153" s="91">
        <v>15900</v>
      </c>
      <c r="J1153" s="92">
        <v>0.9257547169811321</v>
      </c>
      <c r="K1153" s="92">
        <v>7.3742138364779872E-2</v>
      </c>
      <c r="L1153" s="92">
        <v>5.0314465408805029E-4</v>
      </c>
    </row>
    <row r="1154" spans="1:12">
      <c r="A1154" s="90" t="s">
        <v>3352</v>
      </c>
      <c r="B1154" s="92">
        <v>43150</v>
      </c>
      <c r="C1154" s="92">
        <v>43224</v>
      </c>
      <c r="D1154" s="91">
        <v>0</v>
      </c>
      <c r="E1154" s="91">
        <v>0</v>
      </c>
      <c r="F1154" s="91">
        <v>4969357.6964999968</v>
      </c>
      <c r="G1154" s="91">
        <v>4273622.6099999994</v>
      </c>
      <c r="H1154" s="91">
        <v>2935</v>
      </c>
      <c r="I1154" s="91">
        <v>2235.85</v>
      </c>
      <c r="J1154" s="92">
        <v>0.95885233803698822</v>
      </c>
      <c r="K1154" s="92">
        <v>3.75696044010108E-2</v>
      </c>
      <c r="L1154" s="92">
        <v>3.578057562001029E-3</v>
      </c>
    </row>
    <row r="1155" spans="1:12">
      <c r="A1155" s="90" t="s">
        <v>3174</v>
      </c>
      <c r="B1155" s="92">
        <v>43252</v>
      </c>
      <c r="C1155" s="92">
        <v>43480</v>
      </c>
      <c r="D1155" s="91">
        <v>45809.130000000005</v>
      </c>
      <c r="E1155" s="91">
        <v>28518</v>
      </c>
      <c r="F1155" s="91">
        <v>2985413.1787000005</v>
      </c>
      <c r="G1155" s="91">
        <v>3009583.8699999992</v>
      </c>
      <c r="H1155" s="91">
        <v>2969.5500000000006</v>
      </c>
      <c r="I1155" s="91">
        <v>3379.82</v>
      </c>
      <c r="J1155" s="92">
        <v>0.98387488091081776</v>
      </c>
      <c r="K1155" s="92">
        <v>1.6125119089182263E-2</v>
      </c>
      <c r="L1155" s="92">
        <v>0</v>
      </c>
    </row>
    <row r="1156" spans="1:12">
      <c r="A1156" s="90" t="s">
        <v>3042</v>
      </c>
      <c r="B1156" s="92">
        <v>43313</v>
      </c>
      <c r="C1156" s="92">
        <v>43623</v>
      </c>
      <c r="D1156" s="91">
        <v>45329.3</v>
      </c>
      <c r="E1156" s="91">
        <v>13859</v>
      </c>
      <c r="F1156" s="91">
        <v>6566227.6999999993</v>
      </c>
      <c r="G1156" s="91">
        <v>6588035.7299999995</v>
      </c>
      <c r="H1156" s="91">
        <v>4351.2999999999993</v>
      </c>
      <c r="I1156" s="91">
        <v>5082.0200000000004</v>
      </c>
      <c r="J1156" s="92">
        <v>0.99360490513614663</v>
      </c>
      <c r="K1156" s="92">
        <v>6.3950948638533487E-3</v>
      </c>
      <c r="L1156" s="92">
        <v>0</v>
      </c>
    </row>
    <row r="1157" spans="1:12">
      <c r="A1157" s="90" t="s">
        <v>2948</v>
      </c>
      <c r="B1157" s="92">
        <v>43262</v>
      </c>
      <c r="C1157" s="92">
        <v>43710</v>
      </c>
      <c r="D1157" s="91">
        <v>177890</v>
      </c>
      <c r="E1157" s="91">
        <v>101184</v>
      </c>
      <c r="F1157" s="91">
        <v>2436648.7499999995</v>
      </c>
      <c r="G1157" s="91">
        <v>2471663.29</v>
      </c>
      <c r="H1157" s="91">
        <v>7904.1000000000013</v>
      </c>
      <c r="I1157" s="91">
        <v>6204.68</v>
      </c>
      <c r="J1157" s="92">
        <v>0.77299393361140301</v>
      </c>
      <c r="K1157" s="92">
        <v>0.22023698240682837</v>
      </c>
      <c r="L1157" s="92">
        <v>6.7690839817686E-3</v>
      </c>
    </row>
    <row r="1158" spans="1:12">
      <c r="A1158" s="90" t="s">
        <v>2950</v>
      </c>
      <c r="B1158" s="92">
        <v>43586</v>
      </c>
      <c r="C1158" s="92">
        <v>43709</v>
      </c>
      <c r="D1158" s="91">
        <v>31760.1</v>
      </c>
      <c r="E1158" s="91">
        <v>19396</v>
      </c>
      <c r="F1158" s="91">
        <v>2767329.9299999997</v>
      </c>
      <c r="G1158" s="91">
        <v>2750641.6599999997</v>
      </c>
      <c r="H1158" s="91">
        <v>4019.7000000000003</v>
      </c>
      <c r="I1158" s="91">
        <v>4273</v>
      </c>
      <c r="J1158" s="92">
        <v>0.90428270535923239</v>
      </c>
      <c r="K1158" s="92">
        <v>8.1675637725251576E-2</v>
      </c>
      <c r="L1158" s="92">
        <v>1.4041656915516031E-2</v>
      </c>
    </row>
    <row r="1159" spans="1:12">
      <c r="A1159" s="90" t="s">
        <v>3194</v>
      </c>
      <c r="B1159" s="92">
        <v>43344</v>
      </c>
      <c r="C1159" s="92">
        <v>43465</v>
      </c>
      <c r="D1159" s="91">
        <v>206314.99000000002</v>
      </c>
      <c r="E1159" s="91">
        <v>51940</v>
      </c>
      <c r="F1159" s="91">
        <v>7223842.9701000014</v>
      </c>
      <c r="G1159" s="91">
        <v>7236012.6500000013</v>
      </c>
      <c r="H1159" s="91">
        <v>7810.3</v>
      </c>
      <c r="I1159" s="91">
        <v>9096.5</v>
      </c>
      <c r="J1159" s="92">
        <v>0.98917165942945084</v>
      </c>
      <c r="K1159" s="92">
        <v>1.0828340570549112E-2</v>
      </c>
      <c r="L1159" s="92">
        <v>0</v>
      </c>
    </row>
    <row r="1160" spans="1:12">
      <c r="A1160" s="90" t="s">
        <v>3188</v>
      </c>
      <c r="B1160" s="92">
        <v>43233</v>
      </c>
      <c r="C1160" s="92">
        <v>43465</v>
      </c>
      <c r="D1160" s="91">
        <v>15952</v>
      </c>
      <c r="E1160" s="91">
        <v>16151</v>
      </c>
      <c r="F1160" s="91">
        <v>364155</v>
      </c>
      <c r="G1160" s="91">
        <v>378365.18</v>
      </c>
      <c r="H1160" s="91">
        <v>3129</v>
      </c>
      <c r="I1160" s="91">
        <v>1691.5</v>
      </c>
      <c r="J1160" s="92">
        <v>0.90215784806384869</v>
      </c>
      <c r="K1160" s="92">
        <v>9.7842151936151339E-2</v>
      </c>
      <c r="L1160" s="92">
        <v>0</v>
      </c>
    </row>
    <row r="1161" spans="1:12">
      <c r="A1161" s="90" t="s">
        <v>5909</v>
      </c>
      <c r="B1161" s="92">
        <v>43108</v>
      </c>
      <c r="C1161" s="92">
        <v>43343</v>
      </c>
      <c r="D1161" s="91">
        <v>299569.5</v>
      </c>
      <c r="E1161" s="91">
        <v>108832</v>
      </c>
      <c r="F1161" s="91">
        <v>11821516.606499998</v>
      </c>
      <c r="G1161" s="91">
        <v>11900841.459999997</v>
      </c>
      <c r="H1161" s="91">
        <v>11209</v>
      </c>
      <c r="I1161" s="91">
        <v>10936.24</v>
      </c>
      <c r="J1161" s="92">
        <v>0.88869575179786531</v>
      </c>
      <c r="K1161" s="92">
        <v>0.10726621177716801</v>
      </c>
      <c r="L1161" s="92">
        <v>4.0380364249667094E-3</v>
      </c>
    </row>
    <row r="1162" spans="1:12">
      <c r="A1162" s="90" t="s">
        <v>3298</v>
      </c>
      <c r="B1162" s="92">
        <v>43234</v>
      </c>
      <c r="C1162" s="92">
        <v>43329</v>
      </c>
      <c r="D1162" s="91">
        <v>4</v>
      </c>
      <c r="E1162" s="91">
        <v>0</v>
      </c>
      <c r="F1162" s="91">
        <v>1729923.1</v>
      </c>
      <c r="G1162" s="91">
        <v>1449518.0399999993</v>
      </c>
      <c r="H1162" s="91">
        <v>2848</v>
      </c>
      <c r="I1162" s="91">
        <v>3613.74</v>
      </c>
      <c r="J1162" s="92">
        <v>0.97869243498425451</v>
      </c>
      <c r="K1162" s="92">
        <v>2.1307565015745461E-2</v>
      </c>
      <c r="L1162" s="92">
        <v>0</v>
      </c>
    </row>
    <row r="1163" spans="1:12">
      <c r="A1163" s="90" t="s">
        <v>3250</v>
      </c>
      <c r="B1163" s="92">
        <v>43221</v>
      </c>
      <c r="C1163" s="92">
        <v>43405</v>
      </c>
      <c r="D1163" s="91">
        <v>29854.590000000004</v>
      </c>
      <c r="E1163" s="91">
        <v>0</v>
      </c>
      <c r="F1163" s="91">
        <v>1876237.9997999996</v>
      </c>
      <c r="G1163" s="91">
        <v>1908261.51</v>
      </c>
      <c r="H1163" s="91">
        <v>2158.0500000000002</v>
      </c>
      <c r="I1163" s="91">
        <v>2162.75</v>
      </c>
      <c r="J1163" s="92">
        <v>0.99861287712403191</v>
      </c>
      <c r="K1163" s="92">
        <v>1.3871228759680962E-3</v>
      </c>
      <c r="L1163" s="92">
        <v>0</v>
      </c>
    </row>
    <row r="1164" spans="1:12">
      <c r="A1164" s="90" t="s">
        <v>3322</v>
      </c>
      <c r="B1164" s="92">
        <v>43227</v>
      </c>
      <c r="C1164" s="92">
        <v>43281</v>
      </c>
      <c r="D1164" s="91">
        <v>9251</v>
      </c>
      <c r="E1164" s="91">
        <v>0</v>
      </c>
      <c r="F1164" s="91">
        <v>65013</v>
      </c>
      <c r="G1164" s="91">
        <v>63310.87000000001</v>
      </c>
      <c r="H1164" s="91">
        <v>447</v>
      </c>
      <c r="I1164" s="91">
        <v>425.5</v>
      </c>
      <c r="J1164" s="92">
        <v>0.91186839012925969</v>
      </c>
      <c r="K1164" s="92">
        <v>8.8131609870740299E-2</v>
      </c>
      <c r="L1164" s="92">
        <v>0</v>
      </c>
    </row>
    <row r="1165" spans="1:12">
      <c r="A1165" s="90" t="s">
        <v>3350</v>
      </c>
      <c r="C1165" s="92">
        <v>43231</v>
      </c>
      <c r="D1165" s="91">
        <v>0</v>
      </c>
      <c r="E1165" s="91">
        <v>0</v>
      </c>
      <c r="F1165" s="91">
        <v>0.01</v>
      </c>
      <c r="G1165" s="91">
        <v>286501.84999999998</v>
      </c>
      <c r="H1165" s="91">
        <v>0</v>
      </c>
      <c r="I1165" s="91">
        <v>2277</v>
      </c>
      <c r="J1165" s="92">
        <v>0.98462889767237594</v>
      </c>
      <c r="K1165" s="92">
        <v>1.5371102327624066E-2</v>
      </c>
      <c r="L1165" s="92">
        <v>0</v>
      </c>
    </row>
    <row r="1166" spans="1:12">
      <c r="A1166" s="90" t="s">
        <v>3302</v>
      </c>
      <c r="B1166" s="92">
        <v>43241</v>
      </c>
      <c r="C1166" s="92">
        <v>43322</v>
      </c>
      <c r="D1166" s="91">
        <v>17531</v>
      </c>
      <c r="E1166" s="91">
        <v>0</v>
      </c>
      <c r="F1166" s="91">
        <v>210458</v>
      </c>
      <c r="G1166" s="91">
        <v>198599.74999999994</v>
      </c>
      <c r="H1166" s="91">
        <v>892</v>
      </c>
      <c r="I1166" s="91">
        <v>569.19000000000005</v>
      </c>
      <c r="J1166" s="92">
        <v>0.98067429153709662</v>
      </c>
      <c r="K1166" s="92">
        <v>1.9325708462903421E-2</v>
      </c>
      <c r="L1166" s="92">
        <v>0</v>
      </c>
    </row>
    <row r="1167" spans="1:12">
      <c r="A1167" s="90" t="s">
        <v>3248</v>
      </c>
      <c r="B1167" s="92">
        <v>43248</v>
      </c>
      <c r="C1167" s="92">
        <v>43405</v>
      </c>
      <c r="D1167" s="91">
        <v>2091</v>
      </c>
      <c r="E1167" s="91">
        <v>2</v>
      </c>
      <c r="F1167" s="91">
        <v>683697.83</v>
      </c>
      <c r="G1167" s="91">
        <v>649139.23999999987</v>
      </c>
      <c r="H1167" s="91">
        <v>3828</v>
      </c>
      <c r="I1167" s="91">
        <v>2848</v>
      </c>
      <c r="J1167" s="92">
        <v>0.9334620786516854</v>
      </c>
      <c r="K1167" s="92">
        <v>6.6537921348314613E-2</v>
      </c>
      <c r="L1167" s="92">
        <v>0</v>
      </c>
    </row>
    <row r="1168" spans="1:12">
      <c r="A1168" s="90" t="s">
        <v>3284</v>
      </c>
      <c r="B1168" s="92">
        <v>43284</v>
      </c>
      <c r="C1168" s="92">
        <v>43358</v>
      </c>
      <c r="D1168" s="91">
        <v>177</v>
      </c>
      <c r="E1168" s="91">
        <v>0</v>
      </c>
      <c r="F1168" s="91">
        <v>69621.14</v>
      </c>
      <c r="G1168" s="91">
        <v>68485.710000000006</v>
      </c>
      <c r="H1168" s="91">
        <v>199</v>
      </c>
      <c r="I1168" s="91">
        <v>119</v>
      </c>
      <c r="J1168" s="92">
        <v>0.99159663865546221</v>
      </c>
      <c r="K1168" s="92">
        <v>8.4033613445378148E-3</v>
      </c>
      <c r="L1168" s="92">
        <v>0</v>
      </c>
    </row>
    <row r="1169" spans="1:12">
      <c r="A1169" s="90" t="s">
        <v>2882</v>
      </c>
      <c r="B1169" s="92">
        <v>43227</v>
      </c>
      <c r="C1169" s="92">
        <v>43830</v>
      </c>
      <c r="D1169" s="91">
        <v>-3684.5</v>
      </c>
      <c r="E1169" s="91">
        <v>40</v>
      </c>
      <c r="F1169" s="91">
        <v>2812012.3720000014</v>
      </c>
      <c r="G1169" s="91">
        <v>2889613.5100000012</v>
      </c>
      <c r="H1169" s="91">
        <v>3737.0699999999997</v>
      </c>
      <c r="I1169" s="91">
        <v>5222.97</v>
      </c>
      <c r="J1169" s="92">
        <v>0.91345920041662121</v>
      </c>
      <c r="K1169" s="92">
        <v>8.2424367744788882E-2</v>
      </c>
      <c r="L1169" s="92">
        <v>4.1164318385899209E-3</v>
      </c>
    </row>
    <row r="1170" spans="1:12">
      <c r="A1170" s="90" t="s">
        <v>3294</v>
      </c>
      <c r="B1170" s="92">
        <v>43241</v>
      </c>
      <c r="C1170" s="92">
        <v>43336</v>
      </c>
      <c r="D1170" s="91">
        <v>18360</v>
      </c>
      <c r="E1170" s="91">
        <v>12110</v>
      </c>
      <c r="F1170" s="91">
        <v>1071741.2999999998</v>
      </c>
      <c r="G1170" s="91">
        <v>1128207.1100000003</v>
      </c>
      <c r="H1170" s="91">
        <v>2835</v>
      </c>
      <c r="I1170" s="91">
        <v>2933.89</v>
      </c>
      <c r="J1170" s="92">
        <v>0.98721833470239173</v>
      </c>
      <c r="K1170" s="92">
        <v>1.2781665297608295E-2</v>
      </c>
      <c r="L1170" s="92">
        <v>0</v>
      </c>
    </row>
    <row r="1171" spans="1:12">
      <c r="A1171" s="90" t="s">
        <v>3314</v>
      </c>
      <c r="B1171" s="92">
        <v>43280</v>
      </c>
      <c r="C1171" s="92">
        <v>43295</v>
      </c>
      <c r="D1171" s="91">
        <v>103</v>
      </c>
      <c r="E1171" s="91">
        <v>0</v>
      </c>
      <c r="F1171" s="91">
        <v>197224.1</v>
      </c>
      <c r="G1171" s="91">
        <v>189500.06999999998</v>
      </c>
      <c r="H1171" s="91">
        <v>311</v>
      </c>
      <c r="I1171" s="91">
        <v>198.5</v>
      </c>
      <c r="J1171" s="92">
        <v>0.72544080604534</v>
      </c>
      <c r="K1171" s="92">
        <v>0.13098236775818639</v>
      </c>
      <c r="L1171" s="92">
        <v>0.14357682619647355</v>
      </c>
    </row>
    <row r="1172" spans="1:12">
      <c r="A1172" s="90" t="s">
        <v>3370</v>
      </c>
      <c r="B1172" s="92">
        <v>43095</v>
      </c>
      <c r="C1172" s="92">
        <v>43133</v>
      </c>
      <c r="D1172" s="91">
        <v>0</v>
      </c>
      <c r="E1172" s="91">
        <v>0</v>
      </c>
      <c r="F1172" s="91">
        <v>174754.65</v>
      </c>
      <c r="G1172" s="91">
        <v>173503.22000000003</v>
      </c>
      <c r="H1172" s="91">
        <v>180</v>
      </c>
      <c r="I1172" s="91">
        <v>56</v>
      </c>
      <c r="J1172" s="92">
        <v>1</v>
      </c>
      <c r="K1172" s="92">
        <v>0</v>
      </c>
      <c r="L1172" s="92">
        <v>0</v>
      </c>
    </row>
    <row r="1173" spans="1:12">
      <c r="A1173" s="90" t="s">
        <v>3256</v>
      </c>
      <c r="B1173" s="92">
        <v>43262</v>
      </c>
      <c r="C1173" s="92">
        <v>43404</v>
      </c>
      <c r="D1173" s="91">
        <v>4</v>
      </c>
      <c r="E1173" s="91">
        <v>0</v>
      </c>
      <c r="F1173" s="91">
        <v>524870</v>
      </c>
      <c r="G1173" s="91">
        <v>496585.13000000018</v>
      </c>
      <c r="H1173" s="91">
        <v>607</v>
      </c>
      <c r="I1173" s="91">
        <v>452</v>
      </c>
      <c r="J1173" s="92">
        <v>0.94911504424778759</v>
      </c>
      <c r="K1173" s="92">
        <v>5.0884955752212392E-2</v>
      </c>
      <c r="L1173" s="92">
        <v>0</v>
      </c>
    </row>
    <row r="1174" spans="1:12">
      <c r="A1174" s="90" t="s">
        <v>3262</v>
      </c>
      <c r="B1174" s="92">
        <v>43343</v>
      </c>
      <c r="C1174" s="92">
        <v>43392</v>
      </c>
      <c r="D1174" s="91">
        <v>94539.39</v>
      </c>
      <c r="E1174" s="91">
        <v>46340</v>
      </c>
      <c r="F1174" s="91">
        <v>2447248.9299999997</v>
      </c>
      <c r="G1174" s="91">
        <v>2421365.3199999989</v>
      </c>
      <c r="H1174" s="91">
        <v>4415.3999999999996</v>
      </c>
      <c r="I1174" s="91">
        <v>4227</v>
      </c>
      <c r="J1174" s="92">
        <v>0.90891885497989122</v>
      </c>
      <c r="K1174" s="92">
        <v>9.0607996214809555E-2</v>
      </c>
      <c r="L1174" s="92">
        <v>4.7314880529926662E-4</v>
      </c>
    </row>
    <row r="1175" spans="1:12">
      <c r="A1175" s="90" t="s">
        <v>3120</v>
      </c>
      <c r="B1175" s="92">
        <v>43301</v>
      </c>
      <c r="C1175" s="92">
        <v>43539</v>
      </c>
      <c r="D1175" s="91">
        <v>16874.3</v>
      </c>
      <c r="E1175" s="91">
        <v>0</v>
      </c>
      <c r="F1175" s="91">
        <v>4661570.4856000012</v>
      </c>
      <c r="G1175" s="91">
        <v>4639271.3499999987</v>
      </c>
      <c r="H1175" s="91">
        <v>933.87000000000012</v>
      </c>
      <c r="I1175" s="91">
        <v>1092.5</v>
      </c>
      <c r="J1175" s="92">
        <v>0.99450800915331805</v>
      </c>
      <c r="K1175" s="92">
        <v>5.491990846681922E-3</v>
      </c>
      <c r="L1175" s="92">
        <v>0</v>
      </c>
    </row>
    <row r="1176" spans="1:12">
      <c r="A1176" s="90" t="s">
        <v>3286</v>
      </c>
      <c r="B1176" s="92">
        <v>43312</v>
      </c>
      <c r="C1176" s="92">
        <v>43344</v>
      </c>
      <c r="D1176" s="91">
        <v>6444</v>
      </c>
      <c r="E1176" s="91">
        <v>0</v>
      </c>
      <c r="F1176" s="91">
        <v>353500.41399999999</v>
      </c>
      <c r="G1176" s="91">
        <v>321655.31</v>
      </c>
      <c r="H1176" s="91">
        <v>1145.8699999999999</v>
      </c>
      <c r="I1176" s="91">
        <v>1959.23</v>
      </c>
      <c r="J1176" s="92">
        <v>0.89736273944355682</v>
      </c>
      <c r="K1176" s="92">
        <v>9.8554023774646157E-2</v>
      </c>
      <c r="L1176" s="92">
        <v>4.0832367817969306E-3</v>
      </c>
    </row>
    <row r="1177" spans="1:12">
      <c r="A1177" s="90" t="s">
        <v>2926</v>
      </c>
      <c r="B1177" s="92">
        <v>43313</v>
      </c>
      <c r="C1177" s="92">
        <v>43759</v>
      </c>
      <c r="D1177" s="91">
        <v>63891.5</v>
      </c>
      <c r="E1177" s="91">
        <v>66400</v>
      </c>
      <c r="F1177" s="91">
        <v>11020199.925000001</v>
      </c>
      <c r="G1177" s="91">
        <v>11212337.360000001</v>
      </c>
      <c r="H1177" s="91">
        <v>25198</v>
      </c>
      <c r="I1177" s="91">
        <v>29883.1</v>
      </c>
      <c r="J1177" s="92">
        <v>0.89259815748700766</v>
      </c>
      <c r="K1177" s="92">
        <v>9.9504402153725691E-2</v>
      </c>
      <c r="L1177" s="92">
        <v>7.8974403592666099E-3</v>
      </c>
    </row>
    <row r="1178" spans="1:12">
      <c r="A1178" s="90" t="s">
        <v>3190</v>
      </c>
      <c r="B1178" s="92">
        <v>43320</v>
      </c>
      <c r="C1178" s="92">
        <v>43465</v>
      </c>
      <c r="D1178" s="91">
        <v>87.4</v>
      </c>
      <c r="E1178" s="91">
        <v>0</v>
      </c>
      <c r="F1178" s="91">
        <v>359536.53</v>
      </c>
      <c r="G1178" s="91">
        <v>361523.91000000003</v>
      </c>
      <c r="H1178" s="91">
        <v>699</v>
      </c>
      <c r="I1178" s="91">
        <v>584</v>
      </c>
      <c r="J1178" s="92">
        <v>0.9803082191780822</v>
      </c>
      <c r="K1178" s="92">
        <v>1.9691780821917807E-2</v>
      </c>
      <c r="L1178" s="92">
        <v>0</v>
      </c>
    </row>
    <row r="1179" spans="1:12">
      <c r="A1179" s="90" t="s">
        <v>3288</v>
      </c>
      <c r="B1179" s="92">
        <v>43312</v>
      </c>
      <c r="C1179" s="92">
        <v>43344</v>
      </c>
      <c r="D1179" s="91">
        <v>0</v>
      </c>
      <c r="E1179" s="91">
        <v>0</v>
      </c>
      <c r="F1179" s="91">
        <v>24963</v>
      </c>
      <c r="G1179" s="91">
        <v>16040.119999999999</v>
      </c>
      <c r="H1179" s="91">
        <v>106</v>
      </c>
      <c r="I1179" s="91">
        <v>37</v>
      </c>
      <c r="J1179" s="92">
        <v>0.72972972972972971</v>
      </c>
      <c r="K1179" s="92">
        <v>0.27027027027027029</v>
      </c>
      <c r="L1179" s="92">
        <v>0</v>
      </c>
    </row>
    <row r="1180" spans="1:12">
      <c r="A1180" s="90" t="s">
        <v>3216</v>
      </c>
      <c r="B1180" s="92">
        <v>43325</v>
      </c>
      <c r="C1180" s="92">
        <v>43462</v>
      </c>
      <c r="D1180" s="91">
        <v>1713</v>
      </c>
      <c r="E1180" s="91">
        <v>0</v>
      </c>
      <c r="F1180" s="91">
        <v>3078984.7300000004</v>
      </c>
      <c r="G1180" s="91">
        <v>2987570.4499999988</v>
      </c>
      <c r="H1180" s="91">
        <v>2059</v>
      </c>
      <c r="I1180" s="91">
        <v>3448.0299999999997</v>
      </c>
      <c r="J1180" s="92">
        <v>0.99535966914440999</v>
      </c>
      <c r="K1180" s="92">
        <v>4.640330855590004E-3</v>
      </c>
      <c r="L1180" s="92">
        <v>0</v>
      </c>
    </row>
    <row r="1181" spans="1:12">
      <c r="A1181" s="90" t="s">
        <v>3244</v>
      </c>
      <c r="B1181" s="92">
        <v>43304</v>
      </c>
      <c r="C1181" s="92">
        <v>43416</v>
      </c>
      <c r="D1181" s="91">
        <v>0</v>
      </c>
      <c r="E1181" s="91">
        <v>11</v>
      </c>
      <c r="F1181" s="91">
        <v>698024.34</v>
      </c>
      <c r="G1181" s="91">
        <v>616846.88</v>
      </c>
      <c r="H1181" s="91">
        <v>2567</v>
      </c>
      <c r="I1181" s="91">
        <v>2226.5</v>
      </c>
      <c r="J1181" s="92">
        <v>0.90523242757691447</v>
      </c>
      <c r="K1181" s="92">
        <v>9.2971030765775883E-2</v>
      </c>
      <c r="L1181" s="92">
        <v>1.7965416573096789E-3</v>
      </c>
    </row>
    <row r="1182" spans="1:12">
      <c r="A1182" s="90" t="s">
        <v>3192</v>
      </c>
      <c r="B1182" s="92">
        <v>43348</v>
      </c>
      <c r="C1182" s="92">
        <v>43465</v>
      </c>
      <c r="D1182" s="91">
        <v>2</v>
      </c>
      <c r="E1182" s="91">
        <v>0</v>
      </c>
      <c r="F1182" s="91">
        <v>244830.87</v>
      </c>
      <c r="G1182" s="91">
        <v>232632.38999999998</v>
      </c>
      <c r="H1182" s="91">
        <v>557</v>
      </c>
      <c r="I1182" s="91">
        <v>661</v>
      </c>
      <c r="J1182" s="92">
        <v>0.9659606656580938</v>
      </c>
      <c r="K1182" s="92">
        <v>3.4039334341906202E-2</v>
      </c>
      <c r="L1182" s="92">
        <v>0</v>
      </c>
    </row>
    <row r="1183" spans="1:12">
      <c r="A1183" s="90" t="s">
        <v>3046</v>
      </c>
      <c r="B1183" s="92">
        <v>43515</v>
      </c>
      <c r="C1183" s="92">
        <v>43620</v>
      </c>
      <c r="D1183" s="91">
        <v>6681.76</v>
      </c>
      <c r="E1183" s="91">
        <v>1942</v>
      </c>
      <c r="F1183" s="91">
        <v>980786.05</v>
      </c>
      <c r="G1183" s="91">
        <v>871967.32000000018</v>
      </c>
      <c r="H1183" s="91">
        <v>338.8</v>
      </c>
      <c r="I1183" s="91">
        <v>152</v>
      </c>
      <c r="J1183" s="92">
        <v>0.89473684210526316</v>
      </c>
      <c r="K1183" s="92">
        <v>0.10526315789473684</v>
      </c>
      <c r="L1183" s="92">
        <v>0</v>
      </c>
    </row>
    <row r="1184" spans="1:12">
      <c r="A1184" s="90" t="s">
        <v>3423</v>
      </c>
      <c r="B1184" s="92">
        <v>43084</v>
      </c>
      <c r="C1184" s="92"/>
      <c r="D1184" s="91">
        <v>0</v>
      </c>
      <c r="E1184" s="91">
        <v>0</v>
      </c>
      <c r="F1184" s="91">
        <v>407036.84</v>
      </c>
      <c r="G1184" s="91">
        <v>405571.85000000003</v>
      </c>
      <c r="H1184" s="91">
        <v>95.919999999999987</v>
      </c>
      <c r="I1184" s="91">
        <v>0</v>
      </c>
      <c r="J1184" s="92">
        <v>0</v>
      </c>
      <c r="K1184" s="92">
        <v>0</v>
      </c>
      <c r="L1184" s="92">
        <v>0</v>
      </c>
    </row>
    <row r="1185" spans="1:12">
      <c r="A1185" s="90" t="s">
        <v>3342</v>
      </c>
      <c r="B1185" s="92">
        <v>43360</v>
      </c>
      <c r="C1185" s="92">
        <v>43245</v>
      </c>
      <c r="D1185" s="91">
        <v>0</v>
      </c>
      <c r="E1185" s="91">
        <v>0</v>
      </c>
      <c r="F1185" s="91">
        <v>342186</v>
      </c>
      <c r="G1185" s="91">
        <v>334411.39999999997</v>
      </c>
      <c r="H1185" s="91">
        <v>40</v>
      </c>
      <c r="I1185" s="91">
        <v>62.5</v>
      </c>
      <c r="J1185" s="92">
        <v>1</v>
      </c>
      <c r="K1185" s="92">
        <v>0</v>
      </c>
      <c r="L1185" s="92">
        <v>0</v>
      </c>
    </row>
    <row r="1186" spans="1:12">
      <c r="A1186" s="90" t="s">
        <v>3024</v>
      </c>
      <c r="B1186" s="92">
        <v>43370</v>
      </c>
      <c r="C1186" s="92">
        <v>43640</v>
      </c>
      <c r="D1186" s="91">
        <v>0</v>
      </c>
      <c r="E1186" s="91">
        <v>0</v>
      </c>
      <c r="F1186" s="91">
        <v>1687141.59</v>
      </c>
      <c r="G1186" s="91">
        <v>1739829.95</v>
      </c>
      <c r="J1186" s="92"/>
      <c r="K1186" s="92"/>
      <c r="L1186" s="92"/>
    </row>
    <row r="1187" spans="1:12">
      <c r="A1187" s="90" t="s">
        <v>3112</v>
      </c>
      <c r="B1187" s="92">
        <v>43381</v>
      </c>
      <c r="C1187" s="92">
        <v>43555</v>
      </c>
      <c r="D1187" s="91">
        <v>142966.24</v>
      </c>
      <c r="E1187" s="91">
        <v>31330</v>
      </c>
      <c r="F1187" s="91">
        <v>5256897.9999999981</v>
      </c>
      <c r="G1187" s="91">
        <v>5256907.4300000016</v>
      </c>
      <c r="H1187" s="91">
        <v>8095.4000000000015</v>
      </c>
      <c r="I1187" s="91">
        <v>10850.11</v>
      </c>
      <c r="J1187" s="92">
        <v>0.82590038257676657</v>
      </c>
      <c r="K1187" s="92">
        <v>0.13032125941580316</v>
      </c>
      <c r="L1187" s="92">
        <v>4.3778358007430337E-2</v>
      </c>
    </row>
    <row r="1188" spans="1:12">
      <c r="A1188" s="90" t="s">
        <v>3146</v>
      </c>
      <c r="B1188" s="92">
        <v>43385</v>
      </c>
      <c r="C1188" s="92">
        <v>43514</v>
      </c>
      <c r="D1188" s="91">
        <v>51581.75</v>
      </c>
      <c r="E1188" s="91">
        <v>10</v>
      </c>
      <c r="F1188" s="91">
        <v>2526602.2399999998</v>
      </c>
      <c r="G1188" s="91">
        <v>2533841.3699999987</v>
      </c>
      <c r="H1188" s="91">
        <v>4342</v>
      </c>
      <c r="I1188" s="91">
        <v>6089.25</v>
      </c>
      <c r="J1188" s="92">
        <v>0.81036252412037613</v>
      </c>
      <c r="K1188" s="92">
        <v>0.18865213285708421</v>
      </c>
      <c r="L1188" s="92">
        <v>9.8534302253972168E-4</v>
      </c>
    </row>
    <row r="1189" spans="1:12">
      <c r="A1189" s="90" t="s">
        <v>3052</v>
      </c>
      <c r="B1189" s="92">
        <v>43381</v>
      </c>
      <c r="C1189" s="92">
        <v>43617</v>
      </c>
      <c r="D1189" s="91">
        <v>50944.77</v>
      </c>
      <c r="E1189" s="91">
        <v>5779</v>
      </c>
      <c r="F1189" s="91">
        <v>9237090.4399999995</v>
      </c>
      <c r="G1189" s="91">
        <v>9165883.9200000018</v>
      </c>
      <c r="H1189" s="91">
        <v>3501.8</v>
      </c>
      <c r="I1189" s="91">
        <v>4363</v>
      </c>
      <c r="J1189" s="92">
        <v>0.96814118725647491</v>
      </c>
      <c r="K1189" s="92">
        <v>3.1400412560165021E-2</v>
      </c>
      <c r="L1189" s="92">
        <v>4.5840018336007336E-4</v>
      </c>
    </row>
    <row r="1190" spans="1:12">
      <c r="A1190" s="90" t="s">
        <v>3427</v>
      </c>
      <c r="C1190" s="92"/>
      <c r="D1190" s="91">
        <v>0</v>
      </c>
      <c r="E1190" s="91">
        <v>0</v>
      </c>
      <c r="F1190" s="91">
        <v>0.01</v>
      </c>
      <c r="G1190" s="91">
        <v>0</v>
      </c>
      <c r="J1190" s="92"/>
      <c r="K1190" s="92"/>
      <c r="L1190" s="92"/>
    </row>
    <row r="1191" spans="1:12">
      <c r="A1191" s="90" t="s">
        <v>3002</v>
      </c>
      <c r="B1191" s="92">
        <v>43388</v>
      </c>
      <c r="C1191" s="92">
        <v>43647</v>
      </c>
      <c r="D1191" s="91">
        <v>12389</v>
      </c>
      <c r="E1191" s="91">
        <v>10333</v>
      </c>
      <c r="F1191" s="91">
        <v>3345113.8900000006</v>
      </c>
      <c r="G1191" s="91">
        <v>3326833.9000000008</v>
      </c>
      <c r="H1191" s="91">
        <v>3141</v>
      </c>
      <c r="I1191" s="91">
        <v>3418.5</v>
      </c>
      <c r="J1191" s="92">
        <v>0.90419774755009508</v>
      </c>
      <c r="K1191" s="92">
        <v>9.4047096679830341E-2</v>
      </c>
      <c r="L1191" s="92">
        <v>1.7551557700745941E-3</v>
      </c>
    </row>
    <row r="1192" spans="1:12">
      <c r="A1192" s="90" t="s">
        <v>2906</v>
      </c>
      <c r="B1192" s="92">
        <v>43402</v>
      </c>
      <c r="C1192" s="92">
        <v>43790</v>
      </c>
      <c r="D1192" s="91">
        <v>2324475.86</v>
      </c>
      <c r="E1192" s="91">
        <v>2332581</v>
      </c>
      <c r="F1192" s="91">
        <v>78522078.76350005</v>
      </c>
      <c r="G1192" s="91">
        <v>78797731.229999945</v>
      </c>
      <c r="H1192" s="91">
        <v>103685.3</v>
      </c>
      <c r="I1192" s="91">
        <v>93047</v>
      </c>
      <c r="J1192" s="92">
        <v>0.89954721807258697</v>
      </c>
      <c r="K1192" s="92">
        <v>9.8684858189947017E-2</v>
      </c>
      <c r="L1192" s="92">
        <v>1.7679237374660119E-3</v>
      </c>
    </row>
    <row r="1193" spans="1:12">
      <c r="A1193" s="90" t="s">
        <v>3048</v>
      </c>
      <c r="B1193" s="92">
        <v>43451</v>
      </c>
      <c r="C1193" s="92">
        <v>43619</v>
      </c>
      <c r="D1193" s="91">
        <v>14441.5</v>
      </c>
      <c r="E1193" s="91">
        <v>2925</v>
      </c>
      <c r="F1193" s="91">
        <v>2879798.6999999997</v>
      </c>
      <c r="G1193" s="91">
        <v>2634553.9999999995</v>
      </c>
      <c r="H1193" s="91">
        <v>1255.9000000000001</v>
      </c>
      <c r="I1193" s="91">
        <v>627.5</v>
      </c>
      <c r="J1193" s="92">
        <v>0.93386454183266931</v>
      </c>
      <c r="K1193" s="92">
        <v>6.6135458167330671E-2</v>
      </c>
      <c r="L1193" s="92">
        <v>0</v>
      </c>
    </row>
    <row r="1194" spans="1:12">
      <c r="A1194" s="90" t="s">
        <v>3425</v>
      </c>
      <c r="B1194" s="92">
        <v>43556</v>
      </c>
      <c r="C1194" s="92"/>
      <c r="D1194" s="91">
        <v>58311</v>
      </c>
      <c r="E1194" s="91">
        <v>2168</v>
      </c>
      <c r="F1194" s="91">
        <v>1583893.9200000002</v>
      </c>
      <c r="G1194" s="91">
        <v>1631481.5499999998</v>
      </c>
      <c r="H1194" s="91">
        <v>2076.9</v>
      </c>
      <c r="I1194" s="91">
        <v>2539</v>
      </c>
      <c r="J1194" s="92">
        <v>0.99822764868058289</v>
      </c>
      <c r="K1194" s="92">
        <v>1.7723513194170934E-3</v>
      </c>
      <c r="L1194" s="92">
        <v>0</v>
      </c>
    </row>
    <row r="1195" spans="1:12">
      <c r="A1195" s="90" t="s">
        <v>3429</v>
      </c>
      <c r="C1195" s="92"/>
      <c r="D1195" s="91">
        <v>0</v>
      </c>
      <c r="E1195" s="91">
        <v>0</v>
      </c>
      <c r="F1195" s="91">
        <v>88158.7</v>
      </c>
      <c r="G1195" s="91">
        <v>102782.15999999997</v>
      </c>
      <c r="J1195" s="92"/>
      <c r="K1195" s="92"/>
      <c r="L1195" s="92"/>
    </row>
    <row r="1196" spans="1:12">
      <c r="A1196" s="90" t="s">
        <v>3128</v>
      </c>
      <c r="B1196" s="92">
        <v>43416</v>
      </c>
      <c r="C1196" s="92">
        <v>43525</v>
      </c>
      <c r="D1196" s="91">
        <v>0</v>
      </c>
      <c r="E1196" s="91">
        <v>0</v>
      </c>
      <c r="F1196" s="91">
        <v>743096.88</v>
      </c>
      <c r="G1196" s="91">
        <v>720488.73</v>
      </c>
      <c r="H1196" s="91">
        <v>744.5</v>
      </c>
      <c r="I1196" s="91">
        <v>721</v>
      </c>
      <c r="J1196" s="92">
        <v>1</v>
      </c>
      <c r="K1196" s="92">
        <v>0</v>
      </c>
      <c r="L1196" s="92">
        <v>0</v>
      </c>
    </row>
    <row r="1197" spans="1:12">
      <c r="A1197" s="90" t="s">
        <v>3166</v>
      </c>
      <c r="B1197" s="92">
        <v>43346</v>
      </c>
      <c r="C1197" s="92">
        <v>43494</v>
      </c>
      <c r="D1197" s="91">
        <v>0</v>
      </c>
      <c r="E1197" s="91">
        <v>0</v>
      </c>
      <c r="F1197" s="91">
        <v>383670.68</v>
      </c>
      <c r="G1197" s="91">
        <v>382950.58999999997</v>
      </c>
      <c r="H1197" s="91">
        <v>2120</v>
      </c>
      <c r="I1197" s="91">
        <v>1551.5</v>
      </c>
      <c r="J1197" s="92">
        <v>0.9255559136319691</v>
      </c>
      <c r="K1197" s="92">
        <v>7.4444086368030932E-2</v>
      </c>
      <c r="L1197" s="92">
        <v>0</v>
      </c>
    </row>
    <row r="1198" spans="1:12">
      <c r="A1198" s="90" t="s">
        <v>3012</v>
      </c>
      <c r="B1198" s="92">
        <v>43439</v>
      </c>
      <c r="C1198" s="92">
        <v>43646</v>
      </c>
      <c r="D1198" s="91">
        <v>385</v>
      </c>
      <c r="E1198" s="91">
        <v>0</v>
      </c>
      <c r="F1198" s="91">
        <v>5736028.3672000002</v>
      </c>
      <c r="G1198" s="91">
        <v>5751710.6200000001</v>
      </c>
      <c r="H1198" s="91">
        <v>5460</v>
      </c>
      <c r="I1198" s="91">
        <v>6696</v>
      </c>
      <c r="J1198" s="92">
        <v>0.9638590203106332</v>
      </c>
      <c r="K1198" s="92">
        <v>3.614097968936679E-2</v>
      </c>
      <c r="L1198" s="92">
        <v>0</v>
      </c>
    </row>
    <row r="1199" spans="1:12">
      <c r="A1199" s="90" t="s">
        <v>3060</v>
      </c>
      <c r="B1199" s="92">
        <v>43472</v>
      </c>
      <c r="C1199" s="92">
        <v>43609</v>
      </c>
      <c r="D1199" s="91">
        <v>12</v>
      </c>
      <c r="E1199" s="91">
        <v>0</v>
      </c>
      <c r="F1199" s="91">
        <v>557175.35</v>
      </c>
      <c r="G1199" s="91">
        <v>556487.72999999986</v>
      </c>
      <c r="H1199" s="91">
        <v>1943</v>
      </c>
      <c r="I1199" s="91">
        <v>2410.25</v>
      </c>
      <c r="J1199" s="92">
        <v>0.96099989627631988</v>
      </c>
      <c r="K1199" s="92">
        <v>2.0744736023234105E-2</v>
      </c>
      <c r="L1199" s="92">
        <v>1.8255367700446012E-2</v>
      </c>
    </row>
    <row r="1200" spans="1:12">
      <c r="A1200" s="90" t="s">
        <v>3116</v>
      </c>
      <c r="B1200" s="92">
        <v>43443</v>
      </c>
      <c r="C1200" s="92">
        <v>43552</v>
      </c>
      <c r="D1200" s="91">
        <v>313893</v>
      </c>
      <c r="E1200" s="91">
        <v>0</v>
      </c>
      <c r="F1200" s="91">
        <v>1711471.0125000004</v>
      </c>
      <c r="G1200" s="91">
        <v>1732973.0199999996</v>
      </c>
      <c r="H1200" s="91">
        <v>5603.4100000000008</v>
      </c>
      <c r="I1200" s="91">
        <v>4787</v>
      </c>
      <c r="J1200" s="92">
        <v>0.68163776895759354</v>
      </c>
      <c r="K1200" s="92">
        <v>0.27303112596615836</v>
      </c>
      <c r="L1200" s="92">
        <v>4.5331105076248171E-2</v>
      </c>
    </row>
    <row r="1201" spans="1:12">
      <c r="A1201" s="90" t="s">
        <v>2962</v>
      </c>
      <c r="B1201" s="92">
        <v>43619</v>
      </c>
      <c r="C1201" s="92">
        <v>43707</v>
      </c>
      <c r="D1201" s="91">
        <v>341</v>
      </c>
      <c r="E1201" s="91">
        <v>0</v>
      </c>
      <c r="F1201" s="91">
        <v>744228.08999999973</v>
      </c>
      <c r="G1201" s="91">
        <v>659655.80999999994</v>
      </c>
      <c r="H1201" s="91">
        <v>419.6</v>
      </c>
      <c r="I1201" s="91">
        <v>321</v>
      </c>
      <c r="J1201" s="92">
        <v>0.99065420560747663</v>
      </c>
      <c r="K1201" s="92">
        <v>9.3457943925233638E-3</v>
      </c>
      <c r="L1201" s="92">
        <v>0</v>
      </c>
    </row>
    <row r="1202" spans="1:12">
      <c r="A1202" s="90" t="s">
        <v>3054</v>
      </c>
      <c r="B1202" s="92">
        <v>43497</v>
      </c>
      <c r="C1202" s="92">
        <v>43617</v>
      </c>
      <c r="D1202" s="91">
        <v>0</v>
      </c>
      <c r="E1202" s="91">
        <v>0</v>
      </c>
      <c r="F1202" s="91">
        <v>166078.1</v>
      </c>
      <c r="G1202" s="91">
        <v>182272.34</v>
      </c>
      <c r="H1202" s="91">
        <v>60</v>
      </c>
      <c r="I1202" s="91">
        <v>72</v>
      </c>
      <c r="J1202" s="92">
        <v>1</v>
      </c>
      <c r="K1202" s="92">
        <v>0</v>
      </c>
      <c r="L1202" s="92">
        <v>0</v>
      </c>
    </row>
    <row r="1203" spans="1:12">
      <c r="A1203" s="90" t="s">
        <v>3312</v>
      </c>
      <c r="B1203" s="92">
        <v>43178</v>
      </c>
      <c r="C1203" s="92">
        <v>43297</v>
      </c>
      <c r="D1203" s="91">
        <v>53973</v>
      </c>
      <c r="E1203" s="91">
        <v>0</v>
      </c>
      <c r="F1203" s="91">
        <v>1177972.1300000001</v>
      </c>
      <c r="G1203" s="91">
        <v>1453823.5799999996</v>
      </c>
      <c r="H1203" s="91">
        <v>1616</v>
      </c>
      <c r="I1203" s="91">
        <v>4613.5</v>
      </c>
      <c r="J1203" s="92">
        <v>0.92294353527690476</v>
      </c>
      <c r="K1203" s="92">
        <v>7.7056464723095269E-2</v>
      </c>
      <c r="L1203" s="92">
        <v>0</v>
      </c>
    </row>
    <row r="1204" spans="1:12">
      <c r="A1204" s="90" t="s">
        <v>2864</v>
      </c>
      <c r="B1204" s="92">
        <v>43449</v>
      </c>
      <c r="C1204" s="92">
        <v>43862</v>
      </c>
      <c r="D1204" s="91">
        <v>0</v>
      </c>
      <c r="E1204" s="91">
        <v>0</v>
      </c>
      <c r="F1204" s="91">
        <v>0.01</v>
      </c>
      <c r="G1204" s="91">
        <v>34117.449999999997</v>
      </c>
      <c r="J1204" s="92"/>
      <c r="K1204" s="92"/>
      <c r="L1204" s="92"/>
    </row>
    <row r="1205" spans="1:12">
      <c r="A1205" s="90" t="s">
        <v>3348</v>
      </c>
      <c r="B1205" s="92">
        <v>43150</v>
      </c>
      <c r="C1205" s="92">
        <v>43238</v>
      </c>
      <c r="D1205" s="91">
        <v>30</v>
      </c>
      <c r="E1205" s="91">
        <v>0</v>
      </c>
      <c r="F1205" s="91">
        <v>2699634.2797999997</v>
      </c>
      <c r="G1205" s="91">
        <v>2665492.44</v>
      </c>
      <c r="H1205" s="91">
        <v>0</v>
      </c>
      <c r="I1205" s="91">
        <v>333</v>
      </c>
      <c r="J1205" s="92">
        <v>0.98648648648648651</v>
      </c>
      <c r="K1205" s="92">
        <v>1.3513513513513514E-2</v>
      </c>
      <c r="L1205" s="92">
        <v>0</v>
      </c>
    </row>
    <row r="1206" spans="1:12">
      <c r="A1206" s="90" t="s">
        <v>2804</v>
      </c>
      <c r="B1206" s="92">
        <v>43284</v>
      </c>
      <c r="C1206" s="92">
        <v>44134</v>
      </c>
      <c r="D1206" s="91">
        <v>0</v>
      </c>
      <c r="E1206" s="91">
        <v>0</v>
      </c>
      <c r="F1206" s="91">
        <v>0.01</v>
      </c>
      <c r="G1206" s="91">
        <v>0</v>
      </c>
      <c r="J1206" s="92"/>
      <c r="K1206" s="92"/>
      <c r="L1206" s="92"/>
    </row>
    <row r="1207" spans="1:12">
      <c r="A1207" s="90" t="s">
        <v>2840</v>
      </c>
      <c r="B1207" s="92">
        <v>43221</v>
      </c>
      <c r="C1207" s="92">
        <v>43951</v>
      </c>
      <c r="D1207" s="91">
        <v>0</v>
      </c>
      <c r="E1207" s="91">
        <v>0</v>
      </c>
      <c r="F1207" s="91">
        <v>0.01</v>
      </c>
      <c r="G1207" s="91">
        <v>1694.8600000000001</v>
      </c>
      <c r="J1207" s="92"/>
      <c r="K1207" s="92"/>
      <c r="L1207" s="92"/>
    </row>
    <row r="1208" spans="1:12">
      <c r="A1208" s="90" t="s">
        <v>3150</v>
      </c>
      <c r="B1208" s="92">
        <v>43374</v>
      </c>
      <c r="C1208" s="92">
        <v>43507</v>
      </c>
      <c r="D1208" s="91">
        <v>0</v>
      </c>
      <c r="E1208" s="91">
        <v>0</v>
      </c>
      <c r="F1208" s="91">
        <v>639981.10000000009</v>
      </c>
      <c r="G1208" s="91">
        <v>592414.76</v>
      </c>
      <c r="H1208" s="91">
        <v>0</v>
      </c>
      <c r="I1208" s="91">
        <v>8</v>
      </c>
      <c r="J1208" s="92">
        <v>1</v>
      </c>
      <c r="K1208" s="92">
        <v>0</v>
      </c>
      <c r="L1208" s="92">
        <v>0</v>
      </c>
    </row>
    <row r="1209" spans="1:12">
      <c r="A1209" s="90" t="s">
        <v>2942</v>
      </c>
      <c r="B1209" s="92">
        <v>43178</v>
      </c>
      <c r="C1209" s="92">
        <v>43738</v>
      </c>
      <c r="D1209" s="91">
        <v>67319</v>
      </c>
      <c r="E1209" s="91">
        <v>15964</v>
      </c>
      <c r="F1209" s="91">
        <v>7815000.6400000025</v>
      </c>
      <c r="G1209" s="91">
        <v>9645390.9300000034</v>
      </c>
      <c r="H1209" s="91">
        <v>9317</v>
      </c>
      <c r="I1209" s="91">
        <v>19464.5</v>
      </c>
      <c r="J1209" s="92">
        <v>0.87739217549898529</v>
      </c>
      <c r="K1209" s="92">
        <v>0.12260782450101466</v>
      </c>
      <c r="L1209" s="92">
        <v>0</v>
      </c>
    </row>
    <row r="1210" spans="1:12">
      <c r="A1210" s="90" t="s">
        <v>3431</v>
      </c>
      <c r="C1210" s="92"/>
      <c r="D1210" s="91">
        <v>0</v>
      </c>
      <c r="E1210" s="91">
        <v>0</v>
      </c>
      <c r="F1210" s="91">
        <v>648016.02</v>
      </c>
      <c r="G1210" s="91">
        <v>749517.12</v>
      </c>
      <c r="J1210" s="92"/>
      <c r="K1210" s="92"/>
      <c r="L1210" s="92"/>
    </row>
    <row r="1211" spans="1:12">
      <c r="A1211" s="90" t="s">
        <v>3433</v>
      </c>
      <c r="C1211" s="92"/>
      <c r="D1211" s="91">
        <v>0</v>
      </c>
      <c r="E1211" s="91">
        <v>0</v>
      </c>
      <c r="F1211" s="91">
        <v>924329</v>
      </c>
      <c r="G1211" s="91">
        <v>803747.06</v>
      </c>
      <c r="J1211" s="92"/>
      <c r="K1211" s="92"/>
      <c r="L1211" s="92"/>
    </row>
    <row r="1212" spans="1:12">
      <c r="A1212" s="90" t="s">
        <v>2820</v>
      </c>
      <c r="B1212" s="92">
        <v>43388</v>
      </c>
      <c r="C1212" s="92">
        <v>44043</v>
      </c>
      <c r="D1212" s="91">
        <v>18419</v>
      </c>
      <c r="E1212" s="91">
        <v>8211</v>
      </c>
      <c r="F1212" s="91">
        <v>49089220.870000005</v>
      </c>
      <c r="G1212" s="91">
        <v>48315277.20000001</v>
      </c>
      <c r="H1212" s="91">
        <v>13316.331100000003</v>
      </c>
      <c r="I1212" s="91">
        <v>18327.05</v>
      </c>
      <c r="J1212" s="92">
        <v>0.85826687873934981</v>
      </c>
      <c r="K1212" s="92">
        <v>0.14173312126065027</v>
      </c>
      <c r="L1212" s="92">
        <v>0</v>
      </c>
    </row>
    <row r="1213" spans="1:12">
      <c r="A1213" s="90" t="s">
        <v>3242</v>
      </c>
      <c r="B1213" s="92">
        <v>43409</v>
      </c>
      <c r="C1213" s="92">
        <v>43421</v>
      </c>
      <c r="D1213" s="91">
        <v>666</v>
      </c>
      <c r="E1213" s="91">
        <v>0</v>
      </c>
      <c r="F1213" s="91">
        <v>73900.899999999994</v>
      </c>
      <c r="G1213" s="91">
        <v>93525.72</v>
      </c>
      <c r="H1213" s="91">
        <v>389</v>
      </c>
      <c r="I1213" s="91">
        <v>584</v>
      </c>
      <c r="J1213" s="92">
        <v>0.71232876712328763</v>
      </c>
      <c r="K1213" s="92">
        <v>0.28767123287671231</v>
      </c>
      <c r="L1213" s="92">
        <v>0</v>
      </c>
    </row>
    <row r="1214" spans="1:12">
      <c r="A1214" s="90" t="s">
        <v>3168</v>
      </c>
      <c r="B1214" s="92">
        <v>43395</v>
      </c>
      <c r="C1214" s="92">
        <v>43488</v>
      </c>
      <c r="D1214" s="91">
        <v>0</v>
      </c>
      <c r="E1214" s="91">
        <v>0</v>
      </c>
      <c r="F1214" s="91">
        <v>7379128.8919999991</v>
      </c>
      <c r="G1214" s="91">
        <v>7285997.4400000004</v>
      </c>
      <c r="H1214" s="91">
        <v>396.5</v>
      </c>
      <c r="I1214" s="91">
        <v>1528.5</v>
      </c>
      <c r="J1214" s="92">
        <v>0.89695780176643769</v>
      </c>
      <c r="K1214" s="92">
        <v>0.10304219823356231</v>
      </c>
      <c r="L1214" s="92">
        <v>0</v>
      </c>
    </row>
    <row r="1215" spans="1:12">
      <c r="A1215" s="90" t="s">
        <v>3160</v>
      </c>
      <c r="B1215" s="92">
        <v>43391</v>
      </c>
      <c r="C1215" s="92">
        <v>43496</v>
      </c>
      <c r="D1215" s="91">
        <v>0</v>
      </c>
      <c r="E1215" s="91">
        <v>0</v>
      </c>
      <c r="F1215" s="91">
        <v>60000</v>
      </c>
      <c r="G1215" s="91">
        <v>4924.07</v>
      </c>
      <c r="J1215" s="92"/>
      <c r="K1215" s="92"/>
      <c r="L1215" s="92"/>
    </row>
    <row r="1216" spans="1:12">
      <c r="A1216" s="90" t="s">
        <v>3162</v>
      </c>
      <c r="B1216" s="92">
        <v>43398</v>
      </c>
      <c r="C1216" s="92">
        <v>43496</v>
      </c>
      <c r="D1216" s="91">
        <v>0</v>
      </c>
      <c r="E1216" s="91">
        <v>0</v>
      </c>
      <c r="F1216" s="91">
        <v>45662</v>
      </c>
      <c r="G1216" s="91">
        <v>1376.3</v>
      </c>
      <c r="J1216" s="92"/>
      <c r="K1216" s="92"/>
      <c r="L1216" s="92"/>
    </row>
    <row r="1217" spans="1:12">
      <c r="A1217" s="90" t="s">
        <v>3076</v>
      </c>
      <c r="B1217" s="92">
        <v>43444</v>
      </c>
      <c r="C1217" s="92">
        <v>43585</v>
      </c>
      <c r="D1217" s="91">
        <v>0</v>
      </c>
      <c r="E1217" s="91">
        <v>0</v>
      </c>
      <c r="F1217" s="91">
        <v>1743982.71</v>
      </c>
      <c r="G1217" s="91">
        <v>1613357.77</v>
      </c>
      <c r="H1217" s="91">
        <v>536</v>
      </c>
      <c r="I1217" s="91">
        <v>685</v>
      </c>
      <c r="J1217" s="92">
        <v>0.74744525547445251</v>
      </c>
      <c r="K1217" s="92">
        <v>0.25255474452554744</v>
      </c>
      <c r="L1217" s="92">
        <v>0</v>
      </c>
    </row>
    <row r="1218" spans="1:12">
      <c r="A1218" s="90" t="s">
        <v>3340</v>
      </c>
      <c r="B1218" s="92">
        <v>43168</v>
      </c>
      <c r="C1218" s="92">
        <v>43251</v>
      </c>
      <c r="D1218" s="91">
        <v>2165.6</v>
      </c>
      <c r="E1218" s="91">
        <v>2068</v>
      </c>
      <c r="F1218" s="91">
        <v>588733.98000000021</v>
      </c>
      <c r="G1218" s="91">
        <v>616484.79</v>
      </c>
      <c r="H1218" s="91">
        <v>576.4</v>
      </c>
      <c r="I1218" s="91">
        <v>873</v>
      </c>
      <c r="J1218" s="92">
        <v>0.97709049255441005</v>
      </c>
      <c r="K1218" s="92">
        <v>2.2909507445589918E-2</v>
      </c>
      <c r="L1218" s="92">
        <v>0</v>
      </c>
    </row>
    <row r="1219" spans="1:12">
      <c r="A1219" s="90" t="s">
        <v>3280</v>
      </c>
      <c r="B1219" s="92">
        <v>43268</v>
      </c>
      <c r="C1219" s="92">
        <v>43371</v>
      </c>
      <c r="D1219" s="91">
        <v>11727.99</v>
      </c>
      <c r="E1219" s="91">
        <v>839</v>
      </c>
      <c r="F1219" s="91">
        <v>2888104.9700000007</v>
      </c>
      <c r="G1219" s="91">
        <v>2901972.4200000009</v>
      </c>
      <c r="H1219" s="91">
        <v>1579</v>
      </c>
      <c r="I1219" s="91">
        <v>2487.5</v>
      </c>
      <c r="J1219" s="92">
        <v>0.94994974874371862</v>
      </c>
      <c r="K1219" s="92">
        <v>4.9447236180904526E-2</v>
      </c>
      <c r="L1219" s="92">
        <v>6.0301507537688446E-4</v>
      </c>
    </row>
    <row r="1220" spans="1:12">
      <c r="A1220" s="90" t="s">
        <v>3445</v>
      </c>
      <c r="C1220" s="92"/>
      <c r="D1220" s="91">
        <v>0</v>
      </c>
      <c r="E1220" s="91">
        <v>0</v>
      </c>
      <c r="F1220" s="91">
        <v>87750</v>
      </c>
      <c r="G1220" s="91">
        <v>208877.55999999997</v>
      </c>
      <c r="J1220" s="92"/>
      <c r="K1220" s="92"/>
      <c r="L1220" s="92"/>
    </row>
    <row r="1221" spans="1:12">
      <c r="A1221" s="90" t="s">
        <v>3142</v>
      </c>
      <c r="B1221" s="92">
        <v>43109</v>
      </c>
      <c r="C1221" s="92">
        <v>43524</v>
      </c>
      <c r="D1221" s="91">
        <v>0</v>
      </c>
      <c r="E1221" s="91">
        <v>0</v>
      </c>
      <c r="F1221" s="91">
        <v>342743.99</v>
      </c>
      <c r="G1221" s="91">
        <v>645189.49</v>
      </c>
      <c r="J1221" s="92"/>
      <c r="K1221" s="92"/>
      <c r="L1221" s="92"/>
    </row>
    <row r="1222" spans="1:12">
      <c r="A1222" s="90" t="s">
        <v>2900</v>
      </c>
      <c r="B1222" s="92">
        <v>43153</v>
      </c>
      <c r="C1222" s="92">
        <v>43799</v>
      </c>
      <c r="D1222" s="91">
        <v>198029.07000000004</v>
      </c>
      <c r="E1222" s="91">
        <v>57760</v>
      </c>
      <c r="F1222" s="91">
        <v>7390721.8669999978</v>
      </c>
      <c r="G1222" s="91">
        <v>16470271.179999998</v>
      </c>
      <c r="H1222" s="91">
        <v>24814.799999999999</v>
      </c>
      <c r="I1222" s="91">
        <v>70523.760000000009</v>
      </c>
      <c r="J1222" s="92">
        <v>0.92536557891978521</v>
      </c>
      <c r="K1222" s="92">
        <v>6.6530769204591458E-2</v>
      </c>
      <c r="L1222" s="92">
        <v>8.1036518756231937E-3</v>
      </c>
    </row>
    <row r="1223" spans="1:12">
      <c r="A1223" s="90" t="s">
        <v>2806</v>
      </c>
      <c r="B1223" s="92">
        <v>43620</v>
      </c>
      <c r="C1223" s="92">
        <v>44124</v>
      </c>
      <c r="D1223" s="91">
        <v>150138.35999999999</v>
      </c>
      <c r="E1223" s="91">
        <v>1982</v>
      </c>
      <c r="F1223" s="91">
        <v>68037369.160700008</v>
      </c>
      <c r="G1223" s="91">
        <v>71177072.990000024</v>
      </c>
      <c r="H1223" s="91">
        <v>2768</v>
      </c>
      <c r="I1223" s="91">
        <v>3667.79</v>
      </c>
      <c r="J1223" s="92">
        <v>0.82482639409562708</v>
      </c>
      <c r="K1223" s="92">
        <v>0.16958440914010889</v>
      </c>
      <c r="L1223" s="92">
        <v>5.5891967642640395E-3</v>
      </c>
    </row>
    <row r="1224" spans="1:12">
      <c r="A1224" s="90" t="s">
        <v>2846</v>
      </c>
      <c r="B1224" s="92">
        <v>43480</v>
      </c>
      <c r="C1224" s="92">
        <v>43932</v>
      </c>
      <c r="D1224" s="91">
        <v>277100.73</v>
      </c>
      <c r="E1224" s="91">
        <v>82838.5</v>
      </c>
      <c r="F1224" s="91">
        <v>54378167.446200006</v>
      </c>
      <c r="G1224" s="91">
        <v>58188100.269999996</v>
      </c>
      <c r="H1224" s="91">
        <v>25842.899999999987</v>
      </c>
      <c r="I1224" s="91">
        <v>46538.22</v>
      </c>
      <c r="J1224" s="92">
        <v>0.85059054686663993</v>
      </c>
      <c r="K1224" s="92">
        <v>0.13653831195090829</v>
      </c>
      <c r="L1224" s="92">
        <v>1.2871141182451756E-2</v>
      </c>
    </row>
    <row r="1225" spans="1:12">
      <c r="A1225" s="90" t="s">
        <v>3224</v>
      </c>
      <c r="B1225" s="92">
        <v>43358</v>
      </c>
      <c r="C1225" s="92">
        <v>43449</v>
      </c>
      <c r="D1225" s="91">
        <v>0</v>
      </c>
      <c r="E1225" s="91">
        <v>0</v>
      </c>
      <c r="F1225" s="91">
        <v>4620</v>
      </c>
      <c r="G1225" s="91">
        <v>7892.1</v>
      </c>
      <c r="J1225" s="92"/>
      <c r="K1225" s="92"/>
      <c r="L1225" s="92"/>
    </row>
    <row r="1226" spans="1:12">
      <c r="A1226" s="90" t="s">
        <v>3447</v>
      </c>
      <c r="C1226" s="92"/>
      <c r="D1226" s="91">
        <v>0</v>
      </c>
      <c r="E1226" s="91">
        <v>0</v>
      </c>
      <c r="F1226" s="91">
        <v>1921633</v>
      </c>
      <c r="G1226" s="91">
        <v>-2801.0899999999597</v>
      </c>
      <c r="H1226" s="91">
        <v>48</v>
      </c>
      <c r="I1226" s="91">
        <v>66.5</v>
      </c>
      <c r="J1226" s="92">
        <v>1</v>
      </c>
      <c r="K1226" s="92">
        <v>0</v>
      </c>
      <c r="L1226" s="92">
        <v>0</v>
      </c>
    </row>
    <row r="1227" spans="1:12">
      <c r="A1227" s="90" t="s">
        <v>3196</v>
      </c>
      <c r="B1227" s="92">
        <v>43101</v>
      </c>
      <c r="C1227" s="92">
        <v>43465</v>
      </c>
      <c r="D1227" s="91">
        <v>20</v>
      </c>
      <c r="E1227" s="91">
        <v>0</v>
      </c>
      <c r="F1227" s="91">
        <v>3114.8</v>
      </c>
      <c r="G1227" s="91">
        <v>802.09</v>
      </c>
      <c r="J1227" s="92"/>
      <c r="K1227" s="92"/>
      <c r="L1227" s="92"/>
    </row>
    <row r="1228" spans="1:12">
      <c r="A1228" s="90" t="s">
        <v>3435</v>
      </c>
      <c r="B1228" s="92">
        <v>43026</v>
      </c>
      <c r="C1228" s="92"/>
      <c r="D1228" s="91">
        <v>20</v>
      </c>
      <c r="E1228" s="91">
        <v>0</v>
      </c>
      <c r="F1228" s="91">
        <v>3234.04</v>
      </c>
      <c r="G1228" s="91">
        <v>450.69000000000005</v>
      </c>
      <c r="J1228" s="92"/>
      <c r="K1228" s="92"/>
      <c r="L1228" s="92"/>
    </row>
    <row r="1229" spans="1:12">
      <c r="A1229" s="90" t="s">
        <v>3437</v>
      </c>
      <c r="B1229" s="92">
        <v>43831</v>
      </c>
      <c r="C1229" s="92"/>
      <c r="D1229" s="91">
        <v>0</v>
      </c>
      <c r="E1229" s="91">
        <v>0</v>
      </c>
      <c r="F1229" s="91">
        <v>1429378.75</v>
      </c>
      <c r="G1229" s="91">
        <v>1097834.27</v>
      </c>
      <c r="J1229" s="92"/>
      <c r="K1229" s="92"/>
      <c r="L1229" s="92"/>
    </row>
    <row r="1230" spans="1:12">
      <c r="A1230" s="90" t="s">
        <v>3449</v>
      </c>
      <c r="B1230" s="92">
        <v>43405</v>
      </c>
      <c r="C1230" s="92"/>
      <c r="D1230" s="91">
        <v>2105</v>
      </c>
      <c r="E1230" s="91">
        <v>0</v>
      </c>
      <c r="F1230" s="91">
        <v>275000</v>
      </c>
      <c r="G1230" s="91">
        <v>522930.18</v>
      </c>
      <c r="H1230" s="91">
        <v>0</v>
      </c>
      <c r="I1230" s="91">
        <v>56</v>
      </c>
      <c r="J1230" s="92">
        <v>1</v>
      </c>
      <c r="K1230" s="92">
        <v>0</v>
      </c>
      <c r="L1230" s="92">
        <v>0</v>
      </c>
    </row>
    <row r="1231" spans="1:12">
      <c r="A1231" s="90" t="s">
        <v>3324</v>
      </c>
      <c r="B1231" s="92">
        <v>43160</v>
      </c>
      <c r="C1231" s="92">
        <v>43280</v>
      </c>
      <c r="D1231" s="91">
        <v>2079.1</v>
      </c>
      <c r="E1231" s="91">
        <v>223</v>
      </c>
      <c r="F1231" s="91">
        <v>588034.01999999979</v>
      </c>
      <c r="G1231" s="91">
        <v>620797.43000000005</v>
      </c>
      <c r="H1231" s="91">
        <v>1323.5</v>
      </c>
      <c r="I1231" s="91">
        <v>1922</v>
      </c>
      <c r="J1231" s="92">
        <v>0.90634755463059313</v>
      </c>
      <c r="K1231" s="92">
        <v>8.9490114464099893E-2</v>
      </c>
      <c r="L1231" s="92">
        <v>4.1623309053069723E-3</v>
      </c>
    </row>
    <row r="1232" spans="1:12">
      <c r="A1232" s="90" t="s">
        <v>3364</v>
      </c>
      <c r="B1232" s="92">
        <v>43162</v>
      </c>
      <c r="C1232" s="92">
        <v>43162</v>
      </c>
      <c r="D1232" s="91">
        <v>398</v>
      </c>
      <c r="E1232" s="91">
        <v>0</v>
      </c>
      <c r="F1232" s="91">
        <v>18695.460000000003</v>
      </c>
      <c r="G1232" s="91">
        <v>26206.899999999998</v>
      </c>
      <c r="H1232" s="91">
        <v>25</v>
      </c>
      <c r="I1232" s="91">
        <v>9</v>
      </c>
      <c r="J1232" s="92">
        <v>0</v>
      </c>
      <c r="K1232" s="92">
        <v>1</v>
      </c>
      <c r="L1232" s="92">
        <v>0</v>
      </c>
    </row>
    <row r="1233" spans="1:12">
      <c r="A1233" s="90" t="s">
        <v>5910</v>
      </c>
      <c r="B1233" s="92">
        <v>43101</v>
      </c>
      <c r="C1233" s="92">
        <v>43338</v>
      </c>
      <c r="D1233" s="91">
        <v>41745.710000000006</v>
      </c>
      <c r="E1233" s="91">
        <v>11756</v>
      </c>
      <c r="F1233" s="91">
        <v>17393441.565499991</v>
      </c>
      <c r="G1233" s="91">
        <v>16012359.460000003</v>
      </c>
      <c r="H1233" s="91">
        <v>5677.4000000000015</v>
      </c>
      <c r="I1233" s="91">
        <v>5358</v>
      </c>
      <c r="J1233" s="92">
        <v>0.95624287343215508</v>
      </c>
      <c r="K1233" s="92">
        <v>3.9196123147092359E-2</v>
      </c>
      <c r="L1233" s="92">
        <v>4.5610034207525657E-3</v>
      </c>
    </row>
    <row r="1234" spans="1:12">
      <c r="A1234" s="90" t="s">
        <v>2982</v>
      </c>
      <c r="B1234" s="92">
        <v>43374</v>
      </c>
      <c r="C1234" s="92">
        <v>43677</v>
      </c>
      <c r="D1234" s="91">
        <v>39095.35</v>
      </c>
      <c r="E1234" s="91">
        <v>8227</v>
      </c>
      <c r="F1234" s="91">
        <v>2929653.3500000006</v>
      </c>
      <c r="G1234" s="91">
        <v>2431358.4599999986</v>
      </c>
      <c r="H1234" s="91">
        <v>6032.4</v>
      </c>
      <c r="I1234" s="91">
        <v>3993.16</v>
      </c>
      <c r="J1234" s="92">
        <v>0.99549229181901056</v>
      </c>
      <c r="K1234" s="92">
        <v>3.75642348415791E-3</v>
      </c>
      <c r="L1234" s="92">
        <v>7.5128469683158209E-4</v>
      </c>
    </row>
    <row r="1235" spans="1:12">
      <c r="A1235" s="90" t="s">
        <v>3266</v>
      </c>
      <c r="B1235" s="92">
        <v>43332</v>
      </c>
      <c r="C1235" s="92">
        <v>43385</v>
      </c>
      <c r="D1235" s="91">
        <v>8286</v>
      </c>
      <c r="E1235" s="91">
        <v>1975</v>
      </c>
      <c r="F1235" s="91">
        <v>362452.73000000004</v>
      </c>
      <c r="G1235" s="91">
        <v>359627.42000000004</v>
      </c>
      <c r="H1235" s="91">
        <v>974</v>
      </c>
      <c r="I1235" s="91">
        <v>843</v>
      </c>
      <c r="J1235" s="92">
        <v>0.95255041518386718</v>
      </c>
      <c r="K1235" s="92">
        <v>4.7449584816132859E-2</v>
      </c>
      <c r="L1235" s="92">
        <v>0</v>
      </c>
    </row>
    <row r="1236" spans="1:12">
      <c r="A1236" s="90" t="s">
        <v>3330</v>
      </c>
      <c r="B1236" s="92">
        <v>43221</v>
      </c>
      <c r="C1236" s="92">
        <v>43266</v>
      </c>
      <c r="D1236" s="91">
        <v>1562</v>
      </c>
      <c r="E1236" s="91">
        <v>769</v>
      </c>
      <c r="F1236" s="91">
        <v>177075.19</v>
      </c>
      <c r="G1236" s="91">
        <v>177196.48</v>
      </c>
      <c r="H1236" s="91">
        <v>470</v>
      </c>
      <c r="I1236" s="91">
        <v>448</v>
      </c>
      <c r="J1236" s="92">
        <v>0.9375</v>
      </c>
      <c r="K1236" s="92">
        <v>5.3571428571428568E-2</v>
      </c>
      <c r="L1236" s="92">
        <v>8.9285714285714281E-3</v>
      </c>
    </row>
    <row r="1237" spans="1:12">
      <c r="A1237" s="90" t="s">
        <v>3304</v>
      </c>
      <c r="B1237" s="92">
        <v>43235</v>
      </c>
      <c r="C1237" s="92">
        <v>43313</v>
      </c>
      <c r="D1237" s="91">
        <v>3270</v>
      </c>
      <c r="E1237" s="91">
        <v>339</v>
      </c>
      <c r="F1237" s="91">
        <v>300634.47000000003</v>
      </c>
      <c r="G1237" s="91">
        <v>301096.65000000002</v>
      </c>
      <c r="H1237" s="91">
        <v>531</v>
      </c>
      <c r="I1237" s="91">
        <v>610.5</v>
      </c>
      <c r="J1237" s="92">
        <v>0.85339885339885335</v>
      </c>
      <c r="K1237" s="92">
        <v>0.11875511875511875</v>
      </c>
      <c r="L1237" s="92">
        <v>2.7846027846027847E-2</v>
      </c>
    </row>
    <row r="1238" spans="1:12">
      <c r="A1238" s="90" t="s">
        <v>3198</v>
      </c>
      <c r="B1238" s="92">
        <v>43205</v>
      </c>
      <c r="C1238" s="92">
        <v>43465</v>
      </c>
      <c r="D1238" s="91">
        <v>12505.5</v>
      </c>
      <c r="E1238" s="91">
        <v>6136</v>
      </c>
      <c r="F1238" s="91">
        <v>276938.14</v>
      </c>
      <c r="G1238" s="91">
        <v>289814.24</v>
      </c>
      <c r="H1238" s="91">
        <v>470</v>
      </c>
      <c r="I1238" s="91">
        <v>1016.5</v>
      </c>
      <c r="J1238" s="92">
        <v>0.7137235612395475</v>
      </c>
      <c r="K1238" s="92">
        <v>0.21839645843580915</v>
      </c>
      <c r="L1238" s="92">
        <v>6.7879980324643388E-2</v>
      </c>
    </row>
    <row r="1239" spans="1:12">
      <c r="A1239" s="90" t="s">
        <v>3114</v>
      </c>
      <c r="B1239" s="92">
        <v>43374</v>
      </c>
      <c r="C1239" s="92">
        <v>43555</v>
      </c>
      <c r="D1239" s="91">
        <v>0</v>
      </c>
      <c r="E1239" s="91">
        <v>0</v>
      </c>
      <c r="F1239" s="91">
        <v>4620</v>
      </c>
      <c r="G1239" s="91">
        <v>4994.75</v>
      </c>
      <c r="J1239" s="92"/>
      <c r="K1239" s="92"/>
      <c r="L1239" s="92"/>
    </row>
    <row r="1240" spans="1:12">
      <c r="A1240" s="90" t="s">
        <v>3130</v>
      </c>
      <c r="B1240" s="92">
        <v>43252</v>
      </c>
      <c r="C1240" s="92">
        <v>43525</v>
      </c>
      <c r="D1240" s="91">
        <v>4409</v>
      </c>
      <c r="E1240" s="91">
        <v>36286</v>
      </c>
      <c r="F1240" s="91">
        <v>2779134.2850000006</v>
      </c>
      <c r="G1240" s="91">
        <v>2796891.58</v>
      </c>
      <c r="H1240" s="91">
        <v>4152.4000000000005</v>
      </c>
      <c r="I1240" s="91">
        <v>3561.86</v>
      </c>
      <c r="J1240" s="92">
        <v>0.8992099633337638</v>
      </c>
      <c r="K1240" s="92">
        <v>8.8577316345954074E-2</v>
      </c>
      <c r="L1240" s="92">
        <v>1.2212720320282099E-2</v>
      </c>
    </row>
    <row r="1241" spans="1:12">
      <c r="A1241" s="90" t="s">
        <v>2890</v>
      </c>
      <c r="B1241" s="92">
        <v>43299</v>
      </c>
      <c r="C1241" s="92">
        <v>43830</v>
      </c>
      <c r="D1241" s="91">
        <v>477.91</v>
      </c>
      <c r="E1241" s="91">
        <v>364</v>
      </c>
      <c r="F1241" s="91">
        <v>418812.87999999995</v>
      </c>
      <c r="G1241" s="91">
        <v>388926.36999999988</v>
      </c>
      <c r="H1241" s="91">
        <v>232</v>
      </c>
      <c r="I1241" s="91">
        <v>561.02</v>
      </c>
      <c r="J1241" s="92">
        <v>0.77006167338062814</v>
      </c>
      <c r="K1241" s="92">
        <v>0.11229546183736766</v>
      </c>
      <c r="L1241" s="92">
        <v>0.11764286478200421</v>
      </c>
    </row>
    <row r="1242" spans="1:12">
      <c r="A1242" s="90" t="s">
        <v>3200</v>
      </c>
      <c r="B1242" s="92">
        <v>43258</v>
      </c>
      <c r="C1242" s="92">
        <v>43465</v>
      </c>
      <c r="D1242" s="91">
        <v>236255</v>
      </c>
      <c r="E1242" s="91">
        <v>40909</v>
      </c>
      <c r="F1242" s="91">
        <v>2903983.4249999998</v>
      </c>
      <c r="G1242" s="91">
        <v>2901845.4499999993</v>
      </c>
      <c r="H1242" s="91">
        <v>8591</v>
      </c>
      <c r="I1242" s="91">
        <v>6285.5</v>
      </c>
      <c r="J1242" s="92">
        <v>0.95616896030546494</v>
      </c>
      <c r="K1242" s="92">
        <v>4.1126402036433057E-2</v>
      </c>
      <c r="L1242" s="92">
        <v>2.7046376581019806E-3</v>
      </c>
    </row>
    <row r="1243" spans="1:12">
      <c r="A1243" s="90" t="s">
        <v>2784</v>
      </c>
      <c r="B1243" s="92">
        <v>43711</v>
      </c>
      <c r="C1243" s="92">
        <v>44256</v>
      </c>
      <c r="D1243" s="91">
        <v>356646.69</v>
      </c>
      <c r="E1243" s="91">
        <v>249227</v>
      </c>
      <c r="F1243" s="91">
        <v>38914390.231599994</v>
      </c>
      <c r="G1243" s="91">
        <v>28262206.369999986</v>
      </c>
      <c r="H1243" s="91">
        <v>24901.69999999999</v>
      </c>
      <c r="I1243" s="91">
        <v>19584.25</v>
      </c>
      <c r="J1243" s="92">
        <v>0.94408772355336557</v>
      </c>
      <c r="K1243" s="92">
        <v>5.5299539170506916E-2</v>
      </c>
      <c r="L1243" s="92">
        <v>6.1273727612750045E-4</v>
      </c>
    </row>
    <row r="1244" spans="1:12">
      <c r="A1244" s="90" t="s">
        <v>3310</v>
      </c>
      <c r="B1244" s="92">
        <v>43221</v>
      </c>
      <c r="C1244" s="92">
        <v>43312</v>
      </c>
      <c r="D1244" s="91">
        <v>0</v>
      </c>
      <c r="E1244" s="91">
        <v>0</v>
      </c>
      <c r="F1244" s="91">
        <v>226800</v>
      </c>
      <c r="G1244" s="91">
        <v>291808.84000000008</v>
      </c>
      <c r="J1244" s="92"/>
      <c r="K1244" s="92"/>
      <c r="L1244" s="92"/>
    </row>
    <row r="1245" spans="1:12">
      <c r="A1245" s="90" t="s">
        <v>3451</v>
      </c>
      <c r="C1245" s="92"/>
      <c r="D1245" s="91">
        <v>76616.489999999991</v>
      </c>
      <c r="E1245" s="91">
        <v>61858</v>
      </c>
      <c r="F1245" s="91">
        <v>27608625.694999989</v>
      </c>
      <c r="G1245" s="91">
        <v>25709230.190000001</v>
      </c>
      <c r="H1245" s="91">
        <v>12585.800000000003</v>
      </c>
      <c r="I1245" s="91">
        <v>10482.39</v>
      </c>
      <c r="J1245" s="92">
        <v>0.94075778519974929</v>
      </c>
      <c r="K1245" s="92">
        <v>5.7715845336798195E-2</v>
      </c>
      <c r="L1245" s="92">
        <v>1.5263694634525143E-3</v>
      </c>
    </row>
    <row r="1246" spans="1:12">
      <c r="A1246" s="90" t="s">
        <v>2756</v>
      </c>
      <c r="B1246" s="92">
        <v>44166</v>
      </c>
      <c r="C1246" s="92">
        <v>44896</v>
      </c>
      <c r="D1246" s="91">
        <v>3988</v>
      </c>
      <c r="E1246" s="91">
        <v>0</v>
      </c>
      <c r="F1246" s="91">
        <v>2259348.4700000002</v>
      </c>
      <c r="G1246" s="91">
        <v>2414651.169999999</v>
      </c>
      <c r="H1246" s="91">
        <v>0</v>
      </c>
      <c r="I1246" s="91">
        <v>260</v>
      </c>
      <c r="J1246" s="92">
        <v>1</v>
      </c>
      <c r="K1246" s="92">
        <v>0</v>
      </c>
      <c r="L1246" s="92">
        <v>0</v>
      </c>
    </row>
    <row r="1247" spans="1:12">
      <c r="A1247" s="90" t="s">
        <v>2976</v>
      </c>
      <c r="B1247" s="92">
        <v>43313</v>
      </c>
      <c r="C1247" s="92">
        <v>43678</v>
      </c>
      <c r="D1247" s="91">
        <v>5896.2999999999993</v>
      </c>
      <c r="E1247" s="91">
        <v>1986</v>
      </c>
      <c r="F1247" s="91">
        <v>4342409.8499999987</v>
      </c>
      <c r="G1247" s="91">
        <v>4350045.0500000017</v>
      </c>
      <c r="H1247" s="91">
        <v>3192.18</v>
      </c>
      <c r="I1247" s="91">
        <v>1629.8899999999999</v>
      </c>
      <c r="J1247" s="92">
        <v>0.91885955493929039</v>
      </c>
      <c r="K1247" s="92">
        <v>7.3164446680450829E-2</v>
      </c>
      <c r="L1247" s="92">
        <v>7.9759983802587912E-3</v>
      </c>
    </row>
    <row r="1248" spans="1:12">
      <c r="A1248" s="90" t="s">
        <v>3300</v>
      </c>
      <c r="B1248" s="92">
        <v>43299</v>
      </c>
      <c r="C1248" s="92">
        <v>43326</v>
      </c>
      <c r="D1248" s="91">
        <v>9758.3700000000026</v>
      </c>
      <c r="E1248" s="91">
        <v>128</v>
      </c>
      <c r="F1248" s="91">
        <v>339639.88000000018</v>
      </c>
      <c r="G1248" s="91">
        <v>297201.34000000003</v>
      </c>
      <c r="H1248" s="91">
        <v>693.2</v>
      </c>
      <c r="I1248" s="91">
        <v>497</v>
      </c>
      <c r="J1248" s="92">
        <v>0.9476861167002012</v>
      </c>
      <c r="K1248" s="92">
        <v>5.2313883299798795E-2</v>
      </c>
      <c r="L1248" s="92">
        <v>0</v>
      </c>
    </row>
    <row r="1249" spans="1:12">
      <c r="A1249" s="90" t="s">
        <v>3439</v>
      </c>
      <c r="C1249" s="92"/>
      <c r="D1249" s="91">
        <v>421575.71</v>
      </c>
      <c r="E1249" s="91">
        <v>0</v>
      </c>
      <c r="F1249" s="91">
        <v>73950228.389999986</v>
      </c>
      <c r="G1249" s="91">
        <v>2497116.67</v>
      </c>
      <c r="H1249" s="91">
        <v>23357.799999999992</v>
      </c>
      <c r="I1249" s="91">
        <v>440.5</v>
      </c>
      <c r="J1249" s="92">
        <v>0.99318955732122582</v>
      </c>
      <c r="K1249" s="92">
        <v>6.8104426787741201E-3</v>
      </c>
      <c r="L1249" s="92">
        <v>0</v>
      </c>
    </row>
    <row r="1250" spans="1:12">
      <c r="A1250" s="90" t="s">
        <v>2838</v>
      </c>
      <c r="B1250" s="92">
        <v>43586</v>
      </c>
      <c r="C1250" s="92">
        <v>43952</v>
      </c>
      <c r="D1250" s="91">
        <v>51629.82</v>
      </c>
      <c r="E1250" s="91">
        <v>0</v>
      </c>
      <c r="F1250" s="91">
        <v>20721311.790000003</v>
      </c>
      <c r="G1250" s="91">
        <v>20650667.56000001</v>
      </c>
      <c r="H1250" s="91">
        <v>2180.4</v>
      </c>
      <c r="I1250" s="91">
        <v>4531.96</v>
      </c>
      <c r="J1250" s="92">
        <v>0.98830528071739376</v>
      </c>
      <c r="K1250" s="92">
        <v>1.1694719282606202E-2</v>
      </c>
      <c r="L1250" s="92">
        <v>0</v>
      </c>
    </row>
    <row r="1251" spans="1:12">
      <c r="A1251" s="90" t="s">
        <v>2920</v>
      </c>
      <c r="B1251" s="92">
        <v>43525</v>
      </c>
      <c r="C1251" s="92">
        <v>43770</v>
      </c>
      <c r="D1251" s="91">
        <v>6734.86</v>
      </c>
      <c r="E1251" s="91">
        <v>26</v>
      </c>
      <c r="F1251" s="91">
        <v>1263936.1854000001</v>
      </c>
      <c r="G1251" s="91">
        <v>1189492.95</v>
      </c>
      <c r="H1251" s="91">
        <v>433.82</v>
      </c>
      <c r="I1251" s="91">
        <v>442.12</v>
      </c>
      <c r="J1251" s="92">
        <v>0.94006152175879854</v>
      </c>
      <c r="K1251" s="92">
        <v>5.3152990138423957E-2</v>
      </c>
      <c r="L1251" s="92">
        <v>6.7854881027775262E-3</v>
      </c>
    </row>
    <row r="1252" spans="1:12">
      <c r="A1252" s="90" t="s">
        <v>3264</v>
      </c>
      <c r="B1252" s="92">
        <v>43382</v>
      </c>
      <c r="C1252" s="92">
        <v>43388</v>
      </c>
      <c r="D1252" s="91">
        <v>11314.5</v>
      </c>
      <c r="E1252" s="91">
        <v>141</v>
      </c>
      <c r="F1252" s="91">
        <v>112399.83</v>
      </c>
      <c r="G1252" s="91">
        <v>109126.26999999996</v>
      </c>
      <c r="H1252" s="91">
        <v>190.29999999999998</v>
      </c>
      <c r="I1252" s="91">
        <v>150.5</v>
      </c>
      <c r="J1252" s="92">
        <v>0.96013289036544847</v>
      </c>
      <c r="K1252" s="92">
        <v>3.9867109634551492E-2</v>
      </c>
      <c r="L1252" s="92">
        <v>0</v>
      </c>
    </row>
    <row r="1253" spans="1:12">
      <c r="A1253" s="90" t="s">
        <v>2884</v>
      </c>
      <c r="B1253" s="92">
        <v>43586</v>
      </c>
      <c r="C1253" s="92">
        <v>43830</v>
      </c>
      <c r="D1253" s="91">
        <v>13275</v>
      </c>
      <c r="E1253" s="91">
        <v>6</v>
      </c>
      <c r="F1253" s="91">
        <v>1104552.49</v>
      </c>
      <c r="G1253" s="91">
        <v>1105936.2</v>
      </c>
      <c r="H1253" s="91">
        <v>652.6</v>
      </c>
      <c r="I1253" s="91">
        <v>1363.25</v>
      </c>
      <c r="J1253" s="92">
        <v>0.9125252154777187</v>
      </c>
      <c r="K1253" s="92">
        <v>8.1606455162295991E-2</v>
      </c>
      <c r="L1253" s="92">
        <v>5.8683293599853291E-3</v>
      </c>
    </row>
    <row r="1254" spans="1:12">
      <c r="A1254" s="90" t="s">
        <v>2822</v>
      </c>
      <c r="B1254" s="92">
        <v>43525</v>
      </c>
      <c r="C1254" s="92">
        <v>44043</v>
      </c>
      <c r="D1254" s="91">
        <v>704650.64999999991</v>
      </c>
      <c r="E1254" s="91">
        <v>675443</v>
      </c>
      <c r="F1254" s="91">
        <v>44511072.244900011</v>
      </c>
      <c r="G1254" s="91">
        <v>44455907.890000001</v>
      </c>
      <c r="H1254" s="91">
        <v>16991.600000000002</v>
      </c>
      <c r="I1254" s="91">
        <v>23573.73</v>
      </c>
      <c r="J1254" s="92">
        <v>0.92489309074126158</v>
      </c>
      <c r="K1254" s="92">
        <v>7.1076999694151072E-2</v>
      </c>
      <c r="L1254" s="92">
        <v>4.0299095645873603E-3</v>
      </c>
    </row>
    <row r="1255" spans="1:12">
      <c r="A1255" s="90" t="s">
        <v>2924</v>
      </c>
      <c r="B1255" s="92">
        <v>43405</v>
      </c>
      <c r="C1255" s="92">
        <v>43769</v>
      </c>
      <c r="D1255" s="91">
        <v>833891.85</v>
      </c>
      <c r="E1255" s="91">
        <v>500512</v>
      </c>
      <c r="F1255" s="91">
        <v>3207352.6294999998</v>
      </c>
      <c r="G1255" s="91">
        <v>3307023.540000001</v>
      </c>
      <c r="H1255" s="91">
        <v>17887.900000000001</v>
      </c>
      <c r="I1255" s="91">
        <v>16126.37</v>
      </c>
      <c r="J1255" s="92">
        <v>0.92608379939192764</v>
      </c>
      <c r="K1255" s="92">
        <v>6.641296212352811E-2</v>
      </c>
      <c r="L1255" s="92">
        <v>7.5032384845442586E-3</v>
      </c>
    </row>
    <row r="1256" spans="1:12">
      <c r="A1256" s="90" t="s">
        <v>3218</v>
      </c>
      <c r="B1256" s="92">
        <v>43430</v>
      </c>
      <c r="C1256" s="92">
        <v>43455</v>
      </c>
      <c r="D1256" s="91">
        <v>2887.62</v>
      </c>
      <c r="E1256" s="91">
        <v>0</v>
      </c>
      <c r="F1256" s="91">
        <v>73954.689999999988</v>
      </c>
      <c r="G1256" s="91">
        <v>70242.070000000007</v>
      </c>
      <c r="H1256" s="91">
        <v>301.57</v>
      </c>
      <c r="I1256" s="91">
        <v>248</v>
      </c>
      <c r="J1256" s="92">
        <v>1</v>
      </c>
      <c r="K1256" s="92">
        <v>0</v>
      </c>
      <c r="L1256" s="92">
        <v>0</v>
      </c>
    </row>
    <row r="1257" spans="1:12">
      <c r="A1257" s="90" t="s">
        <v>3453</v>
      </c>
      <c r="C1257" s="92"/>
      <c r="D1257" s="91">
        <v>0</v>
      </c>
      <c r="E1257" s="91">
        <v>0</v>
      </c>
      <c r="F1257" s="91">
        <v>112572.95</v>
      </c>
      <c r="G1257" s="91">
        <v>101407.79000000001</v>
      </c>
      <c r="J1257" s="92"/>
      <c r="K1257" s="92"/>
      <c r="L1257" s="92"/>
    </row>
    <row r="1258" spans="1:12">
      <c r="A1258" s="90" t="s">
        <v>2782</v>
      </c>
      <c r="B1258" s="92">
        <v>43444</v>
      </c>
      <c r="C1258" s="92">
        <v>44287</v>
      </c>
      <c r="D1258" s="91">
        <v>4750703.8099999996</v>
      </c>
      <c r="E1258" s="91">
        <v>3446885</v>
      </c>
      <c r="F1258" s="91">
        <v>841948897.91859913</v>
      </c>
      <c r="G1258" s="91">
        <v>843073902.61000073</v>
      </c>
      <c r="H1258" s="91">
        <v>446258.58999999979</v>
      </c>
      <c r="I1258" s="91">
        <v>533641.02</v>
      </c>
      <c r="J1258" s="92">
        <v>0.79945085555829276</v>
      </c>
      <c r="K1258" s="92">
        <v>0.1777454251923887</v>
      </c>
      <c r="L1258" s="92">
        <v>2.2803719249318576E-2</v>
      </c>
    </row>
    <row r="1259" spans="1:12">
      <c r="A1259" s="90" t="s">
        <v>3144</v>
      </c>
      <c r="B1259" s="92">
        <v>43413</v>
      </c>
      <c r="C1259" s="92">
        <v>43524</v>
      </c>
      <c r="D1259" s="91">
        <v>20275.7</v>
      </c>
      <c r="E1259" s="91">
        <v>2049</v>
      </c>
      <c r="F1259" s="91">
        <v>1709091.8708999997</v>
      </c>
      <c r="G1259" s="91">
        <v>1642469.38</v>
      </c>
      <c r="H1259" s="91">
        <v>1954.6</v>
      </c>
      <c r="I1259" s="91">
        <v>2314</v>
      </c>
      <c r="J1259" s="92">
        <v>0.89909248055315472</v>
      </c>
      <c r="K1259" s="92">
        <v>5.3802938634399305E-2</v>
      </c>
      <c r="L1259" s="92">
        <v>4.7104580812445979E-2</v>
      </c>
    </row>
    <row r="1260" spans="1:12">
      <c r="A1260" s="90" t="s">
        <v>2946</v>
      </c>
      <c r="B1260" s="92">
        <v>43546</v>
      </c>
      <c r="C1260" s="92">
        <v>43712</v>
      </c>
      <c r="D1260" s="91">
        <v>32683.5</v>
      </c>
      <c r="E1260" s="91">
        <v>2347</v>
      </c>
      <c r="F1260" s="91">
        <v>1619806.8981999999</v>
      </c>
      <c r="G1260" s="91">
        <v>1696869.9500000002</v>
      </c>
      <c r="H1260" s="91">
        <v>2354.71</v>
      </c>
      <c r="I1260" s="91">
        <v>3523.7799999999997</v>
      </c>
      <c r="J1260" s="92">
        <v>0.91599929621031961</v>
      </c>
      <c r="K1260" s="92">
        <v>6.3851886326615176E-2</v>
      </c>
      <c r="L1260" s="92">
        <v>2.0148817463065231E-2</v>
      </c>
    </row>
    <row r="1261" spans="1:12">
      <c r="A1261" s="90" t="s">
        <v>3164</v>
      </c>
      <c r="B1261" s="92">
        <v>43435</v>
      </c>
      <c r="C1261" s="92">
        <v>43496</v>
      </c>
      <c r="D1261" s="91">
        <v>11219.5</v>
      </c>
      <c r="E1261" s="91">
        <v>0</v>
      </c>
      <c r="F1261" s="91">
        <v>560368.22</v>
      </c>
      <c r="G1261" s="91">
        <v>496222.48000000004</v>
      </c>
      <c r="H1261" s="91">
        <v>1031.4000000000001</v>
      </c>
      <c r="I1261" s="91">
        <v>540.74</v>
      </c>
      <c r="J1261" s="92">
        <v>0.96301364796390132</v>
      </c>
      <c r="K1261" s="92">
        <v>3.698635203609868E-2</v>
      </c>
      <c r="L1261" s="92">
        <v>0</v>
      </c>
    </row>
    <row r="1262" spans="1:12">
      <c r="A1262" s="90" t="s">
        <v>3090</v>
      </c>
      <c r="B1262" s="92">
        <v>43435</v>
      </c>
      <c r="C1262" s="92">
        <v>43567</v>
      </c>
      <c r="D1262" s="91">
        <v>30404</v>
      </c>
      <c r="E1262" s="91">
        <v>0</v>
      </c>
      <c r="F1262" s="91">
        <v>789623.16429999995</v>
      </c>
      <c r="G1262" s="91">
        <v>767195.84</v>
      </c>
      <c r="H1262" s="91">
        <v>1518</v>
      </c>
      <c r="I1262" s="91">
        <v>1377.0900000000001</v>
      </c>
      <c r="J1262" s="92">
        <v>0.96550697485276926</v>
      </c>
      <c r="K1262" s="92">
        <v>3.4493025147230752E-2</v>
      </c>
      <c r="L1262" s="92">
        <v>0</v>
      </c>
    </row>
    <row r="1263" spans="1:12">
      <c r="A1263" s="90" t="s">
        <v>3441</v>
      </c>
      <c r="B1263" s="92">
        <v>43466</v>
      </c>
      <c r="C1263" s="92"/>
      <c r="D1263" s="91">
        <v>68745.62</v>
      </c>
      <c r="E1263" s="91">
        <v>0</v>
      </c>
      <c r="F1263" s="91">
        <v>3566310.9600000004</v>
      </c>
      <c r="G1263" s="91">
        <v>2983613.15</v>
      </c>
      <c r="H1263" s="91">
        <v>48</v>
      </c>
      <c r="I1263" s="91">
        <v>0</v>
      </c>
      <c r="J1263" s="92">
        <v>0</v>
      </c>
      <c r="K1263" s="92">
        <v>0</v>
      </c>
      <c r="L1263" s="92">
        <v>0</v>
      </c>
    </row>
    <row r="1264" spans="1:12">
      <c r="A1264" s="90" t="s">
        <v>3443</v>
      </c>
      <c r="B1264" s="92">
        <v>43616</v>
      </c>
      <c r="C1264" s="92"/>
      <c r="D1264" s="91">
        <v>239077.3</v>
      </c>
      <c r="E1264" s="91">
        <v>124582</v>
      </c>
      <c r="F1264" s="91">
        <v>11040334.049999999</v>
      </c>
      <c r="G1264" s="91">
        <v>10395518.169999994</v>
      </c>
      <c r="H1264" s="91">
        <v>16666.25</v>
      </c>
      <c r="I1264" s="91">
        <v>13784</v>
      </c>
      <c r="J1264" s="92">
        <v>0.84804846198491002</v>
      </c>
      <c r="K1264" s="92">
        <v>0.1324724318049913</v>
      </c>
      <c r="L1264" s="92">
        <v>1.9479106210098664E-2</v>
      </c>
    </row>
    <row r="1265" spans="1:12">
      <c r="A1265" s="90" t="s">
        <v>3014</v>
      </c>
      <c r="B1265" s="92">
        <v>43467</v>
      </c>
      <c r="C1265" s="92">
        <v>43646</v>
      </c>
      <c r="D1265" s="91">
        <v>47813.3</v>
      </c>
      <c r="E1265" s="91">
        <v>551</v>
      </c>
      <c r="F1265" s="91">
        <v>3862698.3432</v>
      </c>
      <c r="G1265" s="91">
        <v>3753949.2399999988</v>
      </c>
      <c r="H1265" s="91">
        <v>9356.2100000000009</v>
      </c>
      <c r="I1265" s="91">
        <v>7580.6</v>
      </c>
      <c r="J1265" s="92">
        <v>0.95890826583647737</v>
      </c>
      <c r="K1265" s="92">
        <v>2.5789515341793523E-2</v>
      </c>
      <c r="L1265" s="92">
        <v>1.5302218821729149E-2</v>
      </c>
    </row>
    <row r="1266" spans="1:12">
      <c r="A1266" s="90" t="s">
        <v>2758</v>
      </c>
      <c r="B1266" s="92">
        <v>43831</v>
      </c>
      <c r="C1266" s="92">
        <v>44774</v>
      </c>
      <c r="D1266" s="91">
        <v>0</v>
      </c>
      <c r="E1266" s="91">
        <v>0</v>
      </c>
      <c r="F1266" s="91">
        <v>0</v>
      </c>
      <c r="G1266" s="91">
        <v>-2624</v>
      </c>
      <c r="J1266" s="92"/>
      <c r="K1266" s="92"/>
      <c r="L1266" s="92"/>
    </row>
    <row r="1267" spans="1:12">
      <c r="A1267" s="90" t="s">
        <v>2824</v>
      </c>
      <c r="B1267" s="92">
        <v>43466</v>
      </c>
      <c r="C1267" s="92">
        <v>44012</v>
      </c>
      <c r="D1267" s="91">
        <v>0</v>
      </c>
      <c r="E1267" s="91">
        <v>0</v>
      </c>
      <c r="F1267" s="91">
        <v>0.01</v>
      </c>
      <c r="G1267" s="91">
        <v>3608.61</v>
      </c>
      <c r="J1267" s="92"/>
      <c r="K1267" s="92"/>
      <c r="L1267" s="92"/>
    </row>
    <row r="1268" spans="1:12">
      <c r="A1268" s="90" t="s">
        <v>3328</v>
      </c>
      <c r="B1268" s="92">
        <v>43103</v>
      </c>
      <c r="C1268" s="92">
        <v>43269</v>
      </c>
      <c r="D1268" s="91">
        <v>1798</v>
      </c>
      <c r="E1268" s="91">
        <v>2649</v>
      </c>
      <c r="F1268" s="91">
        <v>1163411.9525000001</v>
      </c>
      <c r="G1268" s="91">
        <v>1184103.83</v>
      </c>
      <c r="H1268" s="91">
        <v>2850</v>
      </c>
      <c r="I1268" s="91">
        <v>2724</v>
      </c>
      <c r="J1268" s="92">
        <v>0.89610866372980913</v>
      </c>
      <c r="K1268" s="92">
        <v>0.1038913362701909</v>
      </c>
      <c r="L1268" s="92">
        <v>0</v>
      </c>
    </row>
    <row r="1269" spans="1:12">
      <c r="A1269" s="90" t="s">
        <v>3278</v>
      </c>
      <c r="B1269" s="92">
        <v>43129</v>
      </c>
      <c r="C1269" s="92">
        <v>43371</v>
      </c>
      <c r="D1269" s="91">
        <v>70627.64</v>
      </c>
      <c r="E1269" s="91">
        <v>6919</v>
      </c>
      <c r="F1269" s="91">
        <v>11643214.500000007</v>
      </c>
      <c r="G1269" s="91">
        <v>11150812.009999996</v>
      </c>
      <c r="H1269" s="91">
        <v>5924.0199999999995</v>
      </c>
      <c r="I1269" s="91">
        <v>6556.5</v>
      </c>
      <c r="J1269" s="92">
        <v>0.93990696255624184</v>
      </c>
      <c r="K1269" s="92">
        <v>6.0093037443758102E-2</v>
      </c>
      <c r="L1269" s="92">
        <v>0</v>
      </c>
    </row>
    <row r="1270" spans="1:12">
      <c r="A1270" s="90" t="s">
        <v>2778</v>
      </c>
      <c r="B1270" s="92">
        <v>43252</v>
      </c>
      <c r="C1270" s="92">
        <v>44348</v>
      </c>
      <c r="D1270" s="91">
        <v>0</v>
      </c>
      <c r="E1270" s="91">
        <v>0</v>
      </c>
      <c r="F1270" s="91">
        <v>286928.27</v>
      </c>
      <c r="G1270" s="91">
        <v>331268.26</v>
      </c>
      <c r="H1270" s="91">
        <v>0</v>
      </c>
      <c r="I1270" s="91">
        <v>130</v>
      </c>
      <c r="J1270" s="92">
        <v>1</v>
      </c>
      <c r="K1270" s="92">
        <v>0</v>
      </c>
      <c r="L1270" s="92">
        <v>0</v>
      </c>
    </row>
    <row r="1271" spans="1:12">
      <c r="A1271" s="90" t="s">
        <v>2912</v>
      </c>
      <c r="B1271" s="92">
        <v>43528</v>
      </c>
      <c r="C1271" s="92">
        <v>43773</v>
      </c>
      <c r="D1271" s="91">
        <v>0</v>
      </c>
      <c r="E1271" s="91">
        <v>0</v>
      </c>
      <c r="F1271" s="91">
        <v>0.01</v>
      </c>
      <c r="G1271" s="91">
        <v>31110.209999999995</v>
      </c>
      <c r="J1271" s="92"/>
      <c r="K1271" s="92"/>
      <c r="L1271" s="92"/>
    </row>
    <row r="1272" spans="1:12">
      <c r="A1272" s="90" t="s">
        <v>2894</v>
      </c>
      <c r="B1272" s="92">
        <v>43102</v>
      </c>
      <c r="C1272" s="92">
        <v>43829</v>
      </c>
      <c r="D1272" s="91">
        <v>287</v>
      </c>
      <c r="E1272" s="91">
        <v>33</v>
      </c>
      <c r="F1272" s="91">
        <v>696632</v>
      </c>
      <c r="G1272" s="91">
        <v>677189.31999999983</v>
      </c>
      <c r="H1272" s="91">
        <v>1280</v>
      </c>
      <c r="I1272" s="91">
        <v>4515</v>
      </c>
      <c r="J1272" s="92">
        <v>0.96954595791805098</v>
      </c>
      <c r="K1272" s="92">
        <v>3.0454042081949059E-2</v>
      </c>
      <c r="L1272" s="92">
        <v>0</v>
      </c>
    </row>
    <row r="1273" spans="1:12">
      <c r="A1273" s="90" t="s">
        <v>2792</v>
      </c>
      <c r="B1273" s="92">
        <v>43138</v>
      </c>
      <c r="C1273" s="92">
        <v>44196</v>
      </c>
      <c r="D1273" s="91">
        <v>0</v>
      </c>
      <c r="E1273" s="91">
        <v>0</v>
      </c>
      <c r="F1273" s="91">
        <v>0.01</v>
      </c>
      <c r="G1273" s="91">
        <v>26.73</v>
      </c>
      <c r="J1273" s="92"/>
      <c r="K1273" s="92"/>
      <c r="L1273" s="92"/>
    </row>
    <row r="1274" spans="1:12">
      <c r="A1274" s="90" t="s">
        <v>3360</v>
      </c>
      <c r="B1274" s="92">
        <v>43171</v>
      </c>
      <c r="C1274" s="92">
        <v>43196</v>
      </c>
      <c r="D1274" s="91">
        <v>22</v>
      </c>
      <c r="E1274" s="91">
        <v>0</v>
      </c>
      <c r="F1274" s="91">
        <v>520926</v>
      </c>
      <c r="G1274" s="91">
        <v>518635.45999999996</v>
      </c>
      <c r="H1274" s="91">
        <v>278</v>
      </c>
      <c r="I1274" s="91">
        <v>80.5</v>
      </c>
      <c r="J1274" s="92">
        <v>1</v>
      </c>
      <c r="K1274" s="92">
        <v>0</v>
      </c>
      <c r="L1274" s="92">
        <v>0</v>
      </c>
    </row>
    <row r="1275" spans="1:12">
      <c r="A1275" s="90" t="s">
        <v>5911</v>
      </c>
      <c r="B1275" s="92">
        <v>42795</v>
      </c>
      <c r="C1275" s="92">
        <v>43647</v>
      </c>
      <c r="D1275" s="91">
        <v>1407533.8</v>
      </c>
      <c r="E1275" s="91">
        <v>708687</v>
      </c>
      <c r="F1275" s="91">
        <v>60044064.125899978</v>
      </c>
      <c r="G1275" s="91">
        <v>57756805.750000007</v>
      </c>
      <c r="H1275" s="91">
        <v>84178.5</v>
      </c>
      <c r="I1275" s="91">
        <v>102892.5</v>
      </c>
      <c r="J1275" s="92">
        <v>0.90153668048336655</v>
      </c>
      <c r="K1275" s="92">
        <v>9.8463319516633563E-2</v>
      </c>
      <c r="L1275" s="92">
        <v>0</v>
      </c>
    </row>
    <row r="1276" spans="1:12">
      <c r="A1276" s="90" t="s">
        <v>3274</v>
      </c>
      <c r="B1276" s="92">
        <v>43213</v>
      </c>
      <c r="C1276" s="92">
        <v>43374</v>
      </c>
      <c r="D1276" s="91">
        <v>1443</v>
      </c>
      <c r="E1276" s="91">
        <v>1742</v>
      </c>
      <c r="F1276" s="91">
        <v>737579.77</v>
      </c>
      <c r="G1276" s="91">
        <v>735664.71999999986</v>
      </c>
      <c r="H1276" s="91">
        <v>1301</v>
      </c>
      <c r="I1276" s="91">
        <v>1727</v>
      </c>
      <c r="J1276" s="92">
        <v>0.8986682107701216</v>
      </c>
      <c r="K1276" s="92">
        <v>0.1013317892298784</v>
      </c>
      <c r="L1276" s="92">
        <v>0</v>
      </c>
    </row>
    <row r="1277" spans="1:12">
      <c r="A1277" s="90" t="s">
        <v>3308</v>
      </c>
      <c r="B1277" s="92">
        <v>43221</v>
      </c>
      <c r="C1277" s="92">
        <v>43312</v>
      </c>
      <c r="D1277" s="91">
        <v>1197</v>
      </c>
      <c r="E1277" s="91">
        <v>355</v>
      </c>
      <c r="F1277" s="91">
        <v>137555.26</v>
      </c>
      <c r="G1277" s="91">
        <v>137490.26</v>
      </c>
      <c r="H1277" s="91">
        <v>550</v>
      </c>
      <c r="I1277" s="91">
        <v>364</v>
      </c>
      <c r="J1277" s="92">
        <v>0.89423076923076927</v>
      </c>
      <c r="K1277" s="92">
        <v>0.10576923076923077</v>
      </c>
      <c r="L1277" s="92">
        <v>0</v>
      </c>
    </row>
    <row r="1278" spans="1:12">
      <c r="A1278" s="90" t="s">
        <v>3276</v>
      </c>
      <c r="B1278" s="92">
        <v>43221</v>
      </c>
      <c r="C1278" s="92">
        <v>43373</v>
      </c>
      <c r="D1278" s="91">
        <v>871</v>
      </c>
      <c r="E1278" s="91">
        <v>641</v>
      </c>
      <c r="F1278" s="91">
        <v>276092.06</v>
      </c>
      <c r="G1278" s="91">
        <v>276137.42</v>
      </c>
      <c r="H1278" s="91">
        <v>776</v>
      </c>
      <c r="I1278" s="91">
        <v>678</v>
      </c>
      <c r="J1278" s="92">
        <v>0.92551622418879054</v>
      </c>
      <c r="K1278" s="92">
        <v>7.4483775811209435E-2</v>
      </c>
      <c r="L1278" s="92">
        <v>0</v>
      </c>
    </row>
    <row r="1279" spans="1:12">
      <c r="A1279" s="90" t="s">
        <v>2876</v>
      </c>
      <c r="B1279" s="92">
        <v>43160</v>
      </c>
      <c r="C1279" s="92">
        <v>43830</v>
      </c>
      <c r="D1279" s="91">
        <v>117</v>
      </c>
      <c r="E1279" s="91">
        <v>498</v>
      </c>
      <c r="F1279" s="91">
        <v>333836.04000000004</v>
      </c>
      <c r="G1279" s="91">
        <v>362754.31000000006</v>
      </c>
      <c r="H1279" s="91">
        <v>234</v>
      </c>
      <c r="I1279" s="91">
        <v>2214.23</v>
      </c>
      <c r="J1279" s="92">
        <v>0.84848005853050501</v>
      </c>
      <c r="K1279" s="92">
        <v>0.15151994146949505</v>
      </c>
      <c r="L1279" s="92">
        <v>0</v>
      </c>
    </row>
    <row r="1280" spans="1:12">
      <c r="A1280" s="90" t="s">
        <v>3336</v>
      </c>
      <c r="B1280" s="92">
        <v>43178</v>
      </c>
      <c r="C1280" s="92">
        <v>43252</v>
      </c>
      <c r="D1280" s="91">
        <v>472</v>
      </c>
      <c r="E1280" s="91">
        <v>1297</v>
      </c>
      <c r="F1280" s="91">
        <v>507788.56</v>
      </c>
      <c r="G1280" s="91">
        <v>513409.72000000003</v>
      </c>
      <c r="H1280" s="91">
        <v>432</v>
      </c>
      <c r="I1280" s="91">
        <v>2185.5</v>
      </c>
      <c r="J1280" s="92">
        <v>0.92884923358499194</v>
      </c>
      <c r="K1280" s="92">
        <v>7.1150766415008004E-2</v>
      </c>
      <c r="L1280" s="92">
        <v>0</v>
      </c>
    </row>
    <row r="1281" spans="1:12">
      <c r="A1281" s="90" t="s">
        <v>3316</v>
      </c>
      <c r="B1281" s="92">
        <v>43213</v>
      </c>
      <c r="C1281" s="92">
        <v>43290</v>
      </c>
      <c r="D1281" s="91">
        <v>1221.5</v>
      </c>
      <c r="E1281" s="91">
        <v>1178</v>
      </c>
      <c r="F1281" s="91">
        <v>474646.26999999996</v>
      </c>
      <c r="G1281" s="91">
        <v>480860.36999999988</v>
      </c>
      <c r="H1281" s="91">
        <v>1021.5</v>
      </c>
      <c r="I1281" s="91">
        <v>1206</v>
      </c>
      <c r="J1281" s="92">
        <v>0.88101160862354888</v>
      </c>
      <c r="K1281" s="92">
        <v>0.11898839137645108</v>
      </c>
      <c r="L1281" s="92">
        <v>0</v>
      </c>
    </row>
    <row r="1282" spans="1:12">
      <c r="A1282" s="90" t="s">
        <v>3182</v>
      </c>
      <c r="B1282" s="92">
        <v>43182</v>
      </c>
      <c r="C1282" s="92">
        <v>43465</v>
      </c>
      <c r="D1282" s="91">
        <v>1460</v>
      </c>
      <c r="E1282" s="91">
        <v>1944</v>
      </c>
      <c r="F1282" s="91">
        <v>673899.76000000013</v>
      </c>
      <c r="G1282" s="91">
        <v>685153.12000000011</v>
      </c>
      <c r="H1282" s="91">
        <v>1884</v>
      </c>
      <c r="I1282" s="91">
        <v>1943.5</v>
      </c>
      <c r="J1282" s="92">
        <v>0.84178029328531001</v>
      </c>
      <c r="K1282" s="92">
        <v>0.15821970671468999</v>
      </c>
      <c r="L1282" s="92">
        <v>0</v>
      </c>
    </row>
    <row r="1283" spans="1:12">
      <c r="A1283" s="90" t="s">
        <v>3318</v>
      </c>
      <c r="B1283" s="92">
        <v>43185</v>
      </c>
      <c r="C1283" s="92">
        <v>43282</v>
      </c>
      <c r="D1283" s="91">
        <v>87</v>
      </c>
      <c r="E1283" s="91">
        <v>0</v>
      </c>
      <c r="F1283" s="91">
        <v>13396</v>
      </c>
      <c r="G1283" s="91">
        <v>15223.62</v>
      </c>
      <c r="H1283" s="91">
        <v>82</v>
      </c>
      <c r="I1283" s="91">
        <v>65</v>
      </c>
      <c r="J1283" s="92">
        <v>0.63846153846153841</v>
      </c>
      <c r="K1283" s="92">
        <v>0.36153846153846153</v>
      </c>
      <c r="L1283" s="92">
        <v>0</v>
      </c>
    </row>
    <row r="1284" spans="1:12">
      <c r="A1284" s="90" t="s">
        <v>3272</v>
      </c>
      <c r="B1284" s="92">
        <v>43191</v>
      </c>
      <c r="C1284" s="92">
        <v>43374</v>
      </c>
      <c r="D1284" s="91">
        <v>110</v>
      </c>
      <c r="E1284" s="91">
        <v>0</v>
      </c>
      <c r="F1284" s="91">
        <v>55000</v>
      </c>
      <c r="G1284" s="91">
        <v>80569.420000000013</v>
      </c>
      <c r="J1284" s="92"/>
      <c r="K1284" s="92"/>
      <c r="L1284" s="92"/>
    </row>
    <row r="1285" spans="1:12">
      <c r="A1285" s="90" t="s">
        <v>3254</v>
      </c>
      <c r="B1285" s="92">
        <v>43206</v>
      </c>
      <c r="C1285" s="92">
        <v>43404</v>
      </c>
      <c r="D1285" s="91">
        <v>2</v>
      </c>
      <c r="E1285" s="91">
        <v>0</v>
      </c>
      <c r="F1285" s="91">
        <v>898332</v>
      </c>
      <c r="G1285" s="91">
        <v>864808.3600000001</v>
      </c>
      <c r="H1285" s="91">
        <v>0</v>
      </c>
      <c r="I1285" s="91">
        <v>959.5</v>
      </c>
      <c r="J1285" s="92">
        <v>0.938509640437728</v>
      </c>
      <c r="K1285" s="92">
        <v>6.1490359562272015E-2</v>
      </c>
      <c r="L1285" s="92">
        <v>0</v>
      </c>
    </row>
    <row r="1286" spans="1:12">
      <c r="A1286" s="90" t="s">
        <v>3064</v>
      </c>
      <c r="B1286" s="92">
        <v>43221</v>
      </c>
      <c r="C1286" s="92">
        <v>43586</v>
      </c>
      <c r="D1286" s="91">
        <v>924</v>
      </c>
      <c r="E1286" s="91">
        <v>830</v>
      </c>
      <c r="F1286" s="91">
        <v>289429</v>
      </c>
      <c r="G1286" s="91">
        <v>353672.00000000017</v>
      </c>
      <c r="H1286" s="91">
        <v>1166</v>
      </c>
      <c r="I1286" s="91">
        <v>2605</v>
      </c>
      <c r="J1286" s="92">
        <v>0.93857965451055658</v>
      </c>
      <c r="K1286" s="92">
        <v>6.1420345489443376E-2</v>
      </c>
      <c r="L1286" s="92">
        <v>0</v>
      </c>
    </row>
    <row r="1287" spans="1:12">
      <c r="A1287" s="90" t="s">
        <v>3132</v>
      </c>
      <c r="B1287" s="92">
        <v>43193</v>
      </c>
      <c r="C1287" s="92">
        <v>43524</v>
      </c>
      <c r="D1287" s="91">
        <v>39</v>
      </c>
      <c r="E1287" s="91">
        <v>58</v>
      </c>
      <c r="F1287" s="91">
        <v>88370.07</v>
      </c>
      <c r="G1287" s="91">
        <v>88423.359999999986</v>
      </c>
      <c r="H1287" s="91">
        <v>60</v>
      </c>
      <c r="I1287" s="91">
        <v>57.5</v>
      </c>
      <c r="J1287" s="92">
        <v>0.58260869565217388</v>
      </c>
      <c r="K1287" s="92">
        <v>0.41739130434782606</v>
      </c>
      <c r="L1287" s="92">
        <v>0</v>
      </c>
    </row>
    <row r="1288" spans="1:12">
      <c r="A1288" s="90" t="s">
        <v>3296</v>
      </c>
      <c r="B1288" s="92">
        <v>43221</v>
      </c>
      <c r="C1288" s="92">
        <v>43329</v>
      </c>
      <c r="D1288" s="91">
        <v>60</v>
      </c>
      <c r="E1288" s="91">
        <v>80</v>
      </c>
      <c r="F1288" s="91">
        <v>40124.999999999993</v>
      </c>
      <c r="G1288" s="91">
        <v>40593.800000000003</v>
      </c>
      <c r="H1288" s="91">
        <v>76</v>
      </c>
      <c r="I1288" s="91">
        <v>89</v>
      </c>
      <c r="J1288" s="92">
        <v>0.8258426966292135</v>
      </c>
      <c r="K1288" s="92">
        <v>0.17415730337078653</v>
      </c>
      <c r="L1288" s="92">
        <v>0</v>
      </c>
    </row>
    <row r="1289" spans="1:12">
      <c r="A1289" s="90" t="s">
        <v>3134</v>
      </c>
      <c r="B1289" s="92">
        <v>43252</v>
      </c>
      <c r="C1289" s="92">
        <v>43524</v>
      </c>
      <c r="D1289" s="91">
        <v>631.35</v>
      </c>
      <c r="E1289" s="91">
        <v>358</v>
      </c>
      <c r="F1289" s="91">
        <v>233366.45</v>
      </c>
      <c r="G1289" s="91">
        <v>232497.69</v>
      </c>
      <c r="H1289" s="91">
        <v>347</v>
      </c>
      <c r="I1289" s="91">
        <v>392</v>
      </c>
      <c r="J1289" s="92">
        <v>0.87244897959183676</v>
      </c>
      <c r="K1289" s="92">
        <v>0.12755102040816327</v>
      </c>
      <c r="L1289" s="92">
        <v>0</v>
      </c>
    </row>
    <row r="1290" spans="1:12">
      <c r="A1290" s="90" t="s">
        <v>2858</v>
      </c>
      <c r="B1290" s="92">
        <v>43405</v>
      </c>
      <c r="C1290" s="92">
        <v>43882</v>
      </c>
      <c r="D1290" s="91">
        <v>493569.66000000003</v>
      </c>
      <c r="E1290" s="91">
        <v>252058</v>
      </c>
      <c r="F1290" s="91">
        <v>23888440.269999996</v>
      </c>
      <c r="G1290" s="91">
        <v>23904463.599999987</v>
      </c>
      <c r="H1290" s="91">
        <v>23581.700000000004</v>
      </c>
      <c r="I1290" s="91">
        <v>28631</v>
      </c>
      <c r="J1290" s="92">
        <v>0.91528413258356323</v>
      </c>
      <c r="K1290" s="92">
        <v>8.4715867416436733E-2</v>
      </c>
      <c r="L1290" s="92">
        <v>0</v>
      </c>
    </row>
    <row r="1291" spans="1:12">
      <c r="A1291" s="90" t="s">
        <v>3100</v>
      </c>
      <c r="B1291" s="92">
        <v>43374</v>
      </c>
      <c r="C1291" s="92">
        <v>43556</v>
      </c>
      <c r="D1291" s="91">
        <v>3385.75</v>
      </c>
      <c r="E1291" s="91">
        <v>2432</v>
      </c>
      <c r="F1291" s="91">
        <v>6508029.8900000006</v>
      </c>
      <c r="G1291" s="91">
        <v>6784857.7500000009</v>
      </c>
      <c r="H1291" s="91">
        <v>4730</v>
      </c>
      <c r="I1291" s="91">
        <v>18484</v>
      </c>
      <c r="J1291" s="92">
        <v>0.85262930101709589</v>
      </c>
      <c r="K1291" s="92">
        <v>0.14737069898290414</v>
      </c>
      <c r="L1291" s="92">
        <v>0</v>
      </c>
    </row>
    <row r="1292" spans="1:12">
      <c r="A1292" s="90" t="s">
        <v>3334</v>
      </c>
      <c r="B1292" s="92">
        <v>43228</v>
      </c>
      <c r="C1292" s="92">
        <v>43259</v>
      </c>
      <c r="D1292" s="91">
        <v>0</v>
      </c>
      <c r="E1292" s="91">
        <v>0</v>
      </c>
      <c r="F1292" s="91">
        <v>8985</v>
      </c>
      <c r="G1292" s="91">
        <v>8844.2900000000009</v>
      </c>
      <c r="H1292" s="91">
        <v>0</v>
      </c>
      <c r="I1292" s="91">
        <v>28</v>
      </c>
      <c r="J1292" s="92">
        <v>0.8928571428571429</v>
      </c>
      <c r="K1292" s="92">
        <v>0.10714285714285714</v>
      </c>
      <c r="L1292" s="92">
        <v>0</v>
      </c>
    </row>
    <row r="1293" spans="1:12">
      <c r="A1293" s="90" t="s">
        <v>2794</v>
      </c>
      <c r="B1293" s="92">
        <v>43221</v>
      </c>
      <c r="C1293" s="92">
        <v>44196</v>
      </c>
      <c r="D1293" s="91">
        <v>1</v>
      </c>
      <c r="E1293" s="91">
        <v>0</v>
      </c>
      <c r="F1293" s="91">
        <v>730648</v>
      </c>
      <c r="G1293" s="91">
        <v>593363.1</v>
      </c>
      <c r="H1293" s="91">
        <v>0</v>
      </c>
      <c r="I1293" s="91">
        <v>323.5</v>
      </c>
      <c r="J1293" s="92">
        <v>0.94744976816074189</v>
      </c>
      <c r="K1293" s="92">
        <v>5.2550231839258117E-2</v>
      </c>
      <c r="L1293" s="92">
        <v>0</v>
      </c>
    </row>
    <row r="1294" spans="1:12">
      <c r="A1294" s="90" t="s">
        <v>3238</v>
      </c>
      <c r="B1294" s="92">
        <v>43252</v>
      </c>
      <c r="C1294" s="92">
        <v>43434</v>
      </c>
      <c r="D1294" s="91">
        <v>1026</v>
      </c>
      <c r="E1294" s="91">
        <v>1398</v>
      </c>
      <c r="F1294" s="91">
        <v>1289562.94</v>
      </c>
      <c r="G1294" s="91">
        <v>1284063.6899999997</v>
      </c>
      <c r="H1294" s="91">
        <v>1354</v>
      </c>
      <c r="I1294" s="91">
        <v>1556</v>
      </c>
      <c r="J1294" s="92">
        <v>0.90167095115681239</v>
      </c>
      <c r="K1294" s="92">
        <v>9.8329048843187661E-2</v>
      </c>
      <c r="L1294" s="92">
        <v>0</v>
      </c>
    </row>
    <row r="1295" spans="1:12">
      <c r="A1295" s="90" t="s">
        <v>2994</v>
      </c>
      <c r="B1295" s="92">
        <v>43344</v>
      </c>
      <c r="C1295" s="92">
        <v>43665</v>
      </c>
      <c r="D1295" s="91">
        <v>393900.16000000003</v>
      </c>
      <c r="E1295" s="91">
        <v>176923</v>
      </c>
      <c r="F1295" s="91">
        <v>12918200.364700006</v>
      </c>
      <c r="G1295" s="91">
        <v>13357559.110000012</v>
      </c>
      <c r="H1295" s="91">
        <v>22092.469999999998</v>
      </c>
      <c r="I1295" s="91">
        <v>34957.5</v>
      </c>
      <c r="J1295" s="92">
        <v>0.89455767717943213</v>
      </c>
      <c r="K1295" s="92">
        <v>0.10544232282056783</v>
      </c>
      <c r="L1295" s="92">
        <v>0</v>
      </c>
    </row>
    <row r="1296" spans="1:12">
      <c r="A1296" s="90" t="s">
        <v>2960</v>
      </c>
      <c r="B1296" s="92">
        <v>43276</v>
      </c>
      <c r="C1296" s="92">
        <v>43707</v>
      </c>
      <c r="D1296" s="91">
        <v>10631</v>
      </c>
      <c r="E1296" s="91">
        <v>0</v>
      </c>
      <c r="F1296" s="91">
        <v>4730168.8199999994</v>
      </c>
      <c r="G1296" s="91">
        <v>4526862.7699999986</v>
      </c>
      <c r="H1296" s="91">
        <v>1112.3000000000002</v>
      </c>
      <c r="I1296" s="91">
        <v>5138</v>
      </c>
      <c r="J1296" s="92">
        <v>0.96340988711560915</v>
      </c>
      <c r="K1296" s="92">
        <v>3.6590112884390812E-2</v>
      </c>
      <c r="L1296" s="92">
        <v>0</v>
      </c>
    </row>
    <row r="1297" spans="1:12">
      <c r="A1297" s="90" t="s">
        <v>3082</v>
      </c>
      <c r="B1297" s="92">
        <v>43325</v>
      </c>
      <c r="C1297" s="92">
        <v>43581</v>
      </c>
      <c r="D1297" s="91">
        <v>21414.7</v>
      </c>
      <c r="E1297" s="91">
        <v>19011</v>
      </c>
      <c r="F1297" s="91">
        <v>1624730.8192</v>
      </c>
      <c r="G1297" s="91">
        <v>1736918.2499999998</v>
      </c>
      <c r="H1297" s="91">
        <v>12729.07</v>
      </c>
      <c r="I1297" s="91">
        <v>5454</v>
      </c>
      <c r="J1297" s="92">
        <v>0.86477814448111479</v>
      </c>
      <c r="K1297" s="92">
        <v>0.13522185551888521</v>
      </c>
      <c r="L1297" s="92">
        <v>0</v>
      </c>
    </row>
    <row r="1298" spans="1:12">
      <c r="A1298" s="90" t="s">
        <v>3050</v>
      </c>
      <c r="B1298" s="92">
        <v>43374</v>
      </c>
      <c r="C1298" s="92">
        <v>43617</v>
      </c>
      <c r="D1298" s="91">
        <v>487109.51</v>
      </c>
      <c r="E1298" s="91">
        <v>252327</v>
      </c>
      <c r="F1298" s="91">
        <v>8949960.6408999972</v>
      </c>
      <c r="G1298" s="91">
        <v>12481922.300000003</v>
      </c>
      <c r="H1298" s="91">
        <v>20611</v>
      </c>
      <c r="I1298" s="91">
        <v>41889.5</v>
      </c>
      <c r="J1298" s="92">
        <v>0.80752933312643982</v>
      </c>
      <c r="K1298" s="92">
        <v>0.19247066687356021</v>
      </c>
      <c r="L1298" s="92">
        <v>0</v>
      </c>
    </row>
    <row r="1299" spans="1:12">
      <c r="A1299" s="90" t="s">
        <v>3020</v>
      </c>
      <c r="B1299" s="92">
        <v>43313</v>
      </c>
      <c r="C1299" s="92">
        <v>43644</v>
      </c>
      <c r="D1299" s="91">
        <v>141</v>
      </c>
      <c r="E1299" s="91">
        <v>0</v>
      </c>
      <c r="F1299" s="91">
        <v>419452.44999999995</v>
      </c>
      <c r="G1299" s="91">
        <v>394983.05</v>
      </c>
      <c r="H1299" s="91">
        <v>32</v>
      </c>
      <c r="I1299" s="91">
        <v>220</v>
      </c>
      <c r="J1299" s="92">
        <v>0.97272727272727277</v>
      </c>
      <c r="K1299" s="92">
        <v>2.7272727272727271E-2</v>
      </c>
      <c r="L1299" s="92">
        <v>0</v>
      </c>
    </row>
    <row r="1300" spans="1:12">
      <c r="A1300" s="90" t="s">
        <v>2878</v>
      </c>
      <c r="B1300" s="92">
        <v>43374</v>
      </c>
      <c r="C1300" s="92">
        <v>43830</v>
      </c>
      <c r="D1300" s="91">
        <v>179545</v>
      </c>
      <c r="E1300" s="91">
        <v>33793</v>
      </c>
      <c r="F1300" s="91">
        <v>24468365.469800003</v>
      </c>
      <c r="G1300" s="91">
        <v>24456902.259999987</v>
      </c>
      <c r="H1300" s="91">
        <v>11000.1</v>
      </c>
      <c r="I1300" s="91">
        <v>15419.5</v>
      </c>
      <c r="J1300" s="92">
        <v>0.8938681539608937</v>
      </c>
      <c r="K1300" s="92">
        <v>0.10613184603910633</v>
      </c>
      <c r="L1300" s="92">
        <v>0</v>
      </c>
    </row>
    <row r="1301" spans="1:12">
      <c r="A1301" s="90" t="s">
        <v>3152</v>
      </c>
      <c r="B1301" s="92">
        <v>43299</v>
      </c>
      <c r="C1301" s="92">
        <v>43501</v>
      </c>
      <c r="D1301" s="91">
        <v>8233</v>
      </c>
      <c r="E1301" s="91">
        <v>15332</v>
      </c>
      <c r="F1301" s="91">
        <v>1201513.7990000001</v>
      </c>
      <c r="G1301" s="91">
        <v>1709704.48</v>
      </c>
      <c r="H1301" s="91">
        <v>3366</v>
      </c>
      <c r="I1301" s="91">
        <v>8180</v>
      </c>
      <c r="J1301" s="92">
        <v>0.86515892420537899</v>
      </c>
      <c r="K1301" s="92">
        <v>0.13484107579462104</v>
      </c>
      <c r="L1301" s="92">
        <v>0</v>
      </c>
    </row>
    <row r="1302" spans="1:12">
      <c r="A1302" s="90" t="s">
        <v>3154</v>
      </c>
      <c r="B1302" s="92">
        <v>43301</v>
      </c>
      <c r="C1302" s="92">
        <v>43501</v>
      </c>
      <c r="D1302" s="91">
        <v>4977</v>
      </c>
      <c r="E1302" s="91">
        <v>1710</v>
      </c>
      <c r="F1302" s="91">
        <v>6735772.2598000001</v>
      </c>
      <c r="G1302" s="91">
        <v>6749039.2399999993</v>
      </c>
      <c r="H1302" s="91">
        <v>4370</v>
      </c>
      <c r="I1302" s="91">
        <v>8773</v>
      </c>
      <c r="J1302" s="92">
        <v>0.84087541319958969</v>
      </c>
      <c r="K1302" s="92">
        <v>0.15912458680041036</v>
      </c>
      <c r="L1302" s="92">
        <v>0</v>
      </c>
    </row>
    <row r="1303" spans="1:12">
      <c r="A1303" s="90" t="s">
        <v>3172</v>
      </c>
      <c r="B1303" s="92">
        <v>43336</v>
      </c>
      <c r="C1303" s="92">
        <v>43481</v>
      </c>
      <c r="D1303" s="91">
        <v>-3</v>
      </c>
      <c r="E1303" s="91">
        <v>1187</v>
      </c>
      <c r="F1303" s="91">
        <v>415049.99999999994</v>
      </c>
      <c r="G1303" s="91">
        <v>421812.18000000011</v>
      </c>
      <c r="H1303" s="91">
        <v>1314</v>
      </c>
      <c r="I1303" s="91">
        <v>1187</v>
      </c>
      <c r="J1303" s="92">
        <v>0.87826453243470937</v>
      </c>
      <c r="K1303" s="92">
        <v>0.12173546756529065</v>
      </c>
      <c r="L1303" s="92">
        <v>0</v>
      </c>
    </row>
    <row r="1304" spans="1:12">
      <c r="A1304" s="90" t="s">
        <v>2896</v>
      </c>
      <c r="B1304" s="92">
        <v>43479</v>
      </c>
      <c r="C1304" s="92">
        <v>43819</v>
      </c>
      <c r="D1304" s="91">
        <v>132397.5</v>
      </c>
      <c r="E1304" s="91">
        <v>4614</v>
      </c>
      <c r="F1304" s="91">
        <v>4338493.9699999988</v>
      </c>
      <c r="G1304" s="91">
        <v>4396260.1199999982</v>
      </c>
      <c r="H1304" s="91">
        <v>5398.8</v>
      </c>
      <c r="I1304" s="91">
        <v>14049.27</v>
      </c>
      <c r="J1304" s="92">
        <v>0.89558176332293427</v>
      </c>
      <c r="K1304" s="92">
        <v>0.10441823667706578</v>
      </c>
      <c r="L1304" s="92">
        <v>0</v>
      </c>
    </row>
    <row r="1305" spans="1:12">
      <c r="A1305" s="90" t="s">
        <v>2988</v>
      </c>
      <c r="B1305" s="92">
        <v>43377</v>
      </c>
      <c r="C1305" s="92">
        <v>43671</v>
      </c>
      <c r="D1305" s="91">
        <v>97577</v>
      </c>
      <c r="E1305" s="91">
        <v>4</v>
      </c>
      <c r="F1305" s="91">
        <v>7727203.1872000014</v>
      </c>
      <c r="G1305" s="91">
        <v>7698295.6800000006</v>
      </c>
      <c r="H1305" s="91">
        <v>1359.5</v>
      </c>
      <c r="I1305" s="91">
        <v>224</v>
      </c>
      <c r="J1305" s="92">
        <v>0.7767857142857143</v>
      </c>
      <c r="K1305" s="92">
        <v>0.22321428571428573</v>
      </c>
      <c r="L1305" s="92">
        <v>0</v>
      </c>
    </row>
    <row r="1306" spans="1:12">
      <c r="A1306" s="90" t="s">
        <v>2972</v>
      </c>
      <c r="B1306" s="92">
        <v>43344</v>
      </c>
      <c r="C1306" s="92">
        <v>43678</v>
      </c>
      <c r="D1306" s="91">
        <v>0</v>
      </c>
      <c r="E1306" s="91">
        <v>0</v>
      </c>
      <c r="F1306" s="91">
        <v>0.01</v>
      </c>
      <c r="G1306" s="91">
        <v>0</v>
      </c>
      <c r="J1306" s="92"/>
      <c r="K1306" s="92"/>
      <c r="L1306" s="92"/>
    </row>
    <row r="1307" spans="1:12">
      <c r="A1307" s="90" t="s">
        <v>3136</v>
      </c>
      <c r="B1307" s="92">
        <v>43413</v>
      </c>
      <c r="C1307" s="92">
        <v>43524</v>
      </c>
      <c r="D1307" s="91">
        <v>865</v>
      </c>
      <c r="E1307" s="91">
        <v>931</v>
      </c>
      <c r="F1307" s="91">
        <v>276059.45</v>
      </c>
      <c r="G1307" s="91">
        <v>276114.86000000004</v>
      </c>
      <c r="H1307" s="91">
        <v>1174</v>
      </c>
      <c r="I1307" s="91">
        <v>949</v>
      </c>
      <c r="J1307" s="92">
        <v>0.90674394099051636</v>
      </c>
      <c r="K1307" s="92">
        <v>9.3256059009483666E-2</v>
      </c>
      <c r="L1307" s="92">
        <v>0</v>
      </c>
    </row>
    <row r="1308" spans="1:12">
      <c r="A1308" s="90" t="s">
        <v>3178</v>
      </c>
      <c r="B1308" s="92">
        <v>43405</v>
      </c>
      <c r="C1308" s="92">
        <v>43465</v>
      </c>
      <c r="D1308" s="91">
        <v>-2</v>
      </c>
      <c r="E1308" s="91">
        <v>465</v>
      </c>
      <c r="F1308" s="91">
        <v>356612.39000000013</v>
      </c>
      <c r="G1308" s="91">
        <v>357499.75000000006</v>
      </c>
      <c r="H1308" s="91">
        <v>555</v>
      </c>
      <c r="I1308" s="91">
        <v>485</v>
      </c>
      <c r="J1308" s="92">
        <v>0.79484536082474222</v>
      </c>
      <c r="K1308" s="92">
        <v>0.20515463917525772</v>
      </c>
      <c r="L1308" s="92">
        <v>0</v>
      </c>
    </row>
    <row r="1309" spans="1:12">
      <c r="A1309" s="90" t="s">
        <v>3180</v>
      </c>
      <c r="B1309" s="92">
        <v>43378</v>
      </c>
      <c r="C1309" s="92">
        <v>43465</v>
      </c>
      <c r="D1309" s="91">
        <v>1</v>
      </c>
      <c r="E1309" s="91">
        <v>10</v>
      </c>
      <c r="F1309" s="91">
        <v>4417905.92</v>
      </c>
      <c r="G1309" s="91">
        <v>4696593.6100000003</v>
      </c>
      <c r="H1309" s="91">
        <v>4600</v>
      </c>
      <c r="I1309" s="91">
        <v>11242.5</v>
      </c>
      <c r="J1309" s="92">
        <v>0.97789637536135199</v>
      </c>
      <c r="K1309" s="92">
        <v>2.2103624638647987E-2</v>
      </c>
      <c r="L1309" s="92">
        <v>0</v>
      </c>
    </row>
    <row r="1310" spans="1:12">
      <c r="A1310" s="90" t="s">
        <v>3234</v>
      </c>
      <c r="B1310" s="92">
        <v>43378</v>
      </c>
      <c r="C1310" s="92">
        <v>43435</v>
      </c>
      <c r="D1310" s="91">
        <v>716.37</v>
      </c>
      <c r="E1310" s="91">
        <v>16</v>
      </c>
      <c r="F1310" s="91">
        <v>25506.469999999998</v>
      </c>
      <c r="G1310" s="91">
        <v>18993.02</v>
      </c>
      <c r="H1310" s="91">
        <v>68</v>
      </c>
      <c r="I1310" s="91">
        <v>32</v>
      </c>
      <c r="J1310" s="92">
        <v>0.75</v>
      </c>
      <c r="K1310" s="92">
        <v>0.25</v>
      </c>
      <c r="L1310" s="92">
        <v>0</v>
      </c>
    </row>
    <row r="1311" spans="1:12">
      <c r="A1311" s="90" t="s">
        <v>3008</v>
      </c>
      <c r="B1311" s="92">
        <v>43405</v>
      </c>
      <c r="C1311" s="92">
        <v>43646</v>
      </c>
      <c r="D1311" s="91">
        <v>150</v>
      </c>
      <c r="E1311" s="91">
        <v>0</v>
      </c>
      <c r="F1311" s="91">
        <v>348558</v>
      </c>
      <c r="G1311" s="91">
        <v>352555.19999999995</v>
      </c>
      <c r="H1311" s="91">
        <v>1600</v>
      </c>
      <c r="I1311" s="91">
        <v>3119.5</v>
      </c>
      <c r="J1311" s="92">
        <v>0.97740022439493512</v>
      </c>
      <c r="K1311" s="92">
        <v>2.2599775605064914E-2</v>
      </c>
      <c r="L1311" s="92">
        <v>0</v>
      </c>
    </row>
    <row r="1312" spans="1:12">
      <c r="A1312" s="90" t="s">
        <v>2788</v>
      </c>
      <c r="B1312" s="92">
        <v>43493</v>
      </c>
      <c r="C1312" s="92">
        <v>44224</v>
      </c>
      <c r="D1312" s="91">
        <v>3981537</v>
      </c>
      <c r="E1312" s="91">
        <v>59887</v>
      </c>
      <c r="F1312" s="91">
        <v>7912251.1850000005</v>
      </c>
      <c r="G1312" s="91">
        <v>9212986.4899999965</v>
      </c>
      <c r="H1312" s="91">
        <v>10391</v>
      </c>
      <c r="I1312" s="91">
        <v>20851.5</v>
      </c>
      <c r="J1312" s="92">
        <v>0.85020262331247154</v>
      </c>
      <c r="K1312" s="92">
        <v>0.14965350214612858</v>
      </c>
      <c r="L1312" s="92">
        <v>1.4387454139989928E-4</v>
      </c>
    </row>
    <row r="1313" spans="1:12">
      <c r="A1313" s="90" t="s">
        <v>2934</v>
      </c>
      <c r="B1313" s="92">
        <v>43525</v>
      </c>
      <c r="C1313" s="92">
        <v>43739</v>
      </c>
      <c r="D1313" s="91">
        <v>20118</v>
      </c>
      <c r="E1313" s="91">
        <v>28246</v>
      </c>
      <c r="F1313" s="91">
        <v>1954644.6296000001</v>
      </c>
      <c r="G1313" s="91">
        <v>2069199.2199999995</v>
      </c>
      <c r="H1313" s="91">
        <v>4727.0999999999995</v>
      </c>
      <c r="I1313" s="91">
        <v>3967</v>
      </c>
      <c r="J1313" s="92">
        <v>0.84320645323922361</v>
      </c>
      <c r="K1313" s="92">
        <v>0.15679354676077639</v>
      </c>
      <c r="L1313" s="92">
        <v>0</v>
      </c>
    </row>
    <row r="1314" spans="1:12">
      <c r="A1314" s="90" t="s">
        <v>2854</v>
      </c>
      <c r="B1314" s="92">
        <v>43617</v>
      </c>
      <c r="C1314" s="92">
        <v>43920</v>
      </c>
      <c r="D1314" s="91">
        <v>0</v>
      </c>
      <c r="E1314" s="91">
        <v>0</v>
      </c>
      <c r="F1314" s="91">
        <v>115531.25</v>
      </c>
      <c r="G1314" s="91">
        <v>242258.74000000002</v>
      </c>
      <c r="J1314" s="92"/>
      <c r="K1314" s="92"/>
      <c r="L1314" s="92"/>
    </row>
    <row r="1315" spans="1:12">
      <c r="A1315" s="90" t="s">
        <v>2810</v>
      </c>
      <c r="B1315" s="92">
        <v>43678</v>
      </c>
      <c r="C1315" s="92">
        <v>44104</v>
      </c>
      <c r="D1315" s="91">
        <v>0</v>
      </c>
      <c r="E1315" s="91">
        <v>0</v>
      </c>
      <c r="F1315" s="91">
        <v>0.01</v>
      </c>
      <c r="G1315" s="91">
        <v>826320.31000000017</v>
      </c>
      <c r="J1315" s="92"/>
      <c r="K1315" s="92"/>
      <c r="L1315" s="92"/>
    </row>
    <row r="1316" spans="1:12">
      <c r="A1316" s="90" t="s">
        <v>2998</v>
      </c>
      <c r="B1316" s="92">
        <v>43479</v>
      </c>
      <c r="C1316" s="92">
        <v>43658</v>
      </c>
      <c r="D1316" s="91">
        <v>51299</v>
      </c>
      <c r="E1316" s="91">
        <v>24826</v>
      </c>
      <c r="F1316" s="91">
        <v>2720447.5999999992</v>
      </c>
      <c r="G1316" s="91">
        <v>2774866.66</v>
      </c>
      <c r="H1316" s="91">
        <v>1900.8000000000002</v>
      </c>
      <c r="I1316" s="91">
        <v>3050</v>
      </c>
      <c r="J1316" s="92">
        <v>0.88065573770491801</v>
      </c>
      <c r="K1316" s="92">
        <v>0.11934426229508197</v>
      </c>
      <c r="L1316" s="92">
        <v>0</v>
      </c>
    </row>
    <row r="1317" spans="1:12">
      <c r="A1317" s="90" t="s">
        <v>3026</v>
      </c>
      <c r="B1317" s="92">
        <v>43479</v>
      </c>
      <c r="C1317" s="92">
        <v>43637</v>
      </c>
      <c r="D1317" s="91">
        <v>54563</v>
      </c>
      <c r="E1317" s="91">
        <v>97665</v>
      </c>
      <c r="F1317" s="91">
        <v>1775303.4499999997</v>
      </c>
      <c r="G1317" s="91">
        <v>1808145.3699999999</v>
      </c>
      <c r="H1317" s="91">
        <v>2664.3999999999996</v>
      </c>
      <c r="I1317" s="91">
        <v>7137.5</v>
      </c>
      <c r="J1317" s="92">
        <v>0.93169877408056045</v>
      </c>
      <c r="K1317" s="92">
        <v>6.8301225919439573E-2</v>
      </c>
      <c r="L1317" s="92">
        <v>0</v>
      </c>
    </row>
    <row r="1318" spans="1:12">
      <c r="A1318" s="90" t="s">
        <v>3034</v>
      </c>
      <c r="B1318" s="92">
        <v>43479</v>
      </c>
      <c r="C1318" s="92">
        <v>43630</v>
      </c>
      <c r="D1318" s="91">
        <v>45803</v>
      </c>
      <c r="E1318" s="91">
        <v>13572</v>
      </c>
      <c r="F1318" s="91">
        <v>1430842.95</v>
      </c>
      <c r="G1318" s="91">
        <v>1474626.9499999997</v>
      </c>
      <c r="H1318" s="91">
        <v>2325</v>
      </c>
      <c r="I1318" s="91">
        <v>3301.5</v>
      </c>
      <c r="J1318" s="92">
        <v>0.844918976222929</v>
      </c>
      <c r="K1318" s="92">
        <v>0.15508102377707103</v>
      </c>
      <c r="L1318" s="92">
        <v>0</v>
      </c>
    </row>
    <row r="1319" spans="1:12">
      <c r="A1319" s="90" t="s">
        <v>3098</v>
      </c>
      <c r="B1319" s="92">
        <v>43402</v>
      </c>
      <c r="C1319" s="92">
        <v>43556</v>
      </c>
      <c r="D1319" s="91">
        <v>0</v>
      </c>
      <c r="E1319" s="91">
        <v>0</v>
      </c>
      <c r="F1319" s="91">
        <v>3109508</v>
      </c>
      <c r="G1319" s="91">
        <v>3018951.4100000015</v>
      </c>
      <c r="H1319" s="91">
        <v>6530</v>
      </c>
      <c r="I1319" s="91">
        <v>10141.549999999999</v>
      </c>
      <c r="J1319" s="92">
        <v>0.80702653933570323</v>
      </c>
      <c r="K1319" s="92">
        <v>0.19297346066429688</v>
      </c>
      <c r="L1319" s="92">
        <v>0</v>
      </c>
    </row>
    <row r="1320" spans="1:12">
      <c r="A1320" s="90" t="s">
        <v>2844</v>
      </c>
      <c r="B1320" s="92">
        <v>43503</v>
      </c>
      <c r="C1320" s="92">
        <v>43937</v>
      </c>
      <c r="D1320" s="91">
        <v>468118.52</v>
      </c>
      <c r="E1320" s="91">
        <v>0</v>
      </c>
      <c r="F1320" s="91">
        <v>29693544.550000008</v>
      </c>
      <c r="G1320" s="91">
        <v>116547.33</v>
      </c>
      <c r="H1320" s="91">
        <v>20520.299999999996</v>
      </c>
      <c r="I1320" s="91">
        <v>0</v>
      </c>
      <c r="J1320" s="92">
        <v>0</v>
      </c>
      <c r="K1320" s="92">
        <v>0</v>
      </c>
      <c r="L1320" s="92">
        <v>0</v>
      </c>
    </row>
    <row r="1321" spans="1:12">
      <c r="A1321" s="90" t="s">
        <v>3056</v>
      </c>
      <c r="B1321" s="92">
        <v>43451</v>
      </c>
      <c r="C1321" s="92">
        <v>43616</v>
      </c>
      <c r="D1321" s="91">
        <v>235798.04</v>
      </c>
      <c r="E1321" s="91">
        <v>98701</v>
      </c>
      <c r="F1321" s="91">
        <v>1472360.4900000002</v>
      </c>
      <c r="G1321" s="91">
        <v>1810960.01</v>
      </c>
      <c r="H1321" s="91">
        <v>9711</v>
      </c>
      <c r="I1321" s="91">
        <v>14324.33</v>
      </c>
      <c r="J1321" s="92">
        <v>0.82642608764249359</v>
      </c>
      <c r="K1321" s="92">
        <v>0.17357391235750641</v>
      </c>
      <c r="L1321" s="92">
        <v>0</v>
      </c>
    </row>
    <row r="1322" spans="1:12">
      <c r="A1322" s="90" t="s">
        <v>2904</v>
      </c>
      <c r="B1322" s="92">
        <v>43507</v>
      </c>
      <c r="C1322" s="92">
        <v>43795</v>
      </c>
      <c r="D1322" s="91">
        <v>1812.14</v>
      </c>
      <c r="E1322" s="91">
        <v>1968</v>
      </c>
      <c r="F1322" s="91">
        <v>993877.27999999991</v>
      </c>
      <c r="G1322" s="91">
        <v>1006465.9000000003</v>
      </c>
      <c r="H1322" s="91">
        <v>2517.3900000000003</v>
      </c>
      <c r="I1322" s="91">
        <v>3185.5</v>
      </c>
      <c r="J1322" s="92">
        <v>0.91445612933605402</v>
      </c>
      <c r="K1322" s="92">
        <v>8.5543870663946003E-2</v>
      </c>
      <c r="L1322" s="92">
        <v>0</v>
      </c>
    </row>
    <row r="1323" spans="1:12">
      <c r="A1323" s="90" t="s">
        <v>3072</v>
      </c>
      <c r="B1323" s="92">
        <v>43514</v>
      </c>
      <c r="C1323" s="92">
        <v>43585</v>
      </c>
      <c r="D1323" s="91">
        <v>868</v>
      </c>
      <c r="E1323" s="91">
        <v>222</v>
      </c>
      <c r="F1323" s="91">
        <v>136149.70000000001</v>
      </c>
      <c r="G1323" s="91">
        <v>136680.28</v>
      </c>
      <c r="H1323" s="91">
        <v>639</v>
      </c>
      <c r="I1323" s="91">
        <v>221</v>
      </c>
      <c r="J1323" s="92">
        <v>0.74886877828054299</v>
      </c>
      <c r="K1323" s="92">
        <v>0.25113122171945701</v>
      </c>
      <c r="L1323" s="92">
        <v>0</v>
      </c>
    </row>
    <row r="1324" spans="1:12">
      <c r="A1324" s="90" t="s">
        <v>2974</v>
      </c>
      <c r="B1324" s="92">
        <v>43419</v>
      </c>
      <c r="C1324" s="92">
        <v>43678</v>
      </c>
      <c r="D1324" s="91">
        <v>0</v>
      </c>
      <c r="E1324" s="91">
        <v>0</v>
      </c>
      <c r="F1324" s="91">
        <v>0.01</v>
      </c>
      <c r="G1324" s="91">
        <v>147239.96999999997</v>
      </c>
      <c r="J1324" s="92"/>
      <c r="K1324" s="92"/>
      <c r="L1324" s="92"/>
    </row>
    <row r="1325" spans="1:12">
      <c r="A1325" s="90" t="s">
        <v>3096</v>
      </c>
      <c r="B1325" s="92">
        <v>43460</v>
      </c>
      <c r="C1325" s="92">
        <v>43556</v>
      </c>
      <c r="D1325" s="91">
        <v>5</v>
      </c>
      <c r="E1325" s="91">
        <v>0</v>
      </c>
      <c r="F1325" s="91">
        <v>457845.27</v>
      </c>
      <c r="G1325" s="91">
        <v>390079.89999999997</v>
      </c>
      <c r="H1325" s="91">
        <v>689</v>
      </c>
      <c r="I1325" s="91">
        <v>954</v>
      </c>
      <c r="J1325" s="92">
        <v>0.8941299790356394</v>
      </c>
      <c r="K1325" s="92">
        <v>0.10587002096436059</v>
      </c>
      <c r="L1325" s="92">
        <v>0</v>
      </c>
    </row>
    <row r="1326" spans="1:12">
      <c r="A1326" s="90" t="s">
        <v>2966</v>
      </c>
      <c r="B1326" s="92">
        <v>43224</v>
      </c>
      <c r="C1326" s="92">
        <v>43699</v>
      </c>
      <c r="D1326" s="91">
        <v>822132.37000000011</v>
      </c>
      <c r="E1326" s="91">
        <v>543836</v>
      </c>
      <c r="F1326" s="91">
        <v>29622287.760199994</v>
      </c>
      <c r="G1326" s="91">
        <v>29659942.130000025</v>
      </c>
      <c r="H1326" s="91">
        <v>37603.910000000011</v>
      </c>
      <c r="I1326" s="91">
        <v>46101.61</v>
      </c>
      <c r="J1326" s="92">
        <v>0.90293180650307003</v>
      </c>
      <c r="K1326" s="92">
        <v>9.4768924555997072E-2</v>
      </c>
      <c r="L1326" s="92">
        <v>2.2992689409328656E-3</v>
      </c>
    </row>
    <row r="1327" spans="1:12">
      <c r="A1327" s="90" t="s">
        <v>3108</v>
      </c>
      <c r="B1327" s="92">
        <v>43127</v>
      </c>
      <c r="C1327" s="92">
        <v>43555</v>
      </c>
      <c r="D1327" s="91">
        <v>72.5</v>
      </c>
      <c r="E1327" s="91">
        <v>2</v>
      </c>
      <c r="F1327" s="91">
        <v>6381827.1799999997</v>
      </c>
      <c r="G1327" s="91">
        <v>6451875.5999999987</v>
      </c>
      <c r="H1327" s="91">
        <v>5085.28</v>
      </c>
      <c r="I1327" s="91">
        <v>5387.2800000000007</v>
      </c>
      <c r="J1327" s="92">
        <v>0.88723437430391594</v>
      </c>
      <c r="K1327" s="92">
        <v>0.10413418274156902</v>
      </c>
      <c r="L1327" s="92">
        <v>8.6314429545150794E-3</v>
      </c>
    </row>
    <row r="1328" spans="1:12">
      <c r="A1328" s="90" t="s">
        <v>3332</v>
      </c>
      <c r="B1328" s="92">
        <v>43182</v>
      </c>
      <c r="C1328" s="92">
        <v>43262</v>
      </c>
      <c r="D1328" s="91">
        <v>5468.85</v>
      </c>
      <c r="E1328" s="91">
        <v>729</v>
      </c>
      <c r="F1328" s="91">
        <v>299250.84000000003</v>
      </c>
      <c r="G1328" s="91">
        <v>321441.14000000007</v>
      </c>
      <c r="H1328" s="91">
        <v>473.00000000000006</v>
      </c>
      <c r="I1328" s="91">
        <v>422</v>
      </c>
      <c r="J1328" s="92">
        <v>0.94905213270142175</v>
      </c>
      <c r="K1328" s="92">
        <v>5.0947867298578198E-2</v>
      </c>
      <c r="L1328" s="92">
        <v>0</v>
      </c>
    </row>
    <row r="1329" spans="1:12">
      <c r="A1329" s="90" t="s">
        <v>3074</v>
      </c>
      <c r="B1329" s="92">
        <v>43301</v>
      </c>
      <c r="C1329" s="92">
        <v>43585</v>
      </c>
      <c r="D1329" s="91">
        <v>14673</v>
      </c>
      <c r="E1329" s="91">
        <v>11471</v>
      </c>
      <c r="F1329" s="91">
        <v>899790.38</v>
      </c>
      <c r="G1329" s="91">
        <v>835743.15</v>
      </c>
      <c r="H1329" s="91">
        <v>873.5</v>
      </c>
      <c r="I1329" s="91">
        <v>1047</v>
      </c>
      <c r="J1329" s="92">
        <v>0.84909264565425024</v>
      </c>
      <c r="K1329" s="92">
        <v>0.14040114613180515</v>
      </c>
      <c r="L1329" s="92">
        <v>1.0506208213944603E-2</v>
      </c>
    </row>
    <row r="1330" spans="1:12">
      <c r="A1330" s="90" t="s">
        <v>3260</v>
      </c>
      <c r="B1330" s="92">
        <v>43284</v>
      </c>
      <c r="C1330" s="92">
        <v>43397</v>
      </c>
      <c r="D1330" s="91">
        <v>22858</v>
      </c>
      <c r="E1330" s="91">
        <v>11014</v>
      </c>
      <c r="F1330" s="91">
        <v>675370.56999999983</v>
      </c>
      <c r="G1330" s="91">
        <v>598345.4800000001</v>
      </c>
      <c r="H1330" s="91">
        <v>1322.3000000000002</v>
      </c>
      <c r="I1330" s="91">
        <v>1029</v>
      </c>
      <c r="J1330" s="92">
        <v>0.95335276967930027</v>
      </c>
      <c r="K1330" s="92">
        <v>4.6647230320699708E-2</v>
      </c>
      <c r="L1330" s="92">
        <v>0</v>
      </c>
    </row>
    <row r="1331" spans="1:12">
      <c r="A1331" s="90" t="s">
        <v>3092</v>
      </c>
      <c r="B1331" s="92">
        <v>43290</v>
      </c>
      <c r="C1331" s="92">
        <v>43566</v>
      </c>
      <c r="D1331" s="91">
        <v>68633</v>
      </c>
      <c r="E1331" s="91">
        <v>48790</v>
      </c>
      <c r="F1331" s="91">
        <v>2967723.7699999991</v>
      </c>
      <c r="G1331" s="91">
        <v>2978729.1500000004</v>
      </c>
      <c r="H1331" s="91">
        <v>2914.9</v>
      </c>
      <c r="I1331" s="91">
        <v>3937</v>
      </c>
      <c r="J1331" s="92">
        <v>0.77889255778511557</v>
      </c>
      <c r="K1331" s="92">
        <v>0.19748539497078993</v>
      </c>
      <c r="L1331" s="92">
        <v>2.3622047244094488E-2</v>
      </c>
    </row>
    <row r="1332" spans="1:12">
      <c r="A1332" s="90" t="s">
        <v>5912</v>
      </c>
      <c r="B1332" s="92">
        <v>43617</v>
      </c>
      <c r="C1332" s="92">
        <v>44593</v>
      </c>
      <c r="D1332" s="91">
        <v>3553036.8899999992</v>
      </c>
      <c r="E1332" s="91">
        <v>2252566</v>
      </c>
      <c r="F1332" s="91">
        <v>157047443.88070029</v>
      </c>
      <c r="G1332" s="91">
        <v>157598026.21999958</v>
      </c>
      <c r="H1332" s="91">
        <v>137235.83999999994</v>
      </c>
      <c r="I1332" s="91">
        <v>159838.37</v>
      </c>
      <c r="J1332" s="92">
        <v>0.93389778715009886</v>
      </c>
      <c r="K1332" s="92">
        <v>6.5828456029680127E-2</v>
      </c>
      <c r="L1332" s="92">
        <v>2.7375682022098651E-4</v>
      </c>
    </row>
    <row r="1333" spans="1:12">
      <c r="A1333" s="90" t="s">
        <v>3282</v>
      </c>
      <c r="B1333" s="92">
        <v>43262</v>
      </c>
      <c r="C1333" s="92">
        <v>43367</v>
      </c>
      <c r="D1333" s="91">
        <v>788</v>
      </c>
      <c r="E1333" s="91">
        <v>460</v>
      </c>
      <c r="F1333" s="91">
        <v>537824.34999999986</v>
      </c>
      <c r="G1333" s="91">
        <v>739957.1100000001</v>
      </c>
      <c r="H1333" s="91">
        <v>36</v>
      </c>
      <c r="I1333" s="91">
        <v>235.91</v>
      </c>
      <c r="J1333" s="92">
        <v>0.96223135941672677</v>
      </c>
      <c r="K1333" s="92">
        <v>3.7768640583273283E-2</v>
      </c>
      <c r="L1333" s="92">
        <v>0</v>
      </c>
    </row>
    <row r="1334" spans="1:12">
      <c r="A1334" s="90" t="s">
        <v>2760</v>
      </c>
      <c r="B1334" s="92">
        <v>43258</v>
      </c>
      <c r="C1334" s="92">
        <v>44651</v>
      </c>
      <c r="D1334" s="91">
        <v>0</v>
      </c>
      <c r="E1334" s="91">
        <v>4</v>
      </c>
      <c r="F1334" s="91">
        <v>0.01</v>
      </c>
      <c r="G1334" s="91">
        <v>-3.74</v>
      </c>
      <c r="H1334" s="91">
        <v>0</v>
      </c>
      <c r="I1334" s="91">
        <v>0</v>
      </c>
      <c r="J1334" s="92">
        <v>0</v>
      </c>
      <c r="K1334" s="92">
        <v>0</v>
      </c>
      <c r="L1334" s="92">
        <v>0</v>
      </c>
    </row>
    <row r="1335" spans="1:12">
      <c r="A1335" s="90" t="s">
        <v>2762</v>
      </c>
      <c r="B1335" s="92">
        <v>43258</v>
      </c>
      <c r="C1335" s="92">
        <v>44651</v>
      </c>
      <c r="D1335" s="91">
        <v>0</v>
      </c>
      <c r="E1335" s="91">
        <v>0</v>
      </c>
      <c r="F1335" s="91">
        <v>736829</v>
      </c>
      <c r="G1335" s="91">
        <v>772106.19</v>
      </c>
      <c r="J1335" s="92"/>
      <c r="K1335" s="92"/>
      <c r="L1335" s="92"/>
    </row>
    <row r="1336" spans="1:12">
      <c r="A1336" s="90" t="s">
        <v>2766</v>
      </c>
      <c r="B1336" s="92">
        <v>43282</v>
      </c>
      <c r="C1336" s="92">
        <v>44561</v>
      </c>
      <c r="D1336" s="91">
        <v>0</v>
      </c>
      <c r="E1336" s="91">
        <v>0</v>
      </c>
      <c r="F1336" s="91">
        <v>0.01</v>
      </c>
      <c r="G1336" s="91">
        <v>115.1</v>
      </c>
      <c r="J1336" s="92"/>
      <c r="K1336" s="92"/>
      <c r="L1336" s="92"/>
    </row>
    <row r="1337" spans="1:12">
      <c r="A1337" s="90" t="s">
        <v>2768</v>
      </c>
      <c r="B1337" s="92">
        <v>43313</v>
      </c>
      <c r="C1337" s="92">
        <v>44561</v>
      </c>
      <c r="D1337" s="91">
        <v>0</v>
      </c>
      <c r="E1337" s="91">
        <v>0</v>
      </c>
      <c r="F1337" s="91">
        <v>2025737</v>
      </c>
      <c r="G1337" s="91">
        <v>1518308.76</v>
      </c>
      <c r="J1337" s="92"/>
      <c r="K1337" s="92"/>
      <c r="L1337" s="92"/>
    </row>
    <row r="1338" spans="1:12">
      <c r="A1338" s="90" t="s">
        <v>2992</v>
      </c>
      <c r="B1338" s="92">
        <v>43451</v>
      </c>
      <c r="C1338" s="92">
        <v>43666</v>
      </c>
      <c r="D1338" s="91">
        <v>69456</v>
      </c>
      <c r="E1338" s="91">
        <v>0</v>
      </c>
      <c r="F1338" s="91">
        <v>6856768.25</v>
      </c>
      <c r="G1338" s="91">
        <v>7253753.0800000001</v>
      </c>
      <c r="H1338" s="91">
        <v>2188.1999999999998</v>
      </c>
      <c r="I1338" s="91">
        <v>3057.71</v>
      </c>
      <c r="J1338" s="92">
        <v>0.95356001713700778</v>
      </c>
      <c r="K1338" s="92">
        <v>3.4175902881568229E-2</v>
      </c>
      <c r="L1338" s="92">
        <v>1.2264079981424007E-2</v>
      </c>
    </row>
    <row r="1339" spans="1:12">
      <c r="A1339" s="90" t="s">
        <v>3419</v>
      </c>
      <c r="B1339" s="92">
        <v>43467</v>
      </c>
      <c r="C1339" s="92"/>
      <c r="D1339" s="91">
        <v>73728</v>
      </c>
      <c r="E1339" s="91">
        <v>44224</v>
      </c>
      <c r="F1339" s="91">
        <v>2145265.9800000004</v>
      </c>
      <c r="G1339" s="91">
        <v>1999286.6799999992</v>
      </c>
      <c r="H1339" s="91">
        <v>1979.6999999999996</v>
      </c>
      <c r="I1339" s="91">
        <v>2096</v>
      </c>
      <c r="J1339" s="92">
        <v>0.90625</v>
      </c>
      <c r="K1339" s="92">
        <v>9.0648854961832059E-2</v>
      </c>
      <c r="L1339" s="92">
        <v>3.1011450381679389E-3</v>
      </c>
    </row>
    <row r="1340" spans="1:12">
      <c r="A1340" s="90" t="s">
        <v>3140</v>
      </c>
      <c r="B1340" s="92">
        <v>43312</v>
      </c>
      <c r="C1340" s="92">
        <v>43524</v>
      </c>
      <c r="D1340" s="91">
        <v>0</v>
      </c>
      <c r="E1340" s="91">
        <v>54</v>
      </c>
      <c r="F1340" s="91">
        <v>59025</v>
      </c>
      <c r="G1340" s="91">
        <v>62205.049999999988</v>
      </c>
      <c r="H1340" s="91">
        <v>306</v>
      </c>
      <c r="I1340" s="91">
        <v>267</v>
      </c>
      <c r="J1340" s="92">
        <v>0.949438202247191</v>
      </c>
      <c r="K1340" s="92">
        <v>5.0561797752808987E-2</v>
      </c>
      <c r="L1340" s="92">
        <v>0</v>
      </c>
    </row>
    <row r="1341" spans="1:12">
      <c r="A1341" s="90" t="s">
        <v>2980</v>
      </c>
      <c r="B1341" s="92">
        <v>43831</v>
      </c>
      <c r="C1341" s="92">
        <v>43677</v>
      </c>
      <c r="D1341" s="91">
        <v>0</v>
      </c>
      <c r="E1341" s="91">
        <v>0</v>
      </c>
      <c r="F1341" s="91">
        <v>344835</v>
      </c>
      <c r="G1341" s="91">
        <v>277767.80000000005</v>
      </c>
      <c r="J1341" s="92"/>
      <c r="K1341" s="92"/>
      <c r="L1341" s="92"/>
    </row>
    <row r="1342" spans="1:12">
      <c r="A1342" s="90" t="s">
        <v>2850</v>
      </c>
      <c r="B1342" s="92">
        <v>43360</v>
      </c>
      <c r="C1342" s="92">
        <v>43921</v>
      </c>
      <c r="D1342" s="91">
        <v>14627.91</v>
      </c>
      <c r="E1342" s="91">
        <v>58024</v>
      </c>
      <c r="F1342" s="91">
        <v>5527447.2352</v>
      </c>
      <c r="G1342" s="91">
        <v>4998905.42</v>
      </c>
      <c r="H1342" s="91">
        <v>7360.4</v>
      </c>
      <c r="I1342" s="91">
        <v>4139.2299999999996</v>
      </c>
      <c r="J1342" s="92">
        <v>0.93501206746182275</v>
      </c>
      <c r="K1342" s="92">
        <v>6.3176001333581366E-2</v>
      </c>
      <c r="L1342" s="92">
        <v>1.8119312045960241E-3</v>
      </c>
    </row>
    <row r="1343" spans="1:12">
      <c r="A1343" s="90" t="s">
        <v>3270</v>
      </c>
      <c r="B1343" s="92">
        <v>43368</v>
      </c>
      <c r="C1343" s="92">
        <v>43376</v>
      </c>
      <c r="D1343" s="91">
        <v>0</v>
      </c>
      <c r="E1343" s="91">
        <v>0</v>
      </c>
      <c r="F1343" s="91">
        <v>0.01</v>
      </c>
      <c r="G1343" s="91">
        <v>0</v>
      </c>
      <c r="J1343" s="92"/>
      <c r="K1343" s="92"/>
      <c r="L1343" s="92"/>
    </row>
    <row r="1344" spans="1:12">
      <c r="A1344" s="90" t="s">
        <v>3240</v>
      </c>
      <c r="B1344" s="92">
        <v>43431</v>
      </c>
      <c r="C1344" s="92">
        <v>43434</v>
      </c>
      <c r="D1344" s="91">
        <v>0</v>
      </c>
      <c r="E1344" s="91">
        <v>0</v>
      </c>
      <c r="F1344" s="91">
        <v>4475</v>
      </c>
      <c r="G1344" s="91">
        <v>3997.5300000000007</v>
      </c>
      <c r="H1344" s="91">
        <v>30</v>
      </c>
      <c r="I1344" s="91">
        <v>23</v>
      </c>
      <c r="J1344" s="92">
        <v>1</v>
      </c>
      <c r="K1344" s="92">
        <v>0</v>
      </c>
      <c r="L1344" s="92">
        <v>0</v>
      </c>
    </row>
    <row r="1345" spans="1:12">
      <c r="A1345" s="90" t="s">
        <v>3032</v>
      </c>
      <c r="B1345" s="92">
        <v>43395</v>
      </c>
      <c r="C1345" s="92">
        <v>43633</v>
      </c>
      <c r="D1345" s="91">
        <v>1374</v>
      </c>
      <c r="E1345" s="91">
        <v>0</v>
      </c>
      <c r="F1345" s="91">
        <v>2345046.5500000003</v>
      </c>
      <c r="G1345" s="91">
        <v>2339924.11</v>
      </c>
      <c r="J1345" s="92"/>
      <c r="K1345" s="92"/>
      <c r="L1345" s="92"/>
    </row>
    <row r="1346" spans="1:12">
      <c r="A1346" s="90" t="s">
        <v>3028</v>
      </c>
      <c r="B1346" s="92">
        <v>43517</v>
      </c>
      <c r="C1346" s="92">
        <v>43637</v>
      </c>
      <c r="D1346" s="91">
        <v>11615.6</v>
      </c>
      <c r="E1346" s="91">
        <v>7819</v>
      </c>
      <c r="F1346" s="91">
        <v>801278.6</v>
      </c>
      <c r="G1346" s="91">
        <v>805206.72000000009</v>
      </c>
      <c r="H1346" s="91">
        <v>1098.3</v>
      </c>
      <c r="I1346" s="91">
        <v>1072.5</v>
      </c>
      <c r="J1346" s="92">
        <v>0.90489510489510494</v>
      </c>
      <c r="K1346" s="92">
        <v>7.8787878787878782E-2</v>
      </c>
      <c r="L1346" s="92">
        <v>1.6317016317016316E-2</v>
      </c>
    </row>
    <row r="1347" spans="1:12">
      <c r="A1347" s="90" t="s">
        <v>3044</v>
      </c>
      <c r="B1347" s="92">
        <v>43551</v>
      </c>
      <c r="C1347" s="92">
        <v>43622</v>
      </c>
      <c r="D1347" s="91">
        <v>17989</v>
      </c>
      <c r="E1347" s="91">
        <v>8114</v>
      </c>
      <c r="F1347" s="91">
        <v>1466343.2299999997</v>
      </c>
      <c r="G1347" s="91">
        <v>1505285.4499999997</v>
      </c>
      <c r="H1347" s="91">
        <v>2009.35</v>
      </c>
      <c r="I1347" s="91">
        <v>2081</v>
      </c>
      <c r="J1347" s="92">
        <v>0.89163863527150411</v>
      </c>
      <c r="K1347" s="92">
        <v>0.1059586737145603</v>
      </c>
      <c r="L1347" s="92">
        <v>2.4026910139356081E-3</v>
      </c>
    </row>
    <row r="1348" spans="1:12">
      <c r="A1348" s="90" t="s">
        <v>3078</v>
      </c>
      <c r="B1348" s="92">
        <v>43402</v>
      </c>
      <c r="C1348" s="92">
        <v>43584</v>
      </c>
      <c r="D1348" s="91">
        <v>18113.740000000002</v>
      </c>
      <c r="E1348" s="91">
        <v>5637</v>
      </c>
      <c r="F1348" s="91">
        <v>1056524.5381999998</v>
      </c>
      <c r="G1348" s="91">
        <v>1011792.4499999997</v>
      </c>
      <c r="H1348" s="91">
        <v>1130.1000000000001</v>
      </c>
      <c r="I1348" s="91">
        <v>1578.5</v>
      </c>
      <c r="J1348" s="92">
        <v>0.90750712701932212</v>
      </c>
      <c r="K1348" s="92">
        <v>6.2084257206208429E-2</v>
      </c>
      <c r="L1348" s="92">
        <v>3.0408615774469433E-2</v>
      </c>
    </row>
    <row r="1349" spans="1:12">
      <c r="A1349" s="90" t="s">
        <v>3030</v>
      </c>
      <c r="B1349" s="92">
        <v>43558</v>
      </c>
      <c r="C1349" s="92">
        <v>43633</v>
      </c>
      <c r="D1349" s="91">
        <v>34007.369999999995</v>
      </c>
      <c r="E1349" s="91">
        <v>24010</v>
      </c>
      <c r="F1349" s="91">
        <v>1599644.6399999997</v>
      </c>
      <c r="G1349" s="91">
        <v>1589808.0999999999</v>
      </c>
      <c r="H1349" s="91">
        <v>2548.3000000000002</v>
      </c>
      <c r="I1349" s="91">
        <v>3089.12</v>
      </c>
      <c r="J1349" s="92">
        <v>0.93590407624177763</v>
      </c>
      <c r="K1349" s="92">
        <v>6.4095923758222415E-2</v>
      </c>
      <c r="L1349" s="92">
        <v>0</v>
      </c>
    </row>
    <row r="1350" spans="1:12">
      <c r="A1350" s="90" t="s">
        <v>3022</v>
      </c>
      <c r="B1350" s="92">
        <v>43444</v>
      </c>
      <c r="C1350" s="92">
        <v>43644</v>
      </c>
      <c r="D1350" s="91">
        <v>63731</v>
      </c>
      <c r="E1350" s="91">
        <v>43733</v>
      </c>
      <c r="F1350" s="91">
        <v>1208009.0799999996</v>
      </c>
      <c r="G1350" s="91">
        <v>1164594.48</v>
      </c>
      <c r="H1350" s="91">
        <v>2161.6999999999998</v>
      </c>
      <c r="I1350" s="91">
        <v>2243.91</v>
      </c>
      <c r="J1350" s="92">
        <v>0.88435365054748194</v>
      </c>
      <c r="K1350" s="92">
        <v>0.11297244541893392</v>
      </c>
      <c r="L1350" s="92">
        <v>2.6739040335842347E-3</v>
      </c>
    </row>
    <row r="1351" spans="1:12">
      <c r="A1351" s="90" t="s">
        <v>2880</v>
      </c>
      <c r="B1351" s="92">
        <v>43466</v>
      </c>
      <c r="C1351" s="92">
        <v>43830</v>
      </c>
      <c r="D1351" s="91">
        <v>0</v>
      </c>
      <c r="E1351" s="91">
        <v>0</v>
      </c>
      <c r="F1351" s="91">
        <v>0.01</v>
      </c>
      <c r="G1351" s="91">
        <v>26062.61</v>
      </c>
      <c r="J1351" s="92"/>
      <c r="K1351" s="92"/>
      <c r="L1351" s="92"/>
    </row>
    <row r="1352" spans="1:12">
      <c r="A1352" s="90" t="s">
        <v>3110</v>
      </c>
      <c r="C1352" s="92">
        <v>43555</v>
      </c>
      <c r="D1352" s="91">
        <v>0</v>
      </c>
      <c r="E1352" s="91">
        <v>0</v>
      </c>
      <c r="F1352" s="91">
        <v>0.01</v>
      </c>
      <c r="G1352" s="91">
        <v>0</v>
      </c>
      <c r="J1352" s="92"/>
      <c r="K1352" s="92"/>
      <c r="L1352" s="92"/>
    </row>
    <row r="1353" spans="1:12">
      <c r="A1353" s="90" t="s">
        <v>2986</v>
      </c>
      <c r="B1353" s="92">
        <v>43514</v>
      </c>
      <c r="C1353" s="92">
        <v>43676</v>
      </c>
      <c r="D1353" s="91">
        <v>68177</v>
      </c>
      <c r="E1353" s="91">
        <v>86566</v>
      </c>
      <c r="F1353" s="91">
        <v>4354164.7500000009</v>
      </c>
      <c r="G1353" s="91">
        <v>1.533408067189157E-9</v>
      </c>
      <c r="H1353" s="91">
        <v>3975.0999999999995</v>
      </c>
      <c r="I1353" s="91">
        <v>5166.1499999999996</v>
      </c>
      <c r="J1353" s="92">
        <v>0.87660056328213465</v>
      </c>
      <c r="K1353" s="92">
        <v>0.11236607531720914</v>
      </c>
      <c r="L1353" s="92">
        <v>1.1033361400656196E-2</v>
      </c>
    </row>
    <row r="1354" spans="1:12">
      <c r="A1354" s="90" t="s">
        <v>3124</v>
      </c>
      <c r="C1354" s="92">
        <v>43536</v>
      </c>
      <c r="D1354" s="91">
        <v>0</v>
      </c>
      <c r="E1354" s="91">
        <v>0</v>
      </c>
      <c r="F1354" s="91">
        <v>27621.599999999999</v>
      </c>
      <c r="G1354" s="91">
        <v>23427.08</v>
      </c>
      <c r="J1354" s="92"/>
      <c r="K1354" s="92"/>
      <c r="L1354" s="92"/>
    </row>
    <row r="1355" spans="1:12">
      <c r="A1355" s="90" t="s">
        <v>2940</v>
      </c>
      <c r="B1355" s="92">
        <v>43500</v>
      </c>
      <c r="C1355" s="92">
        <v>43738</v>
      </c>
      <c r="D1355" s="91">
        <v>224752.5</v>
      </c>
      <c r="E1355" s="91">
        <v>121374</v>
      </c>
      <c r="F1355" s="91">
        <v>25940397.607200008</v>
      </c>
      <c r="G1355" s="91">
        <v>26777833.839999992</v>
      </c>
      <c r="H1355" s="91">
        <v>22828</v>
      </c>
      <c r="I1355" s="91">
        <v>23953.78</v>
      </c>
      <c r="J1355" s="92">
        <v>0.90758243584102383</v>
      </c>
      <c r="K1355" s="92">
        <v>8.7178307557304116E-2</v>
      </c>
      <c r="L1355" s="92">
        <v>5.2392566016720536E-3</v>
      </c>
    </row>
    <row r="1356" spans="1:12">
      <c r="A1356" s="90" t="s">
        <v>3102</v>
      </c>
      <c r="B1356" s="92">
        <v>43040</v>
      </c>
      <c r="C1356" s="92">
        <v>43555</v>
      </c>
      <c r="D1356" s="91">
        <v>198</v>
      </c>
      <c r="E1356" s="91">
        <v>45</v>
      </c>
      <c r="F1356" s="91">
        <v>9814244</v>
      </c>
      <c r="G1356" s="91">
        <v>9755485.8299999963</v>
      </c>
      <c r="H1356" s="91">
        <v>2044</v>
      </c>
      <c r="I1356" s="91">
        <v>2656.5</v>
      </c>
      <c r="J1356" s="92">
        <v>0.96198004893657063</v>
      </c>
      <c r="K1356" s="92">
        <v>3.6137775268210048E-2</v>
      </c>
      <c r="L1356" s="92">
        <v>1.8821757952192735E-3</v>
      </c>
    </row>
    <row r="1357" spans="1:12">
      <c r="A1357" s="90" t="s">
        <v>2938</v>
      </c>
      <c r="B1357" s="92">
        <v>43282</v>
      </c>
      <c r="C1357" s="92">
        <v>43738</v>
      </c>
      <c r="D1357" s="91">
        <v>21748</v>
      </c>
      <c r="E1357" s="91">
        <v>17015</v>
      </c>
      <c r="F1357" s="91">
        <v>19229564.879999999</v>
      </c>
      <c r="G1357" s="91">
        <v>15695157.349999998</v>
      </c>
      <c r="H1357" s="91">
        <v>22658</v>
      </c>
      <c r="I1357" s="91">
        <v>23835.760000000002</v>
      </c>
      <c r="J1357" s="92">
        <v>0.89673079440303138</v>
      </c>
      <c r="K1357" s="92">
        <v>8.8921016153879706E-2</v>
      </c>
      <c r="L1357" s="92">
        <v>1.434818944308887E-2</v>
      </c>
    </row>
    <row r="1358" spans="1:12">
      <c r="A1358" s="90" t="s">
        <v>5913</v>
      </c>
      <c r="B1358" s="92">
        <v>42856</v>
      </c>
      <c r="C1358" s="92">
        <v>43410</v>
      </c>
      <c r="D1358" s="91">
        <v>310383</v>
      </c>
      <c r="E1358" s="91">
        <v>5550359</v>
      </c>
      <c r="F1358" s="91">
        <v>111294144.78000002</v>
      </c>
      <c r="G1358" s="91">
        <v>112557824.55999999</v>
      </c>
      <c r="H1358" s="91">
        <v>17538</v>
      </c>
      <c r="I1358" s="91">
        <v>28524.61</v>
      </c>
      <c r="J1358" s="92">
        <v>0.82185558365215161</v>
      </c>
      <c r="K1358" s="92">
        <v>0.14266628009988566</v>
      </c>
      <c r="L1358" s="92">
        <v>3.547813624796272E-2</v>
      </c>
    </row>
    <row r="1359" spans="1:12">
      <c r="A1359" s="90" t="s">
        <v>3104</v>
      </c>
      <c r="B1359" s="92">
        <v>43160</v>
      </c>
      <c r="C1359" s="92">
        <v>43555</v>
      </c>
      <c r="D1359" s="91">
        <v>7</v>
      </c>
      <c r="E1359" s="91">
        <v>0</v>
      </c>
      <c r="F1359" s="91">
        <v>308511</v>
      </c>
      <c r="G1359" s="91">
        <v>296495.53000000003</v>
      </c>
      <c r="H1359" s="91">
        <v>0</v>
      </c>
      <c r="I1359" s="91">
        <v>40</v>
      </c>
      <c r="J1359" s="92">
        <v>1</v>
      </c>
      <c r="K1359" s="92">
        <v>0</v>
      </c>
      <c r="L1359" s="92">
        <v>0</v>
      </c>
    </row>
    <row r="1360" spans="1:12">
      <c r="A1360" s="90" t="s">
        <v>3252</v>
      </c>
      <c r="B1360" s="92">
        <v>43252</v>
      </c>
      <c r="C1360" s="92">
        <v>43404</v>
      </c>
      <c r="D1360" s="91">
        <v>6428.7799999999988</v>
      </c>
      <c r="E1360" s="91">
        <v>17</v>
      </c>
      <c r="F1360" s="91">
        <v>742871.63989999995</v>
      </c>
      <c r="G1360" s="91">
        <v>747445.72999999986</v>
      </c>
      <c r="H1360" s="91">
        <v>503</v>
      </c>
      <c r="I1360" s="91">
        <v>715</v>
      </c>
      <c r="J1360" s="92">
        <v>0.72727272727272729</v>
      </c>
      <c r="K1360" s="92">
        <v>0.22167832167832169</v>
      </c>
      <c r="L1360" s="92">
        <v>5.1048951048951047E-2</v>
      </c>
    </row>
    <row r="1361" spans="1:12">
      <c r="A1361" s="90" t="s">
        <v>3068</v>
      </c>
      <c r="B1361" s="92">
        <v>43271</v>
      </c>
      <c r="C1361" s="92">
        <v>43585</v>
      </c>
      <c r="D1361" s="91">
        <v>328</v>
      </c>
      <c r="E1361" s="91">
        <v>674</v>
      </c>
      <c r="F1361" s="91">
        <v>5222332</v>
      </c>
      <c r="G1361" s="91">
        <v>4988979.29</v>
      </c>
      <c r="H1361" s="91">
        <v>9900</v>
      </c>
      <c r="I1361" s="91">
        <v>9817.91</v>
      </c>
      <c r="J1361" s="92">
        <v>0.90710853939382208</v>
      </c>
      <c r="K1361" s="92">
        <v>6.870097607331907E-2</v>
      </c>
      <c r="L1361" s="92">
        <v>2.4190484532858828E-2</v>
      </c>
    </row>
    <row r="1362" spans="1:12">
      <c r="A1362" s="90" t="s">
        <v>3118</v>
      </c>
      <c r="B1362" s="92">
        <v>43367</v>
      </c>
      <c r="C1362" s="92">
        <v>43547</v>
      </c>
      <c r="D1362" s="91">
        <v>203</v>
      </c>
      <c r="E1362" s="91">
        <v>43</v>
      </c>
      <c r="F1362" s="91">
        <v>2726951.9</v>
      </c>
      <c r="G1362" s="91">
        <v>2627601.060000001</v>
      </c>
      <c r="H1362" s="91">
        <v>1436</v>
      </c>
      <c r="I1362" s="91">
        <v>1236.5</v>
      </c>
      <c r="J1362" s="92">
        <v>0.94662353416902545</v>
      </c>
      <c r="K1362" s="92">
        <v>5.1354630004043673E-2</v>
      </c>
      <c r="L1362" s="92">
        <v>2.0218358269308533E-3</v>
      </c>
    </row>
    <row r="1363" spans="1:12">
      <c r="A1363" s="90" t="s">
        <v>3088</v>
      </c>
      <c r="B1363" s="92">
        <v>43402</v>
      </c>
      <c r="C1363" s="92">
        <v>43567</v>
      </c>
      <c r="D1363" s="91">
        <v>416</v>
      </c>
      <c r="E1363" s="91">
        <v>126</v>
      </c>
      <c r="F1363" s="91">
        <v>5102903.12</v>
      </c>
      <c r="G1363" s="91">
        <v>5108737.91</v>
      </c>
      <c r="H1363" s="91">
        <v>2873</v>
      </c>
      <c r="I1363" s="91">
        <v>3554.08</v>
      </c>
      <c r="J1363" s="92">
        <v>0.94189776257146718</v>
      </c>
      <c r="K1363" s="92">
        <v>5.219353531715662E-2</v>
      </c>
      <c r="L1363" s="92">
        <v>5.9087021113762217E-3</v>
      </c>
    </row>
    <row r="1364" spans="1:12">
      <c r="A1364" s="90" t="s">
        <v>3070</v>
      </c>
      <c r="B1364" s="92">
        <v>43423</v>
      </c>
      <c r="C1364" s="92">
        <v>43585</v>
      </c>
      <c r="D1364" s="91">
        <v>10415</v>
      </c>
      <c r="E1364" s="91">
        <v>0</v>
      </c>
      <c r="F1364" s="91">
        <v>160910</v>
      </c>
      <c r="G1364" s="91">
        <v>126481.12</v>
      </c>
      <c r="H1364" s="91">
        <v>550.6</v>
      </c>
      <c r="I1364" s="91">
        <v>539.25</v>
      </c>
      <c r="J1364" s="92">
        <v>0.89986091794158551</v>
      </c>
      <c r="K1364" s="92">
        <v>7.6031525266573946E-2</v>
      </c>
      <c r="L1364" s="92">
        <v>2.4107556791840519E-2</v>
      </c>
    </row>
    <row r="1365" spans="1:12">
      <c r="A1365" s="90" t="s">
        <v>3106</v>
      </c>
      <c r="B1365" s="92">
        <v>43271</v>
      </c>
      <c r="C1365" s="92">
        <v>43555</v>
      </c>
      <c r="D1365" s="91">
        <v>1865</v>
      </c>
      <c r="E1365" s="91">
        <v>46</v>
      </c>
      <c r="F1365" s="91">
        <v>588892.85000000009</v>
      </c>
      <c r="G1365" s="91">
        <v>594846.48</v>
      </c>
      <c r="H1365" s="91">
        <v>733.1</v>
      </c>
      <c r="I1365" s="91">
        <v>651.5</v>
      </c>
      <c r="J1365" s="92">
        <v>0.9370683039140445</v>
      </c>
      <c r="K1365" s="92">
        <v>6.2931696085955488E-2</v>
      </c>
      <c r="L1365" s="92">
        <v>0</v>
      </c>
    </row>
    <row r="1366" spans="1:12">
      <c r="A1366" s="90" t="s">
        <v>2936</v>
      </c>
      <c r="B1366" s="92">
        <v>43600</v>
      </c>
      <c r="C1366" s="92">
        <v>43738</v>
      </c>
      <c r="D1366" s="91">
        <v>47431.15</v>
      </c>
      <c r="E1366" s="91">
        <v>13504</v>
      </c>
      <c r="F1366" s="91">
        <v>1305726.6099999996</v>
      </c>
      <c r="G1366" s="91">
        <v>1218672.5599999996</v>
      </c>
      <c r="H1366" s="91">
        <v>1612.8400000000001</v>
      </c>
      <c r="I1366" s="91">
        <v>1580.6100000000001</v>
      </c>
      <c r="J1366" s="92">
        <v>0.88169124578485525</v>
      </c>
      <c r="K1366" s="92">
        <v>9.4900070226051958E-2</v>
      </c>
      <c r="L1366" s="92">
        <v>2.3408683989092818E-2</v>
      </c>
    </row>
    <row r="1367" spans="1:12">
      <c r="A1367" s="90" t="s">
        <v>2818</v>
      </c>
      <c r="B1367" s="92">
        <v>43678</v>
      </c>
      <c r="C1367" s="92">
        <v>44043</v>
      </c>
      <c r="D1367" s="91">
        <v>0</v>
      </c>
      <c r="E1367" s="91">
        <v>0</v>
      </c>
      <c r="F1367" s="91">
        <v>24750</v>
      </c>
      <c r="G1367" s="91">
        <v>24816.420000000002</v>
      </c>
      <c r="J1367" s="92"/>
      <c r="K1367" s="92"/>
      <c r="L1367" s="92"/>
    </row>
    <row r="1368" spans="1:12">
      <c r="A1368" s="90" t="s">
        <v>2830</v>
      </c>
      <c r="B1368" s="92">
        <v>43678</v>
      </c>
      <c r="C1368" s="92">
        <v>43982</v>
      </c>
      <c r="D1368" s="91">
        <v>209922.01</v>
      </c>
      <c r="E1368" s="91">
        <v>39254</v>
      </c>
      <c r="F1368" s="91">
        <v>15217524.769999998</v>
      </c>
      <c r="G1368" s="91">
        <v>15169887.830000009</v>
      </c>
      <c r="H1368" s="91">
        <v>10201.4</v>
      </c>
      <c r="I1368" s="91">
        <v>10718.5</v>
      </c>
      <c r="J1368" s="92">
        <v>0.88613145496104861</v>
      </c>
      <c r="K1368" s="92">
        <v>0.10990343798106078</v>
      </c>
      <c r="L1368" s="92">
        <v>3.9651070578905628E-3</v>
      </c>
    </row>
    <row r="1369" spans="1:12">
      <c r="A1369" s="90" t="s">
        <v>3004</v>
      </c>
      <c r="B1369" s="92">
        <v>43468</v>
      </c>
      <c r="C1369" s="92">
        <v>43646</v>
      </c>
      <c r="D1369" s="91">
        <v>457.45999999999992</v>
      </c>
      <c r="E1369" s="91">
        <v>0</v>
      </c>
      <c r="F1369" s="91">
        <v>240605.35</v>
      </c>
      <c r="G1369" s="91">
        <v>207410.90000000002</v>
      </c>
      <c r="H1369" s="91">
        <v>434</v>
      </c>
      <c r="I1369" s="91">
        <v>396</v>
      </c>
      <c r="J1369" s="92">
        <v>0.61616161616161613</v>
      </c>
      <c r="K1369" s="92">
        <v>0.15404040404040403</v>
      </c>
      <c r="L1369" s="92">
        <v>0.22979797979797981</v>
      </c>
    </row>
    <row r="1370" spans="1:12">
      <c r="A1370" s="90" t="s">
        <v>2956</v>
      </c>
      <c r="B1370" s="92">
        <v>43396</v>
      </c>
      <c r="C1370" s="92">
        <v>43708</v>
      </c>
      <c r="D1370" s="91">
        <v>6682.52</v>
      </c>
      <c r="E1370" s="91">
        <v>0</v>
      </c>
      <c r="F1370" s="91">
        <v>232411.11000000004</v>
      </c>
      <c r="G1370" s="91">
        <v>234204.56999999995</v>
      </c>
      <c r="H1370" s="91">
        <v>417.67999999999995</v>
      </c>
      <c r="I1370" s="91">
        <v>361.95</v>
      </c>
      <c r="J1370" s="92">
        <v>0.85633374775521476</v>
      </c>
      <c r="K1370" s="92">
        <v>5.5256250863378924E-2</v>
      </c>
      <c r="L1370" s="92">
        <v>8.841000138140627E-2</v>
      </c>
    </row>
    <row r="1371" spans="1:12">
      <c r="A1371" s="90" t="s">
        <v>5914</v>
      </c>
      <c r="B1371" s="92">
        <v>42856</v>
      </c>
      <c r="C1371" s="92">
        <v>44196</v>
      </c>
      <c r="D1371" s="91">
        <v>785276.12</v>
      </c>
      <c r="E1371" s="91">
        <v>513188</v>
      </c>
      <c r="F1371" s="91">
        <v>78501602.583700001</v>
      </c>
      <c r="G1371" s="91">
        <v>80338107.959999964</v>
      </c>
      <c r="H1371" s="91">
        <v>48299.270000000004</v>
      </c>
      <c r="I1371" s="91">
        <v>64683.69</v>
      </c>
      <c r="J1371" s="92">
        <v>0.91274950156135637</v>
      </c>
      <c r="K1371" s="92">
        <v>6.3130053280120488E-2</v>
      </c>
      <c r="L1371" s="92">
        <v>2.412044515852305E-2</v>
      </c>
    </row>
    <row r="1372" spans="1:12">
      <c r="A1372" s="90" t="s">
        <v>3268</v>
      </c>
      <c r="B1372" s="92">
        <v>43102</v>
      </c>
      <c r="C1372" s="92">
        <v>43376</v>
      </c>
      <c r="D1372" s="91">
        <v>15934</v>
      </c>
      <c r="E1372" s="91">
        <v>0</v>
      </c>
      <c r="F1372" s="91">
        <v>3855776.87</v>
      </c>
      <c r="G1372" s="91">
        <v>3575414.2699999996</v>
      </c>
      <c r="J1372" s="92"/>
      <c r="K1372" s="92"/>
      <c r="L1372" s="92"/>
    </row>
    <row r="1373" spans="1:12">
      <c r="A1373" s="90" t="s">
        <v>3372</v>
      </c>
      <c r="B1373" s="92">
        <v>43109</v>
      </c>
      <c r="C1373" s="92">
        <v>43131</v>
      </c>
      <c r="D1373" s="91">
        <v>0</v>
      </c>
      <c r="E1373" s="91">
        <v>0</v>
      </c>
      <c r="F1373" s="91">
        <v>15156</v>
      </c>
      <c r="G1373" s="91">
        <v>15161.64</v>
      </c>
      <c r="H1373" s="91">
        <v>37</v>
      </c>
      <c r="I1373" s="91">
        <v>35.99</v>
      </c>
      <c r="J1373" s="92">
        <v>0.66657404834676304</v>
      </c>
      <c r="K1373" s="92">
        <v>0.33342595165323702</v>
      </c>
      <c r="L1373" s="92">
        <v>0</v>
      </c>
    </row>
    <row r="1374" spans="1:12">
      <c r="A1374" s="90" t="s">
        <v>2990</v>
      </c>
      <c r="B1374" s="92">
        <v>43252</v>
      </c>
      <c r="C1374" s="92">
        <v>43668</v>
      </c>
      <c r="D1374" s="91">
        <v>88</v>
      </c>
      <c r="E1374" s="91">
        <v>0</v>
      </c>
      <c r="F1374" s="91">
        <v>5509273.6499999994</v>
      </c>
      <c r="G1374" s="91">
        <v>5360445.0999999996</v>
      </c>
      <c r="J1374" s="92"/>
      <c r="K1374" s="92"/>
      <c r="L1374" s="92"/>
    </row>
    <row r="1375" spans="1:12">
      <c r="A1375" s="90" t="s">
        <v>2834</v>
      </c>
      <c r="B1375" s="92">
        <v>43435</v>
      </c>
      <c r="C1375" s="92">
        <v>43953</v>
      </c>
      <c r="D1375" s="91">
        <v>0</v>
      </c>
      <c r="E1375" s="91">
        <v>0</v>
      </c>
      <c r="F1375" s="91">
        <v>21650499.829999994</v>
      </c>
      <c r="G1375" s="91">
        <v>20621570.969999999</v>
      </c>
      <c r="H1375" s="91">
        <v>0</v>
      </c>
      <c r="I1375" s="91">
        <v>3352</v>
      </c>
      <c r="J1375" s="92">
        <v>1</v>
      </c>
      <c r="K1375" s="92">
        <v>0</v>
      </c>
      <c r="L1375" s="92">
        <v>0</v>
      </c>
    </row>
    <row r="1376" spans="1:12">
      <c r="A1376" s="90" t="s">
        <v>3176</v>
      </c>
      <c r="B1376" s="92">
        <v>43318</v>
      </c>
      <c r="C1376" s="92">
        <v>43474</v>
      </c>
      <c r="D1376" s="91">
        <v>0</v>
      </c>
      <c r="E1376" s="91">
        <v>0</v>
      </c>
      <c r="F1376" s="91">
        <v>668201.15</v>
      </c>
      <c r="G1376" s="91">
        <v>658009.43999999994</v>
      </c>
      <c r="J1376" s="92"/>
      <c r="K1376" s="92"/>
      <c r="L1376" s="92"/>
    </row>
    <row r="1377" spans="1:12">
      <c r="A1377" s="90" t="s">
        <v>3148</v>
      </c>
      <c r="B1377" s="92">
        <v>43374</v>
      </c>
      <c r="C1377" s="92">
        <v>43511</v>
      </c>
      <c r="D1377" s="91">
        <v>57</v>
      </c>
      <c r="E1377" s="91">
        <v>0</v>
      </c>
      <c r="F1377" s="91">
        <v>1193712.18</v>
      </c>
      <c r="G1377" s="91">
        <v>1149059.9500000002</v>
      </c>
      <c r="J1377" s="92"/>
      <c r="K1377" s="92"/>
      <c r="L1377" s="92"/>
    </row>
    <row r="1378" spans="1:12">
      <c r="A1378" s="90" t="s">
        <v>2808</v>
      </c>
      <c r="B1378" s="92">
        <v>43301</v>
      </c>
      <c r="C1378" s="92">
        <v>44109</v>
      </c>
      <c r="D1378" s="91">
        <v>0</v>
      </c>
      <c r="E1378" s="91">
        <v>0</v>
      </c>
      <c r="F1378" s="91">
        <v>57687784.839999996</v>
      </c>
      <c r="G1378" s="91">
        <v>59112914.909999989</v>
      </c>
      <c r="H1378" s="91">
        <v>0</v>
      </c>
      <c r="I1378" s="91">
        <v>2004</v>
      </c>
      <c r="J1378" s="92">
        <v>1</v>
      </c>
      <c r="K1378" s="92">
        <v>0</v>
      </c>
      <c r="L1378" s="92">
        <v>0</v>
      </c>
    </row>
    <row r="1379" spans="1:12">
      <c r="A1379" s="90" t="s">
        <v>2914</v>
      </c>
      <c r="B1379" s="92">
        <v>43349</v>
      </c>
      <c r="C1379" s="92">
        <v>43773</v>
      </c>
      <c r="D1379" s="91">
        <v>0</v>
      </c>
      <c r="E1379" s="91">
        <v>0</v>
      </c>
      <c r="F1379" s="91">
        <v>117477.97999999963</v>
      </c>
      <c r="G1379" s="91">
        <v>1952610.8699999999</v>
      </c>
      <c r="J1379" s="92"/>
      <c r="K1379" s="92"/>
      <c r="L1379" s="92"/>
    </row>
    <row r="1380" spans="1:12">
      <c r="A1380" s="90" t="s">
        <v>2860</v>
      </c>
      <c r="B1380" s="92">
        <v>43594</v>
      </c>
      <c r="C1380" s="92">
        <v>43871</v>
      </c>
      <c r="D1380" s="91">
        <v>0</v>
      </c>
      <c r="E1380" s="91">
        <v>0</v>
      </c>
      <c r="F1380" s="91">
        <v>4882603.24</v>
      </c>
      <c r="G1380" s="91">
        <v>5405997.7199999997</v>
      </c>
      <c r="H1380" s="91">
        <v>0</v>
      </c>
      <c r="I1380" s="91">
        <v>0</v>
      </c>
      <c r="J1380" s="92">
        <v>0</v>
      </c>
      <c r="K1380" s="92">
        <v>0</v>
      </c>
      <c r="L1380" s="92">
        <v>0</v>
      </c>
    </row>
    <row r="1381" spans="1:12">
      <c r="A1381" s="90" t="s">
        <v>3094</v>
      </c>
      <c r="B1381" s="92">
        <v>43402</v>
      </c>
      <c r="C1381" s="92">
        <v>43560</v>
      </c>
      <c r="D1381" s="91">
        <v>0</v>
      </c>
      <c r="E1381" s="91">
        <v>0</v>
      </c>
      <c r="F1381" s="91">
        <v>717610.1100000001</v>
      </c>
      <c r="G1381" s="91">
        <v>694622.45000000007</v>
      </c>
      <c r="J1381" s="92"/>
      <c r="K1381" s="92"/>
      <c r="L1381" s="92"/>
    </row>
    <row r="1382" spans="1:12">
      <c r="A1382" s="90" t="s">
        <v>3058</v>
      </c>
      <c r="B1382" s="92">
        <v>43584</v>
      </c>
      <c r="C1382" s="92">
        <v>43609</v>
      </c>
      <c r="D1382" s="91">
        <v>0</v>
      </c>
      <c r="E1382" s="91">
        <v>0</v>
      </c>
      <c r="F1382" s="91">
        <v>161658</v>
      </c>
      <c r="G1382" s="91">
        <v>163672.75</v>
      </c>
      <c r="J1382" s="92"/>
      <c r="K1382" s="92"/>
      <c r="L1382" s="92"/>
    </row>
    <row r="1383" spans="1:12">
      <c r="A1383" s="90" t="s">
        <v>2764</v>
      </c>
      <c r="B1383" s="92">
        <v>43467</v>
      </c>
      <c r="C1383" s="92">
        <v>44639</v>
      </c>
      <c r="D1383" s="91">
        <v>217</v>
      </c>
      <c r="E1383" s="91">
        <v>0</v>
      </c>
      <c r="F1383" s="91">
        <v>104162229.41000001</v>
      </c>
      <c r="G1383" s="91">
        <v>77861693.850000009</v>
      </c>
      <c r="H1383" s="91">
        <v>4880</v>
      </c>
      <c r="I1383" s="91">
        <v>2270</v>
      </c>
      <c r="J1383" s="92">
        <v>0.99603524229074891</v>
      </c>
      <c r="K1383" s="92">
        <v>3.9647577092511016E-3</v>
      </c>
      <c r="L1383" s="92">
        <v>0</v>
      </c>
    </row>
    <row r="1384" spans="1:12">
      <c r="A1384" s="90" t="s">
        <v>3036</v>
      </c>
      <c r="B1384" s="92">
        <v>43416</v>
      </c>
      <c r="C1384" s="92">
        <v>43630</v>
      </c>
      <c r="D1384" s="91">
        <v>0</v>
      </c>
      <c r="E1384" s="91">
        <v>0</v>
      </c>
      <c r="F1384" s="91">
        <v>702640.27</v>
      </c>
      <c r="G1384" s="91">
        <v>952891.45</v>
      </c>
      <c r="J1384" s="92"/>
      <c r="K1384" s="92"/>
      <c r="L1384" s="92"/>
    </row>
    <row r="1385" spans="1:12">
      <c r="A1385" s="90" t="s">
        <v>2964</v>
      </c>
      <c r="B1385" s="92">
        <v>43525</v>
      </c>
      <c r="C1385" s="92">
        <v>43702</v>
      </c>
      <c r="D1385" s="91">
        <v>0</v>
      </c>
      <c r="E1385" s="91">
        <v>0</v>
      </c>
      <c r="F1385" s="91">
        <v>703760.3</v>
      </c>
      <c r="G1385" s="91">
        <v>653348.06999999995</v>
      </c>
      <c r="J1385" s="92"/>
      <c r="K1385" s="92"/>
      <c r="L1385" s="92"/>
    </row>
    <row r="1386" spans="1:12">
      <c r="A1386" s="90" t="s">
        <v>2902</v>
      </c>
      <c r="B1386" s="92">
        <v>43605</v>
      </c>
      <c r="C1386" s="92">
        <v>43796</v>
      </c>
      <c r="D1386" s="91">
        <v>0</v>
      </c>
      <c r="E1386" s="91">
        <v>0</v>
      </c>
      <c r="F1386" s="91">
        <v>1987453.9399999997</v>
      </c>
      <c r="G1386" s="91">
        <v>1965710.4699999997</v>
      </c>
      <c r="H1386" s="91">
        <v>0</v>
      </c>
      <c r="I1386" s="91">
        <v>138</v>
      </c>
      <c r="J1386" s="92">
        <v>1</v>
      </c>
      <c r="K1386" s="92">
        <v>0</v>
      </c>
      <c r="L1386" s="92">
        <v>0</v>
      </c>
    </row>
    <row r="1387" spans="1:12">
      <c r="A1387" s="90" t="s">
        <v>2970</v>
      </c>
      <c r="B1387" s="92">
        <v>43556</v>
      </c>
      <c r="C1387" s="92">
        <v>43683</v>
      </c>
      <c r="D1387" s="91">
        <v>0</v>
      </c>
      <c r="E1387" s="91">
        <v>0</v>
      </c>
      <c r="F1387" s="91">
        <v>1151707.27</v>
      </c>
      <c r="G1387" s="91">
        <v>1175832.2499999998</v>
      </c>
      <c r="H1387" s="91">
        <v>0</v>
      </c>
      <c r="I1387" s="91">
        <v>2</v>
      </c>
      <c r="J1387" s="92">
        <v>1</v>
      </c>
      <c r="K1387" s="92">
        <v>0</v>
      </c>
      <c r="L1387" s="92">
        <v>0</v>
      </c>
    </row>
    <row r="1388" spans="1:12">
      <c r="A1388" s="90" t="s">
        <v>2968</v>
      </c>
      <c r="B1388" s="92">
        <v>43525</v>
      </c>
      <c r="C1388" s="92">
        <v>43691</v>
      </c>
      <c r="D1388" s="91">
        <v>0</v>
      </c>
      <c r="E1388" s="91">
        <v>0</v>
      </c>
      <c r="F1388" s="91">
        <v>1184449.6499999999</v>
      </c>
      <c r="G1388" s="91">
        <v>1180666.9300000004</v>
      </c>
      <c r="J1388" s="92"/>
      <c r="K1388" s="92"/>
      <c r="L1388" s="92"/>
    </row>
    <row r="1389" spans="1:12">
      <c r="A1389" s="90" t="s">
        <v>3010</v>
      </c>
      <c r="B1389" s="92">
        <v>43500</v>
      </c>
      <c r="C1389" s="92">
        <v>43646</v>
      </c>
      <c r="D1389" s="91">
        <v>0</v>
      </c>
      <c r="E1389" s="91">
        <v>0</v>
      </c>
      <c r="F1389" s="91">
        <v>700836.97</v>
      </c>
      <c r="G1389" s="91">
        <v>663756.40999999992</v>
      </c>
      <c r="J1389" s="92"/>
      <c r="K1389" s="92"/>
      <c r="L1389" s="92"/>
    </row>
    <row r="1390" spans="1:12">
      <c r="A1390" s="90" t="s">
        <v>2814</v>
      </c>
      <c r="B1390" s="92">
        <v>43682</v>
      </c>
      <c r="C1390" s="92">
        <v>44077</v>
      </c>
      <c r="D1390" s="91">
        <v>0</v>
      </c>
      <c r="E1390" s="91">
        <v>0</v>
      </c>
      <c r="F1390" s="91">
        <v>946316.24930000002</v>
      </c>
      <c r="G1390" s="91">
        <v>902971.31</v>
      </c>
      <c r="J1390" s="92"/>
      <c r="K1390" s="92"/>
      <c r="L1390" s="92"/>
    </row>
    <row r="1391" spans="1:12">
      <c r="A1391" s="90" t="s">
        <v>2928</v>
      </c>
      <c r="B1391" s="92">
        <v>43479</v>
      </c>
      <c r="C1391" s="92">
        <v>43750</v>
      </c>
      <c r="D1391" s="91">
        <v>0</v>
      </c>
      <c r="E1391" s="91">
        <v>0</v>
      </c>
      <c r="F1391" s="91">
        <v>209940</v>
      </c>
      <c r="G1391" s="91">
        <v>203847.46000000002</v>
      </c>
      <c r="J1391" s="92"/>
      <c r="K1391" s="92"/>
      <c r="L1391" s="92"/>
    </row>
    <row r="1392" spans="1:12">
      <c r="A1392" s="90" t="s">
        <v>2930</v>
      </c>
      <c r="B1392" s="92">
        <v>43500</v>
      </c>
      <c r="C1392" s="92">
        <v>43750</v>
      </c>
      <c r="D1392" s="91">
        <v>0</v>
      </c>
      <c r="E1392" s="91">
        <v>0</v>
      </c>
      <c r="F1392" s="91">
        <v>450222.15</v>
      </c>
      <c r="G1392" s="91">
        <v>444374.95999999996</v>
      </c>
      <c r="J1392" s="92"/>
      <c r="K1392" s="92"/>
      <c r="L1392" s="92"/>
    </row>
    <row r="1393" spans="1:12">
      <c r="A1393" s="90" t="s">
        <v>2932</v>
      </c>
      <c r="B1393" s="92">
        <v>43479</v>
      </c>
      <c r="C1393" s="92">
        <v>43750</v>
      </c>
      <c r="D1393" s="91">
        <v>0</v>
      </c>
      <c r="E1393" s="91">
        <v>0</v>
      </c>
      <c r="F1393" s="91">
        <v>438589</v>
      </c>
      <c r="G1393" s="91">
        <v>440487.52</v>
      </c>
      <c r="J1393" s="92"/>
      <c r="K1393" s="92"/>
      <c r="L1393" s="92"/>
    </row>
    <row r="1394" spans="1:12">
      <c r="A1394" s="90" t="s">
        <v>3138</v>
      </c>
      <c r="B1394" s="92">
        <v>43433</v>
      </c>
      <c r="C1394" s="92">
        <v>43524</v>
      </c>
      <c r="D1394" s="91">
        <v>0</v>
      </c>
      <c r="E1394" s="91">
        <v>0</v>
      </c>
      <c r="F1394" s="91">
        <v>270000</v>
      </c>
      <c r="G1394" s="91">
        <v>273445.73</v>
      </c>
      <c r="J1394" s="92"/>
      <c r="K1394" s="92"/>
      <c r="L1394" s="92"/>
    </row>
    <row r="1395" spans="1:12">
      <c r="A1395" s="90" t="s">
        <v>3080</v>
      </c>
      <c r="B1395" s="92">
        <v>43402</v>
      </c>
      <c r="C1395" s="92">
        <v>43582</v>
      </c>
      <c r="D1395" s="91">
        <v>0</v>
      </c>
      <c r="E1395" s="91">
        <v>0</v>
      </c>
      <c r="F1395" s="91">
        <v>1823767.93</v>
      </c>
      <c r="G1395" s="91">
        <v>1798061.76</v>
      </c>
      <c r="J1395" s="92"/>
      <c r="K1395" s="92"/>
      <c r="L1395" s="92"/>
    </row>
    <row r="1396" spans="1:12">
      <c r="A1396" s="90" t="s">
        <v>2908</v>
      </c>
      <c r="B1396" s="92">
        <v>43388</v>
      </c>
      <c r="C1396" s="92">
        <v>43784</v>
      </c>
      <c r="D1396" s="91">
        <v>0</v>
      </c>
      <c r="E1396" s="91">
        <v>0</v>
      </c>
      <c r="F1396" s="91">
        <v>3227659.4399999995</v>
      </c>
      <c r="G1396" s="91">
        <v>3179110.2299999995</v>
      </c>
      <c r="J1396" s="92"/>
      <c r="K1396" s="92"/>
      <c r="L1396" s="92"/>
    </row>
    <row r="1397" spans="1:12">
      <c r="A1397" s="90" t="s">
        <v>2910</v>
      </c>
      <c r="B1397" s="92">
        <v>43388</v>
      </c>
      <c r="C1397" s="92">
        <v>43784</v>
      </c>
      <c r="D1397" s="91">
        <v>0</v>
      </c>
      <c r="E1397" s="91">
        <v>0</v>
      </c>
      <c r="F1397" s="91">
        <v>878979</v>
      </c>
      <c r="G1397" s="91">
        <v>889435.64</v>
      </c>
      <c r="J1397" s="92"/>
      <c r="K1397" s="92"/>
      <c r="L1397" s="92"/>
    </row>
    <row r="1398" spans="1:12">
      <c r="A1398" s="90" t="s">
        <v>2780</v>
      </c>
      <c r="B1398" s="92">
        <v>43284</v>
      </c>
      <c r="C1398" s="92">
        <v>44307</v>
      </c>
      <c r="D1398" s="91">
        <v>1054958.3</v>
      </c>
      <c r="E1398" s="91">
        <v>935052</v>
      </c>
      <c r="F1398" s="91">
        <v>651059982.30580068</v>
      </c>
      <c r="G1398" s="91">
        <v>640336992.31000042</v>
      </c>
      <c r="H1398" s="91">
        <v>87314.78</v>
      </c>
      <c r="I1398" s="91">
        <v>153710.20000000001</v>
      </c>
      <c r="J1398" s="92">
        <v>0.6682630040166494</v>
      </c>
      <c r="K1398" s="92">
        <v>0.33173699598335049</v>
      </c>
      <c r="L1398" s="92">
        <v>0</v>
      </c>
    </row>
    <row r="1399" spans="1:12">
      <c r="A1399" s="90" t="s">
        <v>2812</v>
      </c>
      <c r="C1399" s="92">
        <v>44091</v>
      </c>
      <c r="D1399" s="91">
        <v>2520</v>
      </c>
      <c r="E1399" s="91">
        <v>0</v>
      </c>
      <c r="F1399" s="91">
        <v>1460502</v>
      </c>
      <c r="G1399" s="91">
        <v>1495886.24</v>
      </c>
      <c r="J1399" s="92"/>
      <c r="K1399" s="92"/>
      <c r="L1399" s="92"/>
    </row>
    <row r="1400" spans="1:12">
      <c r="A1400" s="90" t="s">
        <v>3208</v>
      </c>
      <c r="B1400" s="92">
        <v>43132</v>
      </c>
      <c r="C1400" s="92">
        <v>43465</v>
      </c>
      <c r="D1400" s="91">
        <v>0</v>
      </c>
      <c r="E1400" s="91">
        <v>0</v>
      </c>
      <c r="F1400" s="91">
        <v>19141.669999999998</v>
      </c>
      <c r="G1400" s="91">
        <v>14091.259999999998</v>
      </c>
      <c r="J1400" s="92"/>
      <c r="K1400" s="92"/>
      <c r="L1400" s="92"/>
    </row>
    <row r="1401" spans="1:12">
      <c r="A1401" s="90" t="s">
        <v>3016</v>
      </c>
      <c r="B1401" s="92">
        <v>43252</v>
      </c>
      <c r="C1401" s="92">
        <v>43646</v>
      </c>
      <c r="D1401" s="91">
        <v>2754</v>
      </c>
      <c r="E1401" s="91">
        <v>2363</v>
      </c>
      <c r="F1401" s="91">
        <v>29877257.259999987</v>
      </c>
      <c r="G1401" s="91">
        <v>31165810.190000027</v>
      </c>
      <c r="H1401" s="91">
        <v>40927</v>
      </c>
      <c r="I1401" s="91">
        <v>65765.25</v>
      </c>
      <c r="J1401" s="92">
        <v>0.67106868749073412</v>
      </c>
      <c r="K1401" s="92">
        <v>0.27359813883471895</v>
      </c>
      <c r="L1401" s="92">
        <v>5.5333173674546966E-2</v>
      </c>
    </row>
    <row r="1402" spans="1:12">
      <c r="A1402" s="90" t="s">
        <v>3320</v>
      </c>
      <c r="B1402" s="92">
        <v>43178</v>
      </c>
      <c r="C1402" s="92">
        <v>43282</v>
      </c>
      <c r="D1402" s="91">
        <v>0</v>
      </c>
      <c r="E1402" s="91">
        <v>0</v>
      </c>
      <c r="F1402" s="91">
        <v>70240</v>
      </c>
      <c r="G1402" s="91">
        <v>69561.590000000011</v>
      </c>
      <c r="J1402" s="92"/>
      <c r="K1402" s="92"/>
      <c r="L1402" s="92"/>
    </row>
    <row r="1403" spans="1:12">
      <c r="A1403" s="90" t="s">
        <v>5915</v>
      </c>
      <c r="B1403" s="92">
        <v>43262</v>
      </c>
      <c r="C1403" s="92">
        <v>43581</v>
      </c>
      <c r="D1403" s="91">
        <v>7986</v>
      </c>
      <c r="E1403" s="91">
        <v>2353</v>
      </c>
      <c r="F1403" s="91">
        <v>39372957.848700002</v>
      </c>
      <c r="G1403" s="91">
        <v>32553643.160000011</v>
      </c>
      <c r="H1403" s="91">
        <v>140875.5</v>
      </c>
      <c r="I1403" s="91">
        <v>132448.29999999999</v>
      </c>
      <c r="J1403" s="92">
        <v>0.69147584208557911</v>
      </c>
      <c r="K1403" s="92">
        <v>0.28034753786523947</v>
      </c>
      <c r="L1403" s="92">
        <v>2.8176620049181318E-2</v>
      </c>
    </row>
    <row r="1404" spans="1:12">
      <c r="A1404" s="90" t="s">
        <v>3210</v>
      </c>
      <c r="B1404" s="92">
        <v>43221</v>
      </c>
      <c r="C1404" s="92">
        <v>43465</v>
      </c>
      <c r="D1404" s="91">
        <v>0</v>
      </c>
      <c r="E1404" s="91">
        <v>0</v>
      </c>
      <c r="F1404" s="91">
        <v>21087.15</v>
      </c>
      <c r="G1404" s="91">
        <v>10912.37</v>
      </c>
      <c r="J1404" s="92"/>
      <c r="K1404" s="92"/>
      <c r="L1404" s="92"/>
    </row>
    <row r="1405" spans="1:12">
      <c r="A1405" s="90" t="s">
        <v>5916</v>
      </c>
      <c r="B1405" s="92">
        <v>43311</v>
      </c>
      <c r="C1405" s="92">
        <v>43645</v>
      </c>
      <c r="D1405" s="91">
        <v>560426</v>
      </c>
      <c r="E1405" s="91">
        <v>320551</v>
      </c>
      <c r="F1405" s="91">
        <v>37651872.891499996</v>
      </c>
      <c r="G1405" s="91">
        <v>41785975.56999997</v>
      </c>
      <c r="H1405" s="91">
        <v>73489</v>
      </c>
      <c r="I1405" s="91">
        <v>101811.75</v>
      </c>
      <c r="J1405" s="92">
        <v>0.64251352363113601</v>
      </c>
      <c r="K1405" s="92">
        <v>0.32309099721361856</v>
      </c>
      <c r="L1405" s="92">
        <v>3.4395479155245406E-2</v>
      </c>
    </row>
    <row r="1406" spans="1:12">
      <c r="A1406" s="90" t="s">
        <v>5917</v>
      </c>
      <c r="B1406" s="92">
        <v>43256</v>
      </c>
      <c r="C1406" s="92">
        <v>43600</v>
      </c>
      <c r="D1406" s="91">
        <v>8149</v>
      </c>
      <c r="E1406" s="91">
        <v>1795</v>
      </c>
      <c r="F1406" s="91">
        <v>22934273.239999998</v>
      </c>
      <c r="G1406" s="91">
        <v>22320007.699999996</v>
      </c>
      <c r="H1406" s="91">
        <v>80403.759999999995</v>
      </c>
      <c r="I1406" s="91">
        <v>97457.68</v>
      </c>
      <c r="J1406" s="92">
        <v>0.82115354782279626</v>
      </c>
      <c r="K1406" s="92">
        <v>0.17884645217720374</v>
      </c>
      <c r="L1406" s="92">
        <v>0</v>
      </c>
    </row>
    <row r="1407" spans="1:12">
      <c r="A1407" s="90" t="s">
        <v>2800</v>
      </c>
      <c r="B1407" s="92">
        <v>43556</v>
      </c>
      <c r="C1407" s="92">
        <v>44136</v>
      </c>
      <c r="D1407" s="91">
        <v>11051</v>
      </c>
      <c r="E1407" s="91">
        <v>12494</v>
      </c>
      <c r="F1407" s="91">
        <v>136193192.39120001</v>
      </c>
      <c r="G1407" s="91">
        <v>146007131.40999985</v>
      </c>
      <c r="H1407" s="91">
        <v>260284.5</v>
      </c>
      <c r="I1407" s="91">
        <v>321035.25000000006</v>
      </c>
      <c r="J1407" s="92">
        <v>0.78380427071482006</v>
      </c>
      <c r="K1407" s="92">
        <v>0.2159932593071944</v>
      </c>
      <c r="L1407" s="92">
        <v>2.0246997798528351E-4</v>
      </c>
    </row>
    <row r="1408" spans="1:12">
      <c r="A1408" s="90" t="s">
        <v>2952</v>
      </c>
      <c r="B1408" s="92">
        <v>43353</v>
      </c>
      <c r="C1408" s="92">
        <v>43709</v>
      </c>
      <c r="D1408" s="91">
        <v>503</v>
      </c>
      <c r="E1408" s="91">
        <v>243</v>
      </c>
      <c r="F1408" s="91">
        <v>2993794.13</v>
      </c>
      <c r="G1408" s="91">
        <v>2536592.9500000002</v>
      </c>
      <c r="H1408" s="91">
        <v>9140</v>
      </c>
      <c r="I1408" s="91">
        <v>9972.09</v>
      </c>
      <c r="J1408" s="92">
        <v>0.77194850828662798</v>
      </c>
      <c r="K1408" s="92">
        <v>0.22805149171337202</v>
      </c>
      <c r="L1408" s="92">
        <v>0</v>
      </c>
    </row>
    <row r="1409" spans="1:12">
      <c r="A1409" s="90" t="s">
        <v>2954</v>
      </c>
      <c r="B1409" s="92">
        <v>43353</v>
      </c>
      <c r="C1409" s="92">
        <v>43709</v>
      </c>
      <c r="D1409" s="91">
        <v>1059</v>
      </c>
      <c r="E1409" s="91">
        <v>972</v>
      </c>
      <c r="F1409" s="91">
        <v>13807519.540000001</v>
      </c>
      <c r="G1409" s="91">
        <v>12307350.729999997</v>
      </c>
      <c r="H1409" s="91">
        <v>42711</v>
      </c>
      <c r="I1409" s="91">
        <v>48198.3</v>
      </c>
      <c r="J1409" s="92">
        <v>0.77400966424126993</v>
      </c>
      <c r="K1409" s="92">
        <v>0.22599033575873004</v>
      </c>
      <c r="L1409" s="92">
        <v>0</v>
      </c>
    </row>
    <row r="1410" spans="1:12">
      <c r="A1410" s="90" t="s">
        <v>3158</v>
      </c>
      <c r="B1410" s="92">
        <v>43385</v>
      </c>
      <c r="C1410" s="92">
        <v>43497</v>
      </c>
      <c r="D1410" s="91">
        <v>977</v>
      </c>
      <c r="E1410" s="91">
        <v>785</v>
      </c>
      <c r="F1410" s="91">
        <v>8926195.9499999993</v>
      </c>
      <c r="G1410" s="91">
        <v>6121734.2699999996</v>
      </c>
      <c r="H1410" s="91">
        <v>21844</v>
      </c>
      <c r="I1410" s="91">
        <v>21681.5</v>
      </c>
      <c r="J1410" s="92">
        <v>0.72807462583308347</v>
      </c>
      <c r="K1410" s="92">
        <v>0.26418836335124413</v>
      </c>
      <c r="L1410" s="92">
        <v>7.7370108156723473E-3</v>
      </c>
    </row>
    <row r="1411" spans="1:12">
      <c r="A1411" s="90" t="s">
        <v>3481</v>
      </c>
      <c r="B1411" s="92">
        <v>43381</v>
      </c>
      <c r="C1411" s="92"/>
      <c r="D1411" s="91">
        <v>1578</v>
      </c>
      <c r="E1411" s="91">
        <v>1462</v>
      </c>
      <c r="F1411" s="91">
        <v>27282501.059999999</v>
      </c>
      <c r="G1411" s="91">
        <v>31509397.450000003</v>
      </c>
      <c r="H1411" s="91">
        <v>109340</v>
      </c>
      <c r="I1411" s="91">
        <v>179088.13</v>
      </c>
      <c r="J1411" s="92">
        <v>0.7880523963257644</v>
      </c>
      <c r="K1411" s="92">
        <v>0.21194760367423568</v>
      </c>
      <c r="L1411" s="92">
        <v>0</v>
      </c>
    </row>
    <row r="1412" spans="1:12">
      <c r="A1412" s="90" t="s">
        <v>2984</v>
      </c>
      <c r="B1412" s="92">
        <v>43388</v>
      </c>
      <c r="C1412" s="92">
        <v>43677</v>
      </c>
      <c r="D1412" s="91">
        <v>1268</v>
      </c>
      <c r="E1412" s="91">
        <v>926</v>
      </c>
      <c r="F1412" s="91">
        <v>20333500.670000002</v>
      </c>
      <c r="G1412" s="91">
        <v>16840478.689999994</v>
      </c>
      <c r="H1412" s="91">
        <v>65295</v>
      </c>
      <c r="I1412" s="91">
        <v>67255.510000000009</v>
      </c>
      <c r="J1412" s="92">
        <v>0.65996867765927281</v>
      </c>
      <c r="K1412" s="92">
        <v>0.30275556604953252</v>
      </c>
      <c r="L1412" s="92">
        <v>3.7275756291194576E-2</v>
      </c>
    </row>
    <row r="1413" spans="1:12">
      <c r="A1413" s="90" t="s">
        <v>2848</v>
      </c>
      <c r="B1413" s="92">
        <v>43556</v>
      </c>
      <c r="C1413" s="92">
        <v>43922</v>
      </c>
      <c r="D1413" s="91">
        <v>0</v>
      </c>
      <c r="E1413" s="91">
        <v>0</v>
      </c>
      <c r="F1413" s="91">
        <v>1048700</v>
      </c>
      <c r="G1413" s="91">
        <v>876029.31</v>
      </c>
      <c r="J1413" s="92"/>
      <c r="K1413" s="92"/>
      <c r="L1413" s="92"/>
    </row>
    <row r="1414" spans="1:12">
      <c r="A1414" s="90" t="s">
        <v>3368</v>
      </c>
      <c r="B1414" s="92">
        <v>43122</v>
      </c>
      <c r="C1414" s="92">
        <v>43159</v>
      </c>
      <c r="D1414" s="91">
        <v>5</v>
      </c>
      <c r="E1414" s="91">
        <v>0</v>
      </c>
      <c r="F1414" s="91">
        <v>65044</v>
      </c>
      <c r="G1414" s="91">
        <v>60671.369999999995</v>
      </c>
      <c r="J1414" s="92"/>
      <c r="K1414" s="92"/>
      <c r="L1414" s="92"/>
    </row>
    <row r="1415" spans="1:12">
      <c r="A1415" s="90" t="s">
        <v>3126</v>
      </c>
      <c r="B1415" s="92">
        <v>43191</v>
      </c>
      <c r="C1415" s="92">
        <v>43532</v>
      </c>
      <c r="D1415" s="91">
        <v>65639</v>
      </c>
      <c r="E1415" s="91">
        <v>136182</v>
      </c>
      <c r="F1415" s="91">
        <v>5439340.8099999996</v>
      </c>
      <c r="G1415" s="91">
        <v>5388419.4199999999</v>
      </c>
      <c r="H1415" s="91">
        <v>0</v>
      </c>
      <c r="I1415" s="91">
        <v>26506.32</v>
      </c>
      <c r="J1415" s="92">
        <v>0.93037509544893449</v>
      </c>
      <c r="K1415" s="92">
        <v>6.9323089738598187E-2</v>
      </c>
      <c r="L1415" s="92">
        <v>3.018148124673663E-4</v>
      </c>
    </row>
    <row r="1416" spans="1:12">
      <c r="A1416" s="90" t="s">
        <v>3338</v>
      </c>
      <c r="B1416" s="92">
        <v>43213</v>
      </c>
      <c r="C1416" s="92">
        <v>43252</v>
      </c>
      <c r="D1416" s="91">
        <v>114</v>
      </c>
      <c r="E1416" s="91">
        <v>0</v>
      </c>
      <c r="F1416" s="91">
        <v>15249.189999999999</v>
      </c>
      <c r="G1416" s="91">
        <v>13478.32</v>
      </c>
      <c r="H1416" s="91">
        <v>96</v>
      </c>
      <c r="I1416" s="91">
        <v>52</v>
      </c>
      <c r="J1416" s="92">
        <v>1</v>
      </c>
      <c r="K1416" s="92">
        <v>0</v>
      </c>
      <c r="L1416" s="92">
        <v>0</v>
      </c>
    </row>
    <row r="1417" spans="1:12">
      <c r="A1417" s="90" t="s">
        <v>2892</v>
      </c>
      <c r="B1417" s="92">
        <v>43276</v>
      </c>
      <c r="C1417" s="92">
        <v>43830</v>
      </c>
      <c r="D1417" s="91">
        <v>8044264</v>
      </c>
      <c r="E1417" s="91">
        <v>9094356</v>
      </c>
      <c r="F1417" s="91">
        <v>122299437</v>
      </c>
      <c r="G1417" s="91">
        <v>124076779.11000003</v>
      </c>
      <c r="H1417" s="91">
        <v>531290</v>
      </c>
      <c r="I1417" s="91">
        <v>594505.30999999994</v>
      </c>
      <c r="J1417" s="92">
        <v>0.86947428610856348</v>
      </c>
      <c r="K1417" s="92">
        <v>0.13052571389143694</v>
      </c>
      <c r="L1417" s="92">
        <v>0</v>
      </c>
    </row>
    <row r="1418" spans="1:12">
      <c r="A1418" s="90" t="s">
        <v>3455</v>
      </c>
      <c r="B1418" s="92">
        <v>43363</v>
      </c>
      <c r="C1418" s="92"/>
      <c r="D1418" s="91">
        <v>0</v>
      </c>
      <c r="E1418" s="91">
        <v>0</v>
      </c>
      <c r="F1418" s="91">
        <v>0.01</v>
      </c>
      <c r="G1418" s="91">
        <v>328.03</v>
      </c>
      <c r="J1418" s="92"/>
      <c r="K1418" s="92"/>
      <c r="L1418" s="92"/>
    </row>
    <row r="1419" spans="1:12">
      <c r="A1419" s="90" t="s">
        <v>3457</v>
      </c>
      <c r="B1419" s="92">
        <v>43363</v>
      </c>
      <c r="C1419" s="92"/>
      <c r="D1419" s="91">
        <v>1058</v>
      </c>
      <c r="E1419" s="91">
        <v>0</v>
      </c>
      <c r="F1419" s="91">
        <v>245312</v>
      </c>
      <c r="G1419" s="91">
        <v>247029.13999999998</v>
      </c>
      <c r="H1419" s="91">
        <v>656</v>
      </c>
      <c r="I1419" s="91">
        <v>505</v>
      </c>
      <c r="J1419" s="92">
        <v>0.84356435643564354</v>
      </c>
      <c r="K1419" s="92">
        <v>0.15643564356435644</v>
      </c>
      <c r="L1419" s="92">
        <v>0</v>
      </c>
    </row>
    <row r="1420" spans="1:12">
      <c r="A1420" s="90" t="s">
        <v>3459</v>
      </c>
      <c r="B1420" s="92">
        <v>43543</v>
      </c>
      <c r="C1420" s="92"/>
      <c r="D1420" s="91">
        <v>38853631.779999994</v>
      </c>
      <c r="E1420" s="91">
        <v>18237641</v>
      </c>
      <c r="F1420" s="91">
        <v>301858678.07969999</v>
      </c>
      <c r="G1420" s="91">
        <v>359631497.99000001</v>
      </c>
      <c r="H1420" s="91">
        <v>1300228.2100000002</v>
      </c>
      <c r="I1420" s="91">
        <v>1941169.9000000004</v>
      </c>
      <c r="J1420" s="92">
        <v>0.85356170523765029</v>
      </c>
      <c r="K1420" s="92">
        <v>0.14642799169717174</v>
      </c>
      <c r="L1420" s="92">
        <v>1.0303065177344856E-5</v>
      </c>
    </row>
    <row r="1421" spans="1:12">
      <c r="A1421" s="90" t="s">
        <v>3469</v>
      </c>
      <c r="B1421" s="92">
        <v>43158</v>
      </c>
      <c r="C1421" s="92"/>
      <c r="D1421" s="91">
        <v>3564635</v>
      </c>
      <c r="E1421" s="91">
        <v>5309873</v>
      </c>
      <c r="F1421" s="91">
        <v>57796986.017000027</v>
      </c>
      <c r="G1421" s="91">
        <v>67950769.209999964</v>
      </c>
      <c r="H1421" s="91">
        <v>241554.05</v>
      </c>
      <c r="I1421" s="91">
        <v>548641.28000000003</v>
      </c>
      <c r="J1421" s="92">
        <v>0.85094809125554638</v>
      </c>
      <c r="K1421" s="92">
        <v>0.1490209231066244</v>
      </c>
      <c r="L1421" s="92">
        <v>3.0985637828783133E-5</v>
      </c>
    </row>
    <row r="1422" spans="1:12">
      <c r="A1422" s="90" t="s">
        <v>2862</v>
      </c>
      <c r="B1422" s="92">
        <v>43212</v>
      </c>
      <c r="C1422" s="92">
        <v>43865</v>
      </c>
      <c r="D1422" s="91">
        <v>5869277</v>
      </c>
      <c r="E1422" s="91">
        <v>8276895</v>
      </c>
      <c r="F1422" s="91">
        <v>57784700.140000001</v>
      </c>
      <c r="G1422" s="91">
        <v>69591027.979999989</v>
      </c>
      <c r="H1422" s="91">
        <v>233845</v>
      </c>
      <c r="I1422" s="91">
        <v>514634.38999999996</v>
      </c>
      <c r="J1422" s="92">
        <v>0.86885699574021835</v>
      </c>
      <c r="K1422" s="92">
        <v>0.13114300425978134</v>
      </c>
      <c r="L1422" s="92">
        <v>0</v>
      </c>
    </row>
    <row r="1423" spans="1:12">
      <c r="A1423" s="90" t="s">
        <v>3461</v>
      </c>
      <c r="B1423" s="92">
        <v>43556</v>
      </c>
      <c r="C1423" s="92"/>
      <c r="D1423" s="91">
        <v>10626768.800000001</v>
      </c>
      <c r="E1423" s="91">
        <v>3940059</v>
      </c>
      <c r="F1423" s="91">
        <v>41031573.181999996</v>
      </c>
      <c r="G1423" s="91">
        <v>50125076.68999996</v>
      </c>
      <c r="H1423" s="91">
        <v>205072.4</v>
      </c>
      <c r="I1423" s="91">
        <v>395166.85</v>
      </c>
      <c r="J1423" s="92">
        <v>0.82173605908491554</v>
      </c>
      <c r="K1423" s="92">
        <v>0.17822598226546585</v>
      </c>
      <c r="L1423" s="92">
        <v>3.7958649618509245E-5</v>
      </c>
    </row>
    <row r="1424" spans="1:12">
      <c r="A1424" s="90" t="s">
        <v>5918</v>
      </c>
      <c r="B1424" s="92">
        <v>43692</v>
      </c>
      <c r="C1424" s="92"/>
      <c r="D1424" s="91">
        <v>7664376.0999999996</v>
      </c>
      <c r="E1424" s="91">
        <v>2892534</v>
      </c>
      <c r="F1424" s="91">
        <v>52301327.230000004</v>
      </c>
      <c r="G1424" s="91">
        <v>52169524.039999954</v>
      </c>
      <c r="H1424" s="91">
        <v>193693.19999999998</v>
      </c>
      <c r="I1424" s="91">
        <v>226179.5</v>
      </c>
      <c r="J1424" s="92">
        <v>0.79448155604551562</v>
      </c>
      <c r="K1424" s="92">
        <v>0.20551844395448443</v>
      </c>
      <c r="L1424" s="92">
        <v>0</v>
      </c>
    </row>
    <row r="1425" spans="1:12">
      <c r="A1425" s="90" t="s">
        <v>3344</v>
      </c>
      <c r="B1425" s="92">
        <v>43151</v>
      </c>
      <c r="C1425" s="92">
        <v>43245</v>
      </c>
      <c r="D1425" s="91">
        <v>127446</v>
      </c>
      <c r="E1425" s="91">
        <v>126778</v>
      </c>
      <c r="F1425" s="91">
        <v>1560607.0999999999</v>
      </c>
      <c r="G1425" s="91">
        <v>1601358.2200000002</v>
      </c>
      <c r="H1425" s="91">
        <v>5932</v>
      </c>
      <c r="I1425" s="91">
        <v>6155</v>
      </c>
      <c r="J1425" s="92">
        <v>0.70333062550771719</v>
      </c>
      <c r="K1425" s="92">
        <v>0.29666937449228264</v>
      </c>
      <c r="L1425" s="92">
        <v>0</v>
      </c>
    </row>
    <row r="1426" spans="1:12">
      <c r="A1426" s="90" t="s">
        <v>3202</v>
      </c>
      <c r="B1426" s="92">
        <v>43185</v>
      </c>
      <c r="C1426" s="92">
        <v>43465</v>
      </c>
      <c r="D1426" s="91">
        <v>1004861</v>
      </c>
      <c r="E1426" s="91">
        <v>371597</v>
      </c>
      <c r="F1426" s="91">
        <v>16578749.229999999</v>
      </c>
      <c r="G1426" s="91">
        <v>16173405.669999994</v>
      </c>
      <c r="H1426" s="91">
        <v>13254</v>
      </c>
      <c r="I1426" s="91">
        <v>16996.75</v>
      </c>
      <c r="J1426" s="92">
        <v>0.79300454498654149</v>
      </c>
      <c r="K1426" s="92">
        <v>0.20699545501345845</v>
      </c>
      <c r="L1426" s="92">
        <v>0</v>
      </c>
    </row>
    <row r="1427" spans="1:12">
      <c r="A1427" s="90" t="s">
        <v>3346</v>
      </c>
      <c r="B1427" s="92">
        <v>43157</v>
      </c>
      <c r="C1427" s="92">
        <v>43245</v>
      </c>
      <c r="D1427" s="91">
        <v>5</v>
      </c>
      <c r="E1427" s="91">
        <v>173</v>
      </c>
      <c r="F1427" s="91">
        <v>48589.05</v>
      </c>
      <c r="G1427" s="91">
        <v>62973.539999999994</v>
      </c>
      <c r="H1427" s="91">
        <v>0</v>
      </c>
      <c r="I1427" s="91">
        <v>173.5</v>
      </c>
      <c r="J1427" s="92">
        <v>0.69164265129683</v>
      </c>
      <c r="K1427" s="92">
        <v>0.30835734870317005</v>
      </c>
      <c r="L1427" s="92">
        <v>0</v>
      </c>
    </row>
    <row r="1428" spans="1:12">
      <c r="A1428" s="90" t="s">
        <v>3326</v>
      </c>
      <c r="B1428" s="92">
        <v>43181</v>
      </c>
      <c r="C1428" s="92">
        <v>43273</v>
      </c>
      <c r="D1428" s="91">
        <v>109600.8</v>
      </c>
      <c r="E1428" s="91">
        <v>120072</v>
      </c>
      <c r="F1428" s="91">
        <v>591723.7389</v>
      </c>
      <c r="G1428" s="91">
        <v>759423.93999999959</v>
      </c>
      <c r="H1428" s="91">
        <v>2989</v>
      </c>
      <c r="I1428" s="91">
        <v>5934.5</v>
      </c>
      <c r="J1428" s="92">
        <v>0.84362625326480734</v>
      </c>
      <c r="K1428" s="92">
        <v>0.15637374673519253</v>
      </c>
      <c r="L1428" s="92">
        <v>0</v>
      </c>
    </row>
    <row r="1429" spans="1:12">
      <c r="A1429" s="90" t="s">
        <v>2886</v>
      </c>
      <c r="B1429" s="92">
        <v>43318</v>
      </c>
      <c r="C1429" s="92">
        <v>43830</v>
      </c>
      <c r="D1429" s="91">
        <v>1499</v>
      </c>
      <c r="E1429" s="91">
        <v>0</v>
      </c>
      <c r="F1429" s="91">
        <v>19486890.219999995</v>
      </c>
      <c r="G1429" s="91">
        <v>18798198.889999993</v>
      </c>
      <c r="J1429" s="92"/>
      <c r="K1429" s="92"/>
      <c r="L1429" s="92"/>
    </row>
    <row r="1430" spans="1:12">
      <c r="A1430" s="90" t="s">
        <v>3358</v>
      </c>
      <c r="B1430" s="92">
        <v>43199</v>
      </c>
      <c r="C1430" s="92">
        <v>43205</v>
      </c>
      <c r="D1430" s="91">
        <v>0</v>
      </c>
      <c r="E1430" s="91">
        <v>0</v>
      </c>
      <c r="F1430" s="91">
        <v>34506.339999999997</v>
      </c>
      <c r="G1430" s="91">
        <v>19147.41</v>
      </c>
      <c r="H1430" s="91">
        <v>0</v>
      </c>
      <c r="I1430" s="91">
        <v>124</v>
      </c>
      <c r="J1430" s="92">
        <v>0.64516129032258063</v>
      </c>
      <c r="K1430" s="92">
        <v>0.35483870967741937</v>
      </c>
      <c r="L1430" s="92">
        <v>0</v>
      </c>
    </row>
    <row r="1431" spans="1:12">
      <c r="A1431" s="90" t="s">
        <v>5919</v>
      </c>
      <c r="B1431" s="92">
        <v>43269</v>
      </c>
      <c r="C1431" s="92">
        <v>43449</v>
      </c>
      <c r="D1431" s="91">
        <v>5222887</v>
      </c>
      <c r="E1431" s="91">
        <v>5586056</v>
      </c>
      <c r="F1431" s="91">
        <v>50345277.730000012</v>
      </c>
      <c r="G1431" s="91">
        <v>52497470.320000015</v>
      </c>
      <c r="H1431" s="91">
        <v>175173.36</v>
      </c>
      <c r="I1431" s="91">
        <v>256794.36</v>
      </c>
      <c r="J1431" s="92">
        <v>0.77559105806424355</v>
      </c>
      <c r="K1431" s="92">
        <v>0.22438376702387067</v>
      </c>
      <c r="L1431" s="92">
        <v>2.517491188576719E-5</v>
      </c>
    </row>
    <row r="1432" spans="1:12">
      <c r="A1432" s="90" t="s">
        <v>3226</v>
      </c>
      <c r="B1432" s="92">
        <v>43313</v>
      </c>
      <c r="C1432" s="92">
        <v>43448</v>
      </c>
      <c r="D1432" s="91">
        <v>22372</v>
      </c>
      <c r="E1432" s="91">
        <v>25751</v>
      </c>
      <c r="F1432" s="91">
        <v>3050937.6799999997</v>
      </c>
      <c r="G1432" s="91">
        <v>3327438.4199999981</v>
      </c>
      <c r="H1432" s="91">
        <v>3624</v>
      </c>
      <c r="I1432" s="91">
        <v>5774.75</v>
      </c>
      <c r="J1432" s="92">
        <v>0.74974674228321592</v>
      </c>
      <c r="K1432" s="92">
        <v>0.25025325771678431</v>
      </c>
      <c r="L1432" s="92">
        <v>0</v>
      </c>
    </row>
    <row r="1433" spans="1:12">
      <c r="A1433" s="90" t="s">
        <v>5920</v>
      </c>
      <c r="B1433" s="92">
        <v>42800</v>
      </c>
      <c r="C1433" s="92">
        <v>44075</v>
      </c>
      <c r="D1433" s="91">
        <v>2634439.8499999987</v>
      </c>
      <c r="E1433" s="91">
        <v>1097477</v>
      </c>
      <c r="F1433" s="91">
        <v>73212197.36120005</v>
      </c>
      <c r="G1433" s="91">
        <v>71108791.770000041</v>
      </c>
      <c r="H1433" s="91">
        <v>89972.409999999989</v>
      </c>
      <c r="I1433" s="91">
        <v>89000.09</v>
      </c>
      <c r="J1433" s="92">
        <v>0.92468546941918828</v>
      </c>
      <c r="K1433" s="92">
        <v>7.3466217843150494E-2</v>
      </c>
      <c r="L1433" s="92">
        <v>1.8483127376612766E-3</v>
      </c>
    </row>
    <row r="1434" spans="1:12">
      <c r="A1434" s="90" t="s">
        <v>3122</v>
      </c>
      <c r="B1434" s="92">
        <v>43283</v>
      </c>
      <c r="C1434" s="92">
        <v>43539</v>
      </c>
      <c r="D1434" s="91">
        <v>59800</v>
      </c>
      <c r="E1434" s="91">
        <v>51992</v>
      </c>
      <c r="F1434" s="91">
        <v>2487767.7200000002</v>
      </c>
      <c r="G1434" s="91">
        <v>2954632.9699999993</v>
      </c>
      <c r="H1434" s="91">
        <v>4565</v>
      </c>
      <c r="I1434" s="91">
        <v>13391</v>
      </c>
      <c r="J1434" s="92">
        <v>0.89526697035322245</v>
      </c>
      <c r="K1434" s="92">
        <v>0.10473302964677769</v>
      </c>
      <c r="L1434" s="92">
        <v>0</v>
      </c>
    </row>
    <row r="1435" spans="1:12">
      <c r="A1435" s="90" t="s">
        <v>2874</v>
      </c>
      <c r="B1435" s="92">
        <v>43276</v>
      </c>
      <c r="C1435" s="92">
        <v>43840</v>
      </c>
      <c r="D1435" s="91">
        <v>179631</v>
      </c>
      <c r="E1435" s="91">
        <v>166790</v>
      </c>
      <c r="F1435" s="91">
        <v>8137904.5299999993</v>
      </c>
      <c r="G1435" s="91">
        <v>8219947.8199999984</v>
      </c>
      <c r="H1435" s="91">
        <v>8203</v>
      </c>
      <c r="I1435" s="91">
        <v>8670.5999999999985</v>
      </c>
      <c r="J1435" s="92">
        <v>0.8336793301501626</v>
      </c>
      <c r="K1435" s="92">
        <v>0.16632066984983743</v>
      </c>
      <c r="L1435" s="92">
        <v>0</v>
      </c>
    </row>
    <row r="1436" spans="1:12">
      <c r="A1436" s="90" t="s">
        <v>2832</v>
      </c>
      <c r="B1436" s="92">
        <v>43314</v>
      </c>
      <c r="C1436" s="92">
        <v>43981</v>
      </c>
      <c r="D1436" s="91">
        <v>333931.07999999996</v>
      </c>
      <c r="E1436" s="91">
        <v>335487</v>
      </c>
      <c r="F1436" s="91">
        <v>6183833.0029999996</v>
      </c>
      <c r="G1436" s="91">
        <v>6086143.3100000015</v>
      </c>
      <c r="H1436" s="91">
        <v>15000.56</v>
      </c>
      <c r="I1436" s="91">
        <v>7940.5</v>
      </c>
      <c r="J1436" s="92">
        <v>0.77494868081355073</v>
      </c>
      <c r="K1436" s="92">
        <v>0.22505131918644922</v>
      </c>
      <c r="L1436" s="92">
        <v>0</v>
      </c>
    </row>
    <row r="1437" spans="1:12">
      <c r="A1437" s="90" t="s">
        <v>2798</v>
      </c>
      <c r="B1437" s="92">
        <v>43605</v>
      </c>
      <c r="C1437" s="92">
        <v>44136</v>
      </c>
      <c r="D1437" s="91">
        <v>1371645</v>
      </c>
      <c r="E1437" s="91">
        <v>1231223</v>
      </c>
      <c r="F1437" s="91">
        <v>52317676.342999995</v>
      </c>
      <c r="G1437" s="91">
        <v>50736472.57000006</v>
      </c>
      <c r="H1437" s="91">
        <v>40957</v>
      </c>
      <c r="I1437" s="91">
        <v>79960.5</v>
      </c>
      <c r="J1437" s="92">
        <v>0.84515091826589384</v>
      </c>
      <c r="K1437" s="92">
        <v>0.15472401998486751</v>
      </c>
      <c r="L1437" s="92">
        <v>1.250617492386866E-4</v>
      </c>
    </row>
    <row r="1438" spans="1:12">
      <c r="A1438" s="90" t="s">
        <v>5921</v>
      </c>
      <c r="B1438" s="92">
        <v>43556</v>
      </c>
      <c r="C1438" s="92">
        <v>44377</v>
      </c>
      <c r="D1438" s="91">
        <v>734504</v>
      </c>
      <c r="E1438" s="91">
        <v>741681</v>
      </c>
      <c r="F1438" s="91">
        <v>100098095.23200005</v>
      </c>
      <c r="G1438" s="91">
        <v>104334305.82999998</v>
      </c>
      <c r="H1438" s="91">
        <v>106016</v>
      </c>
      <c r="I1438" s="91">
        <v>169063.3</v>
      </c>
      <c r="J1438" s="92">
        <v>0.81513663065894404</v>
      </c>
      <c r="K1438" s="92">
        <v>0.18468696516380503</v>
      </c>
      <c r="L1438" s="92">
        <v>1.764041772509173E-4</v>
      </c>
    </row>
    <row r="1439" spans="1:12">
      <c r="A1439" s="90" t="s">
        <v>2922</v>
      </c>
      <c r="B1439" s="92">
        <v>43525</v>
      </c>
      <c r="C1439" s="92">
        <v>43769</v>
      </c>
      <c r="D1439" s="91">
        <v>1046</v>
      </c>
      <c r="E1439" s="91">
        <v>398</v>
      </c>
      <c r="F1439" s="91">
        <v>498475.51</v>
      </c>
      <c r="G1439" s="91">
        <v>508794.59</v>
      </c>
      <c r="H1439" s="91">
        <v>2234</v>
      </c>
      <c r="I1439" s="91">
        <v>1292</v>
      </c>
      <c r="J1439" s="92">
        <v>0.85898606811145506</v>
      </c>
      <c r="K1439" s="92">
        <v>0.14101393188854489</v>
      </c>
      <c r="L1439" s="92">
        <v>0</v>
      </c>
    </row>
    <row r="1440" spans="1:12">
      <c r="A1440" s="90" t="s">
        <v>2872</v>
      </c>
      <c r="B1440" s="92">
        <v>43237</v>
      </c>
      <c r="C1440" s="92">
        <v>43844</v>
      </c>
      <c r="D1440" s="91">
        <v>4728</v>
      </c>
      <c r="E1440" s="91">
        <v>5114</v>
      </c>
      <c r="F1440" s="91">
        <v>9790711.1999999993</v>
      </c>
      <c r="G1440" s="91">
        <v>10689204.650000004</v>
      </c>
      <c r="H1440" s="91">
        <v>10</v>
      </c>
      <c r="I1440" s="91">
        <v>5479.92</v>
      </c>
      <c r="J1440" s="92">
        <v>0.90611176805500815</v>
      </c>
      <c r="K1440" s="92">
        <v>7.9015752054774527E-2</v>
      </c>
      <c r="L1440" s="92">
        <v>1.4872479890217375E-2</v>
      </c>
    </row>
    <row r="1441" spans="1:12">
      <c r="A1441" s="90" t="s">
        <v>3206</v>
      </c>
      <c r="B1441" s="92">
        <v>43409</v>
      </c>
      <c r="C1441" s="92">
        <v>43465</v>
      </c>
      <c r="D1441" s="91">
        <v>17</v>
      </c>
      <c r="E1441" s="91">
        <v>1</v>
      </c>
      <c r="F1441" s="91">
        <v>503433.16999999993</v>
      </c>
      <c r="G1441" s="91">
        <v>382353.95</v>
      </c>
      <c r="H1441" s="91">
        <v>370</v>
      </c>
      <c r="I1441" s="91">
        <v>2427.5</v>
      </c>
      <c r="J1441" s="92">
        <v>0.78062203913491246</v>
      </c>
      <c r="K1441" s="92">
        <v>0.21937796086508751</v>
      </c>
      <c r="L1441" s="92">
        <v>0</v>
      </c>
    </row>
    <row r="1442" spans="1:12">
      <c r="A1442" s="90" t="s">
        <v>5922</v>
      </c>
      <c r="B1442" s="92">
        <v>43619</v>
      </c>
      <c r="C1442" s="92">
        <v>43861</v>
      </c>
      <c r="D1442" s="91">
        <v>2665810.29</v>
      </c>
      <c r="E1442" s="91">
        <v>854580</v>
      </c>
      <c r="F1442" s="91">
        <v>24860182.77</v>
      </c>
      <c r="G1442" s="91">
        <v>22715396.490000006</v>
      </c>
      <c r="H1442" s="91">
        <v>21848.38</v>
      </c>
      <c r="I1442" s="91">
        <v>24657.5</v>
      </c>
      <c r="J1442" s="92">
        <v>0.77898476962984009</v>
      </c>
      <c r="K1442" s="92">
        <v>0.22101523037015985</v>
      </c>
      <c r="L1442" s="92">
        <v>0</v>
      </c>
    </row>
    <row r="1443" spans="1:12">
      <c r="A1443" s="90" t="s">
        <v>5923</v>
      </c>
      <c r="B1443" s="92">
        <v>43586</v>
      </c>
      <c r="C1443" s="92">
        <v>43830</v>
      </c>
      <c r="D1443" s="91">
        <v>779816</v>
      </c>
      <c r="E1443" s="91">
        <v>995410</v>
      </c>
      <c r="F1443" s="91">
        <v>25881478.669999994</v>
      </c>
      <c r="G1443" s="91">
        <v>24987854.660000011</v>
      </c>
      <c r="H1443" s="91">
        <v>24865</v>
      </c>
      <c r="I1443" s="91">
        <v>36472</v>
      </c>
      <c r="J1443" s="92">
        <v>0.72263987761336423</v>
      </c>
      <c r="K1443" s="92">
        <v>0.27736012238663565</v>
      </c>
      <c r="L1443" s="92">
        <v>0</v>
      </c>
    </row>
    <row r="1444" spans="1:12">
      <c r="A1444" s="90" t="s">
        <v>2918</v>
      </c>
      <c r="B1444" s="92">
        <v>43525</v>
      </c>
      <c r="C1444" s="92">
        <v>43770</v>
      </c>
      <c r="D1444" s="91">
        <v>417106</v>
      </c>
      <c r="E1444" s="91">
        <v>457003</v>
      </c>
      <c r="F1444" s="91">
        <v>21490733.210000001</v>
      </c>
      <c r="G1444" s="91">
        <v>22212014.499999996</v>
      </c>
      <c r="H1444" s="91">
        <v>14169</v>
      </c>
      <c r="I1444" s="91">
        <v>26184.92</v>
      </c>
      <c r="J1444" s="92">
        <v>0.79495106343651245</v>
      </c>
      <c r="K1444" s="92">
        <v>0.20504893656348766</v>
      </c>
      <c r="L1444" s="92">
        <v>0</v>
      </c>
    </row>
    <row r="1445" spans="1:12">
      <c r="A1445" s="90" t="s">
        <v>3066</v>
      </c>
      <c r="B1445" s="92">
        <v>43647</v>
      </c>
      <c r="C1445" s="92">
        <v>43586</v>
      </c>
      <c r="D1445" s="91">
        <v>97549</v>
      </c>
      <c r="E1445" s="91">
        <v>93890</v>
      </c>
      <c r="F1445" s="91">
        <v>2620134.0699999998</v>
      </c>
      <c r="G1445" s="91">
        <v>2910335.1700000013</v>
      </c>
      <c r="H1445" s="91">
        <v>10968</v>
      </c>
      <c r="I1445" s="91">
        <v>16151.5</v>
      </c>
      <c r="J1445" s="92">
        <v>0.71501718106677403</v>
      </c>
      <c r="K1445" s="92">
        <v>0.28498281893322602</v>
      </c>
      <c r="L1445" s="92">
        <v>0</v>
      </c>
    </row>
    <row r="1446" spans="1:12">
      <c r="A1446" s="90" t="s">
        <v>3388</v>
      </c>
      <c r="B1446" s="92">
        <v>43109</v>
      </c>
      <c r="C1446" s="92"/>
      <c r="D1446" s="91">
        <v>0</v>
      </c>
      <c r="E1446" s="91">
        <v>0</v>
      </c>
      <c r="F1446" s="91">
        <v>182170.94999999998</v>
      </c>
      <c r="G1446" s="91">
        <v>173090.75</v>
      </c>
      <c r="H1446" s="91">
        <v>165</v>
      </c>
      <c r="I1446" s="91">
        <v>0</v>
      </c>
      <c r="J1446" s="92">
        <v>0</v>
      </c>
      <c r="K1446" s="92">
        <v>0</v>
      </c>
      <c r="L1446" s="92">
        <v>0</v>
      </c>
    </row>
    <row r="1447" spans="1:12">
      <c r="A1447" s="90" t="s">
        <v>3232</v>
      </c>
      <c r="B1447" s="92">
        <v>43192</v>
      </c>
      <c r="C1447" s="92">
        <v>43435</v>
      </c>
      <c r="D1447" s="91">
        <v>1237059</v>
      </c>
      <c r="E1447" s="91">
        <v>940274</v>
      </c>
      <c r="F1447" s="91">
        <v>14407678.616</v>
      </c>
      <c r="G1447" s="91">
        <v>14788980.140000001</v>
      </c>
      <c r="H1447" s="91">
        <v>84516</v>
      </c>
      <c r="I1447" s="91">
        <v>72171.5</v>
      </c>
      <c r="J1447" s="92">
        <v>0.760390181719931</v>
      </c>
      <c r="K1447" s="92">
        <v>0.23539070131561626</v>
      </c>
      <c r="L1447" s="92">
        <v>4.2191169644527271E-3</v>
      </c>
    </row>
    <row r="1448" spans="1:12">
      <c r="A1448" s="90" t="s">
        <v>3390</v>
      </c>
      <c r="B1448" s="92">
        <v>43125</v>
      </c>
      <c r="C1448" s="92"/>
      <c r="D1448" s="91">
        <v>328991</v>
      </c>
      <c r="E1448" s="91">
        <v>493154</v>
      </c>
      <c r="F1448" s="91">
        <v>9253759.9989999998</v>
      </c>
      <c r="G1448" s="91">
        <v>8742226.7700000051</v>
      </c>
      <c r="H1448" s="91">
        <v>31194</v>
      </c>
      <c r="I1448" s="91">
        <v>32720.78</v>
      </c>
      <c r="J1448" s="92">
        <v>0.66122354051462096</v>
      </c>
      <c r="K1448" s="92">
        <v>0.33387131969347916</v>
      </c>
      <c r="L1448" s="92">
        <v>4.9051397918998263E-3</v>
      </c>
    </row>
    <row r="1449" spans="1:12">
      <c r="A1449" s="90" t="s">
        <v>5924</v>
      </c>
      <c r="B1449" s="92">
        <v>43192</v>
      </c>
      <c r="C1449" s="92">
        <v>43646</v>
      </c>
      <c r="D1449" s="91">
        <v>755192</v>
      </c>
      <c r="E1449" s="91">
        <v>1295463</v>
      </c>
      <c r="F1449" s="91">
        <v>76462593.200000003</v>
      </c>
      <c r="G1449" s="91">
        <v>92337856.970000014</v>
      </c>
      <c r="H1449" s="91">
        <v>132369</v>
      </c>
      <c r="I1449" s="91">
        <v>229638.95</v>
      </c>
      <c r="J1449" s="92">
        <v>0.64267492005689397</v>
      </c>
      <c r="K1449" s="92">
        <v>0.25583842313146932</v>
      </c>
      <c r="L1449" s="92">
        <v>0.10148665681163671</v>
      </c>
    </row>
    <row r="1450" spans="1:12">
      <c r="A1450" s="90" t="s">
        <v>3392</v>
      </c>
      <c r="B1450" s="92">
        <v>43179</v>
      </c>
      <c r="C1450" s="92"/>
      <c r="D1450" s="91">
        <v>0</v>
      </c>
      <c r="E1450" s="91">
        <v>0</v>
      </c>
      <c r="F1450" s="91">
        <v>37636</v>
      </c>
      <c r="G1450" s="91">
        <v>27955.699999999997</v>
      </c>
      <c r="J1450" s="92"/>
      <c r="K1450" s="92"/>
      <c r="L1450" s="92"/>
    </row>
    <row r="1451" spans="1:12">
      <c r="A1451" s="90" t="s">
        <v>5925</v>
      </c>
      <c r="B1451" s="92">
        <v>43216</v>
      </c>
      <c r="C1451" s="92">
        <v>43404</v>
      </c>
      <c r="D1451" s="91">
        <v>5430.5</v>
      </c>
      <c r="E1451" s="91">
        <v>53488</v>
      </c>
      <c r="F1451" s="91">
        <v>12027242.6252</v>
      </c>
      <c r="G1451" s="91">
        <v>11438666.620000005</v>
      </c>
      <c r="H1451" s="91">
        <v>39609</v>
      </c>
      <c r="I1451" s="91">
        <v>40538.5</v>
      </c>
      <c r="J1451" s="92">
        <v>0.65919664868672267</v>
      </c>
      <c r="K1451" s="92">
        <v>0.32500357281319686</v>
      </c>
      <c r="L1451" s="92">
        <v>1.5799778500080491E-2</v>
      </c>
    </row>
    <row r="1452" spans="1:12">
      <c r="A1452" s="90" t="s">
        <v>5926</v>
      </c>
      <c r="B1452" s="92">
        <v>43297</v>
      </c>
      <c r="C1452" s="92">
        <v>43465</v>
      </c>
      <c r="D1452" s="91">
        <v>615811</v>
      </c>
      <c r="E1452" s="91">
        <v>496516</v>
      </c>
      <c r="F1452" s="91">
        <v>43094123.566200003</v>
      </c>
      <c r="G1452" s="91">
        <v>45288165.18999999</v>
      </c>
      <c r="H1452" s="91">
        <v>58917.5</v>
      </c>
      <c r="I1452" s="91">
        <v>87946.75</v>
      </c>
      <c r="J1452" s="92">
        <v>0.69580370044208817</v>
      </c>
      <c r="K1452" s="92">
        <v>0.27865518590585819</v>
      </c>
      <c r="L1452" s="92">
        <v>2.5541113652053516E-2</v>
      </c>
    </row>
    <row r="1453" spans="1:12">
      <c r="A1453" s="90" t="s">
        <v>5927</v>
      </c>
      <c r="B1453" s="92">
        <v>43200</v>
      </c>
      <c r="C1453" s="92">
        <v>43816</v>
      </c>
      <c r="D1453" s="91">
        <v>1548050</v>
      </c>
      <c r="E1453" s="91">
        <v>829340</v>
      </c>
      <c r="F1453" s="91">
        <v>124770832.04999998</v>
      </c>
      <c r="G1453" s="91">
        <v>127866193.31999999</v>
      </c>
      <c r="H1453" s="91">
        <v>173234.24</v>
      </c>
      <c r="I1453" s="91">
        <v>235873.75</v>
      </c>
      <c r="J1453" s="92">
        <v>0.78345021011439264</v>
      </c>
      <c r="K1453" s="92">
        <v>0.21654978988560739</v>
      </c>
      <c r="L1453" s="92">
        <v>0</v>
      </c>
    </row>
    <row r="1454" spans="1:12">
      <c r="A1454" s="90" t="s">
        <v>3404</v>
      </c>
      <c r="B1454" s="92">
        <v>43262</v>
      </c>
      <c r="C1454" s="92"/>
      <c r="D1454" s="91">
        <v>34803</v>
      </c>
      <c r="E1454" s="91">
        <v>0</v>
      </c>
      <c r="F1454" s="91">
        <v>617685</v>
      </c>
      <c r="G1454" s="91">
        <v>645407.63000000012</v>
      </c>
      <c r="H1454" s="91">
        <v>1561</v>
      </c>
      <c r="I1454" s="91">
        <v>3098</v>
      </c>
      <c r="J1454" s="92">
        <v>0.84038089089735313</v>
      </c>
      <c r="K1454" s="92">
        <v>0.15961910910264687</v>
      </c>
      <c r="L1454" s="92">
        <v>0</v>
      </c>
    </row>
    <row r="1455" spans="1:12">
      <c r="A1455" s="90" t="s">
        <v>2836</v>
      </c>
      <c r="B1455" s="92">
        <v>43312</v>
      </c>
      <c r="C1455" s="92">
        <v>43952</v>
      </c>
      <c r="D1455" s="91">
        <v>646021</v>
      </c>
      <c r="E1455" s="91">
        <v>453439</v>
      </c>
      <c r="F1455" s="91">
        <v>12617660.720000001</v>
      </c>
      <c r="G1455" s="91">
        <v>15169675.5</v>
      </c>
      <c r="H1455" s="91">
        <v>31268</v>
      </c>
      <c r="I1455" s="91">
        <v>56549.94</v>
      </c>
      <c r="J1455" s="92">
        <v>0.72703949818514391</v>
      </c>
      <c r="K1455" s="92">
        <v>0.26766429814072301</v>
      </c>
      <c r="L1455" s="92">
        <v>5.2962036741329875E-3</v>
      </c>
    </row>
    <row r="1456" spans="1:12">
      <c r="A1456" s="90" t="s">
        <v>3409</v>
      </c>
      <c r="B1456" s="92">
        <v>43411</v>
      </c>
      <c r="C1456" s="92"/>
      <c r="D1456" s="91">
        <v>380633</v>
      </c>
      <c r="E1456" s="91">
        <v>268059</v>
      </c>
      <c r="F1456" s="91">
        <v>3971026.9633000004</v>
      </c>
      <c r="G1456" s="91">
        <v>3974717.98</v>
      </c>
      <c r="H1456" s="91">
        <v>30963</v>
      </c>
      <c r="I1456" s="91">
        <v>17638.5</v>
      </c>
      <c r="J1456" s="92">
        <v>0.79776228137313265</v>
      </c>
      <c r="K1456" s="92">
        <v>0.20223771862686737</v>
      </c>
      <c r="L1456" s="92">
        <v>0</v>
      </c>
    </row>
    <row r="1457" spans="1:12">
      <c r="A1457" s="90" t="s">
        <v>2996</v>
      </c>
      <c r="B1457" s="92">
        <v>43374</v>
      </c>
      <c r="C1457" s="92">
        <v>43661</v>
      </c>
      <c r="D1457" s="91">
        <v>62106.920000000006</v>
      </c>
      <c r="E1457" s="91">
        <v>27</v>
      </c>
      <c r="F1457" s="91">
        <v>3595246.0679999995</v>
      </c>
      <c r="G1457" s="91">
        <v>3243067.1700000004</v>
      </c>
      <c r="H1457" s="91">
        <v>16310</v>
      </c>
      <c r="I1457" s="91">
        <v>19176</v>
      </c>
      <c r="J1457" s="92">
        <v>0.76222309136420519</v>
      </c>
      <c r="K1457" s="92">
        <v>0.23777690863579473</v>
      </c>
      <c r="L1457" s="92">
        <v>0</v>
      </c>
    </row>
    <row r="1458" spans="1:12">
      <c r="A1458" s="90" t="s">
        <v>3411</v>
      </c>
      <c r="B1458" s="92">
        <v>43383</v>
      </c>
      <c r="C1458" s="92"/>
      <c r="D1458" s="91">
        <v>25796.1</v>
      </c>
      <c r="E1458" s="91">
        <v>66</v>
      </c>
      <c r="F1458" s="91">
        <v>2885517.1479000011</v>
      </c>
      <c r="G1458" s="91">
        <v>2499907.38</v>
      </c>
      <c r="H1458" s="91">
        <v>11969</v>
      </c>
      <c r="I1458" s="91">
        <v>9748</v>
      </c>
      <c r="J1458" s="92">
        <v>0.81755231842429221</v>
      </c>
      <c r="K1458" s="92">
        <v>0.18244768157570784</v>
      </c>
      <c r="L1458" s="92">
        <v>0</v>
      </c>
    </row>
    <row r="1459" spans="1:12">
      <c r="A1459" s="90" t="s">
        <v>5928</v>
      </c>
      <c r="B1459" s="92">
        <v>43388</v>
      </c>
      <c r="C1459" s="92">
        <v>43942</v>
      </c>
      <c r="D1459" s="91">
        <v>932196</v>
      </c>
      <c r="E1459" s="91">
        <v>629347</v>
      </c>
      <c r="F1459" s="91">
        <v>82317048.647399992</v>
      </c>
      <c r="G1459" s="91">
        <v>86038950.470000029</v>
      </c>
      <c r="H1459" s="91">
        <v>125753.5</v>
      </c>
      <c r="I1459" s="91">
        <v>148599.14000000001</v>
      </c>
      <c r="J1459" s="92">
        <v>0.76471584636583589</v>
      </c>
      <c r="K1459" s="92">
        <v>0.23523927554510279</v>
      </c>
      <c r="L1459" s="92">
        <v>4.487808906130921E-5</v>
      </c>
    </row>
    <row r="1460" spans="1:12">
      <c r="A1460" s="90" t="s">
        <v>3236</v>
      </c>
      <c r="B1460" s="92">
        <v>43282</v>
      </c>
      <c r="C1460" s="92">
        <v>43434</v>
      </c>
      <c r="D1460" s="91">
        <v>0</v>
      </c>
      <c r="E1460" s="91">
        <v>0</v>
      </c>
      <c r="F1460" s="91">
        <v>56954.05</v>
      </c>
      <c r="G1460" s="91">
        <v>57389.61</v>
      </c>
      <c r="J1460" s="92"/>
      <c r="K1460" s="92"/>
      <c r="L1460" s="92"/>
    </row>
    <row r="1461" spans="1:12">
      <c r="A1461" s="90" t="s">
        <v>3413</v>
      </c>
      <c r="B1461" s="92">
        <v>43503</v>
      </c>
      <c r="C1461" s="92"/>
      <c r="D1461" s="91">
        <v>392575</v>
      </c>
      <c r="E1461" s="91">
        <v>369971</v>
      </c>
      <c r="F1461" s="91">
        <v>11293157.211999996</v>
      </c>
      <c r="G1461" s="91">
        <v>11120143.880000003</v>
      </c>
      <c r="H1461" s="91">
        <v>27925</v>
      </c>
      <c r="I1461" s="91">
        <v>50651.08</v>
      </c>
      <c r="J1461" s="92">
        <v>0.81662246885949907</v>
      </c>
      <c r="K1461" s="92">
        <v>0.18326894510442815</v>
      </c>
      <c r="L1461" s="92">
        <v>1.0858603607267604E-4</v>
      </c>
    </row>
    <row r="1462" spans="1:12">
      <c r="A1462" s="90" t="s">
        <v>3415</v>
      </c>
      <c r="B1462" s="92">
        <v>43482</v>
      </c>
      <c r="C1462" s="92"/>
      <c r="D1462" s="91">
        <v>326510</v>
      </c>
      <c r="E1462" s="91">
        <v>157965</v>
      </c>
      <c r="F1462" s="91">
        <v>3346521.02</v>
      </c>
      <c r="G1462" s="91">
        <v>3488770.8299999996</v>
      </c>
      <c r="H1462" s="91">
        <v>9950</v>
      </c>
      <c r="I1462" s="91">
        <v>14615</v>
      </c>
      <c r="J1462" s="92">
        <v>0.81679781046869659</v>
      </c>
      <c r="K1462" s="92">
        <v>0.18320218953130346</v>
      </c>
      <c r="L1462" s="92">
        <v>0</v>
      </c>
    </row>
    <row r="1463" spans="1:12">
      <c r="A1463" s="90" t="s">
        <v>2770</v>
      </c>
      <c r="B1463" s="92">
        <v>43167</v>
      </c>
      <c r="C1463" s="92">
        <v>44408</v>
      </c>
      <c r="D1463" s="91">
        <v>1330950.6199999996</v>
      </c>
      <c r="E1463" s="91">
        <v>1277642</v>
      </c>
      <c r="F1463" s="91">
        <v>110010384.61569999</v>
      </c>
      <c r="G1463" s="91">
        <v>109128213.66000001</v>
      </c>
      <c r="H1463" s="91">
        <v>81372.099999999977</v>
      </c>
      <c r="I1463" s="91">
        <v>70865</v>
      </c>
      <c r="J1463" s="92">
        <v>0.85245890072673391</v>
      </c>
      <c r="K1463" s="92">
        <v>0.14748465391942422</v>
      </c>
      <c r="L1463" s="92">
        <v>5.6445353841811895E-5</v>
      </c>
    </row>
    <row r="1464" spans="1:12">
      <c r="A1464" s="90" t="s">
        <v>3471</v>
      </c>
      <c r="B1464" s="92">
        <v>42736</v>
      </c>
      <c r="C1464" s="92"/>
      <c r="D1464" s="91">
        <v>0</v>
      </c>
      <c r="E1464" s="91">
        <v>0</v>
      </c>
      <c r="F1464" s="91">
        <v>120727281</v>
      </c>
      <c r="G1464" s="91">
        <v>0</v>
      </c>
      <c r="J1464" s="92"/>
      <c r="K1464" s="92"/>
      <c r="L1464" s="92"/>
    </row>
    <row r="1465" spans="1:12">
      <c r="A1465" s="90" t="s">
        <v>3477</v>
      </c>
      <c r="C1465" s="92"/>
      <c r="D1465" s="91">
        <v>0</v>
      </c>
      <c r="E1465" s="91">
        <v>0</v>
      </c>
      <c r="F1465" s="91">
        <v>190621</v>
      </c>
      <c r="G1465" s="91">
        <v>168018.95999999996</v>
      </c>
      <c r="J1465" s="92"/>
      <c r="K1465" s="92"/>
      <c r="L1465" s="92"/>
    </row>
    <row r="1466" spans="1:12">
      <c r="A1466" s="90" t="s">
        <v>5929</v>
      </c>
      <c r="B1466" s="92">
        <v>43468</v>
      </c>
      <c r="C1466" s="92">
        <v>43860</v>
      </c>
      <c r="D1466" s="91">
        <v>24458</v>
      </c>
      <c r="E1466" s="91">
        <v>0</v>
      </c>
      <c r="F1466" s="91">
        <v>21225331.879999999</v>
      </c>
      <c r="G1466" s="91">
        <v>21006106.199999999</v>
      </c>
      <c r="H1466" s="91">
        <v>2302.1</v>
      </c>
      <c r="I1466" s="91">
        <v>1979.75</v>
      </c>
      <c r="J1466" s="92">
        <v>0.43041269841269841</v>
      </c>
      <c r="K1466" s="92">
        <v>0.56958730158730164</v>
      </c>
      <c r="L1466" s="92">
        <v>0</v>
      </c>
    </row>
    <row r="1467" spans="1:12">
      <c r="A1467" s="90" t="s">
        <v>2754</v>
      </c>
      <c r="B1467" s="92">
        <v>43234</v>
      </c>
      <c r="C1467" s="92">
        <v>44926</v>
      </c>
      <c r="D1467" s="91">
        <v>0</v>
      </c>
      <c r="E1467" s="91">
        <v>0</v>
      </c>
      <c r="F1467" s="91">
        <v>0.01</v>
      </c>
      <c r="G1467" s="91">
        <v>-4.5474735088646412E-13</v>
      </c>
      <c r="J1467" s="92"/>
      <c r="K1467" s="92"/>
      <c r="L1467" s="92"/>
    </row>
    <row r="1468" spans="1:12">
      <c r="A1468" s="90" t="s">
        <v>3473</v>
      </c>
      <c r="C1468" s="92"/>
      <c r="D1468" s="91">
        <v>0</v>
      </c>
      <c r="E1468" s="91">
        <v>0</v>
      </c>
      <c r="F1468" s="91">
        <v>0.01</v>
      </c>
      <c r="G1468" s="91">
        <v>0</v>
      </c>
      <c r="J1468" s="92"/>
      <c r="K1468" s="92"/>
      <c r="L1468" s="92"/>
    </row>
    <row r="1469" spans="1:12">
      <c r="A1469" s="90" t="s">
        <v>3362</v>
      </c>
      <c r="B1469" s="92">
        <v>43318</v>
      </c>
      <c r="C1469" s="92">
        <v>43191</v>
      </c>
      <c r="D1469" s="91">
        <v>0</v>
      </c>
      <c r="E1469" s="91">
        <v>0</v>
      </c>
      <c r="F1469" s="91">
        <v>4158775.0440999996</v>
      </c>
      <c r="G1469" s="91">
        <v>4149691.1100000003</v>
      </c>
      <c r="J1469" s="92"/>
      <c r="K1469" s="92"/>
      <c r="L1469" s="92"/>
    </row>
    <row r="1470" spans="1:12">
      <c r="A1470" s="90" t="s">
        <v>2786</v>
      </c>
      <c r="C1470" s="92">
        <v>44256</v>
      </c>
      <c r="D1470" s="91">
        <v>0</v>
      </c>
      <c r="E1470" s="91">
        <v>0</v>
      </c>
      <c r="F1470" s="91">
        <v>23458451.23</v>
      </c>
      <c r="G1470" s="91">
        <v>21616087.680000011</v>
      </c>
      <c r="J1470" s="92"/>
      <c r="K1470" s="92"/>
      <c r="L1470" s="92"/>
    </row>
    <row r="1471" spans="1:12">
      <c r="A1471" s="90" t="s">
        <v>3479</v>
      </c>
      <c r="C1471" s="92"/>
      <c r="D1471" s="91">
        <v>92295</v>
      </c>
      <c r="E1471" s="91">
        <v>0</v>
      </c>
      <c r="F1471" s="91">
        <v>271238809.61669993</v>
      </c>
      <c r="G1471" s="91">
        <v>261730943.81999996</v>
      </c>
      <c r="H1471" s="91">
        <v>153676.65</v>
      </c>
      <c r="I1471" s="91">
        <v>67301.75</v>
      </c>
      <c r="J1471" s="92">
        <v>0.94851545465013909</v>
      </c>
      <c r="K1471" s="92">
        <v>5.148454534986089E-2</v>
      </c>
      <c r="L1471" s="92">
        <v>0</v>
      </c>
    </row>
    <row r="1472" spans="1:12">
      <c r="A1472" s="90" t="s">
        <v>2978</v>
      </c>
      <c r="B1472" s="92">
        <v>43435</v>
      </c>
      <c r="C1472" s="92">
        <v>43678</v>
      </c>
      <c r="D1472" s="91">
        <v>0</v>
      </c>
      <c r="E1472" s="91">
        <v>0</v>
      </c>
      <c r="F1472" s="91">
        <v>1334535.94</v>
      </c>
      <c r="G1472" s="91">
        <v>843049.27999999991</v>
      </c>
      <c r="J1472" s="92"/>
      <c r="K1472" s="92"/>
      <c r="L1472" s="92"/>
    </row>
    <row r="1473" spans="1:12">
      <c r="A1473" s="90" t="s">
        <v>3475</v>
      </c>
      <c r="B1473" s="92">
        <v>43435</v>
      </c>
      <c r="C1473" s="92"/>
      <c r="D1473" s="91">
        <v>0</v>
      </c>
      <c r="E1473" s="91">
        <v>0</v>
      </c>
      <c r="F1473" s="91">
        <v>20560716</v>
      </c>
      <c r="G1473" s="91">
        <v>0</v>
      </c>
      <c r="J1473" s="92"/>
      <c r="K1473" s="92"/>
      <c r="L1473" s="92"/>
    </row>
    <row r="1474" spans="1:12">
      <c r="A1474" s="90" t="s">
        <v>3483</v>
      </c>
      <c r="B1474" s="92">
        <v>37042</v>
      </c>
      <c r="C1474" s="92"/>
      <c r="D1474" s="91">
        <v>0</v>
      </c>
      <c r="E1474" s="91">
        <v>0</v>
      </c>
      <c r="F1474" s="91">
        <v>167966</v>
      </c>
      <c r="G1474" s="91">
        <v>190931</v>
      </c>
      <c r="H1474" s="91">
        <v>0</v>
      </c>
      <c r="I1474" s="91">
        <v>884</v>
      </c>
      <c r="J1474" s="92">
        <v>1</v>
      </c>
      <c r="K1474" s="92">
        <v>0</v>
      </c>
      <c r="L1474" s="92">
        <v>0</v>
      </c>
    </row>
    <row r="1475" spans="1:12">
      <c r="A1475" s="90" t="s">
        <v>3485</v>
      </c>
      <c r="B1475" s="92">
        <v>37256</v>
      </c>
      <c r="C1475" s="92"/>
      <c r="D1475" s="91">
        <v>0</v>
      </c>
      <c r="E1475" s="91">
        <v>0</v>
      </c>
      <c r="F1475" s="91">
        <v>14862</v>
      </c>
      <c r="G1475" s="91">
        <v>14862</v>
      </c>
      <c r="H1475" s="91">
        <v>0</v>
      </c>
      <c r="I1475" s="91">
        <v>88</v>
      </c>
      <c r="J1475" s="92">
        <v>1</v>
      </c>
      <c r="K1475" s="92">
        <v>0</v>
      </c>
      <c r="L1475" s="92">
        <v>0</v>
      </c>
    </row>
    <row r="1476" spans="1:12">
      <c r="A1476" s="90" t="s">
        <v>3487</v>
      </c>
      <c r="B1476" s="92">
        <v>37256</v>
      </c>
      <c r="C1476" s="92"/>
      <c r="D1476" s="91">
        <v>0</v>
      </c>
      <c r="E1476" s="91">
        <v>0</v>
      </c>
      <c r="F1476" s="91">
        <v>55492</v>
      </c>
      <c r="G1476" s="91">
        <v>58416</v>
      </c>
      <c r="H1476" s="91">
        <v>0</v>
      </c>
      <c r="I1476" s="91">
        <v>33</v>
      </c>
      <c r="J1476" s="92">
        <v>1</v>
      </c>
      <c r="K1476" s="92">
        <v>0</v>
      </c>
      <c r="L1476" s="92">
        <v>0</v>
      </c>
    </row>
    <row r="1477" spans="1:12">
      <c r="A1477" s="90" t="s">
        <v>3489</v>
      </c>
      <c r="B1477" s="92">
        <v>37256</v>
      </c>
      <c r="C1477" s="92"/>
      <c r="D1477" s="91">
        <v>0</v>
      </c>
      <c r="E1477" s="91">
        <v>0</v>
      </c>
      <c r="F1477" s="91">
        <v>0</v>
      </c>
      <c r="G1477" s="91">
        <v>3222</v>
      </c>
      <c r="H1477" s="91">
        <v>0</v>
      </c>
      <c r="I1477" s="91">
        <v>4</v>
      </c>
      <c r="J1477" s="92">
        <v>1</v>
      </c>
      <c r="K1477" s="92">
        <v>0</v>
      </c>
      <c r="L1477" s="92">
        <v>0</v>
      </c>
    </row>
    <row r="1478" spans="1:12">
      <c r="A1478" s="90" t="s">
        <v>3376</v>
      </c>
      <c r="C1478" s="92">
        <v>37210</v>
      </c>
      <c r="D1478" s="91">
        <v>110060</v>
      </c>
      <c r="E1478" s="91">
        <v>107796</v>
      </c>
      <c r="F1478" s="91">
        <v>6791769</v>
      </c>
      <c r="G1478" s="91">
        <v>6803509</v>
      </c>
      <c r="H1478" s="91">
        <v>0</v>
      </c>
      <c r="I1478" s="91">
        <v>5073</v>
      </c>
      <c r="J1478" s="92">
        <v>1</v>
      </c>
      <c r="K1478" s="92">
        <v>0</v>
      </c>
      <c r="L1478" s="92">
        <v>0</v>
      </c>
    </row>
    <row r="1479" spans="1:12">
      <c r="A1479" s="90" t="s">
        <v>3378</v>
      </c>
      <c r="B1479" s="92">
        <v>37226</v>
      </c>
      <c r="C1479" s="92">
        <v>37176</v>
      </c>
      <c r="D1479" s="91">
        <v>112312</v>
      </c>
      <c r="E1479" s="91">
        <v>51910</v>
      </c>
      <c r="F1479" s="91">
        <v>11413621</v>
      </c>
      <c r="G1479" s="91">
        <v>11407031</v>
      </c>
      <c r="H1479" s="91">
        <v>0</v>
      </c>
      <c r="I1479" s="91">
        <v>11555</v>
      </c>
      <c r="J1479" s="92">
        <v>1</v>
      </c>
      <c r="K1479" s="92">
        <v>0</v>
      </c>
      <c r="L1479" s="92">
        <v>0</v>
      </c>
    </row>
    <row r="1480" spans="1:12">
      <c r="A1480" s="90" t="s">
        <v>3380</v>
      </c>
      <c r="B1480" s="92">
        <v>37211</v>
      </c>
      <c r="C1480" s="92">
        <v>37162</v>
      </c>
      <c r="D1480" s="91">
        <v>773243</v>
      </c>
      <c r="E1480" s="91">
        <v>2806</v>
      </c>
      <c r="F1480" s="91">
        <v>2759073</v>
      </c>
      <c r="G1480" s="91">
        <v>2762007</v>
      </c>
      <c r="H1480" s="91">
        <v>0</v>
      </c>
      <c r="I1480" s="91">
        <v>3608</v>
      </c>
      <c r="J1480" s="92">
        <v>1</v>
      </c>
      <c r="K1480" s="92">
        <v>0</v>
      </c>
      <c r="L1480" s="92">
        <v>0</v>
      </c>
    </row>
    <row r="1481" spans="1:12">
      <c r="A1481" s="90" t="s">
        <v>3491</v>
      </c>
      <c r="B1481" s="92">
        <v>37036</v>
      </c>
      <c r="C1481" s="92"/>
      <c r="D1481" s="91">
        <v>0</v>
      </c>
      <c r="E1481" s="91">
        <v>0</v>
      </c>
      <c r="F1481" s="91">
        <v>250335</v>
      </c>
      <c r="G1481" s="91">
        <v>262046</v>
      </c>
      <c r="H1481" s="91">
        <v>0</v>
      </c>
      <c r="I1481" s="91">
        <v>1048</v>
      </c>
      <c r="J1481" s="92">
        <v>1</v>
      </c>
      <c r="K1481" s="92">
        <v>0</v>
      </c>
      <c r="L1481" s="92">
        <v>0</v>
      </c>
    </row>
    <row r="1482" spans="1:12">
      <c r="A1482" s="90" t="s">
        <v>3386</v>
      </c>
      <c r="B1482" s="92">
        <v>37408</v>
      </c>
      <c r="C1482" s="92">
        <v>37035</v>
      </c>
      <c r="D1482" s="91">
        <v>204</v>
      </c>
      <c r="E1482" s="91">
        <v>0</v>
      </c>
      <c r="F1482" s="91">
        <v>5778285</v>
      </c>
      <c r="G1482" s="91">
        <v>5786677</v>
      </c>
      <c r="H1482" s="91">
        <v>0</v>
      </c>
      <c r="I1482" s="91">
        <v>5067</v>
      </c>
      <c r="J1482" s="92">
        <v>1</v>
      </c>
      <c r="K1482" s="92">
        <v>0</v>
      </c>
      <c r="L1482" s="92">
        <v>0</v>
      </c>
    </row>
    <row r="1483" spans="1:12">
      <c r="A1483" s="90" t="s">
        <v>3382</v>
      </c>
      <c r="B1483" s="92">
        <v>37154</v>
      </c>
      <c r="C1483" s="92">
        <v>37154</v>
      </c>
      <c r="D1483" s="91">
        <v>301</v>
      </c>
      <c r="E1483" s="91">
        <v>177</v>
      </c>
      <c r="F1483" s="91">
        <v>670195</v>
      </c>
      <c r="G1483" s="91">
        <v>792433</v>
      </c>
      <c r="H1483" s="91">
        <v>0</v>
      </c>
      <c r="I1483" s="91">
        <v>5241</v>
      </c>
      <c r="J1483" s="92">
        <v>1</v>
      </c>
      <c r="K1483" s="92">
        <v>0</v>
      </c>
      <c r="L1483" s="92">
        <v>0</v>
      </c>
    </row>
    <row r="1484" spans="1:12">
      <c r="A1484" s="90" t="s">
        <v>3384</v>
      </c>
      <c r="B1484" s="92">
        <v>37135</v>
      </c>
      <c r="C1484" s="92">
        <v>37135</v>
      </c>
      <c r="D1484" s="91">
        <v>5406</v>
      </c>
      <c r="E1484" s="91">
        <v>3337</v>
      </c>
      <c r="F1484" s="91">
        <v>381592</v>
      </c>
      <c r="G1484" s="91">
        <v>384111</v>
      </c>
      <c r="H1484" s="91">
        <v>0</v>
      </c>
      <c r="I1484" s="91">
        <v>748</v>
      </c>
      <c r="J1484" s="92">
        <v>1</v>
      </c>
      <c r="K1484" s="92">
        <v>0</v>
      </c>
      <c r="L1484" s="92">
        <v>0</v>
      </c>
    </row>
    <row r="1485" spans="1:12">
      <c r="A1485" s="90" t="s">
        <v>3493</v>
      </c>
      <c r="B1485" s="92">
        <v>37214</v>
      </c>
      <c r="C1485" s="92"/>
      <c r="D1485" s="91">
        <v>371</v>
      </c>
      <c r="E1485" s="91">
        <v>280</v>
      </c>
      <c r="F1485" s="91">
        <v>1454462</v>
      </c>
      <c r="G1485" s="91">
        <v>1455998</v>
      </c>
      <c r="H1485" s="91">
        <v>0</v>
      </c>
      <c r="I1485" s="91">
        <v>8408</v>
      </c>
      <c r="J1485" s="92">
        <v>1</v>
      </c>
      <c r="K1485" s="92">
        <v>0</v>
      </c>
      <c r="L1485" s="92">
        <v>0</v>
      </c>
    </row>
    <row r="1486" spans="1:12">
      <c r="A1486" s="90" t="s">
        <v>3495</v>
      </c>
      <c r="B1486" s="92">
        <v>37256</v>
      </c>
      <c r="C1486" s="92"/>
      <c r="D1486" s="91">
        <v>41475</v>
      </c>
      <c r="E1486" s="91">
        <v>37244</v>
      </c>
      <c r="F1486" s="91">
        <v>7025326</v>
      </c>
      <c r="G1486" s="91">
        <v>7029855</v>
      </c>
      <c r="H1486" s="91">
        <v>0</v>
      </c>
      <c r="I1486" s="91">
        <v>30037</v>
      </c>
      <c r="J1486" s="92">
        <v>1</v>
      </c>
      <c r="K1486" s="92">
        <v>0</v>
      </c>
      <c r="L1486" s="92">
        <v>0</v>
      </c>
    </row>
    <row r="1487" spans="1:12">
      <c r="A1487" s="90" t="s">
        <v>3505</v>
      </c>
      <c r="B1487" s="92">
        <v>37174</v>
      </c>
      <c r="C1487" s="92"/>
      <c r="D1487" s="91">
        <v>271</v>
      </c>
      <c r="E1487" s="91">
        <v>0</v>
      </c>
      <c r="F1487" s="91">
        <v>19676</v>
      </c>
      <c r="G1487" s="91">
        <v>19785</v>
      </c>
      <c r="H1487" s="91">
        <v>0</v>
      </c>
      <c r="I1487" s="91">
        <v>246</v>
      </c>
      <c r="J1487" s="92">
        <v>1</v>
      </c>
      <c r="K1487" s="92">
        <v>0</v>
      </c>
      <c r="L1487" s="92">
        <v>0</v>
      </c>
    </row>
    <row r="1488" spans="1:12">
      <c r="A1488" s="90" t="s">
        <v>3497</v>
      </c>
      <c r="B1488" s="92">
        <v>37590</v>
      </c>
      <c r="C1488" s="92"/>
      <c r="D1488" s="91">
        <v>0</v>
      </c>
      <c r="E1488" s="91">
        <v>0</v>
      </c>
      <c r="F1488" s="91">
        <v>63529</v>
      </c>
      <c r="G1488" s="91">
        <v>63528</v>
      </c>
      <c r="H1488" s="91">
        <v>0</v>
      </c>
      <c r="I1488" s="91">
        <v>166</v>
      </c>
      <c r="J1488" s="92">
        <v>1</v>
      </c>
      <c r="K1488" s="92">
        <v>0</v>
      </c>
      <c r="L1488" s="92">
        <v>0</v>
      </c>
    </row>
    <row r="1489" spans="1:12">
      <c r="A1489" s="90" t="s">
        <v>3499</v>
      </c>
      <c r="B1489" s="92">
        <v>37590</v>
      </c>
      <c r="C1489" s="92"/>
      <c r="D1489" s="91">
        <v>0</v>
      </c>
      <c r="E1489" s="91">
        <v>0</v>
      </c>
      <c r="F1489" s="91">
        <v>0</v>
      </c>
      <c r="G1489" s="91">
        <v>648</v>
      </c>
      <c r="H1489" s="91">
        <v>0</v>
      </c>
      <c r="I1489" s="91">
        <v>0</v>
      </c>
      <c r="J1489" s="92">
        <v>0</v>
      </c>
      <c r="K1489" s="92">
        <v>0</v>
      </c>
      <c r="L1489" s="92">
        <v>0</v>
      </c>
    </row>
    <row r="1490" spans="1:12">
      <c r="A1490" s="90" t="s">
        <v>3501</v>
      </c>
      <c r="B1490" s="92">
        <v>37408</v>
      </c>
      <c r="C1490" s="92"/>
      <c r="D1490" s="91">
        <v>0</v>
      </c>
      <c r="E1490" s="91">
        <v>0</v>
      </c>
      <c r="F1490" s="91">
        <v>3114471</v>
      </c>
      <c r="G1490" s="91">
        <v>3111317</v>
      </c>
      <c r="H1490" s="91">
        <v>0</v>
      </c>
      <c r="I1490" s="91">
        <v>54</v>
      </c>
      <c r="J1490" s="92">
        <v>1</v>
      </c>
      <c r="K1490" s="92">
        <v>0</v>
      </c>
      <c r="L1490" s="92">
        <v>0</v>
      </c>
    </row>
    <row r="1491" spans="1:12">
      <c r="A1491" s="90" t="s">
        <v>3374</v>
      </c>
      <c r="B1491" s="92">
        <v>37970</v>
      </c>
      <c r="C1491" s="92">
        <v>37925</v>
      </c>
      <c r="D1491" s="91">
        <v>3422358</v>
      </c>
      <c r="E1491" s="91">
        <v>60949</v>
      </c>
      <c r="F1491" s="91">
        <v>18012075</v>
      </c>
      <c r="G1491" s="91">
        <v>18012744</v>
      </c>
      <c r="H1491" s="91">
        <v>0</v>
      </c>
      <c r="I1491" s="91">
        <v>65664</v>
      </c>
      <c r="J1491" s="92">
        <v>1</v>
      </c>
      <c r="K1491" s="92">
        <v>0</v>
      </c>
      <c r="L1491" s="92">
        <v>0</v>
      </c>
    </row>
    <row r="1492" spans="1:12">
      <c r="A1492" s="90" t="s">
        <v>3503</v>
      </c>
      <c r="B1492" s="92">
        <v>37256</v>
      </c>
      <c r="C1492" s="92"/>
      <c r="D1492" s="91">
        <v>0</v>
      </c>
      <c r="E1492" s="91">
        <v>0</v>
      </c>
      <c r="F1492" s="91">
        <v>0</v>
      </c>
      <c r="G1492" s="91">
        <v>157013</v>
      </c>
      <c r="H1492" s="91">
        <v>0</v>
      </c>
      <c r="I1492" s="91">
        <v>212</v>
      </c>
      <c r="J1492" s="92">
        <v>1</v>
      </c>
      <c r="K1492" s="92">
        <v>0</v>
      </c>
      <c r="L1492" s="92">
        <v>0</v>
      </c>
    </row>
    <row r="1493" spans="1:12">
      <c r="A1493" s="90" t="s">
        <v>5930</v>
      </c>
      <c r="B1493" s="92">
        <v>43739</v>
      </c>
      <c r="C1493" s="92">
        <v>44407</v>
      </c>
      <c r="D1493" s="91">
        <v>1425129.7600000002</v>
      </c>
      <c r="E1493" s="91">
        <v>901624</v>
      </c>
      <c r="F1493" s="91">
        <v>63571196.209600009</v>
      </c>
      <c r="G1493" s="91">
        <v>60986420.219999909</v>
      </c>
      <c r="H1493" s="91">
        <v>82353.960000000021</v>
      </c>
      <c r="I1493" s="91">
        <v>86787</v>
      </c>
      <c r="J1493" s="92">
        <v>0.77586243015782075</v>
      </c>
      <c r="K1493" s="92">
        <v>0.22413756984217925</v>
      </c>
      <c r="L1493" s="92">
        <v>0</v>
      </c>
    </row>
    <row r="1494" spans="1:12">
      <c r="A1494" s="90" t="s">
        <v>2077</v>
      </c>
      <c r="B1494" s="92">
        <v>43466</v>
      </c>
      <c r="C1494" s="92">
        <v>43830</v>
      </c>
      <c r="D1494" s="91">
        <v>0</v>
      </c>
      <c r="E1494" s="91">
        <v>0</v>
      </c>
      <c r="F1494" s="91">
        <v>1183843.94</v>
      </c>
      <c r="G1494" s="91">
        <v>1195962.1799999992</v>
      </c>
      <c r="H1494" s="91">
        <v>0</v>
      </c>
      <c r="I1494" s="91">
        <v>3955.5</v>
      </c>
      <c r="J1494" s="92">
        <v>0.92339780053090637</v>
      </c>
      <c r="K1494" s="92">
        <v>5.9158134243458477E-2</v>
      </c>
      <c r="L1494" s="92">
        <v>1.7444065225635193E-2</v>
      </c>
    </row>
    <row r="1495" spans="1:12">
      <c r="A1495" s="90" t="s">
        <v>2079</v>
      </c>
      <c r="B1495" s="92">
        <v>43466</v>
      </c>
      <c r="C1495" s="92">
        <v>43830</v>
      </c>
      <c r="D1495" s="91">
        <v>0</v>
      </c>
      <c r="E1495" s="91">
        <v>0</v>
      </c>
      <c r="F1495" s="91">
        <v>5931787.0700000003</v>
      </c>
      <c r="G1495" s="91">
        <v>5931786.9799999977</v>
      </c>
      <c r="H1495" s="91">
        <v>0</v>
      </c>
      <c r="I1495" s="91">
        <v>28840.130000000008</v>
      </c>
      <c r="J1495" s="92">
        <v>0.91432077455961536</v>
      </c>
      <c r="K1495" s="92">
        <v>7.9819335072345357E-2</v>
      </c>
      <c r="L1495" s="92">
        <v>5.8598903680392549E-3</v>
      </c>
    </row>
    <row r="1496" spans="1:12">
      <c r="A1496" s="90" t="s">
        <v>2189</v>
      </c>
      <c r="B1496" s="92">
        <v>43452</v>
      </c>
      <c r="C1496" s="92">
        <v>43495</v>
      </c>
      <c r="D1496" s="91">
        <v>0</v>
      </c>
      <c r="E1496" s="91">
        <v>0</v>
      </c>
      <c r="F1496" s="91">
        <v>57490.57</v>
      </c>
      <c r="G1496" s="91">
        <v>58670.450000000004</v>
      </c>
      <c r="H1496" s="91">
        <v>120</v>
      </c>
      <c r="I1496" s="91">
        <v>122.67</v>
      </c>
      <c r="J1496" s="92">
        <v>1</v>
      </c>
      <c r="K1496" s="92">
        <v>0</v>
      </c>
      <c r="L1496" s="92">
        <v>0</v>
      </c>
    </row>
    <row r="1497" spans="1:12">
      <c r="A1497" s="90" t="s">
        <v>2181</v>
      </c>
      <c r="B1497" s="92">
        <v>43479</v>
      </c>
      <c r="C1497" s="92">
        <v>43556</v>
      </c>
      <c r="D1497" s="91">
        <v>0</v>
      </c>
      <c r="E1497" s="91">
        <v>0</v>
      </c>
      <c r="F1497" s="91">
        <v>1153212.51</v>
      </c>
      <c r="G1497" s="91">
        <v>1091074.17</v>
      </c>
      <c r="H1497" s="91">
        <v>1169</v>
      </c>
      <c r="I1497" s="91">
        <v>1360.5</v>
      </c>
      <c r="J1497" s="92">
        <v>0.99081220139654536</v>
      </c>
      <c r="K1497" s="92">
        <v>9.1877986034546114E-3</v>
      </c>
      <c r="L1497" s="92">
        <v>0</v>
      </c>
    </row>
    <row r="1498" spans="1:12">
      <c r="A1498" s="90" t="s">
        <v>2135</v>
      </c>
      <c r="B1498" s="92">
        <v>43556</v>
      </c>
      <c r="C1498" s="92">
        <v>43700</v>
      </c>
      <c r="D1498" s="91">
        <v>56190.149999999987</v>
      </c>
      <c r="E1498" s="91">
        <v>44002</v>
      </c>
      <c r="F1498" s="91">
        <v>3080257.5100000007</v>
      </c>
      <c r="G1498" s="91">
        <v>3115299.7899999996</v>
      </c>
      <c r="H1498" s="91">
        <v>4892.7</v>
      </c>
      <c r="I1498" s="91">
        <v>4294.5</v>
      </c>
      <c r="J1498" s="92">
        <v>0.99173361276050764</v>
      </c>
      <c r="K1498" s="92">
        <v>6.4035394108743742E-3</v>
      </c>
      <c r="L1498" s="92">
        <v>1.8628478286179997E-3</v>
      </c>
    </row>
    <row r="1499" spans="1:12">
      <c r="A1499" s="90" t="s">
        <v>2001</v>
      </c>
      <c r="B1499" s="92">
        <v>43623</v>
      </c>
      <c r="C1499" s="92">
        <v>44281</v>
      </c>
      <c r="D1499" s="91">
        <v>285346.52</v>
      </c>
      <c r="E1499" s="91">
        <v>158967</v>
      </c>
      <c r="F1499" s="91">
        <v>12809997.990000002</v>
      </c>
      <c r="G1499" s="91">
        <v>13215131.100000003</v>
      </c>
      <c r="H1499" s="91">
        <v>21088.700000000004</v>
      </c>
      <c r="I1499" s="91">
        <v>24339.469999999998</v>
      </c>
      <c r="J1499" s="92">
        <v>0.98204562383650917</v>
      </c>
      <c r="K1499" s="92">
        <v>1.7954376163490826E-2</v>
      </c>
      <c r="L1499" s="92">
        <v>0</v>
      </c>
    </row>
    <row r="1500" spans="1:12">
      <c r="A1500" s="90" t="s">
        <v>2183</v>
      </c>
      <c r="B1500" s="92">
        <v>43460</v>
      </c>
      <c r="C1500" s="92">
        <v>43539</v>
      </c>
      <c r="D1500" s="91">
        <v>162</v>
      </c>
      <c r="E1500" s="91">
        <v>0</v>
      </c>
      <c r="F1500" s="91">
        <v>153627</v>
      </c>
      <c r="G1500" s="91">
        <v>124661.47999999997</v>
      </c>
      <c r="H1500" s="91">
        <v>90</v>
      </c>
      <c r="I1500" s="91">
        <v>60</v>
      </c>
      <c r="J1500" s="92">
        <v>0.96666666666666667</v>
      </c>
      <c r="K1500" s="92">
        <v>3.3333333333333333E-2</v>
      </c>
      <c r="L1500" s="92">
        <v>0</v>
      </c>
    </row>
    <row r="1501" spans="1:12">
      <c r="A1501" s="90" t="s">
        <v>2143</v>
      </c>
      <c r="B1501" s="92">
        <v>43460</v>
      </c>
      <c r="C1501" s="92">
        <v>43677</v>
      </c>
      <c r="D1501" s="91">
        <v>9988.6</v>
      </c>
      <c r="E1501" s="91">
        <v>0</v>
      </c>
      <c r="F1501" s="91">
        <v>2850440</v>
      </c>
      <c r="G1501" s="91">
        <v>2774861.37</v>
      </c>
      <c r="H1501" s="91">
        <v>7605.6</v>
      </c>
      <c r="I1501" s="91">
        <v>5283</v>
      </c>
      <c r="J1501" s="92">
        <v>0.95693734620480786</v>
      </c>
      <c r="K1501" s="92">
        <v>4.1548362672723833E-2</v>
      </c>
      <c r="L1501" s="92">
        <v>1.5142911224682945E-3</v>
      </c>
    </row>
    <row r="1502" spans="1:12">
      <c r="A1502" s="90" t="s">
        <v>2179</v>
      </c>
      <c r="B1502" s="92">
        <v>43423</v>
      </c>
      <c r="C1502" s="92">
        <v>43567</v>
      </c>
      <c r="D1502" s="91">
        <v>0</v>
      </c>
      <c r="E1502" s="91">
        <v>0</v>
      </c>
      <c r="F1502" s="91">
        <v>465273.48</v>
      </c>
      <c r="G1502" s="91">
        <v>438167.06</v>
      </c>
      <c r="H1502" s="91">
        <v>1919</v>
      </c>
      <c r="I1502" s="91">
        <v>2242.5</v>
      </c>
      <c r="J1502" s="92">
        <v>0.93712374581939795</v>
      </c>
      <c r="K1502" s="92">
        <v>6.2876254180602012E-2</v>
      </c>
      <c r="L1502" s="92">
        <v>0</v>
      </c>
    </row>
    <row r="1503" spans="1:12">
      <c r="A1503" s="90" t="s">
        <v>2061</v>
      </c>
      <c r="B1503" s="92">
        <v>43739</v>
      </c>
      <c r="C1503" s="92">
        <v>43922</v>
      </c>
      <c r="D1503" s="91">
        <v>304175</v>
      </c>
      <c r="E1503" s="91">
        <v>81018</v>
      </c>
      <c r="F1503" s="91">
        <v>14667001.550000003</v>
      </c>
      <c r="G1503" s="91">
        <v>14705950.41</v>
      </c>
      <c r="H1503" s="91">
        <v>11380.6</v>
      </c>
      <c r="I1503" s="91">
        <v>15200</v>
      </c>
      <c r="J1503" s="92">
        <v>0.92957236842105262</v>
      </c>
      <c r="K1503" s="92">
        <v>6.9901315789473686E-2</v>
      </c>
      <c r="L1503" s="92">
        <v>5.263157894736842E-4</v>
      </c>
    </row>
    <row r="1504" spans="1:12">
      <c r="A1504" s="90" t="s">
        <v>2081</v>
      </c>
      <c r="B1504" s="92">
        <v>43586</v>
      </c>
      <c r="C1504" s="92">
        <v>43830</v>
      </c>
      <c r="D1504" s="91">
        <v>672</v>
      </c>
      <c r="E1504" s="91">
        <v>176</v>
      </c>
      <c r="F1504" s="91">
        <v>293976.86030000006</v>
      </c>
      <c r="G1504" s="91">
        <v>338402.5</v>
      </c>
      <c r="H1504" s="91">
        <v>1412</v>
      </c>
      <c r="I1504" s="91">
        <v>-1976.67</v>
      </c>
      <c r="J1504" s="92">
        <v>1.0384485017731842</v>
      </c>
      <c r="K1504" s="92">
        <v>-3.4907192399338281E-2</v>
      </c>
      <c r="L1504" s="92">
        <v>-3.5413093738459124E-3</v>
      </c>
    </row>
    <row r="1505" spans="1:12">
      <c r="A1505" s="90" t="s">
        <v>2175</v>
      </c>
      <c r="B1505" s="92">
        <v>43500</v>
      </c>
      <c r="C1505" s="92">
        <v>43585</v>
      </c>
      <c r="D1505" s="91">
        <v>1</v>
      </c>
      <c r="E1505" s="91">
        <v>0</v>
      </c>
      <c r="F1505" s="91">
        <v>22446.11</v>
      </c>
      <c r="G1505" s="91">
        <v>23268.41</v>
      </c>
      <c r="H1505" s="91">
        <v>93.5</v>
      </c>
      <c r="I1505" s="91">
        <v>88.5</v>
      </c>
      <c r="J1505" s="92">
        <v>1</v>
      </c>
      <c r="K1505" s="92">
        <v>0</v>
      </c>
      <c r="L1505" s="92">
        <v>0</v>
      </c>
    </row>
    <row r="1506" spans="1:12">
      <c r="A1506" s="90" t="s">
        <v>2031</v>
      </c>
      <c r="B1506" s="92">
        <v>43619</v>
      </c>
      <c r="C1506" s="92">
        <v>44054</v>
      </c>
      <c r="D1506" s="91">
        <v>329537.78999999998</v>
      </c>
      <c r="E1506" s="91">
        <v>151810</v>
      </c>
      <c r="F1506" s="91">
        <v>7878956.4999999972</v>
      </c>
      <c r="G1506" s="91">
        <v>8008407.3000000017</v>
      </c>
      <c r="H1506" s="91">
        <v>20134.800000000007</v>
      </c>
      <c r="I1506" s="91">
        <v>23567.67</v>
      </c>
      <c r="J1506" s="92">
        <v>0.96537629727503826</v>
      </c>
      <c r="K1506" s="92">
        <v>3.4453978691996283E-2</v>
      </c>
      <c r="L1506" s="92">
        <v>1.6972403296549893E-4</v>
      </c>
    </row>
    <row r="1507" spans="1:12">
      <c r="A1507" s="90" t="s">
        <v>2033</v>
      </c>
      <c r="B1507" s="92">
        <v>43617</v>
      </c>
      <c r="C1507" s="92">
        <v>44044</v>
      </c>
      <c r="D1507" s="91">
        <v>618522.4</v>
      </c>
      <c r="E1507" s="91">
        <v>49852</v>
      </c>
      <c r="F1507" s="91">
        <v>73830787.479999989</v>
      </c>
      <c r="G1507" s="91">
        <v>73280737.429999933</v>
      </c>
      <c r="H1507" s="91">
        <v>17569.600000000002</v>
      </c>
      <c r="I1507" s="91">
        <v>18158.25</v>
      </c>
      <c r="J1507" s="92">
        <v>0.74580424875745188</v>
      </c>
      <c r="K1507" s="92">
        <v>0.2466509713215756</v>
      </c>
      <c r="L1507" s="92">
        <v>7.544779920972561E-3</v>
      </c>
    </row>
    <row r="1508" spans="1:12">
      <c r="A1508" s="90" t="s">
        <v>2029</v>
      </c>
      <c r="B1508" s="92">
        <v>43584</v>
      </c>
      <c r="C1508" s="92">
        <v>44071</v>
      </c>
      <c r="D1508" s="91">
        <v>244252.26</v>
      </c>
      <c r="E1508" s="91">
        <v>71670</v>
      </c>
      <c r="F1508" s="91">
        <v>24308389.436000016</v>
      </c>
      <c r="G1508" s="91">
        <v>24540639.64999998</v>
      </c>
      <c r="H1508" s="91">
        <v>27721.099999999995</v>
      </c>
      <c r="I1508" s="91">
        <v>25587.5</v>
      </c>
      <c r="J1508" s="92">
        <v>0.94817782120175864</v>
      </c>
      <c r="K1508" s="92">
        <v>5.0806057645334635E-2</v>
      </c>
      <c r="L1508" s="92">
        <v>1.0161211529066928E-3</v>
      </c>
    </row>
    <row r="1509" spans="1:12">
      <c r="A1509" s="90" t="s">
        <v>2185</v>
      </c>
      <c r="B1509" s="92">
        <v>43497</v>
      </c>
      <c r="C1509" s="92">
        <v>43504</v>
      </c>
      <c r="D1509" s="91">
        <v>0</v>
      </c>
      <c r="E1509" s="91">
        <v>0</v>
      </c>
      <c r="F1509" s="91">
        <v>248246.70000000004</v>
      </c>
      <c r="G1509" s="91">
        <v>248183.54000000007</v>
      </c>
      <c r="H1509" s="91">
        <v>1491.12</v>
      </c>
      <c r="I1509" s="91">
        <v>1509.12</v>
      </c>
      <c r="J1509" s="92">
        <v>0.99171702714164545</v>
      </c>
      <c r="K1509" s="92">
        <v>8.282972858354538E-3</v>
      </c>
      <c r="L1509" s="92">
        <v>0</v>
      </c>
    </row>
    <row r="1510" spans="1:12">
      <c r="A1510" s="90" t="s">
        <v>2493</v>
      </c>
      <c r="B1510" s="92">
        <v>43549</v>
      </c>
      <c r="C1510" s="92"/>
      <c r="D1510" s="91">
        <v>465679.69</v>
      </c>
      <c r="E1510" s="91">
        <v>255850</v>
      </c>
      <c r="F1510" s="91">
        <v>29126742.189999994</v>
      </c>
      <c r="G1510" s="91">
        <v>23708234.370000001</v>
      </c>
      <c r="H1510" s="91">
        <v>46461.600000000006</v>
      </c>
      <c r="I1510" s="91">
        <v>37041.5</v>
      </c>
      <c r="J1510" s="92">
        <v>0.76218565662837623</v>
      </c>
      <c r="K1510" s="92">
        <v>0.23697744421797173</v>
      </c>
      <c r="L1510" s="92">
        <v>8.3689915365198491E-4</v>
      </c>
    </row>
    <row r="1511" spans="1:12">
      <c r="A1511" s="90" t="s">
        <v>2422</v>
      </c>
      <c r="C1511" s="92"/>
      <c r="D1511" s="91">
        <v>1</v>
      </c>
      <c r="E1511" s="91">
        <v>0</v>
      </c>
      <c r="F1511" s="91">
        <v>580589.3899999999</v>
      </c>
      <c r="G1511" s="91">
        <v>570438.74</v>
      </c>
      <c r="H1511" s="91">
        <v>1008</v>
      </c>
      <c r="I1511" s="91">
        <v>972.25</v>
      </c>
      <c r="J1511" s="92">
        <v>0.97814348161481102</v>
      </c>
      <c r="K1511" s="92">
        <v>2.1856518385188994E-2</v>
      </c>
      <c r="L1511" s="92">
        <v>0</v>
      </c>
    </row>
    <row r="1512" spans="1:12">
      <c r="A1512" s="90" t="s">
        <v>2087</v>
      </c>
      <c r="B1512" s="92">
        <v>43728</v>
      </c>
      <c r="C1512" s="92">
        <v>43808</v>
      </c>
      <c r="D1512" s="91">
        <v>6500</v>
      </c>
      <c r="E1512" s="91">
        <v>0</v>
      </c>
      <c r="F1512" s="91">
        <v>1642487.0799999998</v>
      </c>
      <c r="G1512" s="91">
        <v>1494179.2600000005</v>
      </c>
      <c r="H1512" s="91">
        <v>477.7</v>
      </c>
      <c r="I1512" s="91">
        <v>575.5</v>
      </c>
      <c r="J1512" s="92">
        <v>0.98088618592528232</v>
      </c>
      <c r="K1512" s="92">
        <v>1.9113814074717638E-2</v>
      </c>
      <c r="L1512" s="92">
        <v>0</v>
      </c>
    </row>
    <row r="1513" spans="1:12">
      <c r="A1513" s="90" t="s">
        <v>2101</v>
      </c>
      <c r="B1513" s="92">
        <v>43705</v>
      </c>
      <c r="C1513" s="92">
        <v>43791</v>
      </c>
      <c r="D1513" s="91">
        <v>3769</v>
      </c>
      <c r="E1513" s="91">
        <v>0</v>
      </c>
      <c r="F1513" s="91">
        <v>487657.41</v>
      </c>
      <c r="G1513" s="91">
        <v>480722.05</v>
      </c>
      <c r="H1513" s="91">
        <v>370.9</v>
      </c>
      <c r="I1513" s="91">
        <v>376</v>
      </c>
      <c r="J1513" s="92">
        <v>0.98936170212765961</v>
      </c>
      <c r="K1513" s="92">
        <v>1.0638297872340425E-2</v>
      </c>
      <c r="L1513" s="92">
        <v>0</v>
      </c>
    </row>
    <row r="1514" spans="1:12">
      <c r="A1514" s="90" t="s">
        <v>2461</v>
      </c>
      <c r="B1514" s="92">
        <v>43563</v>
      </c>
      <c r="C1514" s="92"/>
      <c r="D1514" s="91">
        <v>12866.73</v>
      </c>
      <c r="E1514" s="91">
        <v>0</v>
      </c>
      <c r="F1514" s="91">
        <v>626547.90999999992</v>
      </c>
      <c r="G1514" s="91">
        <v>594479.41999999993</v>
      </c>
      <c r="H1514" s="91">
        <v>1792</v>
      </c>
      <c r="I1514" s="91">
        <v>2011.9099999999999</v>
      </c>
      <c r="J1514" s="92">
        <v>0.94681670651271677</v>
      </c>
      <c r="K1514" s="92">
        <v>4.9704012604937599E-2</v>
      </c>
      <c r="L1514" s="92">
        <v>3.4792808823456318E-3</v>
      </c>
    </row>
    <row r="1515" spans="1:12">
      <c r="A1515" s="90" t="s">
        <v>2137</v>
      </c>
      <c r="B1515" s="92">
        <v>43591</v>
      </c>
      <c r="C1515" s="92">
        <v>43693</v>
      </c>
      <c r="D1515" s="91">
        <v>23</v>
      </c>
      <c r="E1515" s="91">
        <v>55</v>
      </c>
      <c r="F1515" s="91">
        <v>1628183.6800000002</v>
      </c>
      <c r="G1515" s="91">
        <v>1587808.57</v>
      </c>
      <c r="H1515" s="91">
        <v>1642</v>
      </c>
      <c r="I1515" s="91">
        <v>2212.5</v>
      </c>
      <c r="J1515" s="92">
        <v>0.98372881355932207</v>
      </c>
      <c r="K1515" s="92">
        <v>1.6271186440677966E-2</v>
      </c>
      <c r="L1515" s="92">
        <v>0</v>
      </c>
    </row>
    <row r="1516" spans="1:12">
      <c r="A1516" s="90" t="s">
        <v>1995</v>
      </c>
      <c r="B1516" s="92">
        <v>43862</v>
      </c>
      <c r="C1516" s="92">
        <v>44620</v>
      </c>
      <c r="D1516" s="91">
        <v>0</v>
      </c>
      <c r="E1516" s="91">
        <v>0</v>
      </c>
      <c r="F1516" s="91">
        <v>45162</v>
      </c>
      <c r="G1516" s="91">
        <v>29437.120000000003</v>
      </c>
      <c r="J1516" s="92"/>
      <c r="K1516" s="92"/>
      <c r="L1516" s="92"/>
    </row>
    <row r="1517" spans="1:12">
      <c r="A1517" s="90" t="s">
        <v>2125</v>
      </c>
      <c r="B1517" s="92">
        <v>43598</v>
      </c>
      <c r="C1517" s="92">
        <v>43711</v>
      </c>
      <c r="D1517" s="91">
        <v>144</v>
      </c>
      <c r="E1517" s="91">
        <v>0</v>
      </c>
      <c r="F1517" s="91">
        <v>1966531.44</v>
      </c>
      <c r="G1517" s="91">
        <v>1994000.3800000006</v>
      </c>
      <c r="H1517" s="91">
        <v>1622</v>
      </c>
      <c r="I1517" s="91">
        <v>1073</v>
      </c>
      <c r="J1517" s="92">
        <v>0.94408201304753026</v>
      </c>
      <c r="K1517" s="92">
        <v>5.591798695246971E-2</v>
      </c>
      <c r="L1517" s="92">
        <v>0</v>
      </c>
    </row>
    <row r="1518" spans="1:12">
      <c r="A1518" s="90" t="s">
        <v>2149</v>
      </c>
      <c r="B1518" s="92">
        <v>43636</v>
      </c>
      <c r="C1518" s="92">
        <v>43666</v>
      </c>
      <c r="D1518" s="91">
        <v>0</v>
      </c>
      <c r="E1518" s="91">
        <v>0</v>
      </c>
      <c r="F1518" s="91">
        <v>87035.11</v>
      </c>
      <c r="G1518" s="91">
        <v>84375.87999999999</v>
      </c>
      <c r="H1518" s="91">
        <v>56</v>
      </c>
      <c r="I1518" s="91">
        <v>56.5</v>
      </c>
      <c r="J1518" s="92">
        <v>0.99115044247787609</v>
      </c>
      <c r="K1518" s="92">
        <v>8.8495575221238937E-3</v>
      </c>
      <c r="L1518" s="92">
        <v>0</v>
      </c>
    </row>
    <row r="1519" spans="1:12">
      <c r="A1519" s="90" t="s">
        <v>2457</v>
      </c>
      <c r="C1519" s="92"/>
      <c r="D1519" s="91">
        <v>0</v>
      </c>
      <c r="E1519" s="91">
        <v>0</v>
      </c>
      <c r="F1519" s="91">
        <v>5144.0700000000006</v>
      </c>
      <c r="G1519" s="91">
        <v>2555.54</v>
      </c>
      <c r="H1519" s="91">
        <v>0</v>
      </c>
      <c r="I1519" s="91">
        <v>2</v>
      </c>
      <c r="J1519" s="92">
        <v>1</v>
      </c>
      <c r="K1519" s="92">
        <v>0</v>
      </c>
      <c r="L1519" s="92">
        <v>0</v>
      </c>
    </row>
    <row r="1520" spans="1:12">
      <c r="A1520" s="90" t="s">
        <v>2499</v>
      </c>
      <c r="C1520" s="92"/>
      <c r="D1520" s="91">
        <v>166138.72999999998</v>
      </c>
      <c r="E1520" s="91">
        <v>162096</v>
      </c>
      <c r="F1520" s="91">
        <v>18068311.077300005</v>
      </c>
      <c r="G1520" s="91">
        <v>18541618.879999999</v>
      </c>
      <c r="H1520" s="91">
        <v>13610.460000000003</v>
      </c>
      <c r="I1520" s="91">
        <v>18975.03</v>
      </c>
      <c r="J1520" s="92">
        <v>0.93844542011264276</v>
      </c>
      <c r="K1520" s="92">
        <v>5.7312162352312492E-2</v>
      </c>
      <c r="L1520" s="92">
        <v>4.2424175350447403E-3</v>
      </c>
    </row>
    <row r="1521" spans="1:12">
      <c r="A1521" s="90" t="s">
        <v>2424</v>
      </c>
      <c r="C1521" s="92"/>
      <c r="D1521" s="91">
        <v>1685.44</v>
      </c>
      <c r="E1521" s="91">
        <v>7744</v>
      </c>
      <c r="F1521" s="91">
        <v>154428.93</v>
      </c>
      <c r="G1521" s="91">
        <v>198867.86</v>
      </c>
      <c r="H1521" s="91">
        <v>1057</v>
      </c>
      <c r="I1521" s="91">
        <v>1480</v>
      </c>
      <c r="J1521" s="92">
        <v>0.98885135135135138</v>
      </c>
      <c r="K1521" s="92">
        <v>1.1148648648648649E-2</v>
      </c>
      <c r="L1521" s="92">
        <v>0</v>
      </c>
    </row>
    <row r="1522" spans="1:12">
      <c r="A1522" s="90" t="s">
        <v>2426</v>
      </c>
      <c r="C1522" s="92"/>
      <c r="D1522" s="91">
        <v>5936.3</v>
      </c>
      <c r="E1522" s="91">
        <v>46463</v>
      </c>
      <c r="F1522" s="91">
        <v>2375901.4649999994</v>
      </c>
      <c r="G1522" s="91">
        <v>2599923.3199999998</v>
      </c>
      <c r="H1522" s="91">
        <v>8021.85</v>
      </c>
      <c r="I1522" s="91">
        <v>20326.5</v>
      </c>
      <c r="J1522" s="92">
        <v>0.97244975770545838</v>
      </c>
      <c r="K1522" s="92">
        <v>2.7550242294541609E-2</v>
      </c>
      <c r="L1522" s="92">
        <v>0</v>
      </c>
    </row>
    <row r="1523" spans="1:12">
      <c r="A1523" s="90" t="s">
        <v>2477</v>
      </c>
      <c r="C1523" s="92"/>
      <c r="D1523" s="91">
        <v>0</v>
      </c>
      <c r="E1523" s="91">
        <v>0</v>
      </c>
      <c r="F1523" s="91">
        <v>310282.82</v>
      </c>
      <c r="G1523" s="91">
        <v>284135.24</v>
      </c>
      <c r="H1523" s="91">
        <v>1178</v>
      </c>
      <c r="I1523" s="91">
        <v>1072</v>
      </c>
      <c r="J1523" s="92">
        <v>0.99580223880597019</v>
      </c>
      <c r="K1523" s="92">
        <v>4.1977611940298507E-3</v>
      </c>
      <c r="L1523" s="92">
        <v>0</v>
      </c>
    </row>
    <row r="1524" spans="1:12">
      <c r="A1524" s="90" t="s">
        <v>2485</v>
      </c>
      <c r="C1524" s="92"/>
      <c r="D1524" s="91">
        <v>37271.980000000003</v>
      </c>
      <c r="E1524" s="91">
        <v>538</v>
      </c>
      <c r="F1524" s="91">
        <v>2563800.6199999987</v>
      </c>
      <c r="G1524" s="91">
        <v>2676798.7799999989</v>
      </c>
      <c r="H1524" s="91">
        <v>1745.8000000000002</v>
      </c>
      <c r="I1524" s="91">
        <v>1807.5</v>
      </c>
      <c r="J1524" s="92">
        <v>0.99059474412171511</v>
      </c>
      <c r="K1524" s="92">
        <v>9.4052558782849235E-3</v>
      </c>
      <c r="L1524" s="92">
        <v>0</v>
      </c>
    </row>
    <row r="1525" spans="1:12">
      <c r="A1525" s="90" t="s">
        <v>2463</v>
      </c>
      <c r="C1525" s="92"/>
      <c r="D1525" s="91">
        <v>2331.5</v>
      </c>
      <c r="E1525" s="91">
        <v>0</v>
      </c>
      <c r="F1525" s="91">
        <v>787037.4800000001</v>
      </c>
      <c r="G1525" s="91">
        <v>806418.82999999984</v>
      </c>
      <c r="H1525" s="91">
        <v>1606</v>
      </c>
      <c r="I1525" s="91">
        <v>2580.12</v>
      </c>
      <c r="J1525" s="92">
        <v>0.98255895074647692</v>
      </c>
      <c r="K1525" s="92">
        <v>1.7441049253523092E-2</v>
      </c>
      <c r="L1525" s="92">
        <v>0</v>
      </c>
    </row>
    <row r="1526" spans="1:12">
      <c r="A1526" s="90" t="s">
        <v>2487</v>
      </c>
      <c r="C1526" s="92"/>
      <c r="D1526" s="91">
        <v>0</v>
      </c>
      <c r="E1526" s="91">
        <v>0</v>
      </c>
      <c r="F1526" s="91">
        <v>1835650.57</v>
      </c>
      <c r="G1526" s="91">
        <v>1689610.6300000001</v>
      </c>
      <c r="H1526" s="91">
        <v>1299</v>
      </c>
      <c r="I1526" s="91">
        <v>946</v>
      </c>
      <c r="J1526" s="92">
        <v>0.95930232558139539</v>
      </c>
      <c r="K1526" s="92">
        <v>4.0697674418604654E-2</v>
      </c>
      <c r="L1526" s="92">
        <v>0</v>
      </c>
    </row>
    <row r="1527" spans="1:12">
      <c r="A1527" s="90" t="s">
        <v>2481</v>
      </c>
      <c r="C1527" s="92"/>
      <c r="D1527" s="91">
        <v>57442</v>
      </c>
      <c r="E1527" s="91">
        <v>24500</v>
      </c>
      <c r="F1527" s="91">
        <v>1436814.4</v>
      </c>
      <c r="G1527" s="91">
        <v>1203465.54</v>
      </c>
      <c r="H1527" s="91">
        <v>5739</v>
      </c>
      <c r="I1527" s="91">
        <v>3875.5</v>
      </c>
      <c r="J1527" s="92">
        <v>0.96839117533221519</v>
      </c>
      <c r="K1527" s="92">
        <v>3.16088246677848E-2</v>
      </c>
      <c r="L1527" s="92">
        <v>0</v>
      </c>
    </row>
    <row r="1528" spans="1:12">
      <c r="A1528" s="90" t="s">
        <v>2465</v>
      </c>
      <c r="C1528" s="92"/>
      <c r="D1528" s="91">
        <v>2700</v>
      </c>
      <c r="E1528" s="91">
        <v>0</v>
      </c>
      <c r="F1528" s="91">
        <v>773327.59000000008</v>
      </c>
      <c r="G1528" s="91">
        <v>642898.62</v>
      </c>
      <c r="H1528" s="91">
        <v>228</v>
      </c>
      <c r="I1528" s="91">
        <v>-2258.56</v>
      </c>
      <c r="J1528" s="92">
        <v>1</v>
      </c>
      <c r="K1528" s="92">
        <v>0</v>
      </c>
      <c r="L1528" s="92">
        <v>0</v>
      </c>
    </row>
    <row r="1529" spans="1:12">
      <c r="A1529" s="90" t="s">
        <v>2453</v>
      </c>
      <c r="C1529" s="92"/>
      <c r="D1529" s="91">
        <v>100</v>
      </c>
      <c r="E1529" s="91">
        <v>0</v>
      </c>
      <c r="F1529" s="91">
        <v>12264</v>
      </c>
      <c r="G1529" s="91">
        <v>10163.94</v>
      </c>
      <c r="H1529" s="91">
        <v>96</v>
      </c>
      <c r="I1529" s="91">
        <v>87</v>
      </c>
      <c r="J1529" s="92">
        <v>0.65517241379310343</v>
      </c>
      <c r="K1529" s="92">
        <v>0.34482758620689657</v>
      </c>
      <c r="L1529" s="92">
        <v>0</v>
      </c>
    </row>
    <row r="1530" spans="1:12">
      <c r="A1530" s="90" t="s">
        <v>2455</v>
      </c>
      <c r="C1530" s="92"/>
      <c r="D1530" s="91">
        <v>0</v>
      </c>
      <c r="E1530" s="91">
        <v>0</v>
      </c>
      <c r="F1530" s="91">
        <v>228629.01</v>
      </c>
      <c r="G1530" s="91">
        <v>189786.27000000002</v>
      </c>
      <c r="H1530" s="91">
        <v>712</v>
      </c>
      <c r="I1530" s="91">
        <v>633.51</v>
      </c>
      <c r="J1530" s="92">
        <v>0.9605373237991508</v>
      </c>
      <c r="K1530" s="92">
        <v>3.9462676200849235E-2</v>
      </c>
      <c r="L1530" s="92">
        <v>0</v>
      </c>
    </row>
    <row r="1531" spans="1:12">
      <c r="A1531" s="90" t="s">
        <v>2495</v>
      </c>
      <c r="C1531" s="92"/>
      <c r="D1531" s="91">
        <v>0</v>
      </c>
      <c r="E1531" s="91">
        <v>0</v>
      </c>
      <c r="F1531" s="91">
        <v>3865381.46</v>
      </c>
      <c r="G1531" s="91">
        <v>3901247.5300000012</v>
      </c>
      <c r="H1531" s="91">
        <v>4393</v>
      </c>
      <c r="I1531" s="91">
        <v>3205</v>
      </c>
      <c r="J1531" s="92">
        <v>0.94399375975039002</v>
      </c>
      <c r="K1531" s="92">
        <v>5.3510140405616226E-2</v>
      </c>
      <c r="L1531" s="92">
        <v>2.4960998439937598E-3</v>
      </c>
    </row>
    <row r="1532" spans="1:12">
      <c r="A1532" s="90" t="s">
        <v>2507</v>
      </c>
      <c r="C1532" s="92"/>
      <c r="D1532" s="91">
        <v>840474.7</v>
      </c>
      <c r="E1532" s="91">
        <v>486589</v>
      </c>
      <c r="F1532" s="91">
        <v>41771089.05249995</v>
      </c>
      <c r="G1532" s="91">
        <v>42837255.709999956</v>
      </c>
      <c r="H1532" s="91">
        <v>36681.159999999989</v>
      </c>
      <c r="I1532" s="91">
        <v>39465.5</v>
      </c>
      <c r="J1532" s="92">
        <v>0.85617818094284881</v>
      </c>
      <c r="K1532" s="92">
        <v>0.1341804867542537</v>
      </c>
      <c r="L1532" s="92">
        <v>9.6413323028974682E-3</v>
      </c>
    </row>
    <row r="1533" spans="1:12">
      <c r="A1533" s="90" t="s">
        <v>2479</v>
      </c>
      <c r="C1533" s="92"/>
      <c r="D1533" s="91">
        <v>26</v>
      </c>
      <c r="E1533" s="91">
        <v>1367</v>
      </c>
      <c r="F1533" s="91">
        <v>2577737.29</v>
      </c>
      <c r="G1533" s="91">
        <v>2522789.0400000014</v>
      </c>
      <c r="H1533" s="91">
        <v>3431</v>
      </c>
      <c r="I1533" s="91">
        <v>2923.5</v>
      </c>
      <c r="J1533" s="92">
        <v>0.97896357106208309</v>
      </c>
      <c r="K1533" s="92">
        <v>2.1036428937916879E-2</v>
      </c>
      <c r="L1533" s="92">
        <v>0</v>
      </c>
    </row>
    <row r="1534" spans="1:12">
      <c r="A1534" s="90" t="s">
        <v>2467</v>
      </c>
      <c r="C1534" s="92"/>
      <c r="D1534" s="91">
        <v>447</v>
      </c>
      <c r="E1534" s="91">
        <v>0</v>
      </c>
      <c r="F1534" s="91">
        <v>860803.79999999993</v>
      </c>
      <c r="G1534" s="91">
        <v>851608.7200000002</v>
      </c>
      <c r="H1534" s="91">
        <v>1555</v>
      </c>
      <c r="I1534" s="91">
        <v>1805.5</v>
      </c>
      <c r="J1534" s="92">
        <v>0.78703960121849903</v>
      </c>
      <c r="K1534" s="92">
        <v>0.21296039878150097</v>
      </c>
      <c r="L1534" s="92">
        <v>0</v>
      </c>
    </row>
    <row r="1535" spans="1:12">
      <c r="A1535" s="90" t="s">
        <v>2489</v>
      </c>
      <c r="C1535" s="92"/>
      <c r="D1535" s="91">
        <v>11610</v>
      </c>
      <c r="E1535" s="91">
        <v>2</v>
      </c>
      <c r="F1535" s="91">
        <v>1940696.9956</v>
      </c>
      <c r="G1535" s="91">
        <v>1816438.9899999998</v>
      </c>
      <c r="H1535" s="91">
        <v>2730</v>
      </c>
      <c r="I1535" s="91">
        <v>6404.25</v>
      </c>
      <c r="J1535" s="92">
        <v>0.84760120232657998</v>
      </c>
      <c r="K1535" s="92">
        <v>0.11242534254596558</v>
      </c>
      <c r="L1535" s="92">
        <v>3.9973455127454427E-2</v>
      </c>
    </row>
    <row r="1536" spans="1:12">
      <c r="A1536" s="90" t="s">
        <v>2449</v>
      </c>
      <c r="C1536" s="92"/>
      <c r="D1536" s="91">
        <v>-171</v>
      </c>
      <c r="E1536" s="91">
        <v>0</v>
      </c>
      <c r="F1536" s="91">
        <v>263845.40000000002</v>
      </c>
      <c r="G1536" s="91">
        <v>227920.29</v>
      </c>
      <c r="H1536" s="91">
        <v>760</v>
      </c>
      <c r="I1536" s="91">
        <v>529.1</v>
      </c>
      <c r="J1536" s="92">
        <v>0.71649971649971655</v>
      </c>
      <c r="K1536" s="92">
        <v>0.2835002835002835</v>
      </c>
      <c r="L1536" s="92">
        <v>0</v>
      </c>
    </row>
    <row r="1537" spans="1:12">
      <c r="A1537" s="90" t="s">
        <v>2473</v>
      </c>
      <c r="C1537" s="92"/>
      <c r="D1537" s="91">
        <v>19535.809999999998</v>
      </c>
      <c r="E1537" s="91">
        <v>0</v>
      </c>
      <c r="F1537" s="91">
        <v>1328799.3400000003</v>
      </c>
      <c r="G1537" s="91">
        <v>1313217.8</v>
      </c>
      <c r="H1537" s="91">
        <v>1918.4000000000003</v>
      </c>
      <c r="I1537" s="91">
        <v>2076</v>
      </c>
      <c r="J1537" s="92">
        <v>0.86729287090558771</v>
      </c>
      <c r="K1537" s="92">
        <v>0.11681117533718689</v>
      </c>
      <c r="L1537" s="92">
        <v>1.5895953757225433E-2</v>
      </c>
    </row>
    <row r="1538" spans="1:12">
      <c r="A1538" s="90" t="s">
        <v>2497</v>
      </c>
      <c r="C1538" s="92"/>
      <c r="D1538" s="91">
        <v>140914.32999999996</v>
      </c>
      <c r="E1538" s="91">
        <v>18252</v>
      </c>
      <c r="F1538" s="91">
        <v>7816003.71</v>
      </c>
      <c r="G1538" s="91">
        <v>7816377.4999999981</v>
      </c>
      <c r="H1538" s="91">
        <v>3763.5</v>
      </c>
      <c r="I1538" s="91">
        <v>-4472.5</v>
      </c>
      <c r="J1538" s="92">
        <v>1.0111794298490777</v>
      </c>
      <c r="K1538" s="92">
        <v>-1.1179429849077696E-2</v>
      </c>
      <c r="L1538" s="92">
        <v>0</v>
      </c>
    </row>
    <row r="1539" spans="1:12">
      <c r="A1539" s="90" t="s">
        <v>2430</v>
      </c>
      <c r="C1539" s="92"/>
      <c r="D1539" s="91">
        <v>0</v>
      </c>
      <c r="E1539" s="91">
        <v>0</v>
      </c>
      <c r="F1539" s="91">
        <v>79746.31</v>
      </c>
      <c r="G1539" s="91">
        <v>80222.529999999984</v>
      </c>
      <c r="H1539" s="91">
        <v>0</v>
      </c>
      <c r="I1539" s="91">
        <v>197</v>
      </c>
      <c r="J1539" s="92">
        <v>0.9974619289340102</v>
      </c>
      <c r="K1539" s="92">
        <v>2.5380710659898475E-3</v>
      </c>
      <c r="L1539" s="92">
        <v>0</v>
      </c>
    </row>
    <row r="1540" spans="1:12">
      <c r="A1540" s="90" t="s">
        <v>2432</v>
      </c>
      <c r="C1540" s="92"/>
      <c r="D1540" s="91">
        <v>0</v>
      </c>
      <c r="E1540" s="91">
        <v>0</v>
      </c>
      <c r="F1540" s="91">
        <v>0.01</v>
      </c>
      <c r="G1540" s="91">
        <v>1727.08</v>
      </c>
      <c r="J1540" s="92"/>
      <c r="K1540" s="92"/>
      <c r="L1540" s="92"/>
    </row>
    <row r="1541" spans="1:12">
      <c r="A1541" s="90" t="s">
        <v>2434</v>
      </c>
      <c r="C1541" s="92"/>
      <c r="D1541" s="91">
        <v>0</v>
      </c>
      <c r="E1541" s="91">
        <v>0</v>
      </c>
      <c r="F1541" s="91">
        <v>9858</v>
      </c>
      <c r="G1541" s="91">
        <v>7910.64</v>
      </c>
      <c r="J1541" s="92"/>
      <c r="K1541" s="92"/>
      <c r="L1541" s="92"/>
    </row>
    <row r="1542" spans="1:12">
      <c r="A1542" s="90" t="s">
        <v>2469</v>
      </c>
      <c r="C1542" s="92"/>
      <c r="D1542" s="91">
        <v>0</v>
      </c>
      <c r="E1542" s="91">
        <v>143</v>
      </c>
      <c r="F1542" s="91">
        <v>270725.01</v>
      </c>
      <c r="G1542" s="91">
        <v>215908.15000000002</v>
      </c>
      <c r="H1542" s="91">
        <v>752</v>
      </c>
      <c r="I1542" s="91">
        <v>277.5</v>
      </c>
      <c r="J1542" s="92">
        <v>0.92792792792792789</v>
      </c>
      <c r="K1542" s="92">
        <v>7.2072072072072071E-2</v>
      </c>
      <c r="L1542" s="92">
        <v>0</v>
      </c>
    </row>
    <row r="1543" spans="1:12">
      <c r="A1543" s="90" t="s">
        <v>2483</v>
      </c>
      <c r="C1543" s="92"/>
      <c r="D1543" s="91">
        <v>49</v>
      </c>
      <c r="E1543" s="91">
        <v>0</v>
      </c>
      <c r="F1543" s="91">
        <v>475310.56999999995</v>
      </c>
      <c r="G1543" s="91">
        <v>433110.94000000006</v>
      </c>
      <c r="H1543" s="91">
        <v>714</v>
      </c>
      <c r="I1543" s="91">
        <v>792.3</v>
      </c>
      <c r="J1543" s="92">
        <v>0.977912406916572</v>
      </c>
      <c r="K1543" s="92">
        <v>2.2087593083427996E-2</v>
      </c>
      <c r="L1543" s="92">
        <v>0</v>
      </c>
    </row>
    <row r="1544" spans="1:12">
      <c r="A1544" s="90" t="s">
        <v>2471</v>
      </c>
      <c r="C1544" s="92"/>
      <c r="D1544" s="91">
        <v>95</v>
      </c>
      <c r="E1544" s="91">
        <v>0</v>
      </c>
      <c r="F1544" s="91">
        <v>656000.80999999994</v>
      </c>
      <c r="G1544" s="91">
        <v>669274.32000000007</v>
      </c>
      <c r="H1544" s="91">
        <v>1939</v>
      </c>
      <c r="I1544" s="91">
        <v>2418</v>
      </c>
      <c r="J1544" s="92">
        <v>0.99710504549214229</v>
      </c>
      <c r="K1544" s="92">
        <v>2.8949545078577337E-3</v>
      </c>
      <c r="L1544" s="92">
        <v>0</v>
      </c>
    </row>
    <row r="1545" spans="1:12">
      <c r="A1545" s="90" t="s">
        <v>2459</v>
      </c>
      <c r="C1545" s="92"/>
      <c r="D1545" s="91">
        <v>13917.75</v>
      </c>
      <c r="E1545" s="91">
        <v>0</v>
      </c>
      <c r="F1545" s="91">
        <v>338244.75000000006</v>
      </c>
      <c r="G1545" s="91">
        <v>363611.97</v>
      </c>
      <c r="H1545" s="91">
        <v>279</v>
      </c>
      <c r="I1545" s="91">
        <v>444.5</v>
      </c>
      <c r="J1545" s="92">
        <v>0.88751406074240724</v>
      </c>
      <c r="K1545" s="92">
        <v>5.8492688413948259E-2</v>
      </c>
      <c r="L1545" s="92">
        <v>5.3993250843644543E-2</v>
      </c>
    </row>
    <row r="1546" spans="1:12">
      <c r="A1546" s="90" t="s">
        <v>2491</v>
      </c>
      <c r="C1546" s="92"/>
      <c r="D1546" s="91">
        <v>0</v>
      </c>
      <c r="E1546" s="91">
        <v>0</v>
      </c>
      <c r="F1546" s="91">
        <v>824534.07</v>
      </c>
      <c r="G1546" s="91">
        <v>710092.68000000028</v>
      </c>
      <c r="H1546" s="91">
        <v>769</v>
      </c>
      <c r="I1546" s="91">
        <v>629.5</v>
      </c>
      <c r="J1546" s="92">
        <v>0.94598888006354254</v>
      </c>
      <c r="K1546" s="92">
        <v>5.4011119936457505E-2</v>
      </c>
      <c r="L1546" s="92">
        <v>0</v>
      </c>
    </row>
    <row r="1547" spans="1:12">
      <c r="A1547" s="90" t="s">
        <v>2436</v>
      </c>
      <c r="C1547" s="92"/>
      <c r="D1547" s="91">
        <v>0</v>
      </c>
      <c r="E1547" s="91">
        <v>0</v>
      </c>
      <c r="F1547" s="91">
        <v>142152.87</v>
      </c>
      <c r="G1547" s="91">
        <v>112400.96000000001</v>
      </c>
      <c r="H1547" s="91">
        <v>348</v>
      </c>
      <c r="I1547" s="91">
        <v>126</v>
      </c>
      <c r="J1547" s="92">
        <v>1</v>
      </c>
      <c r="K1547" s="92">
        <v>0</v>
      </c>
      <c r="L1547" s="92">
        <v>0</v>
      </c>
    </row>
    <row r="1548" spans="1:12">
      <c r="A1548" s="90" t="s">
        <v>2438</v>
      </c>
      <c r="C1548" s="92"/>
      <c r="D1548" s="91">
        <v>13194</v>
      </c>
      <c r="E1548" s="91">
        <v>0</v>
      </c>
      <c r="F1548" s="91">
        <v>25268403.419999998</v>
      </c>
      <c r="G1548" s="91">
        <v>15722369.400000004</v>
      </c>
      <c r="H1548" s="91">
        <v>3796.0000000000005</v>
      </c>
      <c r="I1548" s="91">
        <v>3315</v>
      </c>
      <c r="J1548" s="92">
        <v>0.99879336349924586</v>
      </c>
      <c r="K1548" s="92">
        <v>1.2066365007541479E-3</v>
      </c>
      <c r="L1548" s="92">
        <v>0</v>
      </c>
    </row>
    <row r="1549" spans="1:12">
      <c r="A1549" s="90" t="s">
        <v>2440</v>
      </c>
      <c r="C1549" s="92"/>
      <c r="D1549" s="91">
        <v>3</v>
      </c>
      <c r="E1549" s="91">
        <v>0</v>
      </c>
      <c r="F1549" s="91">
        <v>163426.34</v>
      </c>
      <c r="G1549" s="91">
        <v>137844.43</v>
      </c>
      <c r="H1549" s="91">
        <v>6662</v>
      </c>
      <c r="I1549" s="91">
        <v>516</v>
      </c>
      <c r="J1549" s="92">
        <v>0.94961240310077522</v>
      </c>
      <c r="K1549" s="92">
        <v>5.0387596899224806E-2</v>
      </c>
      <c r="L1549" s="92">
        <v>0</v>
      </c>
    </row>
    <row r="1550" spans="1:12">
      <c r="A1550" s="90" t="s">
        <v>2451</v>
      </c>
      <c r="C1550" s="92"/>
      <c r="D1550" s="91">
        <v>81.3</v>
      </c>
      <c r="E1550" s="91">
        <v>0</v>
      </c>
      <c r="F1550" s="91">
        <v>16010.970000000001</v>
      </c>
      <c r="G1550" s="91">
        <v>23402.080000000002</v>
      </c>
      <c r="H1550" s="91">
        <v>3.5</v>
      </c>
      <c r="I1550" s="91">
        <v>205.5</v>
      </c>
      <c r="J1550" s="92">
        <v>0.9975669099756691</v>
      </c>
      <c r="K1550" s="92">
        <v>2.4330900243309003E-3</v>
      </c>
      <c r="L1550" s="92">
        <v>0</v>
      </c>
    </row>
    <row r="1551" spans="1:12">
      <c r="A1551" s="90" t="s">
        <v>2442</v>
      </c>
      <c r="C1551" s="92"/>
      <c r="D1551" s="91">
        <v>199</v>
      </c>
      <c r="E1551" s="91">
        <v>0</v>
      </c>
      <c r="F1551" s="91">
        <v>51803.62000000001</v>
      </c>
      <c r="G1551" s="91">
        <v>49823.460000000006</v>
      </c>
      <c r="H1551" s="91">
        <v>199</v>
      </c>
      <c r="I1551" s="91">
        <v>175.5</v>
      </c>
      <c r="J1551" s="92">
        <v>0.82905982905982911</v>
      </c>
      <c r="K1551" s="92">
        <v>0.10256410256410256</v>
      </c>
      <c r="L1551" s="92">
        <v>6.8376068376068383E-2</v>
      </c>
    </row>
    <row r="1552" spans="1:12">
      <c r="A1552" s="90" t="s">
        <v>2444</v>
      </c>
      <c r="C1552" s="92"/>
      <c r="D1552" s="91">
        <v>0</v>
      </c>
      <c r="E1552" s="91">
        <v>0</v>
      </c>
      <c r="F1552" s="91">
        <v>174525.47500000001</v>
      </c>
      <c r="G1552" s="91">
        <v>187272.2</v>
      </c>
      <c r="H1552" s="91">
        <v>473.5</v>
      </c>
      <c r="I1552" s="91">
        <v>469</v>
      </c>
      <c r="J1552" s="92">
        <v>0.99680170575692961</v>
      </c>
      <c r="K1552" s="92">
        <v>3.1982942430703624E-3</v>
      </c>
      <c r="L1552" s="92">
        <v>0</v>
      </c>
    </row>
    <row r="1553" spans="1:12">
      <c r="A1553" s="90" t="s">
        <v>2446</v>
      </c>
      <c r="C1553" s="92"/>
      <c r="D1553" s="91">
        <v>0</v>
      </c>
      <c r="E1553" s="91">
        <v>0</v>
      </c>
      <c r="F1553" s="91">
        <v>15421.109999999999</v>
      </c>
      <c r="G1553" s="91">
        <v>14807.12</v>
      </c>
      <c r="H1553" s="91">
        <v>0</v>
      </c>
      <c r="I1553" s="91">
        <v>58</v>
      </c>
      <c r="J1553" s="92">
        <v>1</v>
      </c>
      <c r="K1553" s="92">
        <v>0</v>
      </c>
      <c r="L1553" s="92">
        <v>0</v>
      </c>
    </row>
    <row r="1554" spans="1:12">
      <c r="A1554" s="90" t="s">
        <v>2475</v>
      </c>
      <c r="C1554" s="92"/>
      <c r="D1554" s="91">
        <v>24789</v>
      </c>
      <c r="E1554" s="91">
        <v>0</v>
      </c>
      <c r="F1554" s="91">
        <v>1200437.9600000002</v>
      </c>
      <c r="G1554" s="91">
        <v>1179091.5699999998</v>
      </c>
      <c r="H1554" s="91">
        <v>2101</v>
      </c>
      <c r="I1554" s="91">
        <v>2467.5</v>
      </c>
      <c r="J1554" s="92">
        <v>0.96089159067882468</v>
      </c>
      <c r="K1554" s="92">
        <v>3.9108409321175278E-2</v>
      </c>
      <c r="L1554" s="92">
        <v>0</v>
      </c>
    </row>
    <row r="1555" spans="1:12">
      <c r="A1555" s="90" t="s">
        <v>2177</v>
      </c>
      <c r="B1555" s="92">
        <v>43497</v>
      </c>
      <c r="C1555" s="92">
        <v>43585</v>
      </c>
      <c r="D1555" s="91">
        <v>0</v>
      </c>
      <c r="E1555" s="91">
        <v>0</v>
      </c>
      <c r="F1555" s="91">
        <v>2052182.5200000003</v>
      </c>
      <c r="G1555" s="91">
        <v>2109691.89</v>
      </c>
      <c r="H1555" s="91">
        <v>16</v>
      </c>
      <c r="I1555" s="91">
        <v>2070</v>
      </c>
      <c r="J1555" s="92">
        <v>0.92705314009661832</v>
      </c>
      <c r="K1555" s="92">
        <v>7.2946859903381636E-2</v>
      </c>
      <c r="L1555" s="92">
        <v>0</v>
      </c>
    </row>
    <row r="1556" spans="1:12">
      <c r="A1556" s="90" t="s">
        <v>2556</v>
      </c>
      <c r="B1556" s="92">
        <v>43479</v>
      </c>
      <c r="C1556" s="92"/>
      <c r="D1556" s="91">
        <v>0</v>
      </c>
      <c r="E1556" s="91">
        <v>0</v>
      </c>
      <c r="F1556" s="91">
        <v>0</v>
      </c>
      <c r="G1556" s="91">
        <v>0</v>
      </c>
      <c r="J1556" s="92"/>
      <c r="K1556" s="92"/>
      <c r="L1556" s="92"/>
    </row>
    <row r="1557" spans="1:12">
      <c r="A1557" s="90" t="s">
        <v>2013</v>
      </c>
      <c r="B1557" s="92">
        <v>43574</v>
      </c>
      <c r="C1557" s="92">
        <v>44135</v>
      </c>
      <c r="D1557" s="91">
        <v>866886.60000000009</v>
      </c>
      <c r="E1557" s="91">
        <v>0</v>
      </c>
      <c r="F1557" s="91">
        <v>52557329.800000019</v>
      </c>
      <c r="G1557" s="91">
        <v>54088575.699999996</v>
      </c>
      <c r="H1557" s="91">
        <v>7855.5999999999995</v>
      </c>
      <c r="I1557" s="91">
        <v>9981.7800000000007</v>
      </c>
      <c r="J1557" s="92">
        <v>0.83705311076781896</v>
      </c>
      <c r="K1557" s="92">
        <v>0.16294688923218104</v>
      </c>
      <c r="L1557" s="92">
        <v>0</v>
      </c>
    </row>
    <row r="1558" spans="1:12">
      <c r="A1558" s="90" t="s">
        <v>2570</v>
      </c>
      <c r="B1558" s="92">
        <v>43598</v>
      </c>
      <c r="C1558" s="92"/>
      <c r="D1558" s="91">
        <v>15134</v>
      </c>
      <c r="E1558" s="91">
        <v>0</v>
      </c>
      <c r="F1558" s="91">
        <v>675373.22</v>
      </c>
      <c r="G1558" s="91">
        <v>676989.95000000007</v>
      </c>
      <c r="H1558" s="91">
        <v>325</v>
      </c>
      <c r="I1558" s="91">
        <v>198</v>
      </c>
      <c r="J1558" s="92">
        <v>0.56565656565656564</v>
      </c>
      <c r="K1558" s="92">
        <v>0.43434343434343436</v>
      </c>
      <c r="L1558" s="92">
        <v>0</v>
      </c>
    </row>
    <row r="1559" spans="1:12">
      <c r="A1559" s="90" t="s">
        <v>2153</v>
      </c>
      <c r="B1559" s="92">
        <v>43577</v>
      </c>
      <c r="C1559" s="92">
        <v>43629</v>
      </c>
      <c r="D1559" s="91">
        <v>28483</v>
      </c>
      <c r="E1559" s="91">
        <v>0</v>
      </c>
      <c r="F1559" s="91">
        <v>860313.15</v>
      </c>
      <c r="G1559" s="91">
        <v>646017.30999999994</v>
      </c>
      <c r="H1559" s="91">
        <v>406</v>
      </c>
      <c r="I1559" s="91">
        <v>1797.5</v>
      </c>
      <c r="J1559" s="92">
        <v>0.92712100139082054</v>
      </c>
      <c r="K1559" s="92">
        <v>7.2878998609179416E-2</v>
      </c>
      <c r="L1559" s="92">
        <v>0</v>
      </c>
    </row>
    <row r="1560" spans="1:12">
      <c r="A1560" s="90" t="s">
        <v>2568</v>
      </c>
      <c r="C1560" s="92"/>
      <c r="D1560" s="91">
        <v>39277</v>
      </c>
      <c r="E1560" s="91">
        <v>0</v>
      </c>
      <c r="F1560" s="91">
        <v>4780233.330000001</v>
      </c>
      <c r="G1560" s="91">
        <v>4483800.2699999986</v>
      </c>
      <c r="H1560" s="91">
        <v>252.7</v>
      </c>
      <c r="I1560" s="91">
        <v>2734.5</v>
      </c>
      <c r="J1560" s="92">
        <v>0.76906198573779483</v>
      </c>
      <c r="K1560" s="92">
        <v>0.23093801426220514</v>
      </c>
      <c r="L1560" s="92">
        <v>0</v>
      </c>
    </row>
    <row r="1561" spans="1:12">
      <c r="A1561" s="90" t="s">
        <v>2562</v>
      </c>
      <c r="C1561" s="92"/>
      <c r="D1561" s="91">
        <v>51744</v>
      </c>
      <c r="E1561" s="91">
        <v>28065</v>
      </c>
      <c r="F1561" s="91">
        <v>3012194.3000000003</v>
      </c>
      <c r="G1561" s="91">
        <v>2951514.39</v>
      </c>
      <c r="H1561" s="91">
        <v>378</v>
      </c>
      <c r="I1561" s="91">
        <v>469.5</v>
      </c>
      <c r="J1561" s="92">
        <v>0.94675186368477104</v>
      </c>
      <c r="K1561" s="92">
        <v>5.3248136315228969E-2</v>
      </c>
      <c r="L1561" s="92">
        <v>0</v>
      </c>
    </row>
    <row r="1562" spans="1:12">
      <c r="A1562" s="90" t="s">
        <v>5931</v>
      </c>
      <c r="C1562" s="92"/>
      <c r="D1562" s="91">
        <v>411681</v>
      </c>
      <c r="E1562" s="91">
        <v>0</v>
      </c>
      <c r="F1562" s="91">
        <v>42652161.530000009</v>
      </c>
      <c r="G1562" s="91">
        <v>41527318.840000011</v>
      </c>
      <c r="H1562" s="91">
        <v>7402.7000000000007</v>
      </c>
      <c r="I1562" s="91">
        <v>9248.5</v>
      </c>
      <c r="J1562" s="92">
        <v>0.92182516083689248</v>
      </c>
      <c r="K1562" s="92">
        <v>7.8174839163107537E-2</v>
      </c>
      <c r="L1562" s="92">
        <v>0</v>
      </c>
    </row>
    <row r="1563" spans="1:12">
      <c r="A1563" s="90" t="s">
        <v>2574</v>
      </c>
      <c r="C1563" s="92"/>
      <c r="D1563" s="91">
        <v>0</v>
      </c>
      <c r="E1563" s="91">
        <v>0</v>
      </c>
      <c r="F1563" s="91">
        <v>101391.28</v>
      </c>
      <c r="G1563" s="91">
        <v>51871.39</v>
      </c>
      <c r="J1563" s="92"/>
      <c r="K1563" s="92"/>
      <c r="L1563" s="92"/>
    </row>
    <row r="1564" spans="1:12">
      <c r="A1564" s="90" t="s">
        <v>2564</v>
      </c>
      <c r="C1564" s="92"/>
      <c r="D1564" s="91">
        <v>0</v>
      </c>
      <c r="E1564" s="91">
        <v>0</v>
      </c>
      <c r="F1564" s="91">
        <v>19337.28</v>
      </c>
      <c r="G1564" s="91">
        <v>23241.98</v>
      </c>
      <c r="H1564" s="91">
        <v>0</v>
      </c>
      <c r="I1564" s="91">
        <v>35</v>
      </c>
      <c r="J1564" s="92">
        <v>0</v>
      </c>
      <c r="K1564" s="92">
        <v>1</v>
      </c>
      <c r="L1564" s="92">
        <v>0</v>
      </c>
    </row>
    <row r="1565" spans="1:12">
      <c r="A1565" s="90" t="s">
        <v>2566</v>
      </c>
      <c r="C1565" s="92"/>
      <c r="D1565" s="91">
        <v>132338</v>
      </c>
      <c r="E1565" s="91">
        <v>132323</v>
      </c>
      <c r="F1565" s="91">
        <v>290311.7</v>
      </c>
      <c r="G1565" s="91">
        <v>290311.7</v>
      </c>
      <c r="H1565" s="91">
        <v>1649.9</v>
      </c>
      <c r="I1565" s="91">
        <v>1031</v>
      </c>
      <c r="J1565" s="92">
        <v>0.84481086323957322</v>
      </c>
      <c r="K1565" s="92">
        <v>0.15518913676042678</v>
      </c>
      <c r="L1565" s="92">
        <v>0</v>
      </c>
    </row>
    <row r="1566" spans="1:12">
      <c r="A1566" s="90" t="s">
        <v>2560</v>
      </c>
      <c r="C1566" s="92"/>
      <c r="D1566" s="91">
        <v>9376.35</v>
      </c>
      <c r="E1566" s="91">
        <v>9204</v>
      </c>
      <c r="F1566" s="91">
        <v>169215.43999999992</v>
      </c>
      <c r="G1566" s="91">
        <v>191138.50000000003</v>
      </c>
      <c r="H1566" s="91">
        <v>495.33999999999992</v>
      </c>
      <c r="I1566" s="91">
        <v>804.5</v>
      </c>
      <c r="J1566" s="92">
        <v>0.75077688004972032</v>
      </c>
      <c r="K1566" s="92">
        <v>0.24922311995027968</v>
      </c>
      <c r="L1566" s="92">
        <v>0</v>
      </c>
    </row>
    <row r="1567" spans="1:12">
      <c r="A1567" s="90" t="s">
        <v>2652</v>
      </c>
      <c r="B1567" s="92">
        <v>43649</v>
      </c>
      <c r="C1567" s="92"/>
      <c r="D1567" s="91">
        <v>1087.02</v>
      </c>
      <c r="E1567" s="91">
        <v>0</v>
      </c>
      <c r="F1567" s="91">
        <v>437069.7</v>
      </c>
      <c r="G1567" s="91">
        <v>425648.33999999997</v>
      </c>
      <c r="H1567" s="91">
        <v>188.14</v>
      </c>
      <c r="I1567" s="91">
        <v>14.5</v>
      </c>
      <c r="J1567" s="92">
        <v>0.96551724137931039</v>
      </c>
      <c r="K1567" s="92">
        <v>3.4482758620689655E-2</v>
      </c>
      <c r="L1567" s="92">
        <v>0</v>
      </c>
    </row>
    <row r="1568" spans="1:12">
      <c r="A1568" s="90" t="s">
        <v>2654</v>
      </c>
      <c r="C1568" s="92"/>
      <c r="D1568" s="91">
        <v>0</v>
      </c>
      <c r="E1568" s="91">
        <v>0</v>
      </c>
      <c r="F1568" s="91">
        <v>137465</v>
      </c>
      <c r="G1568" s="91">
        <v>335958.61999999982</v>
      </c>
      <c r="J1568" s="92"/>
      <c r="K1568" s="92"/>
      <c r="L1568" s="92"/>
    </row>
    <row r="1569" spans="1:12">
      <c r="A1569" s="90" t="s">
        <v>2043</v>
      </c>
      <c r="B1569" s="92">
        <v>43556</v>
      </c>
      <c r="C1569" s="92">
        <v>44012</v>
      </c>
      <c r="D1569" s="91">
        <v>136839.13</v>
      </c>
      <c r="E1569" s="91">
        <v>4524</v>
      </c>
      <c r="F1569" s="91">
        <v>17740173.816100009</v>
      </c>
      <c r="G1569" s="91">
        <v>17597139.510000009</v>
      </c>
      <c r="H1569" s="91">
        <v>9500.1800000000021</v>
      </c>
      <c r="I1569" s="91">
        <v>8387.7400000000016</v>
      </c>
      <c r="J1569" s="92">
        <v>0.93031495969116818</v>
      </c>
      <c r="K1569" s="92">
        <v>4.697332058456747E-2</v>
      </c>
      <c r="L1569" s="92">
        <v>2.271171972426422E-2</v>
      </c>
    </row>
    <row r="1570" spans="1:12">
      <c r="A1570" s="90" t="s">
        <v>2095</v>
      </c>
      <c r="B1570" s="92">
        <v>43617</v>
      </c>
      <c r="C1570" s="92">
        <v>43799</v>
      </c>
      <c r="D1570" s="91">
        <v>28881</v>
      </c>
      <c r="E1570" s="91">
        <v>2539</v>
      </c>
      <c r="F1570" s="91">
        <v>2754581.2704000003</v>
      </c>
      <c r="G1570" s="91">
        <v>2704985.1300000018</v>
      </c>
      <c r="H1570" s="91">
        <v>2127.9</v>
      </c>
      <c r="I1570" s="91">
        <v>1334.5</v>
      </c>
      <c r="J1570" s="92">
        <v>0.82577744473585613</v>
      </c>
      <c r="K1570" s="92">
        <v>0.15961034095166729</v>
      </c>
      <c r="L1570" s="92">
        <v>1.4612214312476583E-2</v>
      </c>
    </row>
    <row r="1571" spans="1:12">
      <c r="A1571" s="90" t="s">
        <v>2656</v>
      </c>
      <c r="C1571" s="92"/>
      <c r="D1571" s="91">
        <v>37439</v>
      </c>
      <c r="E1571" s="91">
        <v>27647</v>
      </c>
      <c r="F1571" s="91">
        <v>4247299.9899999993</v>
      </c>
      <c r="G1571" s="91">
        <v>5055867.7300000023</v>
      </c>
      <c r="H1571" s="91">
        <v>2415.5</v>
      </c>
      <c r="I1571" s="91">
        <v>4868.5</v>
      </c>
      <c r="J1571" s="92">
        <v>0.9116771079387902</v>
      </c>
      <c r="K1571" s="92">
        <v>8.8322892061209815E-2</v>
      </c>
      <c r="L1571" s="92">
        <v>0</v>
      </c>
    </row>
    <row r="1572" spans="1:12">
      <c r="A1572" s="90" t="s">
        <v>2658</v>
      </c>
      <c r="C1572" s="92"/>
      <c r="D1572" s="91">
        <v>28091.83</v>
      </c>
      <c r="E1572" s="91">
        <v>512</v>
      </c>
      <c r="F1572" s="91">
        <v>2164348.5099999998</v>
      </c>
      <c r="G1572" s="91">
        <v>2182750.7999999998</v>
      </c>
      <c r="H1572" s="91">
        <v>1865.7</v>
      </c>
      <c r="I1572" s="91">
        <v>1430.5</v>
      </c>
      <c r="J1572" s="92">
        <v>0.92415239426773854</v>
      </c>
      <c r="K1572" s="92">
        <v>7.5847605732261444E-2</v>
      </c>
      <c r="L1572" s="92">
        <v>0</v>
      </c>
    </row>
    <row r="1573" spans="1:12">
      <c r="A1573" s="90" t="s">
        <v>2660</v>
      </c>
      <c r="C1573" s="92"/>
      <c r="D1573" s="91">
        <v>63389.440000000002</v>
      </c>
      <c r="E1573" s="91">
        <v>0</v>
      </c>
      <c r="F1573" s="91">
        <v>72755363.939999983</v>
      </c>
      <c r="G1573" s="91">
        <v>3168457.5199999996</v>
      </c>
      <c r="H1573" s="91">
        <v>15160.9</v>
      </c>
      <c r="I1573" s="91">
        <v>204.5</v>
      </c>
      <c r="J1573" s="92">
        <v>0.9828850855745721</v>
      </c>
      <c r="K1573" s="92">
        <v>1.7114914425427872E-2</v>
      </c>
      <c r="L1573" s="92">
        <v>0</v>
      </c>
    </row>
    <row r="1574" spans="1:12">
      <c r="A1574" s="90" t="s">
        <v>2662</v>
      </c>
      <c r="C1574" s="92"/>
      <c r="D1574" s="91">
        <v>1072945.67</v>
      </c>
      <c r="E1574" s="91">
        <v>140650.24000000002</v>
      </c>
      <c r="F1574" s="91">
        <v>96311699.881300032</v>
      </c>
      <c r="G1574" s="91">
        <v>28941755.300000001</v>
      </c>
      <c r="H1574" s="91">
        <v>38701.070000000007</v>
      </c>
      <c r="I1574" s="91">
        <v>26975.599999999999</v>
      </c>
      <c r="J1574" s="92">
        <v>0.89166135322291251</v>
      </c>
      <c r="K1574" s="92">
        <v>0.10619782321801925</v>
      </c>
      <c r="L1574" s="92">
        <v>2.140823559068195E-3</v>
      </c>
    </row>
    <row r="1575" spans="1:12">
      <c r="A1575" s="90" t="s">
        <v>2664</v>
      </c>
      <c r="C1575" s="92"/>
      <c r="D1575" s="91">
        <v>251285.87</v>
      </c>
      <c r="E1575" s="91">
        <v>251420.5</v>
      </c>
      <c r="F1575" s="91">
        <v>32289406.890000004</v>
      </c>
      <c r="G1575" s="91">
        <v>29723115.060000002</v>
      </c>
      <c r="H1575" s="91">
        <v>14129.099999999999</v>
      </c>
      <c r="I1575" s="91">
        <v>14750.93</v>
      </c>
      <c r="J1575" s="92">
        <v>0.9075312539616146</v>
      </c>
      <c r="K1575" s="92">
        <v>8.8299517386361395E-2</v>
      </c>
      <c r="L1575" s="92">
        <v>4.1692286520239744E-3</v>
      </c>
    </row>
    <row r="1576" spans="1:12">
      <c r="A1576" s="90" t="s">
        <v>2666</v>
      </c>
      <c r="C1576" s="92"/>
      <c r="D1576" s="91">
        <v>0</v>
      </c>
      <c r="E1576" s="91">
        <v>0</v>
      </c>
      <c r="F1576" s="91">
        <v>86168.42</v>
      </c>
      <c r="G1576" s="91">
        <v>77314.789999999994</v>
      </c>
      <c r="J1576" s="92"/>
      <c r="K1576" s="92"/>
      <c r="L1576" s="92"/>
    </row>
    <row r="1577" spans="1:12">
      <c r="A1577" s="90" t="s">
        <v>2668</v>
      </c>
      <c r="C1577" s="92"/>
      <c r="D1577" s="91">
        <v>27</v>
      </c>
      <c r="E1577" s="91">
        <v>0</v>
      </c>
      <c r="F1577" s="91">
        <v>435303.2</v>
      </c>
      <c r="G1577" s="91">
        <v>113067.32</v>
      </c>
      <c r="J1577" s="92"/>
      <c r="K1577" s="92"/>
      <c r="L1577" s="92"/>
    </row>
    <row r="1578" spans="1:12">
      <c r="A1578" s="90" t="s">
        <v>2670</v>
      </c>
      <c r="C1578" s="92"/>
      <c r="D1578" s="91">
        <v>2516.25</v>
      </c>
      <c r="E1578" s="91">
        <v>0</v>
      </c>
      <c r="F1578" s="91">
        <v>276180.1139</v>
      </c>
      <c r="G1578" s="91">
        <v>263242.90000000002</v>
      </c>
      <c r="H1578" s="91">
        <v>343.83</v>
      </c>
      <c r="I1578" s="91">
        <v>310.14000000000004</v>
      </c>
      <c r="J1578" s="92">
        <v>0.87908686399690461</v>
      </c>
      <c r="K1578" s="92">
        <v>0.12091313600309536</v>
      </c>
      <c r="L1578" s="92">
        <v>0</v>
      </c>
    </row>
    <row r="1579" spans="1:12">
      <c r="A1579" s="90" t="s">
        <v>2672</v>
      </c>
      <c r="C1579" s="92"/>
      <c r="D1579" s="91">
        <v>0</v>
      </c>
      <c r="E1579" s="91">
        <v>0</v>
      </c>
      <c r="F1579" s="91">
        <v>17519.650000000001</v>
      </c>
      <c r="G1579" s="91">
        <v>17323.64</v>
      </c>
      <c r="J1579" s="92"/>
      <c r="K1579" s="92"/>
      <c r="L1579" s="92"/>
    </row>
    <row r="1580" spans="1:12">
      <c r="A1580" s="90" t="s">
        <v>5932</v>
      </c>
      <c r="C1580" s="92"/>
      <c r="D1580" s="91">
        <v>317062.18</v>
      </c>
      <c r="E1580" s="91">
        <v>140956</v>
      </c>
      <c r="F1580" s="91">
        <v>47394067.527700007</v>
      </c>
      <c r="G1580" s="91">
        <v>46808661.160000019</v>
      </c>
      <c r="H1580" s="91">
        <v>32102.320000000003</v>
      </c>
      <c r="I1580" s="91">
        <v>33376</v>
      </c>
      <c r="J1580" s="92">
        <v>0.9694391179290508</v>
      </c>
      <c r="K1580" s="92">
        <v>3.0560882070949185E-2</v>
      </c>
      <c r="L1580" s="92">
        <v>0</v>
      </c>
    </row>
    <row r="1581" spans="1:12">
      <c r="A1581" s="90" t="s">
        <v>2624</v>
      </c>
      <c r="C1581" s="92"/>
      <c r="D1581" s="91">
        <v>0</v>
      </c>
      <c r="E1581" s="91">
        <v>0</v>
      </c>
      <c r="F1581" s="91">
        <v>25179</v>
      </c>
      <c r="G1581" s="91">
        <v>27381.66</v>
      </c>
      <c r="J1581" s="92"/>
      <c r="K1581" s="92"/>
      <c r="L1581" s="92"/>
    </row>
    <row r="1582" spans="1:12">
      <c r="A1582" s="90" t="s">
        <v>2578</v>
      </c>
      <c r="C1582" s="92"/>
      <c r="D1582" s="91">
        <v>0</v>
      </c>
      <c r="E1582" s="91">
        <v>1</v>
      </c>
      <c r="F1582" s="91">
        <v>0.01</v>
      </c>
      <c r="G1582" s="91">
        <v>-1.8189894035458565E-11</v>
      </c>
      <c r="H1582" s="91">
        <v>0</v>
      </c>
      <c r="I1582" s="91">
        <v>1258.5</v>
      </c>
      <c r="J1582" s="92">
        <v>0.92649980135081444</v>
      </c>
      <c r="K1582" s="92">
        <v>6.3965037743345249E-2</v>
      </c>
      <c r="L1582" s="92">
        <v>9.5351609058402856E-3</v>
      </c>
    </row>
    <row r="1583" spans="1:12">
      <c r="A1583" s="90" t="s">
        <v>2580</v>
      </c>
      <c r="C1583" s="92"/>
      <c r="D1583" s="91">
        <v>0</v>
      </c>
      <c r="E1583" s="91">
        <v>0</v>
      </c>
      <c r="F1583" s="91">
        <v>15550.28</v>
      </c>
      <c r="G1583" s="91">
        <v>27085.809999999998</v>
      </c>
      <c r="J1583" s="92"/>
      <c r="K1583" s="92"/>
      <c r="L1583" s="92"/>
    </row>
    <row r="1584" spans="1:12">
      <c r="A1584" s="90" t="s">
        <v>2582</v>
      </c>
      <c r="C1584" s="92"/>
      <c r="D1584" s="91">
        <v>0</v>
      </c>
      <c r="E1584" s="91">
        <v>0</v>
      </c>
      <c r="F1584" s="91">
        <v>8478.2000000000007</v>
      </c>
      <c r="G1584" s="91">
        <v>26433.690000000002</v>
      </c>
      <c r="J1584" s="92"/>
      <c r="K1584" s="92"/>
      <c r="L1584" s="92"/>
    </row>
    <row r="1585" spans="1:12">
      <c r="A1585" s="90" t="s">
        <v>2584</v>
      </c>
      <c r="C1585" s="92"/>
      <c r="D1585" s="91">
        <v>0</v>
      </c>
      <c r="E1585" s="91">
        <v>0</v>
      </c>
      <c r="F1585" s="91">
        <v>9677.630000000001</v>
      </c>
      <c r="G1585" s="91">
        <v>37206.589999999997</v>
      </c>
      <c r="J1585" s="92"/>
      <c r="K1585" s="92"/>
      <c r="L1585" s="92"/>
    </row>
    <row r="1586" spans="1:12">
      <c r="A1586" s="90" t="s">
        <v>2586</v>
      </c>
      <c r="C1586" s="92"/>
      <c r="D1586" s="91">
        <v>0</v>
      </c>
      <c r="E1586" s="91">
        <v>0</v>
      </c>
      <c r="F1586" s="91">
        <v>14025.08</v>
      </c>
      <c r="G1586" s="91">
        <v>19965.18</v>
      </c>
      <c r="J1586" s="92"/>
      <c r="K1586" s="92"/>
      <c r="L1586" s="92"/>
    </row>
    <row r="1587" spans="1:12">
      <c r="A1587" s="90" t="s">
        <v>2588</v>
      </c>
      <c r="C1587" s="92"/>
      <c r="D1587" s="91">
        <v>7</v>
      </c>
      <c r="E1587" s="91">
        <v>0</v>
      </c>
      <c r="F1587" s="91">
        <v>38862.7068</v>
      </c>
      <c r="G1587" s="91">
        <v>30814.83</v>
      </c>
      <c r="J1587" s="92"/>
      <c r="K1587" s="92"/>
      <c r="L1587" s="92"/>
    </row>
    <row r="1588" spans="1:12">
      <c r="A1588" s="90" t="s">
        <v>2620</v>
      </c>
      <c r="C1588" s="92"/>
      <c r="D1588" s="91">
        <v>7905.27</v>
      </c>
      <c r="E1588" s="91">
        <v>62</v>
      </c>
      <c r="F1588" s="91">
        <v>4349423.7199999988</v>
      </c>
      <c r="G1588" s="91">
        <v>4243450.79</v>
      </c>
      <c r="H1588" s="91">
        <v>3349.0799999999995</v>
      </c>
      <c r="I1588" s="91">
        <v>3035</v>
      </c>
      <c r="J1588" s="92">
        <v>0.91350906095551898</v>
      </c>
      <c r="K1588" s="92">
        <v>6.4579901153212521E-2</v>
      </c>
      <c r="L1588" s="92">
        <v>2.1911037891268532E-2</v>
      </c>
    </row>
    <row r="1589" spans="1:12">
      <c r="A1589" s="90" t="s">
        <v>2632</v>
      </c>
      <c r="C1589" s="92"/>
      <c r="D1589" s="91">
        <v>1023.5</v>
      </c>
      <c r="E1589" s="91">
        <v>0</v>
      </c>
      <c r="F1589" s="91">
        <v>600386.00000000012</v>
      </c>
      <c r="G1589" s="91">
        <v>510388.04</v>
      </c>
      <c r="H1589" s="91">
        <v>12</v>
      </c>
      <c r="I1589" s="91">
        <v>936</v>
      </c>
      <c r="J1589" s="92">
        <v>1</v>
      </c>
      <c r="K1589" s="92">
        <v>0</v>
      </c>
      <c r="L1589" s="92">
        <v>0</v>
      </c>
    </row>
    <row r="1590" spans="1:12">
      <c r="A1590" s="90" t="s">
        <v>2610</v>
      </c>
      <c r="C1590" s="92"/>
      <c r="D1590" s="91">
        <v>13</v>
      </c>
      <c r="E1590" s="91">
        <v>0</v>
      </c>
      <c r="F1590" s="91">
        <v>18630.334999999999</v>
      </c>
      <c r="G1590" s="91">
        <v>17407.169999999998</v>
      </c>
      <c r="H1590" s="91">
        <v>83.5</v>
      </c>
      <c r="I1590" s="91">
        <v>80</v>
      </c>
      <c r="J1590" s="92">
        <v>0.75</v>
      </c>
      <c r="K1590" s="92">
        <v>0.25</v>
      </c>
      <c r="L1590" s="92">
        <v>0</v>
      </c>
    </row>
    <row r="1591" spans="1:12">
      <c r="A1591" s="90" t="s">
        <v>2590</v>
      </c>
      <c r="C1591" s="92"/>
      <c r="D1591" s="91">
        <v>0</v>
      </c>
      <c r="E1591" s="91">
        <v>0</v>
      </c>
      <c r="F1591" s="91">
        <v>8101.13</v>
      </c>
      <c r="G1591" s="91">
        <v>7733.5100000000011</v>
      </c>
      <c r="J1591" s="92"/>
      <c r="K1591" s="92"/>
      <c r="L1591" s="92"/>
    </row>
    <row r="1592" spans="1:12">
      <c r="A1592" s="90" t="s">
        <v>2626</v>
      </c>
      <c r="C1592" s="92"/>
      <c r="D1592" s="91">
        <v>0</v>
      </c>
      <c r="E1592" s="91">
        <v>0</v>
      </c>
      <c r="F1592" s="91">
        <v>52803.62</v>
      </c>
      <c r="G1592" s="91">
        <v>98542.34</v>
      </c>
      <c r="J1592" s="92"/>
      <c r="K1592" s="92"/>
      <c r="L1592" s="92"/>
    </row>
    <row r="1593" spans="1:12">
      <c r="A1593" s="90" t="s">
        <v>2592</v>
      </c>
      <c r="C1593" s="92"/>
      <c r="D1593" s="91">
        <v>0</v>
      </c>
      <c r="E1593" s="91">
        <v>0</v>
      </c>
      <c r="F1593" s="91">
        <v>0.01</v>
      </c>
      <c r="G1593" s="91">
        <v>99724.76</v>
      </c>
      <c r="J1593" s="92"/>
      <c r="K1593" s="92"/>
      <c r="L1593" s="92"/>
    </row>
    <row r="1594" spans="1:12">
      <c r="A1594" s="90" t="s">
        <v>2594</v>
      </c>
      <c r="C1594" s="92"/>
      <c r="D1594" s="91">
        <v>10</v>
      </c>
      <c r="E1594" s="91">
        <v>1917</v>
      </c>
      <c r="F1594" s="91">
        <v>989464.84000000008</v>
      </c>
      <c r="G1594" s="91">
        <v>1000865.5100000001</v>
      </c>
      <c r="H1594" s="91">
        <v>1312</v>
      </c>
      <c r="I1594" s="91">
        <v>1726.0700000000002</v>
      </c>
      <c r="J1594" s="92">
        <v>0.98957168596870348</v>
      </c>
      <c r="K1594" s="92">
        <v>1.0428314031296529E-2</v>
      </c>
      <c r="L1594" s="92">
        <v>0</v>
      </c>
    </row>
    <row r="1595" spans="1:12">
      <c r="A1595" s="90" t="s">
        <v>2596</v>
      </c>
      <c r="C1595" s="92"/>
      <c r="D1595" s="91">
        <v>66119.539999999994</v>
      </c>
      <c r="E1595" s="91">
        <v>20740</v>
      </c>
      <c r="F1595" s="91">
        <v>7126171.0652000001</v>
      </c>
      <c r="G1595" s="91">
        <v>7125196.5700000003</v>
      </c>
      <c r="H1595" s="91">
        <v>3135.7000000000003</v>
      </c>
      <c r="I1595" s="91">
        <v>4444.22</v>
      </c>
      <c r="J1595" s="92">
        <v>0.99707485228004011</v>
      </c>
      <c r="K1595" s="92">
        <v>2.9251477199598577E-3</v>
      </c>
      <c r="L1595" s="92">
        <v>0</v>
      </c>
    </row>
    <row r="1596" spans="1:12">
      <c r="A1596" s="90" t="s">
        <v>2622</v>
      </c>
      <c r="C1596" s="92"/>
      <c r="D1596" s="91">
        <v>91099.000000000015</v>
      </c>
      <c r="E1596" s="91">
        <v>60838</v>
      </c>
      <c r="F1596" s="91">
        <v>18163149.82689999</v>
      </c>
      <c r="G1596" s="91">
        <v>19493310.14999998</v>
      </c>
      <c r="H1596" s="91">
        <v>17511.43</v>
      </c>
      <c r="I1596" s="91">
        <v>25566.499999999996</v>
      </c>
      <c r="J1596" s="92">
        <v>0.9183454911700859</v>
      </c>
      <c r="K1596" s="92">
        <v>8.1087360413040516E-2</v>
      </c>
      <c r="L1596" s="92">
        <v>5.6714841687364331E-4</v>
      </c>
    </row>
    <row r="1597" spans="1:12">
      <c r="A1597" s="90" t="s">
        <v>2614</v>
      </c>
      <c r="C1597" s="92"/>
      <c r="D1597" s="91">
        <v>10</v>
      </c>
      <c r="E1597" s="91">
        <v>0</v>
      </c>
      <c r="F1597" s="91">
        <v>2126.33</v>
      </c>
      <c r="G1597" s="91">
        <v>7171.9699999999993</v>
      </c>
      <c r="J1597" s="92"/>
      <c r="K1597" s="92"/>
      <c r="L1597" s="92"/>
    </row>
    <row r="1598" spans="1:12">
      <c r="A1598" s="90" t="s">
        <v>2616</v>
      </c>
      <c r="C1598" s="92"/>
      <c r="D1598" s="91">
        <v>10</v>
      </c>
      <c r="E1598" s="91">
        <v>0</v>
      </c>
      <c r="F1598" s="91">
        <v>14126.88</v>
      </c>
      <c r="G1598" s="91">
        <v>14811.24</v>
      </c>
      <c r="J1598" s="92"/>
      <c r="K1598" s="92"/>
      <c r="L1598" s="92"/>
    </row>
    <row r="1599" spans="1:12">
      <c r="A1599" s="90" t="s">
        <v>2618</v>
      </c>
      <c r="C1599" s="92"/>
      <c r="D1599" s="91">
        <v>16645.57</v>
      </c>
      <c r="E1599" s="91">
        <v>0</v>
      </c>
      <c r="F1599" s="91">
        <v>371528.24999999983</v>
      </c>
      <c r="G1599" s="91">
        <v>396692.17999999988</v>
      </c>
      <c r="H1599" s="91">
        <v>397.49999999999994</v>
      </c>
      <c r="I1599" s="91">
        <v>962</v>
      </c>
      <c r="J1599" s="92">
        <v>0.92099792099792099</v>
      </c>
      <c r="K1599" s="92">
        <v>7.9002079002079006E-2</v>
      </c>
      <c r="L1599" s="92">
        <v>0</v>
      </c>
    </row>
    <row r="1600" spans="1:12">
      <c r="A1600" s="90" t="s">
        <v>2598</v>
      </c>
      <c r="C1600" s="92"/>
      <c r="D1600" s="91">
        <v>25</v>
      </c>
      <c r="E1600" s="91">
        <v>0</v>
      </c>
      <c r="F1600" s="91">
        <v>1434196.0099999998</v>
      </c>
      <c r="G1600" s="91">
        <v>1282385.57</v>
      </c>
      <c r="J1600" s="92"/>
      <c r="K1600" s="92"/>
      <c r="L1600" s="92"/>
    </row>
    <row r="1601" spans="1:12">
      <c r="A1601" s="90" t="s">
        <v>2600</v>
      </c>
      <c r="C1601" s="92"/>
      <c r="D1601" s="91">
        <v>0</v>
      </c>
      <c r="E1601" s="91">
        <v>0</v>
      </c>
      <c r="F1601" s="91">
        <v>0.01</v>
      </c>
      <c r="G1601" s="91">
        <v>0</v>
      </c>
      <c r="J1601" s="92"/>
      <c r="K1601" s="92"/>
      <c r="L1601" s="92"/>
    </row>
    <row r="1602" spans="1:12">
      <c r="A1602" s="90" t="s">
        <v>2602</v>
      </c>
      <c r="C1602" s="92"/>
      <c r="D1602" s="91">
        <v>10</v>
      </c>
      <c r="E1602" s="91">
        <v>0</v>
      </c>
      <c r="F1602" s="91">
        <v>2482.3200000000002</v>
      </c>
      <c r="G1602" s="91">
        <v>179.98999999999998</v>
      </c>
      <c r="J1602" s="92"/>
      <c r="K1602" s="92"/>
      <c r="L1602" s="92"/>
    </row>
    <row r="1603" spans="1:12">
      <c r="A1603" s="90" t="s">
        <v>2612</v>
      </c>
      <c r="C1603" s="92"/>
      <c r="D1603" s="91">
        <v>86</v>
      </c>
      <c r="E1603" s="91">
        <v>0</v>
      </c>
      <c r="F1603" s="91">
        <v>217233.4</v>
      </c>
      <c r="G1603" s="91">
        <v>217295.4</v>
      </c>
      <c r="H1603" s="91">
        <v>718</v>
      </c>
      <c r="I1603" s="91">
        <v>671.5</v>
      </c>
      <c r="J1603" s="92">
        <v>0.94638868205510052</v>
      </c>
      <c r="K1603" s="92">
        <v>3.5740878629932984E-2</v>
      </c>
      <c r="L1603" s="92">
        <v>1.7870439314966492E-2</v>
      </c>
    </row>
    <row r="1604" spans="1:12">
      <c r="A1604" s="90" t="s">
        <v>2604</v>
      </c>
      <c r="C1604" s="92"/>
      <c r="D1604" s="91">
        <v>0</v>
      </c>
      <c r="E1604" s="91">
        <v>0</v>
      </c>
      <c r="F1604" s="91">
        <v>65000</v>
      </c>
      <c r="G1604" s="91">
        <v>75001.659999999989</v>
      </c>
      <c r="H1604" s="91">
        <v>0</v>
      </c>
      <c r="I1604" s="91">
        <v>64</v>
      </c>
      <c r="J1604" s="92">
        <v>1</v>
      </c>
      <c r="K1604" s="92">
        <v>0</v>
      </c>
      <c r="L1604" s="92">
        <v>0</v>
      </c>
    </row>
    <row r="1605" spans="1:12">
      <c r="A1605" s="90" t="s">
        <v>2628</v>
      </c>
      <c r="C1605" s="92"/>
      <c r="D1605" s="91">
        <v>593794.97</v>
      </c>
      <c r="E1605" s="91">
        <v>324119.72000000003</v>
      </c>
      <c r="F1605" s="91">
        <v>53872853</v>
      </c>
      <c r="G1605" s="91">
        <v>54754503.18</v>
      </c>
      <c r="H1605" s="91">
        <v>30200.079999999998</v>
      </c>
      <c r="I1605" s="91">
        <v>27665.07</v>
      </c>
      <c r="J1605" s="92">
        <v>0.91515944112919279</v>
      </c>
      <c r="K1605" s="92">
        <v>8.4153772247820086E-2</v>
      </c>
      <c r="L1605" s="92">
        <v>6.8678662298703749E-4</v>
      </c>
    </row>
    <row r="1606" spans="1:12">
      <c r="A1606" s="90" t="s">
        <v>2606</v>
      </c>
      <c r="C1606" s="92"/>
      <c r="D1606" s="91">
        <v>1</v>
      </c>
      <c r="E1606" s="91">
        <v>3</v>
      </c>
      <c r="F1606" s="91">
        <v>12391</v>
      </c>
      <c r="G1606" s="91">
        <v>9730.8100000000013</v>
      </c>
      <c r="H1606" s="91">
        <v>86</v>
      </c>
      <c r="I1606" s="91">
        <v>79.5</v>
      </c>
      <c r="J1606" s="92">
        <v>0.85534591194968557</v>
      </c>
      <c r="K1606" s="92">
        <v>0.14465408805031446</v>
      </c>
      <c r="L1606" s="92">
        <v>0</v>
      </c>
    </row>
    <row r="1607" spans="1:12">
      <c r="A1607" s="90" t="s">
        <v>2608</v>
      </c>
      <c r="C1607" s="92"/>
      <c r="D1607" s="91">
        <v>0</v>
      </c>
      <c r="E1607" s="91">
        <v>0</v>
      </c>
      <c r="F1607" s="91">
        <v>5683.6399999999994</v>
      </c>
      <c r="G1607" s="91">
        <v>8390.76</v>
      </c>
      <c r="J1607" s="92"/>
      <c r="K1607" s="92"/>
      <c r="L1607" s="92"/>
    </row>
    <row r="1608" spans="1:12">
      <c r="A1608" s="90" t="s">
        <v>2067</v>
      </c>
      <c r="B1608" s="92">
        <v>43469</v>
      </c>
      <c r="C1608" s="92">
        <v>43861</v>
      </c>
      <c r="D1608" s="91">
        <v>0</v>
      </c>
      <c r="E1608" s="91">
        <v>0</v>
      </c>
      <c r="F1608" s="91">
        <v>14581</v>
      </c>
      <c r="G1608" s="91">
        <v>8189.6699999999992</v>
      </c>
      <c r="J1608" s="92"/>
      <c r="K1608" s="92"/>
      <c r="L1608" s="92"/>
    </row>
    <row r="1609" spans="1:12">
      <c r="A1609" s="90" t="s">
        <v>2159</v>
      </c>
      <c r="B1609" s="92">
        <v>43497</v>
      </c>
      <c r="C1609" s="92">
        <v>43616</v>
      </c>
      <c r="D1609" s="91">
        <v>806</v>
      </c>
      <c r="E1609" s="91">
        <v>131</v>
      </c>
      <c r="F1609" s="91">
        <v>114074.67</v>
      </c>
      <c r="G1609" s="91">
        <v>115357.81999999998</v>
      </c>
      <c r="H1609" s="91">
        <v>659</v>
      </c>
      <c r="I1609" s="91">
        <v>263</v>
      </c>
      <c r="J1609" s="92">
        <v>0.8954372623574145</v>
      </c>
      <c r="K1609" s="92">
        <v>0.10456273764258556</v>
      </c>
      <c r="L1609" s="92">
        <v>0</v>
      </c>
    </row>
    <row r="1610" spans="1:12">
      <c r="A1610" s="90" t="s">
        <v>2187</v>
      </c>
      <c r="B1610" s="92">
        <v>43466</v>
      </c>
      <c r="C1610" s="92">
        <v>43497</v>
      </c>
      <c r="D1610" s="91">
        <v>0</v>
      </c>
      <c r="E1610" s="91">
        <v>0</v>
      </c>
      <c r="F1610" s="91">
        <v>15000</v>
      </c>
      <c r="G1610" s="91">
        <v>723.87999999999988</v>
      </c>
      <c r="J1610" s="92"/>
      <c r="K1610" s="92"/>
      <c r="L1610" s="92"/>
    </row>
    <row r="1611" spans="1:12">
      <c r="A1611" s="90" t="s">
        <v>2165</v>
      </c>
      <c r="B1611" s="92">
        <v>43483</v>
      </c>
      <c r="C1611" s="92">
        <v>43598</v>
      </c>
      <c r="D1611" s="91">
        <v>3</v>
      </c>
      <c r="E1611" s="91">
        <v>0</v>
      </c>
      <c r="F1611" s="91">
        <v>72800.3</v>
      </c>
      <c r="G1611" s="91">
        <v>54854.86</v>
      </c>
      <c r="H1611" s="91">
        <v>255</v>
      </c>
      <c r="I1611" s="91">
        <v>468</v>
      </c>
      <c r="J1611" s="92">
        <v>0.95940170940170943</v>
      </c>
      <c r="K1611" s="92">
        <v>4.05982905982906E-2</v>
      </c>
      <c r="L1611" s="92">
        <v>0</v>
      </c>
    </row>
    <row r="1612" spans="1:12">
      <c r="A1612" s="90" t="s">
        <v>2071</v>
      </c>
      <c r="B1612" s="92">
        <v>43556</v>
      </c>
      <c r="C1612" s="92">
        <v>43830</v>
      </c>
      <c r="D1612" s="91">
        <v>1</v>
      </c>
      <c r="E1612" s="91">
        <v>0</v>
      </c>
      <c r="F1612" s="91">
        <v>577344.99739999999</v>
      </c>
      <c r="G1612" s="91">
        <v>605189.40999999992</v>
      </c>
      <c r="H1612" s="91">
        <v>482</v>
      </c>
      <c r="I1612" s="91">
        <v>215</v>
      </c>
      <c r="J1612" s="92">
        <v>0.99302325581395345</v>
      </c>
      <c r="K1612" s="92">
        <v>6.9767441860465115E-3</v>
      </c>
      <c r="L1612" s="92">
        <v>0</v>
      </c>
    </row>
    <row r="1613" spans="1:12">
      <c r="A1613" s="90" t="s">
        <v>2167</v>
      </c>
      <c r="B1613" s="92">
        <v>43486</v>
      </c>
      <c r="C1613" s="92">
        <v>43586</v>
      </c>
      <c r="D1613" s="91">
        <v>23</v>
      </c>
      <c r="E1613" s="91">
        <v>60</v>
      </c>
      <c r="F1613" s="91">
        <v>11602.45</v>
      </c>
      <c r="G1613" s="91">
        <v>17612.03</v>
      </c>
      <c r="H1613" s="91">
        <v>59</v>
      </c>
      <c r="I1613" s="91">
        <v>67</v>
      </c>
      <c r="J1613" s="92">
        <v>0.94029850746268662</v>
      </c>
      <c r="K1613" s="92">
        <v>5.9701492537313432E-2</v>
      </c>
      <c r="L1613" s="92">
        <v>0</v>
      </c>
    </row>
    <row r="1614" spans="1:12">
      <c r="A1614" s="90" t="s">
        <v>2073</v>
      </c>
      <c r="B1614" s="92">
        <v>43493</v>
      </c>
      <c r="C1614" s="92">
        <v>43830</v>
      </c>
      <c r="D1614" s="91">
        <v>623</v>
      </c>
      <c r="E1614" s="91">
        <v>164</v>
      </c>
      <c r="F1614" s="91">
        <v>296952.68859999999</v>
      </c>
      <c r="G1614" s="91">
        <v>304539.71000000002</v>
      </c>
      <c r="H1614" s="91">
        <v>376</v>
      </c>
      <c r="I1614" s="91">
        <v>1486.5</v>
      </c>
      <c r="J1614" s="92">
        <v>0.89841910528086111</v>
      </c>
      <c r="K1614" s="92">
        <v>0.10158089471913892</v>
      </c>
      <c r="L1614" s="92">
        <v>0</v>
      </c>
    </row>
    <row r="1615" spans="1:12">
      <c r="A1615" s="90" t="s">
        <v>2069</v>
      </c>
      <c r="B1615" s="92">
        <v>43556</v>
      </c>
      <c r="C1615" s="92">
        <v>43843</v>
      </c>
      <c r="D1615" s="91">
        <v>640445.44999999995</v>
      </c>
      <c r="E1615" s="91">
        <v>136268</v>
      </c>
      <c r="F1615" s="91">
        <v>13066982.969999999</v>
      </c>
      <c r="G1615" s="91">
        <v>16418354.059999989</v>
      </c>
      <c r="H1615" s="91">
        <v>49488</v>
      </c>
      <c r="I1615" s="91">
        <v>78835.25</v>
      </c>
      <c r="J1615" s="92">
        <v>0.76091596081702029</v>
      </c>
      <c r="K1615" s="92">
        <v>0.23908403918297969</v>
      </c>
      <c r="L1615" s="92">
        <v>0</v>
      </c>
    </row>
    <row r="1616" spans="1:12">
      <c r="A1616" s="90" t="s">
        <v>2075</v>
      </c>
      <c r="B1616" s="92">
        <v>43514</v>
      </c>
      <c r="C1616" s="92">
        <v>43830</v>
      </c>
      <c r="D1616" s="91">
        <v>20890.82</v>
      </c>
      <c r="E1616" s="91">
        <v>381</v>
      </c>
      <c r="F1616" s="91">
        <v>2581422.5699999998</v>
      </c>
      <c r="G1616" s="91">
        <v>2784058.7299999977</v>
      </c>
      <c r="H1616" s="91">
        <v>1615.6</v>
      </c>
      <c r="I1616" s="91">
        <v>5406</v>
      </c>
      <c r="J1616" s="92">
        <v>0.85146133925268219</v>
      </c>
      <c r="K1616" s="92">
        <v>0.14853866074731781</v>
      </c>
      <c r="L1616" s="92">
        <v>0</v>
      </c>
    </row>
    <row r="1617" spans="1:12">
      <c r="A1617" s="90" t="s">
        <v>2109</v>
      </c>
      <c r="B1617" s="92">
        <v>43466</v>
      </c>
      <c r="C1617" s="92">
        <v>43770</v>
      </c>
      <c r="D1617" s="91">
        <v>0</v>
      </c>
      <c r="E1617" s="91">
        <v>0</v>
      </c>
      <c r="F1617" s="91">
        <v>1047603.87</v>
      </c>
      <c r="G1617" s="91">
        <v>1362052.02</v>
      </c>
      <c r="J1617" s="92"/>
      <c r="K1617" s="92"/>
      <c r="L1617" s="92"/>
    </row>
    <row r="1618" spans="1:12">
      <c r="A1618" s="90" t="s">
        <v>2157</v>
      </c>
      <c r="B1618" s="92">
        <v>43525</v>
      </c>
      <c r="C1618" s="92">
        <v>43616</v>
      </c>
      <c r="D1618" s="91">
        <v>0</v>
      </c>
      <c r="E1618" s="91">
        <v>0</v>
      </c>
      <c r="F1618" s="91">
        <v>3623</v>
      </c>
      <c r="G1618" s="91">
        <v>4740.6099999999997</v>
      </c>
      <c r="H1618" s="91">
        <v>0</v>
      </c>
      <c r="I1618" s="91">
        <v>48</v>
      </c>
      <c r="J1618" s="92">
        <v>0.875</v>
      </c>
      <c r="K1618" s="92">
        <v>0.125</v>
      </c>
      <c r="L1618" s="92">
        <v>0</v>
      </c>
    </row>
    <row r="1619" spans="1:12">
      <c r="A1619" s="90" t="s">
        <v>2091</v>
      </c>
      <c r="B1619" s="92">
        <v>43466</v>
      </c>
      <c r="C1619" s="92">
        <v>43800</v>
      </c>
      <c r="D1619" s="91">
        <v>0</v>
      </c>
      <c r="E1619" s="91">
        <v>0</v>
      </c>
      <c r="F1619" s="91">
        <v>550796.1100000001</v>
      </c>
      <c r="G1619" s="91">
        <v>550833.01000000013</v>
      </c>
      <c r="J1619" s="92"/>
      <c r="K1619" s="92"/>
      <c r="L1619" s="92"/>
    </row>
    <row r="1620" spans="1:12">
      <c r="A1620" s="90" t="s">
        <v>2161</v>
      </c>
      <c r="B1620" s="92">
        <v>43556</v>
      </c>
      <c r="C1620" s="92">
        <v>43616</v>
      </c>
      <c r="D1620" s="91">
        <v>4774</v>
      </c>
      <c r="E1620" s="91">
        <v>0</v>
      </c>
      <c r="F1620" s="91">
        <v>188595.302</v>
      </c>
      <c r="G1620" s="91">
        <v>189569.47999999998</v>
      </c>
      <c r="H1620" s="91">
        <v>1939.9</v>
      </c>
      <c r="I1620" s="91">
        <v>493</v>
      </c>
      <c r="J1620" s="92">
        <v>0.94726166328600403</v>
      </c>
      <c r="K1620" s="92">
        <v>5.2738336713995942E-2</v>
      </c>
      <c r="L1620" s="92">
        <v>0</v>
      </c>
    </row>
    <row r="1621" spans="1:12">
      <c r="A1621" s="90" t="s">
        <v>2131</v>
      </c>
      <c r="B1621" s="92">
        <v>43564</v>
      </c>
      <c r="C1621" s="92">
        <v>43707</v>
      </c>
      <c r="D1621" s="91">
        <v>0</v>
      </c>
      <c r="E1621" s="91">
        <v>0</v>
      </c>
      <c r="F1621" s="91">
        <v>0.01</v>
      </c>
      <c r="G1621" s="91">
        <v>0</v>
      </c>
      <c r="J1621" s="92"/>
      <c r="K1621" s="92"/>
      <c r="L1621" s="92"/>
    </row>
    <row r="1622" spans="1:12">
      <c r="A1622" s="90" t="s">
        <v>2007</v>
      </c>
      <c r="B1622" s="92">
        <v>43577</v>
      </c>
      <c r="C1622" s="92">
        <v>44172</v>
      </c>
      <c r="D1622" s="91">
        <v>161115</v>
      </c>
      <c r="E1622" s="91">
        <v>10769</v>
      </c>
      <c r="F1622" s="91">
        <v>5696911.169999999</v>
      </c>
      <c r="G1622" s="91">
        <v>5833592.6700000009</v>
      </c>
      <c r="H1622" s="91">
        <v>14595.1</v>
      </c>
      <c r="I1622" s="91">
        <v>14192</v>
      </c>
      <c r="J1622" s="92">
        <v>0.93457581736189399</v>
      </c>
      <c r="K1622" s="92">
        <v>6.5424182638105982E-2</v>
      </c>
      <c r="L1622" s="92">
        <v>0</v>
      </c>
    </row>
    <row r="1623" spans="1:12">
      <c r="A1623" s="90" t="s">
        <v>2055</v>
      </c>
      <c r="B1623" s="92">
        <v>43678</v>
      </c>
      <c r="C1623" s="92">
        <v>43952</v>
      </c>
      <c r="D1623" s="91">
        <v>0</v>
      </c>
      <c r="E1623" s="91">
        <v>0</v>
      </c>
      <c r="F1623" s="91">
        <v>373718</v>
      </c>
      <c r="G1623" s="91">
        <v>391969.66</v>
      </c>
      <c r="J1623" s="92"/>
      <c r="K1623" s="92"/>
      <c r="L1623" s="92"/>
    </row>
    <row r="1624" spans="1:12">
      <c r="A1624" s="90" t="s">
        <v>2317</v>
      </c>
      <c r="C1624" s="92"/>
      <c r="D1624" s="91">
        <v>208</v>
      </c>
      <c r="E1624" s="91">
        <v>966</v>
      </c>
      <c r="F1624" s="91">
        <v>545405.22</v>
      </c>
      <c r="G1624" s="91">
        <v>534210.78</v>
      </c>
      <c r="H1624" s="91">
        <v>1093</v>
      </c>
      <c r="I1624" s="91">
        <v>1144</v>
      </c>
      <c r="J1624" s="92">
        <v>0.8924825174825175</v>
      </c>
      <c r="K1624" s="92">
        <v>0.10751748251748251</v>
      </c>
      <c r="L1624" s="92">
        <v>0</v>
      </c>
    </row>
    <row r="1625" spans="1:12">
      <c r="A1625" s="90" t="s">
        <v>2065</v>
      </c>
      <c r="C1625" s="92">
        <v>43910</v>
      </c>
      <c r="D1625" s="91">
        <v>951312.6599999998</v>
      </c>
      <c r="E1625" s="91">
        <v>619504</v>
      </c>
      <c r="F1625" s="91">
        <v>37503685.43999999</v>
      </c>
      <c r="G1625" s="91">
        <v>37496766.889999986</v>
      </c>
      <c r="H1625" s="91">
        <v>40684.599999999984</v>
      </c>
      <c r="I1625" s="91">
        <v>43022.75</v>
      </c>
      <c r="J1625" s="92">
        <v>0.79525948480745656</v>
      </c>
      <c r="K1625" s="92">
        <v>0.20474051519254349</v>
      </c>
      <c r="L1625" s="92">
        <v>0</v>
      </c>
    </row>
    <row r="1626" spans="1:12">
      <c r="A1626" s="90" t="s">
        <v>2037</v>
      </c>
      <c r="C1626" s="92">
        <v>44042</v>
      </c>
      <c r="D1626" s="91">
        <v>0</v>
      </c>
      <c r="E1626" s="91">
        <v>0</v>
      </c>
      <c r="F1626" s="91">
        <v>989999.7</v>
      </c>
      <c r="G1626" s="91">
        <v>982037.73999999987</v>
      </c>
      <c r="H1626" s="91">
        <v>3750</v>
      </c>
      <c r="I1626" s="91">
        <v>4389</v>
      </c>
      <c r="J1626" s="92">
        <v>0.96388699020277968</v>
      </c>
      <c r="K1626" s="92">
        <v>3.6113009797220326E-2</v>
      </c>
      <c r="L1626" s="92">
        <v>0</v>
      </c>
    </row>
    <row r="1627" spans="1:12">
      <c r="A1627" s="90" t="s">
        <v>2133</v>
      </c>
      <c r="C1627" s="92">
        <v>43707</v>
      </c>
      <c r="D1627" s="91">
        <v>0</v>
      </c>
      <c r="E1627" s="91">
        <v>1080</v>
      </c>
      <c r="F1627" s="91">
        <v>2634323.61</v>
      </c>
      <c r="G1627" s="91">
        <v>2756130.2400000012</v>
      </c>
      <c r="H1627" s="91">
        <v>366.4</v>
      </c>
      <c r="I1627" s="91">
        <v>4101.5</v>
      </c>
      <c r="J1627" s="92">
        <v>0.81360477873948556</v>
      </c>
      <c r="K1627" s="92">
        <v>0.18639522126051444</v>
      </c>
      <c r="L1627" s="92">
        <v>0</v>
      </c>
    </row>
    <row r="1628" spans="1:12">
      <c r="A1628" s="90" t="s">
        <v>2127</v>
      </c>
      <c r="B1628" s="92">
        <v>43570</v>
      </c>
      <c r="C1628" s="92">
        <v>43709</v>
      </c>
      <c r="D1628" s="91">
        <v>0</v>
      </c>
      <c r="E1628" s="91">
        <v>0</v>
      </c>
      <c r="F1628" s="91">
        <v>1716388.6</v>
      </c>
      <c r="G1628" s="91">
        <v>1719292.77</v>
      </c>
      <c r="J1628" s="92"/>
      <c r="K1628" s="92"/>
      <c r="L1628" s="92"/>
    </row>
    <row r="1629" spans="1:12">
      <c r="A1629" s="90" t="s">
        <v>2111</v>
      </c>
      <c r="B1629" s="92">
        <v>43466</v>
      </c>
      <c r="C1629" s="92">
        <v>43770</v>
      </c>
      <c r="D1629" s="91">
        <v>0</v>
      </c>
      <c r="E1629" s="91">
        <v>0</v>
      </c>
      <c r="F1629" s="91">
        <v>113845</v>
      </c>
      <c r="G1629" s="91">
        <v>113683.93000000001</v>
      </c>
      <c r="H1629" s="91">
        <v>0</v>
      </c>
      <c r="I1629" s="91">
        <v>0</v>
      </c>
      <c r="J1629" s="92">
        <v>0</v>
      </c>
      <c r="K1629" s="92">
        <v>0</v>
      </c>
      <c r="L1629" s="92">
        <v>0</v>
      </c>
    </row>
    <row r="1630" spans="1:12">
      <c r="A1630" s="90" t="s">
        <v>2129</v>
      </c>
      <c r="B1630" s="92">
        <v>43570</v>
      </c>
      <c r="C1630" s="92">
        <v>43709</v>
      </c>
      <c r="D1630" s="91">
        <v>0</v>
      </c>
      <c r="E1630" s="91">
        <v>0</v>
      </c>
      <c r="F1630" s="91">
        <v>0</v>
      </c>
      <c r="G1630" s="91">
        <v>-4019.1699999999996</v>
      </c>
      <c r="J1630" s="92"/>
      <c r="K1630" s="92"/>
      <c r="L1630" s="92"/>
    </row>
    <row r="1631" spans="1:12">
      <c r="A1631" s="90" t="s">
        <v>2311</v>
      </c>
      <c r="C1631" s="92"/>
      <c r="D1631" s="91">
        <v>645</v>
      </c>
      <c r="E1631" s="91">
        <v>485</v>
      </c>
      <c r="F1631" s="91">
        <v>139267</v>
      </c>
      <c r="G1631" s="91">
        <v>137480.09000000003</v>
      </c>
      <c r="H1631" s="91">
        <v>496</v>
      </c>
      <c r="I1631" s="91">
        <v>580</v>
      </c>
      <c r="J1631" s="92">
        <v>0.8318965517241379</v>
      </c>
      <c r="K1631" s="92">
        <v>0.16810344827586207</v>
      </c>
      <c r="L1631" s="92">
        <v>0</v>
      </c>
    </row>
    <row r="1632" spans="1:12">
      <c r="A1632" s="90" t="s">
        <v>2017</v>
      </c>
      <c r="B1632" s="92">
        <v>43617</v>
      </c>
      <c r="C1632" s="92">
        <v>44132</v>
      </c>
      <c r="D1632" s="91">
        <v>390843.08</v>
      </c>
      <c r="E1632" s="91">
        <v>508776</v>
      </c>
      <c r="F1632" s="91">
        <v>11411748.85</v>
      </c>
      <c r="G1632" s="91">
        <v>16364311.159999995</v>
      </c>
      <c r="H1632" s="91">
        <v>29700</v>
      </c>
      <c r="I1632" s="91">
        <v>56951</v>
      </c>
      <c r="J1632" s="92">
        <v>0.78039893943916705</v>
      </c>
      <c r="K1632" s="92">
        <v>0.21960106056083301</v>
      </c>
      <c r="L1632" s="92">
        <v>0</v>
      </c>
    </row>
    <row r="1633" spans="1:12">
      <c r="A1633" s="90" t="s">
        <v>2099</v>
      </c>
      <c r="C1633" s="92">
        <v>43791</v>
      </c>
      <c r="D1633" s="91">
        <v>28482.120000000003</v>
      </c>
      <c r="E1633" s="91">
        <v>3000</v>
      </c>
      <c r="F1633" s="91">
        <v>1965241.0600000003</v>
      </c>
      <c r="G1633" s="91">
        <v>2063237.2199999995</v>
      </c>
      <c r="H1633" s="91">
        <v>2238.8000000000002</v>
      </c>
      <c r="I1633" s="91">
        <v>5802.5</v>
      </c>
      <c r="J1633" s="92">
        <v>0.89797501077121933</v>
      </c>
      <c r="K1633" s="92">
        <v>0.1020249892287807</v>
      </c>
      <c r="L1633" s="92">
        <v>0</v>
      </c>
    </row>
    <row r="1634" spans="1:12">
      <c r="A1634" s="90" t="s">
        <v>2117</v>
      </c>
      <c r="B1634" s="92">
        <v>43617</v>
      </c>
      <c r="C1634" s="92">
        <v>43761</v>
      </c>
      <c r="D1634" s="91">
        <v>22211.759999999998</v>
      </c>
      <c r="E1634" s="91">
        <v>1098</v>
      </c>
      <c r="F1634" s="91">
        <v>921833.41999999993</v>
      </c>
      <c r="G1634" s="91">
        <v>952097.42</v>
      </c>
      <c r="H1634" s="91">
        <v>1556</v>
      </c>
      <c r="I1634" s="91">
        <v>2835</v>
      </c>
      <c r="J1634" s="92">
        <v>0.83227513227513228</v>
      </c>
      <c r="K1634" s="92">
        <v>0.16772486772486772</v>
      </c>
      <c r="L1634" s="92">
        <v>0</v>
      </c>
    </row>
    <row r="1635" spans="1:12">
      <c r="A1635" s="90" t="s">
        <v>2351</v>
      </c>
      <c r="B1635" s="92">
        <v>43598</v>
      </c>
      <c r="C1635" s="92"/>
      <c r="D1635" s="91">
        <v>805066.66999999993</v>
      </c>
      <c r="E1635" s="91">
        <v>504514</v>
      </c>
      <c r="F1635" s="91">
        <v>9328049.1802000012</v>
      </c>
      <c r="G1635" s="91">
        <v>9525803.2399999965</v>
      </c>
      <c r="H1635" s="91">
        <v>31067.300000000003</v>
      </c>
      <c r="I1635" s="91">
        <v>39861.5</v>
      </c>
      <c r="J1635" s="92">
        <v>0.90601206678123003</v>
      </c>
      <c r="K1635" s="92">
        <v>9.3987933218769998E-2</v>
      </c>
      <c r="L1635" s="92">
        <v>0</v>
      </c>
    </row>
    <row r="1636" spans="1:12">
      <c r="A1636" s="90" t="s">
        <v>2277</v>
      </c>
      <c r="B1636" s="92">
        <v>43617</v>
      </c>
      <c r="C1636" s="92"/>
      <c r="D1636" s="91">
        <v>680666</v>
      </c>
      <c r="E1636" s="91">
        <v>538230</v>
      </c>
      <c r="F1636" s="91">
        <v>7678608.0500000007</v>
      </c>
      <c r="G1636" s="91">
        <v>9922862.3299999926</v>
      </c>
      <c r="H1636" s="91">
        <v>30212</v>
      </c>
      <c r="I1636" s="91">
        <v>33318.25</v>
      </c>
      <c r="J1636" s="92">
        <v>0.73357694356696401</v>
      </c>
      <c r="K1636" s="92">
        <v>0.26642305643303593</v>
      </c>
      <c r="L1636" s="92">
        <v>0</v>
      </c>
    </row>
    <row r="1637" spans="1:12">
      <c r="A1637" s="90" t="s">
        <v>2303</v>
      </c>
      <c r="C1637" s="92"/>
      <c r="D1637" s="91">
        <v>726</v>
      </c>
      <c r="E1637" s="91">
        <v>38</v>
      </c>
      <c r="F1637" s="91">
        <v>47971.89</v>
      </c>
      <c r="G1637" s="91">
        <v>55450.62999999999</v>
      </c>
      <c r="H1637" s="91">
        <v>386</v>
      </c>
      <c r="I1637" s="91">
        <v>915</v>
      </c>
      <c r="J1637" s="92">
        <v>0.93825136612021853</v>
      </c>
      <c r="K1637" s="92">
        <v>6.1748633879781419E-2</v>
      </c>
      <c r="L1637" s="92">
        <v>0</v>
      </c>
    </row>
    <row r="1638" spans="1:12">
      <c r="A1638" s="90" t="s">
        <v>2347</v>
      </c>
      <c r="B1638" s="92">
        <v>43619</v>
      </c>
      <c r="C1638" s="92"/>
      <c r="D1638" s="91">
        <v>45194.229999999996</v>
      </c>
      <c r="E1638" s="91">
        <v>6095</v>
      </c>
      <c r="F1638" s="91">
        <v>408984.18359999999</v>
      </c>
      <c r="G1638" s="91">
        <v>592613.79000000027</v>
      </c>
      <c r="H1638" s="91">
        <v>1992.6</v>
      </c>
      <c r="I1638" s="91">
        <v>6347.25</v>
      </c>
      <c r="J1638" s="92">
        <v>0.90464374335342079</v>
      </c>
      <c r="K1638" s="92">
        <v>9.5356256646579221E-2</v>
      </c>
      <c r="L1638" s="92">
        <v>0</v>
      </c>
    </row>
    <row r="1639" spans="1:12">
      <c r="A1639" s="90" t="s">
        <v>2279</v>
      </c>
      <c r="B1639" s="92">
        <v>43613</v>
      </c>
      <c r="C1639" s="92"/>
      <c r="D1639" s="91">
        <v>680</v>
      </c>
      <c r="E1639" s="91">
        <v>1698</v>
      </c>
      <c r="F1639" s="91">
        <v>379634.95189999987</v>
      </c>
      <c r="G1639" s="91">
        <v>363623.85</v>
      </c>
      <c r="H1639" s="91">
        <v>2431</v>
      </c>
      <c r="I1639" s="91">
        <v>2033</v>
      </c>
      <c r="J1639" s="92">
        <v>0.88342351205115588</v>
      </c>
      <c r="K1639" s="92">
        <v>0.11657648794884408</v>
      </c>
      <c r="L1639" s="92">
        <v>0</v>
      </c>
    </row>
    <row r="1640" spans="1:12">
      <c r="A1640" s="90" t="s">
        <v>2321</v>
      </c>
      <c r="B1640" s="92">
        <v>43627</v>
      </c>
      <c r="C1640" s="92"/>
      <c r="D1640" s="91">
        <v>10344.5</v>
      </c>
      <c r="E1640" s="91">
        <v>733</v>
      </c>
      <c r="F1640" s="91">
        <v>1119652.1299999999</v>
      </c>
      <c r="G1640" s="91">
        <v>1143292.3999999997</v>
      </c>
      <c r="H1640" s="91">
        <v>3602.9</v>
      </c>
      <c r="I1640" s="91">
        <v>4558</v>
      </c>
      <c r="J1640" s="92">
        <v>0.82623957876261522</v>
      </c>
      <c r="K1640" s="92">
        <v>0.1737604212373848</v>
      </c>
      <c r="L1640" s="92">
        <v>0</v>
      </c>
    </row>
    <row r="1641" spans="1:12">
      <c r="A1641" s="90" t="s">
        <v>2281</v>
      </c>
      <c r="C1641" s="92"/>
      <c r="D1641" s="91">
        <v>0</v>
      </c>
      <c r="E1641" s="91">
        <v>0</v>
      </c>
      <c r="F1641" s="91">
        <v>993427.08</v>
      </c>
      <c r="G1641" s="91">
        <v>1006897.9</v>
      </c>
      <c r="J1641" s="92"/>
      <c r="K1641" s="92"/>
      <c r="L1641" s="92"/>
    </row>
    <row r="1642" spans="1:12">
      <c r="A1642" s="90" t="s">
        <v>2283</v>
      </c>
      <c r="C1642" s="92"/>
      <c r="D1642" s="91">
        <v>0</v>
      </c>
      <c r="E1642" s="91">
        <v>0</v>
      </c>
      <c r="F1642" s="91">
        <v>288787.56</v>
      </c>
      <c r="G1642" s="91">
        <v>292278.41000000003</v>
      </c>
      <c r="J1642" s="92"/>
      <c r="K1642" s="92"/>
      <c r="L1642" s="92"/>
    </row>
    <row r="1643" spans="1:12">
      <c r="A1643" s="90" t="s">
        <v>2285</v>
      </c>
      <c r="C1643" s="92"/>
      <c r="D1643" s="91">
        <v>0</v>
      </c>
      <c r="E1643" s="91">
        <v>0</v>
      </c>
      <c r="F1643" s="91">
        <v>1250487.21</v>
      </c>
      <c r="G1643" s="91">
        <v>1203634.4800000002</v>
      </c>
      <c r="J1643" s="92"/>
      <c r="K1643" s="92"/>
      <c r="L1643" s="92"/>
    </row>
    <row r="1644" spans="1:12">
      <c r="A1644" s="90" t="s">
        <v>2287</v>
      </c>
      <c r="C1644" s="92"/>
      <c r="D1644" s="91">
        <v>0</v>
      </c>
      <c r="E1644" s="91">
        <v>0</v>
      </c>
      <c r="F1644" s="91">
        <v>258288.13</v>
      </c>
      <c r="G1644" s="91">
        <v>218163.75</v>
      </c>
      <c r="J1644" s="92"/>
      <c r="K1644" s="92"/>
      <c r="L1644" s="92"/>
    </row>
    <row r="1645" spans="1:12">
      <c r="A1645" s="90" t="s">
        <v>2289</v>
      </c>
      <c r="C1645" s="92"/>
      <c r="D1645" s="91">
        <v>0</v>
      </c>
      <c r="E1645" s="91">
        <v>0</v>
      </c>
      <c r="F1645" s="91">
        <v>1056671.3500000001</v>
      </c>
      <c r="G1645" s="91">
        <v>1052695.3600000003</v>
      </c>
      <c r="J1645" s="92"/>
      <c r="K1645" s="92"/>
      <c r="L1645" s="92"/>
    </row>
    <row r="1646" spans="1:12">
      <c r="A1646" s="90" t="s">
        <v>2291</v>
      </c>
      <c r="C1646" s="92"/>
      <c r="D1646" s="91">
        <v>0</v>
      </c>
      <c r="E1646" s="91">
        <v>0</v>
      </c>
      <c r="F1646" s="91">
        <v>449931</v>
      </c>
      <c r="G1646" s="91">
        <v>434233.28999999992</v>
      </c>
      <c r="H1646" s="91">
        <v>0</v>
      </c>
      <c r="I1646" s="91">
        <v>0</v>
      </c>
      <c r="J1646" s="92">
        <v>0</v>
      </c>
      <c r="K1646" s="92">
        <v>0</v>
      </c>
      <c r="L1646" s="92">
        <v>0</v>
      </c>
    </row>
    <row r="1647" spans="1:12">
      <c r="A1647" s="90" t="s">
        <v>2323</v>
      </c>
      <c r="C1647" s="92"/>
      <c r="D1647" s="91">
        <v>6374.75</v>
      </c>
      <c r="E1647" s="91">
        <v>197</v>
      </c>
      <c r="F1647" s="91">
        <v>645233.32999999984</v>
      </c>
      <c r="G1647" s="91">
        <v>647319.1599999998</v>
      </c>
      <c r="H1647" s="91">
        <v>1962.2499999999998</v>
      </c>
      <c r="I1647" s="91">
        <v>2495</v>
      </c>
      <c r="J1647" s="92">
        <v>0.80260521042084165</v>
      </c>
      <c r="K1647" s="92">
        <v>0.19739478957915832</v>
      </c>
      <c r="L1647" s="92">
        <v>0</v>
      </c>
    </row>
    <row r="1648" spans="1:12">
      <c r="A1648" s="90" t="s">
        <v>2337</v>
      </c>
      <c r="C1648" s="92"/>
      <c r="D1648" s="91">
        <v>83036.509999999995</v>
      </c>
      <c r="E1648" s="91">
        <v>33978</v>
      </c>
      <c r="F1648" s="91">
        <v>6724028.6001000013</v>
      </c>
      <c r="G1648" s="91">
        <v>7057229.1000000006</v>
      </c>
      <c r="H1648" s="91">
        <v>7714.9999999999991</v>
      </c>
      <c r="I1648" s="91">
        <v>13973.75</v>
      </c>
      <c r="J1648" s="92">
        <v>0.93332140620806869</v>
      </c>
      <c r="K1648" s="92">
        <v>6.6678593791931307E-2</v>
      </c>
      <c r="L1648" s="92">
        <v>0</v>
      </c>
    </row>
    <row r="1649" spans="1:12">
      <c r="A1649" s="90" t="s">
        <v>2329</v>
      </c>
      <c r="C1649" s="92"/>
      <c r="D1649" s="91">
        <v>14104</v>
      </c>
      <c r="E1649" s="91">
        <v>0</v>
      </c>
      <c r="F1649" s="91">
        <v>7378488.5539999958</v>
      </c>
      <c r="G1649" s="91">
        <v>7798534.7000000011</v>
      </c>
      <c r="H1649" s="91">
        <v>2692.7</v>
      </c>
      <c r="I1649" s="91">
        <v>6669.5</v>
      </c>
      <c r="J1649" s="92">
        <v>0.8751780493290352</v>
      </c>
      <c r="K1649" s="92">
        <v>0.12482195067096484</v>
      </c>
      <c r="L1649" s="92">
        <v>0</v>
      </c>
    </row>
    <row r="1650" spans="1:12">
      <c r="A1650" s="90" t="s">
        <v>2355</v>
      </c>
      <c r="C1650" s="92"/>
      <c r="D1650" s="91">
        <v>413792.07999999996</v>
      </c>
      <c r="E1650" s="91">
        <v>274634</v>
      </c>
      <c r="F1650" s="91">
        <v>23041045.997300025</v>
      </c>
      <c r="G1650" s="91">
        <v>21329306.629999977</v>
      </c>
      <c r="H1650" s="91">
        <v>10977.74</v>
      </c>
      <c r="I1650" s="91">
        <v>15396</v>
      </c>
      <c r="J1650" s="92">
        <v>0.92166796570537801</v>
      </c>
      <c r="K1650" s="92">
        <v>7.8332034294621974E-2</v>
      </c>
      <c r="L1650" s="92">
        <v>0</v>
      </c>
    </row>
    <row r="1651" spans="1:12">
      <c r="A1651" s="90" t="s">
        <v>2325</v>
      </c>
      <c r="C1651" s="92"/>
      <c r="D1651" s="91">
        <v>0</v>
      </c>
      <c r="E1651" s="91">
        <v>17</v>
      </c>
      <c r="F1651" s="91">
        <v>31708.98</v>
      </c>
      <c r="G1651" s="91">
        <v>29552.420000000002</v>
      </c>
      <c r="H1651" s="91">
        <v>90</v>
      </c>
      <c r="I1651" s="91">
        <v>62.5</v>
      </c>
      <c r="J1651" s="92">
        <v>0.84799999999999998</v>
      </c>
      <c r="K1651" s="92">
        <v>0.152</v>
      </c>
      <c r="L1651" s="92">
        <v>0</v>
      </c>
    </row>
    <row r="1652" spans="1:12">
      <c r="A1652" s="90" t="s">
        <v>2305</v>
      </c>
      <c r="C1652" s="92"/>
      <c r="D1652" s="91">
        <v>571</v>
      </c>
      <c r="E1652" s="91">
        <v>0</v>
      </c>
      <c r="F1652" s="91">
        <v>87336.73</v>
      </c>
      <c r="G1652" s="91">
        <v>87174.87999999999</v>
      </c>
      <c r="H1652" s="91">
        <v>284</v>
      </c>
      <c r="I1652" s="91">
        <v>11.5</v>
      </c>
      <c r="J1652" s="92">
        <v>1</v>
      </c>
      <c r="K1652" s="92">
        <v>0</v>
      </c>
      <c r="L1652" s="92">
        <v>0</v>
      </c>
    </row>
    <row r="1653" spans="1:12">
      <c r="A1653" s="90" t="s">
        <v>2295</v>
      </c>
      <c r="C1653" s="92"/>
      <c r="D1653" s="91">
        <v>7634.3</v>
      </c>
      <c r="E1653" s="91">
        <v>48</v>
      </c>
      <c r="F1653" s="91">
        <v>194753.43</v>
      </c>
      <c r="G1653" s="91">
        <v>195313.33999999997</v>
      </c>
      <c r="H1653" s="91">
        <v>547.29999999999995</v>
      </c>
      <c r="I1653" s="91">
        <v>837</v>
      </c>
      <c r="J1653" s="92">
        <v>0.91756272401433692</v>
      </c>
      <c r="K1653" s="92">
        <v>8.2437275985663083E-2</v>
      </c>
      <c r="L1653" s="92">
        <v>0</v>
      </c>
    </row>
    <row r="1654" spans="1:12">
      <c r="A1654" s="90" t="s">
        <v>2335</v>
      </c>
      <c r="C1654" s="92"/>
      <c r="D1654" s="91">
        <v>19270.900000000001</v>
      </c>
      <c r="E1654" s="91">
        <v>813.01</v>
      </c>
      <c r="F1654" s="91">
        <v>2872294.4499999993</v>
      </c>
      <c r="G1654" s="91">
        <v>3035264.14</v>
      </c>
      <c r="H1654" s="91">
        <v>3434.3999999999996</v>
      </c>
      <c r="I1654" s="91">
        <v>5341</v>
      </c>
      <c r="J1654" s="92">
        <v>0.86790863134244522</v>
      </c>
      <c r="K1654" s="92">
        <v>0.13209136865755478</v>
      </c>
      <c r="L1654" s="92">
        <v>0</v>
      </c>
    </row>
    <row r="1655" spans="1:12">
      <c r="A1655" s="90" t="s">
        <v>2333</v>
      </c>
      <c r="C1655" s="92"/>
      <c r="D1655" s="91">
        <v>18</v>
      </c>
      <c r="E1655" s="91">
        <v>0</v>
      </c>
      <c r="F1655" s="91">
        <v>630303.93999999994</v>
      </c>
      <c r="G1655" s="91">
        <v>722041.45999999985</v>
      </c>
      <c r="H1655" s="91">
        <v>0</v>
      </c>
      <c r="I1655" s="91">
        <v>382.5</v>
      </c>
      <c r="J1655" s="92">
        <v>0.96862745098039216</v>
      </c>
      <c r="K1655" s="92">
        <v>3.1372549019607843E-2</v>
      </c>
      <c r="L1655" s="92">
        <v>0</v>
      </c>
    </row>
    <row r="1656" spans="1:12">
      <c r="A1656" s="90" t="s">
        <v>2341</v>
      </c>
      <c r="C1656" s="92"/>
      <c r="D1656" s="91">
        <v>7</v>
      </c>
      <c r="E1656" s="91">
        <v>0</v>
      </c>
      <c r="F1656" s="91">
        <v>35811.53</v>
      </c>
      <c r="G1656" s="91">
        <v>87131.89</v>
      </c>
      <c r="J1656" s="92"/>
      <c r="K1656" s="92"/>
      <c r="L1656" s="92"/>
    </row>
    <row r="1657" spans="1:12">
      <c r="A1657" s="90" t="s">
        <v>2359</v>
      </c>
      <c r="C1657" s="92"/>
      <c r="D1657" s="91">
        <v>407978.68</v>
      </c>
      <c r="E1657" s="91">
        <v>385712</v>
      </c>
      <c r="F1657" s="91">
        <v>27867060.673300005</v>
      </c>
      <c r="G1657" s="91">
        <v>25199542.429999992</v>
      </c>
      <c r="H1657" s="91">
        <v>18696.82</v>
      </c>
      <c r="I1657" s="91">
        <v>21154.5</v>
      </c>
      <c r="J1657" s="92">
        <v>0.84041220544092277</v>
      </c>
      <c r="K1657" s="92">
        <v>0.15958779455907726</v>
      </c>
      <c r="L1657" s="92">
        <v>0</v>
      </c>
    </row>
    <row r="1658" spans="1:12">
      <c r="A1658" s="90" t="s">
        <v>2297</v>
      </c>
      <c r="C1658" s="92"/>
      <c r="D1658" s="91">
        <v>150</v>
      </c>
      <c r="E1658" s="91">
        <v>0</v>
      </c>
      <c r="F1658" s="91">
        <v>196358</v>
      </c>
      <c r="G1658" s="91">
        <v>224627.25999999998</v>
      </c>
      <c r="H1658" s="91">
        <v>190</v>
      </c>
      <c r="I1658" s="91">
        <v>1005.5</v>
      </c>
      <c r="J1658" s="92">
        <v>0.96916956737941318</v>
      </c>
      <c r="K1658" s="92">
        <v>3.0830432620586774E-2</v>
      </c>
      <c r="L1658" s="92">
        <v>0</v>
      </c>
    </row>
    <row r="1659" spans="1:12">
      <c r="A1659" s="90" t="s">
        <v>2299</v>
      </c>
      <c r="C1659" s="92"/>
      <c r="D1659" s="91">
        <v>0</v>
      </c>
      <c r="E1659" s="91">
        <v>0</v>
      </c>
      <c r="F1659" s="91">
        <v>155451</v>
      </c>
      <c r="G1659" s="91">
        <v>136983.91</v>
      </c>
      <c r="H1659" s="91">
        <v>0</v>
      </c>
      <c r="I1659" s="91">
        <v>0</v>
      </c>
      <c r="J1659" s="92">
        <v>0</v>
      </c>
      <c r="K1659" s="92">
        <v>0</v>
      </c>
      <c r="L1659" s="92">
        <v>0</v>
      </c>
    </row>
    <row r="1660" spans="1:12">
      <c r="A1660" s="90" t="s">
        <v>2301</v>
      </c>
      <c r="C1660" s="92"/>
      <c r="D1660" s="91">
        <v>16</v>
      </c>
      <c r="E1660" s="91">
        <v>897</v>
      </c>
      <c r="F1660" s="91">
        <v>117912</v>
      </c>
      <c r="G1660" s="91">
        <v>104174.04999999999</v>
      </c>
      <c r="H1660" s="91">
        <v>1068</v>
      </c>
      <c r="I1660" s="91">
        <v>991.5</v>
      </c>
      <c r="J1660" s="92">
        <v>0.86737266767523957</v>
      </c>
      <c r="K1660" s="92">
        <v>0.13262733232476046</v>
      </c>
      <c r="L1660" s="92">
        <v>0</v>
      </c>
    </row>
    <row r="1661" spans="1:12">
      <c r="A1661" s="90" t="s">
        <v>2315</v>
      </c>
      <c r="C1661" s="92"/>
      <c r="D1661" s="91">
        <v>40</v>
      </c>
      <c r="E1661" s="91">
        <v>0</v>
      </c>
      <c r="F1661" s="91">
        <v>10084.039999999999</v>
      </c>
      <c r="G1661" s="91">
        <v>11550</v>
      </c>
      <c r="H1661" s="91">
        <v>24</v>
      </c>
      <c r="I1661" s="91">
        <v>11</v>
      </c>
      <c r="J1661" s="92">
        <v>0.81818181818181823</v>
      </c>
      <c r="K1661" s="92">
        <v>0.18181818181818182</v>
      </c>
      <c r="L1661" s="92">
        <v>0</v>
      </c>
    </row>
    <row r="1662" spans="1:12">
      <c r="A1662" s="90" t="s">
        <v>2349</v>
      </c>
      <c r="C1662" s="92"/>
      <c r="D1662" s="91">
        <v>274</v>
      </c>
      <c r="E1662" s="91">
        <v>20</v>
      </c>
      <c r="F1662" s="91">
        <v>3746503.2399999998</v>
      </c>
      <c r="G1662" s="91">
        <v>3779296.61</v>
      </c>
      <c r="H1662" s="91">
        <v>141</v>
      </c>
      <c r="I1662" s="91">
        <v>506</v>
      </c>
      <c r="J1662" s="92">
        <v>0.91798418972332019</v>
      </c>
      <c r="K1662" s="92">
        <v>8.201581027667984E-2</v>
      </c>
      <c r="L1662" s="92">
        <v>0</v>
      </c>
    </row>
    <row r="1663" spans="1:12">
      <c r="A1663" s="90" t="s">
        <v>2313</v>
      </c>
      <c r="C1663" s="92"/>
      <c r="D1663" s="91">
        <v>1186.2</v>
      </c>
      <c r="E1663" s="91">
        <v>0</v>
      </c>
      <c r="F1663" s="91">
        <v>188217.94999999998</v>
      </c>
      <c r="G1663" s="91">
        <v>195479.25</v>
      </c>
      <c r="H1663" s="91">
        <v>577.20000000000005</v>
      </c>
      <c r="I1663" s="91">
        <v>681.5</v>
      </c>
      <c r="J1663" s="92">
        <v>0.9244314013206163</v>
      </c>
      <c r="K1663" s="92">
        <v>7.5568598679383717E-2</v>
      </c>
      <c r="L1663" s="92">
        <v>0</v>
      </c>
    </row>
    <row r="1664" spans="1:12">
      <c r="A1664" s="90" t="s">
        <v>2345</v>
      </c>
      <c r="C1664" s="92"/>
      <c r="D1664" s="91">
        <v>42205.760000000002</v>
      </c>
      <c r="E1664" s="91">
        <v>32930</v>
      </c>
      <c r="F1664" s="91">
        <v>1359904.9299999992</v>
      </c>
      <c r="G1664" s="91">
        <v>1371069.51</v>
      </c>
      <c r="H1664" s="91">
        <v>1347.3700000000001</v>
      </c>
      <c r="I1664" s="91">
        <v>3804.5</v>
      </c>
      <c r="J1664" s="92">
        <v>0.96885267446445</v>
      </c>
      <c r="K1664" s="92">
        <v>3.1147325535550007E-2</v>
      </c>
      <c r="L1664" s="92">
        <v>0</v>
      </c>
    </row>
    <row r="1665" spans="1:12">
      <c r="A1665" s="90" t="s">
        <v>2319</v>
      </c>
      <c r="C1665" s="92"/>
      <c r="D1665" s="91">
        <v>518</v>
      </c>
      <c r="E1665" s="91">
        <v>316</v>
      </c>
      <c r="F1665" s="91">
        <v>107239</v>
      </c>
      <c r="G1665" s="91">
        <v>107688.90999999997</v>
      </c>
      <c r="H1665" s="91">
        <v>469</v>
      </c>
      <c r="I1665" s="91">
        <v>377</v>
      </c>
      <c r="J1665" s="92">
        <v>0.70026525198938994</v>
      </c>
      <c r="K1665" s="92">
        <v>0.29973474801061006</v>
      </c>
      <c r="L1665" s="92">
        <v>0</v>
      </c>
    </row>
    <row r="1666" spans="1:12">
      <c r="A1666" s="90" t="s">
        <v>2343</v>
      </c>
      <c r="C1666" s="92"/>
      <c r="D1666" s="91">
        <v>20486.98</v>
      </c>
      <c r="E1666" s="91">
        <v>8745</v>
      </c>
      <c r="F1666" s="91">
        <v>447251.4000000002</v>
      </c>
      <c r="G1666" s="91">
        <v>453264.76999999967</v>
      </c>
      <c r="H1666" s="91">
        <v>681.76</v>
      </c>
      <c r="I1666" s="91">
        <v>785</v>
      </c>
      <c r="J1666" s="92">
        <v>0.98216560509554141</v>
      </c>
      <c r="K1666" s="92">
        <v>1.7834394904458598E-2</v>
      </c>
      <c r="L1666" s="92">
        <v>0</v>
      </c>
    </row>
    <row r="1667" spans="1:12">
      <c r="A1667" s="90" t="s">
        <v>2327</v>
      </c>
      <c r="C1667" s="92"/>
      <c r="D1667" s="91">
        <v>102</v>
      </c>
      <c r="E1667" s="91">
        <v>8</v>
      </c>
      <c r="F1667" s="91">
        <v>163741.01</v>
      </c>
      <c r="G1667" s="91">
        <v>158065.27000000005</v>
      </c>
      <c r="H1667" s="91">
        <v>250</v>
      </c>
      <c r="I1667" s="91">
        <v>223.5</v>
      </c>
      <c r="J1667" s="92">
        <v>0.7494407158836689</v>
      </c>
      <c r="K1667" s="92">
        <v>0.2505592841163311</v>
      </c>
      <c r="L1667" s="92">
        <v>0</v>
      </c>
    </row>
    <row r="1668" spans="1:12">
      <c r="A1668" s="90" t="s">
        <v>2331</v>
      </c>
      <c r="C1668" s="92"/>
      <c r="D1668" s="91">
        <v>1643</v>
      </c>
      <c r="E1668" s="91">
        <v>0</v>
      </c>
      <c r="F1668" s="91">
        <v>263938.34999999998</v>
      </c>
      <c r="G1668" s="91">
        <v>271346.75000000006</v>
      </c>
      <c r="H1668" s="91">
        <v>294</v>
      </c>
      <c r="I1668" s="91">
        <v>297</v>
      </c>
      <c r="J1668" s="92">
        <v>0.96632996632996637</v>
      </c>
      <c r="K1668" s="92">
        <v>3.3670033670033669E-2</v>
      </c>
      <c r="L1668" s="92">
        <v>0</v>
      </c>
    </row>
    <row r="1669" spans="1:12">
      <c r="A1669" s="90" t="s">
        <v>2339</v>
      </c>
      <c r="C1669" s="92"/>
      <c r="D1669" s="91">
        <v>87525.86</v>
      </c>
      <c r="E1669" s="91">
        <v>68225</v>
      </c>
      <c r="F1669" s="91">
        <v>2344338.0664000013</v>
      </c>
      <c r="G1669" s="91">
        <v>2235089.6900000004</v>
      </c>
      <c r="H1669" s="91">
        <v>2546.23</v>
      </c>
      <c r="I1669" s="91">
        <v>5471</v>
      </c>
      <c r="J1669" s="92">
        <v>0.92332297569000188</v>
      </c>
      <c r="K1669" s="92">
        <v>7.6677024309998176E-2</v>
      </c>
      <c r="L1669" s="92">
        <v>0</v>
      </c>
    </row>
    <row r="1670" spans="1:12">
      <c r="A1670" s="90" t="s">
        <v>2357</v>
      </c>
      <c r="C1670" s="92"/>
      <c r="D1670" s="91">
        <v>3008</v>
      </c>
      <c r="E1670" s="91">
        <v>0</v>
      </c>
      <c r="F1670" s="91">
        <v>505079.7</v>
      </c>
      <c r="G1670" s="91">
        <v>543292.24999999988</v>
      </c>
      <c r="H1670" s="91">
        <v>0</v>
      </c>
      <c r="I1670" s="91">
        <v>129.5</v>
      </c>
      <c r="J1670" s="92">
        <v>1</v>
      </c>
      <c r="K1670" s="92">
        <v>0</v>
      </c>
      <c r="L1670" s="92">
        <v>0</v>
      </c>
    </row>
    <row r="1671" spans="1:12">
      <c r="A1671" s="90" t="s">
        <v>2307</v>
      </c>
      <c r="C1671" s="92"/>
      <c r="D1671" s="91">
        <v>20</v>
      </c>
      <c r="E1671" s="91">
        <v>29</v>
      </c>
      <c r="F1671" s="91">
        <v>44534.96</v>
      </c>
      <c r="G1671" s="91">
        <v>45402.399999999994</v>
      </c>
      <c r="H1671" s="91">
        <v>14</v>
      </c>
      <c r="I1671" s="91">
        <v>446.5</v>
      </c>
      <c r="J1671" s="92">
        <v>0.94400895856662936</v>
      </c>
      <c r="K1671" s="92">
        <v>5.5991041433370664E-2</v>
      </c>
      <c r="L1671" s="92">
        <v>0</v>
      </c>
    </row>
    <row r="1672" spans="1:12">
      <c r="A1672" s="90" t="s">
        <v>2309</v>
      </c>
      <c r="C1672" s="92"/>
      <c r="D1672" s="91">
        <v>415.4</v>
      </c>
      <c r="E1672" s="91">
        <v>3</v>
      </c>
      <c r="F1672" s="91">
        <v>7377.4800000000014</v>
      </c>
      <c r="G1672" s="91">
        <v>8906.6900000000023</v>
      </c>
      <c r="H1672" s="91">
        <v>108</v>
      </c>
      <c r="I1672" s="91">
        <v>135.5</v>
      </c>
      <c r="J1672" s="92">
        <v>0.80811808118081185</v>
      </c>
      <c r="K1672" s="92">
        <v>0.1918819188191882</v>
      </c>
      <c r="L1672" s="92">
        <v>0</v>
      </c>
    </row>
    <row r="1673" spans="1:12">
      <c r="A1673" s="90" t="s">
        <v>2353</v>
      </c>
      <c r="C1673" s="92"/>
      <c r="D1673" s="91">
        <v>0</v>
      </c>
      <c r="E1673" s="91">
        <v>0</v>
      </c>
      <c r="F1673" s="91">
        <v>117753</v>
      </c>
      <c r="G1673" s="91">
        <v>107949.01999999999</v>
      </c>
      <c r="J1673" s="92"/>
      <c r="K1673" s="92"/>
      <c r="L1673" s="92"/>
    </row>
    <row r="1674" spans="1:12">
      <c r="A1674" s="90" t="s">
        <v>2406</v>
      </c>
      <c r="B1674" s="92">
        <v>43696</v>
      </c>
      <c r="C1674" s="92"/>
      <c r="D1674" s="91">
        <v>59108.289999999994</v>
      </c>
      <c r="E1674" s="91">
        <v>29143</v>
      </c>
      <c r="F1674" s="91">
        <v>2411723.5999999982</v>
      </c>
      <c r="G1674" s="91">
        <v>2442581.4699999997</v>
      </c>
      <c r="H1674" s="91">
        <v>4503.7</v>
      </c>
      <c r="I1674" s="91">
        <v>5281</v>
      </c>
      <c r="J1674" s="92">
        <v>0.91923878053398977</v>
      </c>
      <c r="K1674" s="92">
        <v>7.6974057943571289E-2</v>
      </c>
      <c r="L1674" s="92">
        <v>3.7871615224389322E-3</v>
      </c>
    </row>
    <row r="1675" spans="1:12">
      <c r="A1675" s="90" t="s">
        <v>2169</v>
      </c>
      <c r="B1675" s="92">
        <v>43486</v>
      </c>
      <c r="C1675" s="92">
        <v>43586</v>
      </c>
      <c r="D1675" s="91">
        <v>399</v>
      </c>
      <c r="E1675" s="91">
        <v>0</v>
      </c>
      <c r="F1675" s="91">
        <v>2844848.4800000004</v>
      </c>
      <c r="G1675" s="91">
        <v>2925976.3</v>
      </c>
      <c r="H1675" s="91">
        <v>255</v>
      </c>
      <c r="I1675" s="91">
        <v>244</v>
      </c>
      <c r="J1675" s="92">
        <v>0.85040983606557374</v>
      </c>
      <c r="K1675" s="92">
        <v>0.14959016393442623</v>
      </c>
      <c r="L1675" s="92">
        <v>0</v>
      </c>
    </row>
    <row r="1676" spans="1:12">
      <c r="A1676" s="90" t="s">
        <v>2059</v>
      </c>
      <c r="B1676" s="92">
        <v>43563</v>
      </c>
      <c r="C1676" s="92">
        <v>43922</v>
      </c>
      <c r="D1676" s="91">
        <v>11</v>
      </c>
      <c r="E1676" s="91">
        <v>0</v>
      </c>
      <c r="F1676" s="91">
        <v>1026419.0900000001</v>
      </c>
      <c r="G1676" s="91">
        <v>873427.94000000018</v>
      </c>
      <c r="J1676" s="92"/>
      <c r="K1676" s="92"/>
      <c r="L1676" s="92"/>
    </row>
    <row r="1677" spans="1:12">
      <c r="A1677" s="90" t="s">
        <v>2398</v>
      </c>
      <c r="B1677" s="92">
        <v>43579</v>
      </c>
      <c r="C1677" s="92"/>
      <c r="D1677" s="91">
        <v>-629</v>
      </c>
      <c r="E1677" s="91">
        <v>0</v>
      </c>
      <c r="F1677" s="91">
        <v>134814</v>
      </c>
      <c r="G1677" s="91">
        <v>133707.22999999998</v>
      </c>
      <c r="H1677" s="91">
        <v>222</v>
      </c>
      <c r="I1677" s="91">
        <v>284</v>
      </c>
      <c r="J1677" s="92">
        <v>0.99647887323943662</v>
      </c>
      <c r="K1677" s="92">
        <v>3.5211267605633804E-3</v>
      </c>
      <c r="L1677" s="92">
        <v>0</v>
      </c>
    </row>
    <row r="1678" spans="1:12">
      <c r="A1678" s="90" t="s">
        <v>2410</v>
      </c>
      <c r="C1678" s="92"/>
      <c r="D1678" s="91">
        <v>798</v>
      </c>
      <c r="E1678" s="91">
        <v>0</v>
      </c>
      <c r="F1678" s="91">
        <v>389652.51000000007</v>
      </c>
      <c r="G1678" s="91">
        <v>432638.98</v>
      </c>
      <c r="J1678" s="92"/>
      <c r="K1678" s="92"/>
      <c r="L1678" s="92"/>
    </row>
    <row r="1679" spans="1:12">
      <c r="A1679" s="90" t="s">
        <v>2402</v>
      </c>
      <c r="C1679" s="92"/>
      <c r="D1679" s="91">
        <v>0</v>
      </c>
      <c r="E1679" s="91">
        <v>0</v>
      </c>
      <c r="F1679" s="91">
        <v>780332.76</v>
      </c>
      <c r="G1679" s="91">
        <v>752558.71</v>
      </c>
      <c r="H1679" s="91">
        <v>336</v>
      </c>
      <c r="I1679" s="91">
        <v>320.5</v>
      </c>
      <c r="J1679" s="92">
        <v>0.97815912636505464</v>
      </c>
      <c r="K1679" s="92">
        <v>2.1840873634945399E-2</v>
      </c>
      <c r="L1679" s="92">
        <v>0</v>
      </c>
    </row>
    <row r="1680" spans="1:12">
      <c r="A1680" s="90" t="s">
        <v>2414</v>
      </c>
      <c r="C1680" s="92"/>
      <c r="D1680" s="91">
        <v>932338.64999999991</v>
      </c>
      <c r="E1680" s="91">
        <v>480130</v>
      </c>
      <c r="F1680" s="91">
        <v>33721466.064099997</v>
      </c>
      <c r="G1680" s="91">
        <v>33553251.029999994</v>
      </c>
      <c r="H1680" s="91">
        <v>31572.549999999992</v>
      </c>
      <c r="I1680" s="91">
        <v>37454.76</v>
      </c>
      <c r="J1680" s="92">
        <v>0.94705612851343857</v>
      </c>
      <c r="K1680" s="92">
        <v>5.2209652391311541E-2</v>
      </c>
      <c r="L1680" s="92">
        <v>7.3421909524984267E-4</v>
      </c>
    </row>
    <row r="1681" spans="1:12">
      <c r="A1681" s="90" t="s">
        <v>2416</v>
      </c>
      <c r="C1681" s="92"/>
      <c r="D1681" s="91">
        <v>272800.48</v>
      </c>
      <c r="E1681" s="91">
        <v>84647</v>
      </c>
      <c r="F1681" s="91">
        <v>54236408.285000034</v>
      </c>
      <c r="G1681" s="91">
        <v>50134415.86999999</v>
      </c>
      <c r="H1681" s="91">
        <v>22824.2</v>
      </c>
      <c r="I1681" s="91">
        <v>18407.32</v>
      </c>
      <c r="J1681" s="92">
        <v>0.93005499985875184</v>
      </c>
      <c r="K1681" s="92">
        <v>6.9619042859036515E-2</v>
      </c>
      <c r="L1681" s="92">
        <v>3.259572822116419E-4</v>
      </c>
    </row>
    <row r="1682" spans="1:12">
      <c r="A1682" s="90" t="s">
        <v>2418</v>
      </c>
      <c r="C1682" s="92"/>
      <c r="D1682" s="91">
        <v>1754202.8</v>
      </c>
      <c r="E1682" s="91">
        <v>0</v>
      </c>
      <c r="F1682" s="91">
        <v>22381147.460899998</v>
      </c>
      <c r="G1682" s="91">
        <v>7482637.3900000006</v>
      </c>
      <c r="H1682" s="91">
        <v>51528.249999999993</v>
      </c>
      <c r="I1682" s="91">
        <v>6140.75</v>
      </c>
      <c r="J1682" s="92">
        <v>0.92863249603061515</v>
      </c>
      <c r="K1682" s="92">
        <v>7.1367503969384849E-2</v>
      </c>
      <c r="L1682" s="92">
        <v>0</v>
      </c>
    </row>
    <row r="1683" spans="1:12">
      <c r="A1683" s="90" t="s">
        <v>2420</v>
      </c>
      <c r="C1683" s="92"/>
      <c r="D1683" s="91">
        <v>3257817.75</v>
      </c>
      <c r="E1683" s="91">
        <v>0</v>
      </c>
      <c r="F1683" s="91">
        <v>247499802.01000011</v>
      </c>
      <c r="G1683" s="91">
        <v>54945585.080000006</v>
      </c>
      <c r="H1683" s="91">
        <v>179963.65</v>
      </c>
      <c r="I1683" s="91">
        <v>34311.75</v>
      </c>
      <c r="J1683" s="92">
        <v>0.93140105066048806</v>
      </c>
      <c r="K1683" s="92">
        <v>6.859894933951198E-2</v>
      </c>
      <c r="L1683" s="92">
        <v>0</v>
      </c>
    </row>
    <row r="1684" spans="1:12">
      <c r="A1684" s="90" t="s">
        <v>2412</v>
      </c>
      <c r="C1684" s="92"/>
      <c r="D1684" s="91">
        <v>116775.18000000001</v>
      </c>
      <c r="E1684" s="91">
        <v>4461</v>
      </c>
      <c r="F1684" s="91">
        <v>25850702.640000001</v>
      </c>
      <c r="G1684" s="91">
        <v>24448211.590000011</v>
      </c>
      <c r="H1684" s="91">
        <v>7086.7000000000016</v>
      </c>
      <c r="I1684" s="91">
        <v>5946.4400000000005</v>
      </c>
      <c r="J1684" s="92">
        <v>0.94240251310027512</v>
      </c>
      <c r="K1684" s="92">
        <v>5.6083976295060567E-2</v>
      </c>
      <c r="L1684" s="92">
        <v>1.5135106046643032E-3</v>
      </c>
    </row>
    <row r="1685" spans="1:12">
      <c r="A1685" s="90" t="s">
        <v>2408</v>
      </c>
      <c r="C1685" s="92"/>
      <c r="D1685" s="91">
        <v>379095.06000000011</v>
      </c>
      <c r="E1685" s="91">
        <v>201052</v>
      </c>
      <c r="F1685" s="91">
        <v>30104819.144099999</v>
      </c>
      <c r="G1685" s="91">
        <v>28841788.629999995</v>
      </c>
      <c r="H1685" s="91">
        <v>25501.12999999999</v>
      </c>
      <c r="I1685" s="91">
        <v>22997.89</v>
      </c>
      <c r="J1685" s="92">
        <v>0.92443872024781404</v>
      </c>
      <c r="K1685" s="92">
        <v>7.2256628760290625E-2</v>
      </c>
      <c r="L1685" s="92">
        <v>3.3046509918953433E-3</v>
      </c>
    </row>
    <row r="1686" spans="1:12">
      <c r="A1686" s="90" t="s">
        <v>2400</v>
      </c>
      <c r="C1686" s="92"/>
      <c r="D1686" s="91">
        <v>139</v>
      </c>
      <c r="E1686" s="91">
        <v>0</v>
      </c>
      <c r="F1686" s="91">
        <v>543664</v>
      </c>
      <c r="G1686" s="91">
        <v>474232.57999999996</v>
      </c>
      <c r="H1686" s="91">
        <v>889</v>
      </c>
      <c r="I1686" s="91">
        <v>1050.5</v>
      </c>
      <c r="J1686" s="92">
        <v>0.87386958591147068</v>
      </c>
      <c r="K1686" s="92">
        <v>0.12613041408852926</v>
      </c>
      <c r="L1686" s="92">
        <v>0</v>
      </c>
    </row>
    <row r="1687" spans="1:12">
      <c r="A1687" s="90" t="s">
        <v>2404</v>
      </c>
      <c r="C1687" s="92"/>
      <c r="D1687" s="91">
        <v>14731.43</v>
      </c>
      <c r="E1687" s="91">
        <v>5459</v>
      </c>
      <c r="F1687" s="91">
        <v>665251.35000000009</v>
      </c>
      <c r="G1687" s="91">
        <v>655560.20000000007</v>
      </c>
      <c r="H1687" s="91">
        <v>1364.4</v>
      </c>
      <c r="I1687" s="91">
        <v>1616.96</v>
      </c>
      <c r="J1687" s="92">
        <v>0.87878488026914703</v>
      </c>
      <c r="K1687" s="92">
        <v>0.11255689689293488</v>
      </c>
      <c r="L1687" s="92">
        <v>8.6582228379180684E-3</v>
      </c>
    </row>
    <row r="1688" spans="1:12">
      <c r="A1688" s="90" t="s">
        <v>1993</v>
      </c>
      <c r="B1688" s="92">
        <v>43647</v>
      </c>
      <c r="C1688" s="92">
        <v>45139</v>
      </c>
      <c r="D1688" s="91">
        <v>404891</v>
      </c>
      <c r="E1688" s="91">
        <v>8487</v>
      </c>
      <c r="F1688" s="91">
        <v>62164929.917400017</v>
      </c>
      <c r="G1688" s="91">
        <v>59937279.780000009</v>
      </c>
      <c r="H1688" s="91">
        <v>13485.14</v>
      </c>
      <c r="I1688" s="91">
        <v>15106.5</v>
      </c>
      <c r="J1688" s="92">
        <v>0.82977526230430609</v>
      </c>
      <c r="K1688" s="92">
        <v>0.15559527355774005</v>
      </c>
      <c r="L1688" s="92">
        <v>1.462946413795386E-2</v>
      </c>
    </row>
    <row r="1689" spans="1:12">
      <c r="A1689" s="90" t="s">
        <v>2063</v>
      </c>
      <c r="B1689" s="92">
        <v>43556</v>
      </c>
      <c r="C1689" s="92">
        <v>43921</v>
      </c>
      <c r="D1689" s="91">
        <v>1003</v>
      </c>
      <c r="E1689" s="91">
        <v>0</v>
      </c>
      <c r="F1689" s="91">
        <v>3699934.8662</v>
      </c>
      <c r="G1689" s="91">
        <v>3581834.8300000005</v>
      </c>
      <c r="J1689" s="92"/>
      <c r="K1689" s="92"/>
      <c r="L1689" s="92"/>
    </row>
    <row r="1690" spans="1:12">
      <c r="A1690" s="90" t="s">
        <v>2211</v>
      </c>
      <c r="C1690" s="92"/>
      <c r="D1690" s="91">
        <v>48241.31</v>
      </c>
      <c r="E1690" s="91">
        <v>26084</v>
      </c>
      <c r="F1690" s="91">
        <v>2037118.2700000005</v>
      </c>
      <c r="G1690" s="91">
        <v>1982613.8999999997</v>
      </c>
      <c r="H1690" s="91">
        <v>1256.8</v>
      </c>
      <c r="I1690" s="91">
        <v>2064.8199999999997</v>
      </c>
      <c r="J1690" s="92">
        <v>0.94624228746331407</v>
      </c>
      <c r="K1690" s="92">
        <v>4.9398979087765527E-2</v>
      </c>
      <c r="L1690" s="92">
        <v>4.3587334489204876E-3</v>
      </c>
    </row>
    <row r="1691" spans="1:12">
      <c r="A1691" s="90" t="s">
        <v>2209</v>
      </c>
      <c r="C1691" s="92"/>
      <c r="D1691" s="91">
        <v>131</v>
      </c>
      <c r="E1691" s="91">
        <v>72</v>
      </c>
      <c r="F1691" s="91">
        <v>406575.337</v>
      </c>
      <c r="G1691" s="91">
        <v>383782.71000000008</v>
      </c>
      <c r="H1691" s="91">
        <v>586.20000000000005</v>
      </c>
      <c r="I1691" s="91">
        <v>367</v>
      </c>
      <c r="J1691" s="92">
        <v>0.73569482288828336</v>
      </c>
      <c r="K1691" s="92">
        <v>0.17711171662125341</v>
      </c>
      <c r="L1691" s="92">
        <v>8.7193460490463212E-2</v>
      </c>
    </row>
    <row r="1692" spans="1:12">
      <c r="A1692" s="90" t="s">
        <v>2207</v>
      </c>
      <c r="C1692" s="92"/>
      <c r="D1692" s="91">
        <v>9253.09</v>
      </c>
      <c r="E1692" s="91">
        <v>8</v>
      </c>
      <c r="F1692" s="91">
        <v>2426682.6999999997</v>
      </c>
      <c r="G1692" s="91">
        <v>2368572.29</v>
      </c>
      <c r="H1692" s="91">
        <v>1991.5</v>
      </c>
      <c r="I1692" s="91">
        <v>2052.1799999999998</v>
      </c>
      <c r="J1692" s="92">
        <v>0.96126070812501829</v>
      </c>
      <c r="K1692" s="92">
        <v>3.4840998352970991E-2</v>
      </c>
      <c r="L1692" s="92">
        <v>3.8982935220107399E-3</v>
      </c>
    </row>
    <row r="1693" spans="1:12">
      <c r="A1693" s="90" t="s">
        <v>2223</v>
      </c>
      <c r="C1693" s="92"/>
      <c r="D1693" s="91">
        <v>15746.66</v>
      </c>
      <c r="E1693" s="91">
        <v>0</v>
      </c>
      <c r="F1693" s="91">
        <v>7654407.120000001</v>
      </c>
      <c r="G1693" s="91">
        <v>7392185.2999999998</v>
      </c>
      <c r="H1693" s="91">
        <v>937.6</v>
      </c>
      <c r="I1693" s="91">
        <v>1144.5</v>
      </c>
      <c r="J1693" s="92">
        <v>0.76714722586282225</v>
      </c>
      <c r="K1693" s="92">
        <v>0.18173875054608998</v>
      </c>
      <c r="L1693" s="92">
        <v>5.1114023591087812E-2</v>
      </c>
    </row>
    <row r="1694" spans="1:12">
      <c r="A1694" s="90" t="s">
        <v>2191</v>
      </c>
      <c r="C1694" s="92"/>
      <c r="D1694" s="91">
        <v>211476</v>
      </c>
      <c r="E1694" s="91">
        <v>27223</v>
      </c>
      <c r="F1694" s="91">
        <v>2849752.810000001</v>
      </c>
      <c r="G1694" s="91">
        <v>3198251.8</v>
      </c>
      <c r="H1694" s="91">
        <v>5076.8</v>
      </c>
      <c r="I1694" s="91">
        <v>3165.93</v>
      </c>
      <c r="J1694" s="92">
        <v>0.92482461709513475</v>
      </c>
      <c r="K1694" s="92">
        <v>7.0279507127447544E-2</v>
      </c>
      <c r="L1694" s="92">
        <v>4.8958757774176945E-3</v>
      </c>
    </row>
    <row r="1695" spans="1:12">
      <c r="A1695" s="90" t="s">
        <v>2193</v>
      </c>
      <c r="C1695" s="92"/>
      <c r="D1695" s="91">
        <v>36357</v>
      </c>
      <c r="E1695" s="91">
        <v>68749</v>
      </c>
      <c r="F1695" s="91">
        <v>-1.1095835361629725E-10</v>
      </c>
      <c r="G1695" s="91">
        <v>-2.0008883439004421E-11</v>
      </c>
      <c r="H1695" s="91">
        <v>10940.199999999999</v>
      </c>
      <c r="I1695" s="91">
        <v>16207.5</v>
      </c>
      <c r="J1695" s="92">
        <v>0.96029615918556221</v>
      </c>
      <c r="K1695" s="92">
        <v>3.9703840814437757E-2</v>
      </c>
      <c r="L1695" s="92">
        <v>0</v>
      </c>
    </row>
    <row r="1696" spans="1:12">
      <c r="A1696" s="90" t="s">
        <v>2195</v>
      </c>
      <c r="C1696" s="92"/>
      <c r="D1696" s="91">
        <v>2</v>
      </c>
      <c r="E1696" s="91">
        <v>0</v>
      </c>
      <c r="F1696" s="91">
        <v>99206</v>
      </c>
      <c r="G1696" s="91">
        <v>92121.42</v>
      </c>
      <c r="J1696" s="92"/>
      <c r="K1696" s="92"/>
      <c r="L1696" s="92"/>
    </row>
    <row r="1697" spans="1:12">
      <c r="A1697" s="90" t="s">
        <v>2197</v>
      </c>
      <c r="C1697" s="92"/>
      <c r="D1697" s="91">
        <v>939</v>
      </c>
      <c r="E1697" s="91">
        <v>4</v>
      </c>
      <c r="F1697" s="91">
        <v>852998.52000000014</v>
      </c>
      <c r="G1697" s="91">
        <v>800318.25999999989</v>
      </c>
      <c r="H1697" s="91">
        <v>716.4</v>
      </c>
      <c r="I1697" s="91">
        <v>618</v>
      </c>
      <c r="J1697" s="92">
        <v>0.98381877022653719</v>
      </c>
      <c r="K1697" s="92">
        <v>1.6181229773462782E-2</v>
      </c>
      <c r="L1697" s="92">
        <v>0</v>
      </c>
    </row>
    <row r="1698" spans="1:12">
      <c r="A1698" s="90" t="s">
        <v>2217</v>
      </c>
      <c r="C1698" s="92"/>
      <c r="D1698" s="91">
        <v>0</v>
      </c>
      <c r="E1698" s="91">
        <v>0</v>
      </c>
      <c r="F1698" s="91">
        <v>0</v>
      </c>
      <c r="G1698" s="91">
        <v>187322.41999999998</v>
      </c>
      <c r="J1698" s="92"/>
      <c r="K1698" s="92"/>
      <c r="L1698" s="92"/>
    </row>
    <row r="1699" spans="1:12">
      <c r="A1699" s="90" t="s">
        <v>2225</v>
      </c>
      <c r="C1699" s="92"/>
      <c r="D1699" s="91">
        <v>240</v>
      </c>
      <c r="E1699" s="91">
        <v>0</v>
      </c>
      <c r="F1699" s="91">
        <v>5212945.88</v>
      </c>
      <c r="G1699" s="91">
        <v>5075152.99</v>
      </c>
      <c r="H1699" s="91">
        <v>477</v>
      </c>
      <c r="I1699" s="91">
        <v>2452.21</v>
      </c>
      <c r="J1699" s="92">
        <v>0.96554128724701394</v>
      </c>
      <c r="K1699" s="92">
        <v>2.9361270038047314E-2</v>
      </c>
      <c r="L1699" s="92">
        <v>5.0974427149387694E-3</v>
      </c>
    </row>
    <row r="1700" spans="1:12">
      <c r="A1700" s="90" t="s">
        <v>2199</v>
      </c>
      <c r="C1700" s="92"/>
      <c r="D1700" s="91">
        <v>0</v>
      </c>
      <c r="E1700" s="91">
        <v>0</v>
      </c>
      <c r="F1700" s="91">
        <v>171600</v>
      </c>
      <c r="G1700" s="91">
        <v>170759.62</v>
      </c>
      <c r="J1700" s="92"/>
      <c r="K1700" s="92"/>
      <c r="L1700" s="92"/>
    </row>
    <row r="1701" spans="1:12">
      <c r="A1701" s="90" t="s">
        <v>2203</v>
      </c>
      <c r="C1701" s="92"/>
      <c r="D1701" s="91">
        <v>0</v>
      </c>
      <c r="E1701" s="91">
        <v>0</v>
      </c>
      <c r="F1701" s="91">
        <v>10644</v>
      </c>
      <c r="G1701" s="91">
        <v>8364.5</v>
      </c>
      <c r="H1701" s="91">
        <v>0</v>
      </c>
      <c r="I1701" s="91">
        <v>97</v>
      </c>
      <c r="J1701" s="92">
        <v>0.5670103092783505</v>
      </c>
      <c r="K1701" s="92">
        <v>0.4329896907216495</v>
      </c>
      <c r="L1701" s="92">
        <v>0</v>
      </c>
    </row>
    <row r="1702" spans="1:12">
      <c r="A1702" s="90" t="s">
        <v>2201</v>
      </c>
      <c r="C1702" s="92"/>
      <c r="D1702" s="91">
        <v>0</v>
      </c>
      <c r="E1702" s="91">
        <v>0</v>
      </c>
      <c r="F1702" s="91">
        <v>133111</v>
      </c>
      <c r="G1702" s="91">
        <v>116203.75</v>
      </c>
      <c r="J1702" s="92"/>
      <c r="K1702" s="92"/>
      <c r="L1702" s="92"/>
    </row>
    <row r="1703" spans="1:12">
      <c r="A1703" s="90" t="s">
        <v>2205</v>
      </c>
      <c r="C1703" s="92"/>
      <c r="D1703" s="91">
        <v>14989.54</v>
      </c>
      <c r="E1703" s="91">
        <v>2</v>
      </c>
      <c r="F1703" s="91">
        <v>3529523</v>
      </c>
      <c r="G1703" s="91">
        <v>3326029.69</v>
      </c>
      <c r="H1703" s="91">
        <v>12548.009999999998</v>
      </c>
      <c r="I1703" s="91">
        <v>4826.5</v>
      </c>
      <c r="J1703" s="92">
        <v>0.85786802030456855</v>
      </c>
      <c r="K1703" s="92">
        <v>9.5307158396353467E-2</v>
      </c>
      <c r="L1703" s="92">
        <v>4.6824821299078008E-2</v>
      </c>
    </row>
    <row r="1704" spans="1:12">
      <c r="A1704" s="90" t="s">
        <v>2215</v>
      </c>
      <c r="C1704" s="92"/>
      <c r="D1704" s="91">
        <v>1717</v>
      </c>
      <c r="E1704" s="91">
        <v>2302</v>
      </c>
      <c r="F1704" s="91">
        <v>9548207.7199999988</v>
      </c>
      <c r="G1704" s="91">
        <v>9409335.9500000048</v>
      </c>
      <c r="H1704" s="91">
        <v>1600</v>
      </c>
      <c r="I1704" s="91">
        <v>2740.5</v>
      </c>
      <c r="J1704" s="92">
        <v>0.93596059113300489</v>
      </c>
      <c r="K1704" s="92">
        <v>6.0755336617405585E-2</v>
      </c>
      <c r="L1704" s="92">
        <v>3.2840722495894909E-3</v>
      </c>
    </row>
    <row r="1705" spans="1:12">
      <c r="A1705" s="90" t="s">
        <v>2213</v>
      </c>
      <c r="C1705" s="92"/>
      <c r="D1705" s="91">
        <v>35410</v>
      </c>
      <c r="E1705" s="91">
        <v>3530</v>
      </c>
      <c r="F1705" s="91">
        <v>2497110.1799999997</v>
      </c>
      <c r="G1705" s="91">
        <v>2505412.7399999998</v>
      </c>
      <c r="H1705" s="91">
        <v>1717.1000000000001</v>
      </c>
      <c r="I1705" s="91">
        <v>2046.81</v>
      </c>
      <c r="J1705" s="92">
        <v>0.85245332981566435</v>
      </c>
      <c r="K1705" s="92">
        <v>0.13142402079333207</v>
      </c>
      <c r="L1705" s="92">
        <v>1.6122649391003562E-2</v>
      </c>
    </row>
    <row r="1706" spans="1:12">
      <c r="A1706" s="90" t="s">
        <v>2005</v>
      </c>
      <c r="B1706" s="92">
        <v>43466</v>
      </c>
      <c r="C1706" s="92">
        <v>44196</v>
      </c>
      <c r="D1706" s="91">
        <v>1921</v>
      </c>
      <c r="E1706" s="91">
        <v>2990</v>
      </c>
      <c r="F1706" s="91">
        <v>226487</v>
      </c>
      <c r="G1706" s="91">
        <v>617038.24000000011</v>
      </c>
      <c r="H1706" s="91">
        <v>1044</v>
      </c>
      <c r="I1706" s="91">
        <v>3479.45</v>
      </c>
      <c r="J1706" s="92">
        <v>0.99396456336489958</v>
      </c>
      <c r="K1706" s="92">
        <v>6.035436635100375E-3</v>
      </c>
      <c r="L1706" s="92">
        <v>0</v>
      </c>
    </row>
    <row r="1707" spans="1:12">
      <c r="A1707" s="90" t="s">
        <v>5933</v>
      </c>
      <c r="B1707" s="92">
        <v>43617</v>
      </c>
      <c r="C1707" s="92">
        <v>44266</v>
      </c>
      <c r="D1707" s="91">
        <v>154639.10999999999</v>
      </c>
      <c r="E1707" s="91">
        <v>226979</v>
      </c>
      <c r="F1707" s="91">
        <v>35185328.170399994</v>
      </c>
      <c r="G1707" s="91">
        <v>37484339.040000021</v>
      </c>
      <c r="H1707" s="91">
        <v>13670.899999999998</v>
      </c>
      <c r="I1707" s="91">
        <v>15082</v>
      </c>
      <c r="J1707" s="92">
        <v>0.31052468726517263</v>
      </c>
      <c r="K1707" s="92">
        <v>2.2808646068160719E-2</v>
      </c>
      <c r="L1707" s="92">
        <v>0</v>
      </c>
    </row>
    <row r="1708" spans="1:12">
      <c r="A1708" s="90" t="s">
        <v>2373</v>
      </c>
      <c r="B1708" s="92">
        <v>43487</v>
      </c>
      <c r="C1708" s="92"/>
      <c r="D1708" s="91">
        <v>0</v>
      </c>
      <c r="E1708" s="91">
        <v>0</v>
      </c>
      <c r="F1708" s="91">
        <v>480502.98</v>
      </c>
      <c r="G1708" s="91">
        <v>476462.67</v>
      </c>
      <c r="J1708" s="92"/>
      <c r="K1708" s="92"/>
      <c r="L1708" s="92"/>
    </row>
    <row r="1709" spans="1:12">
      <c r="A1709" s="90" t="s">
        <v>2139</v>
      </c>
      <c r="B1709" s="92">
        <v>43466</v>
      </c>
      <c r="C1709" s="92">
        <v>43686</v>
      </c>
      <c r="D1709" s="91">
        <v>0</v>
      </c>
      <c r="E1709" s="91">
        <v>0</v>
      </c>
      <c r="F1709" s="91">
        <v>1397721</v>
      </c>
      <c r="G1709" s="91">
        <v>2.3283064365386963E-10</v>
      </c>
      <c r="J1709" s="92"/>
      <c r="K1709" s="92"/>
      <c r="L1709" s="92"/>
    </row>
    <row r="1710" spans="1:12">
      <c r="A1710" s="90" t="s">
        <v>2387</v>
      </c>
      <c r="B1710" s="92">
        <v>43669</v>
      </c>
      <c r="C1710" s="92"/>
      <c r="D1710" s="91">
        <v>0</v>
      </c>
      <c r="E1710" s="91">
        <v>0</v>
      </c>
      <c r="F1710" s="91">
        <v>6368367.2399999993</v>
      </c>
      <c r="G1710" s="91">
        <v>6163361.7899999972</v>
      </c>
      <c r="J1710" s="92"/>
      <c r="K1710" s="92"/>
      <c r="L1710" s="92"/>
    </row>
    <row r="1711" spans="1:12">
      <c r="A1711" s="90" t="s">
        <v>2385</v>
      </c>
      <c r="C1711" s="92"/>
      <c r="D1711" s="91">
        <v>0</v>
      </c>
      <c r="E1711" s="91">
        <v>0</v>
      </c>
      <c r="F1711" s="91">
        <v>11647008.7092</v>
      </c>
      <c r="G1711" s="91">
        <v>11323043.260000004</v>
      </c>
      <c r="H1711" s="91">
        <v>0</v>
      </c>
      <c r="I1711" s="91">
        <v>204.38</v>
      </c>
      <c r="J1711" s="92">
        <v>1</v>
      </c>
      <c r="K1711" s="92">
        <v>0</v>
      </c>
      <c r="L1711" s="92">
        <v>0</v>
      </c>
    </row>
    <row r="1712" spans="1:12">
      <c r="A1712" s="90" t="s">
        <v>2369</v>
      </c>
      <c r="C1712" s="92"/>
      <c r="D1712" s="91">
        <v>0</v>
      </c>
      <c r="E1712" s="91">
        <v>0</v>
      </c>
      <c r="F1712" s="91">
        <v>29756</v>
      </c>
      <c r="G1712" s="91">
        <v>25057.290000000005</v>
      </c>
      <c r="J1712" s="92"/>
      <c r="K1712" s="92"/>
      <c r="L1712" s="92"/>
    </row>
    <row r="1713" spans="1:12">
      <c r="A1713" s="90" t="s">
        <v>2377</v>
      </c>
      <c r="C1713" s="92"/>
      <c r="D1713" s="91">
        <v>0</v>
      </c>
      <c r="E1713" s="91">
        <v>0</v>
      </c>
      <c r="F1713" s="91">
        <v>9533937.6700000018</v>
      </c>
      <c r="G1713" s="91">
        <v>8969127.0700000022</v>
      </c>
      <c r="H1713" s="91">
        <v>0</v>
      </c>
      <c r="I1713" s="91">
        <v>6562.8</v>
      </c>
      <c r="J1713" s="92">
        <v>0.96518254403608217</v>
      </c>
      <c r="K1713" s="92">
        <v>3.4817455963917839E-2</v>
      </c>
      <c r="L1713" s="92">
        <v>0</v>
      </c>
    </row>
    <row r="1714" spans="1:12">
      <c r="A1714" s="90" t="s">
        <v>2371</v>
      </c>
      <c r="C1714" s="92"/>
      <c r="D1714" s="91">
        <v>0</v>
      </c>
      <c r="E1714" s="91">
        <v>0</v>
      </c>
      <c r="F1714" s="91">
        <v>1695708.0100000002</v>
      </c>
      <c r="G1714" s="91">
        <v>1713953.8699999999</v>
      </c>
      <c r="J1714" s="92"/>
      <c r="K1714" s="92"/>
      <c r="L1714" s="92"/>
    </row>
    <row r="1715" spans="1:12">
      <c r="A1715" s="90" t="s">
        <v>2381</v>
      </c>
      <c r="C1715" s="92"/>
      <c r="D1715" s="91">
        <v>1069</v>
      </c>
      <c r="E1715" s="91">
        <v>0</v>
      </c>
      <c r="F1715" s="91">
        <v>1712771.19</v>
      </c>
      <c r="G1715" s="91">
        <v>1715331.6</v>
      </c>
      <c r="J1715" s="92"/>
      <c r="K1715" s="92"/>
      <c r="L1715" s="92"/>
    </row>
    <row r="1716" spans="1:12">
      <c r="A1716" s="90" t="s">
        <v>2361</v>
      </c>
      <c r="C1716" s="92"/>
      <c r="D1716" s="91">
        <v>31</v>
      </c>
      <c r="E1716" s="91">
        <v>0</v>
      </c>
      <c r="F1716" s="91">
        <v>559684.13</v>
      </c>
      <c r="G1716" s="91">
        <v>539831.79</v>
      </c>
      <c r="H1716" s="91">
        <v>720</v>
      </c>
      <c r="I1716" s="91">
        <v>499</v>
      </c>
      <c r="J1716" s="92">
        <v>0.96192384769539074</v>
      </c>
      <c r="K1716" s="92">
        <v>3.8076152304609222E-2</v>
      </c>
      <c r="L1716" s="92">
        <v>0</v>
      </c>
    </row>
    <row r="1717" spans="1:12">
      <c r="A1717" s="90" t="s">
        <v>2383</v>
      </c>
      <c r="C1717" s="92"/>
      <c r="D1717" s="91">
        <v>0</v>
      </c>
      <c r="E1717" s="91">
        <v>0</v>
      </c>
      <c r="F1717" s="91">
        <v>1519681.8499999996</v>
      </c>
      <c r="G1717" s="91">
        <v>1552119.32</v>
      </c>
      <c r="J1717" s="92"/>
      <c r="K1717" s="92"/>
      <c r="L1717" s="92"/>
    </row>
    <row r="1718" spans="1:12">
      <c r="A1718" s="90" t="s">
        <v>2363</v>
      </c>
      <c r="C1718" s="92"/>
      <c r="D1718" s="91">
        <v>0</v>
      </c>
      <c r="E1718" s="91">
        <v>0</v>
      </c>
      <c r="F1718" s="91">
        <v>534882.45000000007</v>
      </c>
      <c r="G1718" s="91">
        <v>533882.49000000011</v>
      </c>
      <c r="J1718" s="92"/>
      <c r="K1718" s="92"/>
      <c r="L1718" s="92"/>
    </row>
    <row r="1719" spans="1:12">
      <c r="A1719" s="90" t="s">
        <v>2365</v>
      </c>
      <c r="C1719" s="92"/>
      <c r="D1719" s="91">
        <v>0</v>
      </c>
      <c r="E1719" s="91">
        <v>0</v>
      </c>
      <c r="F1719" s="91">
        <v>476396</v>
      </c>
      <c r="G1719" s="91">
        <v>474224.18</v>
      </c>
      <c r="J1719" s="92"/>
      <c r="K1719" s="92"/>
      <c r="L1719" s="92"/>
    </row>
    <row r="1720" spans="1:12">
      <c r="A1720" s="90" t="s">
        <v>2367</v>
      </c>
      <c r="C1720" s="92"/>
      <c r="D1720" s="91">
        <v>0</v>
      </c>
      <c r="E1720" s="91">
        <v>0</v>
      </c>
      <c r="F1720" s="91">
        <v>175944</v>
      </c>
      <c r="G1720" s="91">
        <v>175192.86000000004</v>
      </c>
      <c r="J1720" s="92"/>
      <c r="K1720" s="92"/>
      <c r="L1720" s="92"/>
    </row>
    <row r="1721" spans="1:12">
      <c r="A1721" s="90" t="s">
        <v>2375</v>
      </c>
      <c r="C1721" s="92"/>
      <c r="D1721" s="91">
        <v>0</v>
      </c>
      <c r="E1721" s="91">
        <v>0</v>
      </c>
      <c r="F1721" s="91">
        <v>30740</v>
      </c>
      <c r="G1721" s="91">
        <v>30685.870000000003</v>
      </c>
      <c r="J1721" s="92"/>
      <c r="K1721" s="92"/>
      <c r="L1721" s="92"/>
    </row>
    <row r="1722" spans="1:12">
      <c r="A1722" s="90" t="s">
        <v>2379</v>
      </c>
      <c r="C1722" s="92"/>
      <c r="D1722" s="91">
        <v>0</v>
      </c>
      <c r="E1722" s="91">
        <v>0</v>
      </c>
      <c r="F1722" s="91">
        <v>2088584.92</v>
      </c>
      <c r="G1722" s="91">
        <v>2090174.6800000002</v>
      </c>
      <c r="J1722" s="92"/>
      <c r="K1722" s="92"/>
      <c r="L1722" s="92"/>
    </row>
    <row r="1723" spans="1:12">
      <c r="A1723" s="90" t="s">
        <v>2275</v>
      </c>
      <c r="C1723" s="92"/>
      <c r="D1723" s="91">
        <v>1558762.9999999998</v>
      </c>
      <c r="E1723" s="91">
        <v>465739.4</v>
      </c>
      <c r="F1723" s="91">
        <v>371701186.58580035</v>
      </c>
      <c r="G1723" s="91">
        <v>343485684.59000021</v>
      </c>
      <c r="H1723" s="91">
        <v>226102.38</v>
      </c>
      <c r="I1723" s="91">
        <v>202813.27000000002</v>
      </c>
      <c r="J1723" s="92">
        <v>0.83506182805493934</v>
      </c>
      <c r="K1723" s="92">
        <v>0.16491351872587032</v>
      </c>
      <c r="L1723" s="92">
        <v>2.4653219190243317E-5</v>
      </c>
    </row>
    <row r="1724" spans="1:12">
      <c r="A1724" s="90" t="s">
        <v>2155</v>
      </c>
      <c r="B1724" s="92">
        <v>43481</v>
      </c>
      <c r="C1724" s="92">
        <v>43617</v>
      </c>
      <c r="D1724" s="91">
        <v>201</v>
      </c>
      <c r="E1724" s="91">
        <v>0</v>
      </c>
      <c r="F1724" s="91">
        <v>6142681.540000001</v>
      </c>
      <c r="G1724" s="91">
        <v>4745100.2100000009</v>
      </c>
      <c r="H1724" s="91">
        <v>11000</v>
      </c>
      <c r="I1724" s="91">
        <v>16249.41</v>
      </c>
      <c r="J1724" s="92">
        <v>0.80127955414996621</v>
      </c>
      <c r="K1724" s="92">
        <v>0.19872044585003396</v>
      </c>
      <c r="L1724" s="92">
        <v>0</v>
      </c>
    </row>
    <row r="1725" spans="1:12">
      <c r="A1725" s="90" t="s">
        <v>2710</v>
      </c>
      <c r="B1725" s="92">
        <v>43556</v>
      </c>
      <c r="C1725" s="92"/>
      <c r="D1725" s="91">
        <v>985</v>
      </c>
      <c r="E1725" s="91">
        <v>653</v>
      </c>
      <c r="F1725" s="91">
        <v>41536655.395399995</v>
      </c>
      <c r="G1725" s="91">
        <v>42469063.219999991</v>
      </c>
      <c r="H1725" s="91">
        <v>15115</v>
      </c>
      <c r="I1725" s="91">
        <v>23045.829999999998</v>
      </c>
      <c r="J1725" s="92">
        <v>0.74067889939307885</v>
      </c>
      <c r="K1725" s="92">
        <v>0.25554601418130746</v>
      </c>
      <c r="L1725" s="92">
        <v>3.775086425613658E-3</v>
      </c>
    </row>
    <row r="1726" spans="1:12">
      <c r="A1726" s="90" t="s">
        <v>2712</v>
      </c>
      <c r="B1726" s="92">
        <v>43563</v>
      </c>
      <c r="C1726" s="92"/>
      <c r="D1726" s="91">
        <v>1892</v>
      </c>
      <c r="E1726" s="91">
        <v>1319</v>
      </c>
      <c r="F1726" s="91">
        <v>21862755.190000001</v>
      </c>
      <c r="G1726" s="91">
        <v>20546946.850000005</v>
      </c>
      <c r="H1726" s="91">
        <v>64943</v>
      </c>
      <c r="I1726" s="91">
        <v>85423.35</v>
      </c>
      <c r="J1726" s="92">
        <v>0.83075236454669599</v>
      </c>
      <c r="K1726" s="92">
        <v>0.16924763545330404</v>
      </c>
      <c r="L1726" s="92">
        <v>0</v>
      </c>
    </row>
    <row r="1727" spans="1:12">
      <c r="A1727" s="90" t="s">
        <v>2714</v>
      </c>
      <c r="B1727" s="92">
        <v>43591</v>
      </c>
      <c r="C1727" s="92"/>
      <c r="D1727" s="91">
        <v>7865.03</v>
      </c>
      <c r="E1727" s="91">
        <v>1418</v>
      </c>
      <c r="F1727" s="91">
        <v>10847149.877200004</v>
      </c>
      <c r="G1727" s="91">
        <v>12120383.82</v>
      </c>
      <c r="H1727" s="91">
        <v>25890</v>
      </c>
      <c r="I1727" s="91">
        <v>68228.75</v>
      </c>
      <c r="J1727" s="92">
        <v>0.80836773354341118</v>
      </c>
      <c r="K1727" s="92">
        <v>0.19163226645658907</v>
      </c>
      <c r="L1727" s="92">
        <v>0</v>
      </c>
    </row>
    <row r="1728" spans="1:12">
      <c r="A1728" s="90" t="s">
        <v>5934</v>
      </c>
      <c r="B1728" s="92">
        <v>43640</v>
      </c>
      <c r="C1728" s="92"/>
      <c r="D1728" s="91">
        <v>11187440.35</v>
      </c>
      <c r="E1728" s="91">
        <v>387937</v>
      </c>
      <c r="F1728" s="91">
        <v>57172390.799999997</v>
      </c>
      <c r="G1728" s="91">
        <v>58448999.910000011</v>
      </c>
      <c r="H1728" s="91">
        <v>103336.36</v>
      </c>
      <c r="I1728" s="91">
        <v>114954.25</v>
      </c>
      <c r="J1728" s="92">
        <v>0.7095253455850079</v>
      </c>
      <c r="K1728" s="92">
        <v>0.25763622919174006</v>
      </c>
      <c r="L1728" s="92">
        <v>3.2838425223252116E-2</v>
      </c>
    </row>
    <row r="1729" spans="1:12">
      <c r="A1729" s="90" t="s">
        <v>5935</v>
      </c>
      <c r="B1729" s="92">
        <v>43670</v>
      </c>
      <c r="C1729" s="92">
        <v>44011</v>
      </c>
      <c r="D1729" s="91">
        <v>11913662.35</v>
      </c>
      <c r="E1729" s="91">
        <v>1926435</v>
      </c>
      <c r="F1729" s="91">
        <v>110873217.06799993</v>
      </c>
      <c r="G1729" s="91">
        <v>117011342.13000001</v>
      </c>
      <c r="H1729" s="91">
        <v>227415.26</v>
      </c>
      <c r="I1729" s="91">
        <v>201771.28</v>
      </c>
      <c r="J1729" s="92">
        <v>0.81365188717246273</v>
      </c>
      <c r="K1729" s="92">
        <v>0.18624784394862251</v>
      </c>
      <c r="L1729" s="92">
        <v>1.002688789147741E-4</v>
      </c>
    </row>
    <row r="1730" spans="1:12">
      <c r="A1730" s="90" t="s">
        <v>2726</v>
      </c>
      <c r="C1730" s="92"/>
      <c r="D1730" s="91">
        <v>0</v>
      </c>
      <c r="E1730" s="91">
        <v>0</v>
      </c>
      <c r="F1730" s="91">
        <v>142339.56</v>
      </c>
      <c r="G1730" s="91">
        <v>158060.5</v>
      </c>
      <c r="H1730" s="91">
        <v>0</v>
      </c>
      <c r="I1730" s="91">
        <v>3910.5</v>
      </c>
      <c r="J1730" s="92">
        <v>0.73750159826109196</v>
      </c>
      <c r="K1730" s="92">
        <v>0.26249840173890809</v>
      </c>
      <c r="L1730" s="92">
        <v>0</v>
      </c>
    </row>
    <row r="1731" spans="1:12">
      <c r="A1731" s="90" t="s">
        <v>5936</v>
      </c>
      <c r="B1731" s="92">
        <v>43678</v>
      </c>
      <c r="C1731" s="92">
        <v>44144</v>
      </c>
      <c r="D1731" s="91">
        <v>1390735.84</v>
      </c>
      <c r="E1731" s="91">
        <v>1268271</v>
      </c>
      <c r="F1731" s="91">
        <v>140868699.77589998</v>
      </c>
      <c r="G1731" s="91">
        <v>125260461.37</v>
      </c>
      <c r="H1731" s="91">
        <v>303389.13</v>
      </c>
      <c r="I1731" s="91">
        <v>203006</v>
      </c>
      <c r="J1731" s="92">
        <v>0.6900688174994194</v>
      </c>
      <c r="K1731" s="92">
        <v>0.30689489163027761</v>
      </c>
      <c r="L1731" s="92">
        <v>3.0362908703029119E-3</v>
      </c>
    </row>
    <row r="1732" spans="1:12">
      <c r="A1732" s="90" t="s">
        <v>2115</v>
      </c>
      <c r="B1732" s="92">
        <v>43556</v>
      </c>
      <c r="C1732" s="92">
        <v>43769</v>
      </c>
      <c r="D1732" s="91">
        <v>2007</v>
      </c>
      <c r="E1732" s="91">
        <v>1868</v>
      </c>
      <c r="F1732" s="91">
        <v>22677279.859999999</v>
      </c>
      <c r="G1732" s="91">
        <v>22181079.180000003</v>
      </c>
      <c r="H1732" s="91">
        <v>64928</v>
      </c>
      <c r="I1732" s="91">
        <v>88060.79</v>
      </c>
      <c r="J1732" s="92">
        <v>0.79217356555624807</v>
      </c>
      <c r="K1732" s="92">
        <v>0.20505562123619378</v>
      </c>
      <c r="L1732" s="92">
        <v>2.770813207558097E-3</v>
      </c>
    </row>
    <row r="1733" spans="1:12">
      <c r="A1733" s="90" t="s">
        <v>5937</v>
      </c>
      <c r="B1733" s="92">
        <v>43647</v>
      </c>
      <c r="C1733" s="92"/>
      <c r="D1733" s="91">
        <v>17427360.319999997</v>
      </c>
      <c r="E1733" s="91">
        <v>1349530</v>
      </c>
      <c r="F1733" s="91">
        <v>159178653.55989999</v>
      </c>
      <c r="G1733" s="91">
        <v>152741126.98000002</v>
      </c>
      <c r="H1733" s="91">
        <v>318844.58</v>
      </c>
      <c r="I1733" s="91">
        <v>294204.45999999996</v>
      </c>
      <c r="J1733" s="92">
        <v>0.79350473495867957</v>
      </c>
      <c r="K1733" s="92">
        <v>0.20649526504132046</v>
      </c>
      <c r="L1733" s="92">
        <v>0</v>
      </c>
    </row>
    <row r="1734" spans="1:12">
      <c r="A1734" s="90" t="s">
        <v>2009</v>
      </c>
      <c r="B1734" s="92">
        <v>43927</v>
      </c>
      <c r="C1734" s="92">
        <v>44166</v>
      </c>
      <c r="D1734" s="91">
        <v>0</v>
      </c>
      <c r="E1734" s="91">
        <v>0</v>
      </c>
      <c r="F1734" s="91">
        <v>91100</v>
      </c>
      <c r="G1734" s="91">
        <v>72401.66</v>
      </c>
      <c r="J1734" s="92"/>
      <c r="K1734" s="92"/>
      <c r="L1734" s="92"/>
    </row>
    <row r="1735" spans="1:12">
      <c r="A1735" s="90" t="s">
        <v>2730</v>
      </c>
      <c r="C1735" s="92"/>
      <c r="D1735" s="91">
        <v>0</v>
      </c>
      <c r="E1735" s="91">
        <v>0</v>
      </c>
      <c r="F1735" s="91">
        <v>85133.31</v>
      </c>
      <c r="G1735" s="91">
        <v>97415.360000000015</v>
      </c>
      <c r="J1735" s="92"/>
      <c r="K1735" s="92"/>
      <c r="L1735" s="92"/>
    </row>
    <row r="1736" spans="1:12">
      <c r="A1736" s="90" t="s">
        <v>2732</v>
      </c>
      <c r="C1736" s="92"/>
      <c r="D1736" s="91">
        <v>1239</v>
      </c>
      <c r="E1736" s="91">
        <v>1057</v>
      </c>
      <c r="F1736" s="91">
        <v>21240119.377</v>
      </c>
      <c r="G1736" s="91">
        <v>18119714.629999999</v>
      </c>
      <c r="H1736" s="91">
        <v>66402</v>
      </c>
      <c r="I1736" s="91">
        <v>69963</v>
      </c>
      <c r="J1736" s="92">
        <v>0.66071352000343042</v>
      </c>
      <c r="K1736" s="92">
        <v>0.29835055672283922</v>
      </c>
      <c r="L1736" s="92">
        <v>4.0935923273730399E-2</v>
      </c>
    </row>
    <row r="1737" spans="1:12">
      <c r="A1737" s="90" t="s">
        <v>2734</v>
      </c>
      <c r="C1737" s="92"/>
      <c r="D1737" s="91">
        <v>3348</v>
      </c>
      <c r="E1737" s="91">
        <v>3320</v>
      </c>
      <c r="F1737" s="91">
        <v>27615741.092599995</v>
      </c>
      <c r="G1737" s="91">
        <v>21741182.910000004</v>
      </c>
      <c r="H1737" s="91">
        <v>102553.7</v>
      </c>
      <c r="I1737" s="91">
        <v>87519.5</v>
      </c>
      <c r="J1737" s="92">
        <v>0.83972051942709913</v>
      </c>
      <c r="K1737" s="92">
        <v>0.16027948057290092</v>
      </c>
      <c r="L1737" s="92">
        <v>0</v>
      </c>
    </row>
    <row r="1738" spans="1:12">
      <c r="A1738" s="90" t="s">
        <v>2742</v>
      </c>
      <c r="C1738" s="92"/>
      <c r="D1738" s="91">
        <v>100</v>
      </c>
      <c r="E1738" s="91">
        <v>74</v>
      </c>
      <c r="F1738" s="91">
        <v>2860752.72</v>
      </c>
      <c r="G1738" s="91">
        <v>2072798.8399999999</v>
      </c>
      <c r="H1738" s="91">
        <v>7890</v>
      </c>
      <c r="I1738" s="91">
        <v>8506</v>
      </c>
      <c r="J1738" s="92">
        <v>0.8875499647307783</v>
      </c>
      <c r="K1738" s="92">
        <v>0.11245003526922173</v>
      </c>
      <c r="L1738" s="92">
        <v>0</v>
      </c>
    </row>
    <row r="1739" spans="1:12">
      <c r="A1739" s="90" t="s">
        <v>2744</v>
      </c>
      <c r="C1739" s="92"/>
      <c r="D1739" s="91">
        <v>924</v>
      </c>
      <c r="E1739" s="91">
        <v>561</v>
      </c>
      <c r="F1739" s="91">
        <v>16892294.890000001</v>
      </c>
      <c r="G1739" s="91">
        <v>15241772.22000001</v>
      </c>
      <c r="H1739" s="91">
        <v>55711.5</v>
      </c>
      <c r="I1739" s="91">
        <v>54307.4</v>
      </c>
      <c r="J1739" s="92">
        <v>0.65635622401367033</v>
      </c>
      <c r="K1739" s="92">
        <v>0.27996000545045424</v>
      </c>
      <c r="L1739" s="92">
        <v>6.36837705358754E-2</v>
      </c>
    </row>
    <row r="1740" spans="1:12">
      <c r="A1740" s="90" t="s">
        <v>2748</v>
      </c>
      <c r="C1740" s="92"/>
      <c r="D1740" s="91">
        <v>0</v>
      </c>
      <c r="E1740" s="91">
        <v>0</v>
      </c>
      <c r="F1740" s="91">
        <v>2901231.78</v>
      </c>
      <c r="G1740" s="91">
        <v>1599588.6800000004</v>
      </c>
      <c r="H1740" s="91">
        <v>0</v>
      </c>
      <c r="I1740" s="91">
        <v>10475.5</v>
      </c>
      <c r="J1740" s="92">
        <v>0.62541167486038851</v>
      </c>
      <c r="K1740" s="92">
        <v>0.25459405278984298</v>
      </c>
      <c r="L1740" s="92">
        <v>0.1199942723497685</v>
      </c>
    </row>
    <row r="1741" spans="1:12">
      <c r="A1741" s="90" t="s">
        <v>2750</v>
      </c>
      <c r="C1741" s="92"/>
      <c r="D1741" s="91">
        <v>11</v>
      </c>
      <c r="E1741" s="91">
        <v>4</v>
      </c>
      <c r="F1741" s="91">
        <v>102305.66</v>
      </c>
      <c r="G1741" s="91">
        <v>81696.08</v>
      </c>
      <c r="H1741" s="91">
        <v>6936</v>
      </c>
      <c r="I1741" s="91">
        <v>970</v>
      </c>
      <c r="J1741" s="92">
        <v>0.98711340206185572</v>
      </c>
      <c r="K1741" s="92">
        <v>1.2886597938144329E-2</v>
      </c>
      <c r="L1741" s="92">
        <v>0</v>
      </c>
    </row>
    <row r="1742" spans="1:12">
      <c r="A1742" s="90" t="s">
        <v>5938</v>
      </c>
      <c r="B1742" s="92">
        <v>43623</v>
      </c>
      <c r="C1742" s="92">
        <v>43830</v>
      </c>
      <c r="D1742" s="91">
        <v>7687668</v>
      </c>
      <c r="E1742" s="91">
        <v>1130118</v>
      </c>
      <c r="F1742" s="91">
        <v>22974852.330000002</v>
      </c>
      <c r="G1742" s="91">
        <v>22095579.780000009</v>
      </c>
      <c r="H1742" s="91">
        <v>90270</v>
      </c>
      <c r="I1742" s="91">
        <v>74350</v>
      </c>
      <c r="J1742" s="92">
        <v>0.81407585743106947</v>
      </c>
      <c r="K1742" s="92">
        <v>0.18592414256893069</v>
      </c>
      <c r="L1742" s="92">
        <v>0</v>
      </c>
    </row>
    <row r="1743" spans="1:12">
      <c r="A1743" s="90" t="s">
        <v>2123</v>
      </c>
      <c r="B1743" s="92">
        <v>43584</v>
      </c>
      <c r="C1743" s="92">
        <v>43714</v>
      </c>
      <c r="D1743" s="91">
        <v>23889</v>
      </c>
      <c r="E1743" s="91">
        <v>45190</v>
      </c>
      <c r="F1743" s="91">
        <v>1133919</v>
      </c>
      <c r="G1743" s="91">
        <v>1155307.6899999997</v>
      </c>
      <c r="H1743" s="91">
        <v>8490</v>
      </c>
      <c r="I1743" s="91">
        <v>5605.5</v>
      </c>
      <c r="J1743" s="92">
        <v>0.81276781732227277</v>
      </c>
      <c r="K1743" s="92">
        <v>0.18723218267772723</v>
      </c>
      <c r="L1743" s="92">
        <v>0</v>
      </c>
    </row>
    <row r="1744" spans="1:12">
      <c r="A1744" s="90" t="s">
        <v>2141</v>
      </c>
      <c r="B1744" s="92">
        <v>43570</v>
      </c>
      <c r="C1744" s="92">
        <v>43679</v>
      </c>
      <c r="D1744" s="91">
        <v>142668</v>
      </c>
      <c r="E1744" s="91">
        <v>124605</v>
      </c>
      <c r="F1744" s="91">
        <v>2079297.81</v>
      </c>
      <c r="G1744" s="91">
        <v>1356520.3599999996</v>
      </c>
      <c r="H1744" s="91">
        <v>33561</v>
      </c>
      <c r="I1744" s="91">
        <v>27333</v>
      </c>
      <c r="J1744" s="92">
        <v>0.88934621153916515</v>
      </c>
      <c r="K1744" s="92">
        <v>0.11065378846083489</v>
      </c>
      <c r="L1744" s="92">
        <v>0</v>
      </c>
    </row>
    <row r="1745" spans="1:12">
      <c r="A1745" s="90" t="s">
        <v>5939</v>
      </c>
      <c r="B1745" s="92">
        <v>43675</v>
      </c>
      <c r="C1745" s="92">
        <v>43987</v>
      </c>
      <c r="D1745" s="91">
        <v>6422338.8200000003</v>
      </c>
      <c r="E1745" s="91">
        <v>2904647</v>
      </c>
      <c r="F1745" s="91">
        <v>65745033.450000048</v>
      </c>
      <c r="G1745" s="91">
        <v>71067106.720000073</v>
      </c>
      <c r="H1745" s="91">
        <v>234862.80000000002</v>
      </c>
      <c r="I1745" s="91">
        <v>304977.75</v>
      </c>
      <c r="J1745" s="92">
        <v>0.89455553122942122</v>
      </c>
      <c r="K1745" s="92">
        <v>0.10544446877057882</v>
      </c>
      <c r="L1745" s="92">
        <v>0</v>
      </c>
    </row>
    <row r="1746" spans="1:12">
      <c r="A1746" s="90" t="s">
        <v>2674</v>
      </c>
      <c r="B1746" s="92">
        <v>43745</v>
      </c>
      <c r="C1746" s="92"/>
      <c r="D1746" s="91">
        <v>764</v>
      </c>
      <c r="E1746" s="91">
        <v>0</v>
      </c>
      <c r="F1746" s="91">
        <v>464146</v>
      </c>
      <c r="G1746" s="91">
        <v>329118.10000000003</v>
      </c>
      <c r="H1746" s="91">
        <v>0</v>
      </c>
      <c r="I1746" s="91">
        <v>136.5</v>
      </c>
      <c r="J1746" s="92">
        <v>0.87912087912087911</v>
      </c>
      <c r="K1746" s="92">
        <v>0.12087912087912088</v>
      </c>
      <c r="L1746" s="92">
        <v>0</v>
      </c>
    </row>
    <row r="1747" spans="1:12">
      <c r="A1747" s="90" t="s">
        <v>5940</v>
      </c>
      <c r="B1747" s="92">
        <v>43570</v>
      </c>
      <c r="C1747" s="92">
        <v>43644</v>
      </c>
      <c r="D1747" s="91">
        <v>14115009.360000001</v>
      </c>
      <c r="E1747" s="91">
        <v>9080360</v>
      </c>
      <c r="F1747" s="91">
        <v>151545459.12599999</v>
      </c>
      <c r="G1747" s="91">
        <v>141551340.77000007</v>
      </c>
      <c r="H1747" s="91">
        <v>604064.28</v>
      </c>
      <c r="I1747" s="91">
        <v>536802.80000000005</v>
      </c>
      <c r="J1747" s="92">
        <v>0.83742410527136435</v>
      </c>
      <c r="K1747" s="92">
        <v>0.16257589472863582</v>
      </c>
      <c r="L1747" s="92">
        <v>0</v>
      </c>
    </row>
    <row r="1748" spans="1:12">
      <c r="A1748" s="90" t="s">
        <v>2676</v>
      </c>
      <c r="C1748" s="92"/>
      <c r="D1748" s="91">
        <v>201</v>
      </c>
      <c r="E1748" s="91">
        <v>0</v>
      </c>
      <c r="F1748" s="91">
        <v>175448.3</v>
      </c>
      <c r="G1748" s="91">
        <v>93834.28</v>
      </c>
      <c r="J1748" s="92"/>
      <c r="K1748" s="92"/>
      <c r="L1748" s="92"/>
    </row>
    <row r="1749" spans="1:12">
      <c r="A1749" s="90" t="s">
        <v>2678</v>
      </c>
      <c r="C1749" s="92"/>
      <c r="D1749" s="91">
        <v>0</v>
      </c>
      <c r="E1749" s="91">
        <v>0</v>
      </c>
      <c r="F1749" s="91">
        <v>120897</v>
      </c>
      <c r="G1749" s="91">
        <v>61128.039999999994</v>
      </c>
      <c r="J1749" s="92"/>
      <c r="K1749" s="92"/>
      <c r="L1749" s="92"/>
    </row>
    <row r="1750" spans="1:12">
      <c r="A1750" s="90" t="s">
        <v>2680</v>
      </c>
      <c r="C1750" s="92"/>
      <c r="D1750" s="91">
        <v>295</v>
      </c>
      <c r="E1750" s="91">
        <v>0</v>
      </c>
      <c r="F1750" s="91">
        <v>223137</v>
      </c>
      <c r="G1750" s="91">
        <v>216096.36000000002</v>
      </c>
      <c r="H1750" s="91">
        <v>600</v>
      </c>
      <c r="I1750" s="91">
        <v>475.5</v>
      </c>
      <c r="J1750" s="92">
        <v>0.73756046267087283</v>
      </c>
      <c r="K1750" s="92">
        <v>0.26243953732912723</v>
      </c>
      <c r="L1750" s="92">
        <v>0</v>
      </c>
    </row>
    <row r="1751" spans="1:12">
      <c r="A1751" s="90" t="s">
        <v>5941</v>
      </c>
      <c r="C1751" s="92"/>
      <c r="D1751" s="91">
        <v>5033277.4499999993</v>
      </c>
      <c r="E1751" s="91">
        <v>3456486</v>
      </c>
      <c r="F1751" s="91">
        <v>42766304.589999981</v>
      </c>
      <c r="G1751" s="91">
        <v>48007602.999999978</v>
      </c>
      <c r="H1751" s="91">
        <v>216054.77000000005</v>
      </c>
      <c r="I1751" s="91">
        <v>282221</v>
      </c>
      <c r="J1751" s="92">
        <v>0.86124738312556903</v>
      </c>
      <c r="K1751" s="92">
        <v>0.138752616874431</v>
      </c>
      <c r="L1751" s="92">
        <v>0</v>
      </c>
    </row>
    <row r="1752" spans="1:12">
      <c r="A1752" s="90" t="s">
        <v>2684</v>
      </c>
      <c r="C1752" s="92"/>
      <c r="D1752" s="91">
        <v>0</v>
      </c>
      <c r="E1752" s="91">
        <v>0</v>
      </c>
      <c r="F1752" s="91">
        <v>82114.980000000025</v>
      </c>
      <c r="G1752" s="91">
        <v>46874.069999999992</v>
      </c>
      <c r="J1752" s="92"/>
      <c r="K1752" s="92"/>
      <c r="L1752" s="92"/>
    </row>
    <row r="1753" spans="1:12">
      <c r="A1753" s="90" t="s">
        <v>2686</v>
      </c>
      <c r="C1753" s="92"/>
      <c r="D1753" s="91">
        <v>3279971.5899999994</v>
      </c>
      <c r="E1753" s="91">
        <v>3665057</v>
      </c>
      <c r="F1753" s="91">
        <v>58085762.409999996</v>
      </c>
      <c r="G1753" s="91">
        <v>63973749.540000059</v>
      </c>
      <c r="H1753" s="91">
        <v>237783.19000000006</v>
      </c>
      <c r="I1753" s="91">
        <v>307536.68</v>
      </c>
      <c r="J1753" s="92">
        <v>0.84839610026355239</v>
      </c>
      <c r="K1753" s="92">
        <v>0.15160389973644769</v>
      </c>
      <c r="L1753" s="92">
        <v>0</v>
      </c>
    </row>
    <row r="1754" spans="1:12">
      <c r="A1754" s="90" t="s">
        <v>5942</v>
      </c>
      <c r="B1754" s="92">
        <v>43466</v>
      </c>
      <c r="C1754" s="92">
        <v>44008</v>
      </c>
      <c r="D1754" s="91">
        <v>4408079</v>
      </c>
      <c r="E1754" s="91">
        <v>2638775</v>
      </c>
      <c r="F1754" s="91">
        <v>154938088.52160001</v>
      </c>
      <c r="G1754" s="91">
        <v>167694438.85000002</v>
      </c>
      <c r="H1754" s="91">
        <v>268070</v>
      </c>
      <c r="I1754" s="91">
        <v>345315.80999999994</v>
      </c>
      <c r="J1754" s="92">
        <v>0.76863433552975324</v>
      </c>
      <c r="K1754" s="92">
        <v>0.2313656644702469</v>
      </c>
      <c r="L1754" s="92">
        <v>0</v>
      </c>
    </row>
    <row r="1755" spans="1:12">
      <c r="A1755" s="90" t="s">
        <v>2121</v>
      </c>
      <c r="B1755" s="92">
        <v>43486</v>
      </c>
      <c r="C1755" s="92">
        <v>43738</v>
      </c>
      <c r="D1755" s="91">
        <v>27312</v>
      </c>
      <c r="E1755" s="91">
        <v>14831</v>
      </c>
      <c r="F1755" s="91">
        <v>2132339.94</v>
      </c>
      <c r="G1755" s="91">
        <v>1952621.7999999991</v>
      </c>
      <c r="H1755" s="91">
        <v>6459</v>
      </c>
      <c r="I1755" s="91">
        <v>6334.75</v>
      </c>
      <c r="J1755" s="92">
        <v>0.74446978965231458</v>
      </c>
      <c r="K1755" s="92">
        <v>0.25553021034768542</v>
      </c>
      <c r="L1755" s="92">
        <v>0</v>
      </c>
    </row>
    <row r="1756" spans="1:12">
      <c r="A1756" s="90" t="s">
        <v>5943</v>
      </c>
      <c r="B1756" s="92">
        <v>43479</v>
      </c>
      <c r="C1756" s="92">
        <v>44135</v>
      </c>
      <c r="D1756" s="91">
        <v>5489628.7899999991</v>
      </c>
      <c r="E1756" s="91">
        <v>9563141</v>
      </c>
      <c r="F1756" s="91">
        <v>93871906.789999992</v>
      </c>
      <c r="G1756" s="91">
        <v>97323476.449999928</v>
      </c>
      <c r="H1756" s="91">
        <v>390504.27</v>
      </c>
      <c r="I1756" s="91">
        <v>425477.83</v>
      </c>
      <c r="J1756" s="92">
        <v>0.83042232561443541</v>
      </c>
      <c r="K1756" s="92">
        <v>0.16957440536874802</v>
      </c>
      <c r="L1756" s="92">
        <v>3.2690168167950378E-6</v>
      </c>
    </row>
    <row r="1757" spans="1:12">
      <c r="A1757" s="90" t="s">
        <v>2119</v>
      </c>
      <c r="B1757" s="92">
        <v>43661</v>
      </c>
      <c r="C1757" s="92">
        <v>43753</v>
      </c>
      <c r="D1757" s="91">
        <v>94750</v>
      </c>
      <c r="E1757" s="91">
        <v>4579</v>
      </c>
      <c r="F1757" s="91">
        <v>1370711</v>
      </c>
      <c r="G1757" s="91">
        <v>1070694.75</v>
      </c>
      <c r="H1757" s="91">
        <v>10496</v>
      </c>
      <c r="I1757" s="91">
        <v>3434</v>
      </c>
      <c r="J1757" s="92">
        <v>0.82265579499126384</v>
      </c>
      <c r="K1757" s="92">
        <v>0.17734420500873616</v>
      </c>
      <c r="L1757" s="92">
        <v>0</v>
      </c>
    </row>
    <row r="1758" spans="1:12">
      <c r="A1758" s="90" t="s">
        <v>5944</v>
      </c>
      <c r="B1758" s="92">
        <v>43633</v>
      </c>
      <c r="C1758" s="92">
        <v>44105</v>
      </c>
      <c r="D1758" s="91">
        <v>4254735.62</v>
      </c>
      <c r="E1758" s="91">
        <v>592142</v>
      </c>
      <c r="F1758" s="91">
        <v>78863914.807600021</v>
      </c>
      <c r="G1758" s="91">
        <v>80696835.159999996</v>
      </c>
      <c r="H1758" s="91">
        <v>179332.89</v>
      </c>
      <c r="I1758" s="91">
        <v>204255.75</v>
      </c>
      <c r="J1758" s="92">
        <v>0.82878286822072045</v>
      </c>
      <c r="K1758" s="92">
        <v>0.17121713177927955</v>
      </c>
      <c r="L1758" s="92">
        <v>0</v>
      </c>
    </row>
    <row r="1759" spans="1:12">
      <c r="A1759" s="90" t="s">
        <v>5945</v>
      </c>
      <c r="B1759" s="92">
        <v>43556</v>
      </c>
      <c r="C1759" s="92">
        <v>43792</v>
      </c>
      <c r="D1759" s="91">
        <v>1479412.0699999998</v>
      </c>
      <c r="E1759" s="91">
        <v>458388</v>
      </c>
      <c r="F1759" s="91">
        <v>122901848.52380002</v>
      </c>
      <c r="G1759" s="91">
        <v>115232288.15000004</v>
      </c>
      <c r="H1759" s="91">
        <v>176586.9</v>
      </c>
      <c r="I1759" s="91">
        <v>186459.25</v>
      </c>
      <c r="J1759" s="92">
        <v>0.70180972869704128</v>
      </c>
      <c r="K1759" s="92">
        <v>0.29436872781800966</v>
      </c>
      <c r="L1759" s="92">
        <v>3.8215434849489314E-3</v>
      </c>
    </row>
    <row r="1760" spans="1:12">
      <c r="A1760" s="90" t="s">
        <v>5946</v>
      </c>
      <c r="B1760" s="92">
        <v>43723</v>
      </c>
      <c r="C1760" s="92">
        <v>44044</v>
      </c>
      <c r="D1760" s="91">
        <v>8871808.6799999997</v>
      </c>
      <c r="E1760" s="91">
        <v>927836</v>
      </c>
      <c r="F1760" s="91">
        <v>165014011.27160001</v>
      </c>
      <c r="G1760" s="91">
        <v>159974791.50000009</v>
      </c>
      <c r="H1760" s="91">
        <v>204646.18</v>
      </c>
      <c r="I1760" s="91">
        <v>252287.77000000002</v>
      </c>
      <c r="J1760" s="92">
        <v>0.82897983881157755</v>
      </c>
      <c r="K1760" s="92">
        <v>0.17102016118842253</v>
      </c>
      <c r="L1760" s="92">
        <v>0</v>
      </c>
    </row>
    <row r="1761" spans="1:12">
      <c r="A1761" s="90" t="s">
        <v>5947</v>
      </c>
      <c r="B1761" s="92">
        <v>43723</v>
      </c>
      <c r="C1761" s="92">
        <v>43983</v>
      </c>
      <c r="D1761" s="91">
        <v>8735346.1699999999</v>
      </c>
      <c r="E1761" s="91">
        <v>800027</v>
      </c>
      <c r="F1761" s="91">
        <v>129062645.73460007</v>
      </c>
      <c r="G1761" s="91">
        <v>124874802.01000005</v>
      </c>
      <c r="H1761" s="91">
        <v>443767.4</v>
      </c>
      <c r="I1761" s="91">
        <v>221863.13</v>
      </c>
      <c r="J1761" s="92">
        <v>0.79004863695976146</v>
      </c>
      <c r="K1761" s="92">
        <v>0.20995136304023862</v>
      </c>
      <c r="L1761" s="92">
        <v>0</v>
      </c>
    </row>
    <row r="1762" spans="1:12">
      <c r="A1762" s="90" t="s">
        <v>5948</v>
      </c>
      <c r="B1762" s="92">
        <v>43692</v>
      </c>
      <c r="C1762" s="92">
        <v>43991</v>
      </c>
      <c r="D1762" s="91">
        <v>8644853.4000000004</v>
      </c>
      <c r="E1762" s="91">
        <v>431356</v>
      </c>
      <c r="F1762" s="91">
        <v>101678425.37959999</v>
      </c>
      <c r="G1762" s="91">
        <v>103872596.09</v>
      </c>
      <c r="H1762" s="91">
        <v>164633.66</v>
      </c>
      <c r="I1762" s="91">
        <v>169893.5</v>
      </c>
      <c r="J1762" s="92">
        <v>0.72535748325748117</v>
      </c>
      <c r="K1762" s="92">
        <v>0.27067915762024786</v>
      </c>
      <c r="L1762" s="92">
        <v>3.9633591222709326E-3</v>
      </c>
    </row>
    <row r="1763" spans="1:12">
      <c r="A1763" s="90" t="s">
        <v>5949</v>
      </c>
      <c r="B1763" s="92">
        <v>43647</v>
      </c>
      <c r="C1763" s="92">
        <v>43787</v>
      </c>
      <c r="D1763" s="91">
        <v>3753651.08</v>
      </c>
      <c r="E1763" s="91">
        <v>264085</v>
      </c>
      <c r="F1763" s="91">
        <v>52433001.744999997</v>
      </c>
      <c r="G1763" s="91">
        <v>51529431.180000022</v>
      </c>
      <c r="H1763" s="91">
        <v>67155.520000000004</v>
      </c>
      <c r="I1763" s="91">
        <v>86012.790000000008</v>
      </c>
      <c r="J1763" s="92">
        <v>0.69218117838048565</v>
      </c>
      <c r="K1763" s="92">
        <v>0.28900416453892797</v>
      </c>
      <c r="L1763" s="92">
        <v>1.8814657080586421E-2</v>
      </c>
    </row>
    <row r="1764" spans="1:12">
      <c r="A1764" s="90" t="s">
        <v>2027</v>
      </c>
      <c r="B1764" s="92">
        <v>43891</v>
      </c>
      <c r="C1764" s="92">
        <v>44074</v>
      </c>
      <c r="D1764" s="91">
        <v>360838.11</v>
      </c>
      <c r="E1764" s="91">
        <v>255306</v>
      </c>
      <c r="F1764" s="91">
        <v>12485275.450000005</v>
      </c>
      <c r="G1764" s="91">
        <v>6221918.3899999997</v>
      </c>
      <c r="H1764" s="91">
        <v>12680.699999999999</v>
      </c>
      <c r="I1764" s="91">
        <v>3195</v>
      </c>
      <c r="J1764" s="92">
        <v>0.80234741784037555</v>
      </c>
      <c r="K1764" s="92">
        <v>0.19765258215962442</v>
      </c>
      <c r="L1764" s="92">
        <v>0</v>
      </c>
    </row>
    <row r="1765" spans="1:12">
      <c r="A1765" s="90" t="s">
        <v>2085</v>
      </c>
      <c r="B1765" s="92">
        <v>43556</v>
      </c>
      <c r="C1765" s="92">
        <v>43819</v>
      </c>
      <c r="D1765" s="91">
        <v>176562</v>
      </c>
      <c r="E1765" s="91">
        <v>22265</v>
      </c>
      <c r="F1765" s="91">
        <v>2575676.29</v>
      </c>
      <c r="G1765" s="91">
        <v>2574732.41</v>
      </c>
      <c r="H1765" s="91">
        <v>3004</v>
      </c>
      <c r="I1765" s="91">
        <v>5860</v>
      </c>
      <c r="J1765" s="92">
        <v>0.78242320819112643</v>
      </c>
      <c r="K1765" s="92">
        <v>0.21757679180887371</v>
      </c>
      <c r="L1765" s="92">
        <v>0</v>
      </c>
    </row>
    <row r="1766" spans="1:12">
      <c r="A1766" s="90" t="s">
        <v>2039</v>
      </c>
      <c r="B1766" s="92">
        <v>43654</v>
      </c>
      <c r="C1766" s="92">
        <v>44036</v>
      </c>
      <c r="D1766" s="91">
        <v>292464.06</v>
      </c>
      <c r="E1766" s="91">
        <v>229691</v>
      </c>
      <c r="F1766" s="91">
        <v>20736968.630000018</v>
      </c>
      <c r="G1766" s="91">
        <v>18007760.030000001</v>
      </c>
      <c r="H1766" s="91">
        <v>38673.109999999993</v>
      </c>
      <c r="I1766" s="91">
        <v>39370.5</v>
      </c>
      <c r="J1766" s="92">
        <v>0.8050377820957314</v>
      </c>
      <c r="K1766" s="92">
        <v>0.19496221790426843</v>
      </c>
      <c r="L1766" s="92">
        <v>0</v>
      </c>
    </row>
    <row r="1767" spans="1:12">
      <c r="A1767" s="90" t="s">
        <v>2636</v>
      </c>
      <c r="C1767" s="92"/>
      <c r="D1767" s="91">
        <v>0</v>
      </c>
      <c r="E1767" s="91">
        <v>0</v>
      </c>
      <c r="F1767" s="91">
        <v>52999</v>
      </c>
      <c r="G1767" s="91">
        <v>11178.86</v>
      </c>
      <c r="J1767" s="92"/>
      <c r="K1767" s="92"/>
      <c r="L1767" s="92"/>
    </row>
    <row r="1768" spans="1:12">
      <c r="A1768" s="90" t="s">
        <v>2640</v>
      </c>
      <c r="C1768" s="92"/>
      <c r="D1768" s="91">
        <v>0</v>
      </c>
      <c r="E1768" s="91">
        <v>0</v>
      </c>
      <c r="F1768" s="91">
        <v>59383</v>
      </c>
      <c r="G1768" s="91">
        <v>38675.71</v>
      </c>
      <c r="J1768" s="92"/>
      <c r="K1768" s="92"/>
      <c r="L1768" s="92"/>
    </row>
    <row r="1769" spans="1:12">
      <c r="A1769" s="90" t="s">
        <v>2650</v>
      </c>
      <c r="C1769" s="92"/>
      <c r="D1769" s="91">
        <v>1002</v>
      </c>
      <c r="E1769" s="91">
        <v>2070</v>
      </c>
      <c r="F1769" s="91">
        <v>33138305.359999996</v>
      </c>
      <c r="G1769" s="91">
        <v>31564205.529999994</v>
      </c>
      <c r="H1769" s="91">
        <v>14842.419999999998</v>
      </c>
      <c r="I1769" s="91">
        <v>25140.5</v>
      </c>
      <c r="J1769" s="92">
        <v>0.82454446013404659</v>
      </c>
      <c r="K1769" s="92">
        <v>0.17545553986595333</v>
      </c>
      <c r="L1769" s="92">
        <v>0</v>
      </c>
    </row>
    <row r="1770" spans="1:12">
      <c r="A1770" s="90" t="s">
        <v>2093</v>
      </c>
      <c r="B1770" s="92">
        <v>43542</v>
      </c>
      <c r="C1770" s="92">
        <v>43799</v>
      </c>
      <c r="D1770" s="91">
        <v>1174897</v>
      </c>
      <c r="E1770" s="91">
        <v>725358</v>
      </c>
      <c r="F1770" s="91">
        <v>17298436.149999999</v>
      </c>
      <c r="G1770" s="91">
        <v>18145102.16</v>
      </c>
      <c r="H1770" s="91">
        <v>73310</v>
      </c>
      <c r="I1770" s="91">
        <v>71736.5</v>
      </c>
      <c r="J1770" s="92">
        <v>0.762296738759209</v>
      </c>
      <c r="K1770" s="92">
        <v>0.23448314316979502</v>
      </c>
      <c r="L1770" s="92">
        <v>3.2201180709959367E-3</v>
      </c>
    </row>
    <row r="1771" spans="1:12">
      <c r="A1771" s="90" t="s">
        <v>2231</v>
      </c>
      <c r="B1771" s="92">
        <v>43584</v>
      </c>
      <c r="C1771" s="92"/>
      <c r="D1771" s="91">
        <v>38432</v>
      </c>
      <c r="E1771" s="91">
        <v>14895</v>
      </c>
      <c r="F1771" s="91">
        <v>3482590.0852000006</v>
      </c>
      <c r="G1771" s="91">
        <v>3424152.5700000003</v>
      </c>
      <c r="H1771" s="91">
        <v>20410</v>
      </c>
      <c r="I1771" s="91">
        <v>10501.5</v>
      </c>
      <c r="J1771" s="92">
        <v>0.83164309860496122</v>
      </c>
      <c r="K1771" s="92">
        <v>0.16835690139503881</v>
      </c>
      <c r="L1771" s="92">
        <v>0</v>
      </c>
    </row>
    <row r="1772" spans="1:12">
      <c r="A1772" s="90" t="s">
        <v>5950</v>
      </c>
      <c r="B1772" s="92">
        <v>43577</v>
      </c>
      <c r="C1772" s="92"/>
      <c r="D1772" s="91">
        <v>3557414</v>
      </c>
      <c r="E1772" s="91">
        <v>3675800</v>
      </c>
      <c r="F1772" s="91">
        <v>50854750.75</v>
      </c>
      <c r="G1772" s="91">
        <v>60010869.19000002</v>
      </c>
      <c r="H1772" s="91">
        <v>225411.25000000003</v>
      </c>
      <c r="I1772" s="91">
        <v>345435.2</v>
      </c>
      <c r="J1772" s="92">
        <v>0.78251206618600921</v>
      </c>
      <c r="K1772" s="92">
        <v>0.21748793381399081</v>
      </c>
      <c r="L1772" s="92">
        <v>0</v>
      </c>
    </row>
    <row r="1773" spans="1:12">
      <c r="A1773" s="90" t="s">
        <v>5951</v>
      </c>
      <c r="B1773" s="92">
        <v>43586</v>
      </c>
      <c r="C1773" s="92">
        <v>44075</v>
      </c>
      <c r="D1773" s="91">
        <v>21779060.629999999</v>
      </c>
      <c r="E1773" s="91">
        <v>2906178</v>
      </c>
      <c r="F1773" s="91">
        <v>217101666.77000004</v>
      </c>
      <c r="G1773" s="91">
        <v>213962039.9600001</v>
      </c>
      <c r="H1773" s="91">
        <v>465509.97</v>
      </c>
      <c r="I1773" s="91">
        <v>395517.66000000003</v>
      </c>
      <c r="J1773" s="92">
        <v>0.77192528266266669</v>
      </c>
      <c r="K1773" s="92">
        <v>0.22807471733733331</v>
      </c>
      <c r="L1773" s="92">
        <v>0</v>
      </c>
    </row>
    <row r="1774" spans="1:12">
      <c r="A1774" s="90" t="s">
        <v>2251</v>
      </c>
      <c r="C1774" s="92"/>
      <c r="D1774" s="91">
        <v>18</v>
      </c>
      <c r="E1774" s="91">
        <v>332</v>
      </c>
      <c r="F1774" s="91">
        <v>2892275.6762000001</v>
      </c>
      <c r="G1774" s="91">
        <v>2620479.1299999994</v>
      </c>
      <c r="H1774" s="91">
        <v>8781.5</v>
      </c>
      <c r="I1774" s="91">
        <v>10596.5</v>
      </c>
      <c r="J1774" s="92">
        <v>0.71559005331949233</v>
      </c>
      <c r="K1774" s="92">
        <v>0.27837021658094652</v>
      </c>
      <c r="L1774" s="92">
        <v>6.0397300995611762E-3</v>
      </c>
    </row>
    <row r="1775" spans="1:12">
      <c r="A1775" s="90" t="s">
        <v>5952</v>
      </c>
      <c r="C1775" s="92"/>
      <c r="D1775" s="91">
        <v>21923487.66</v>
      </c>
      <c r="E1775" s="91">
        <v>2254731</v>
      </c>
      <c r="F1775" s="91">
        <v>135694867.48890007</v>
      </c>
      <c r="G1775" s="91">
        <v>124042453.10000005</v>
      </c>
      <c r="H1775" s="91">
        <v>249648.04</v>
      </c>
      <c r="I1775" s="91">
        <v>188733.38</v>
      </c>
      <c r="J1775" s="92">
        <v>0.75444021409468798</v>
      </c>
      <c r="K1775" s="92">
        <v>0.24555978590531197</v>
      </c>
      <c r="L1775" s="92">
        <v>0</v>
      </c>
    </row>
    <row r="1776" spans="1:12">
      <c r="A1776" s="90" t="s">
        <v>5953</v>
      </c>
      <c r="C1776" s="92"/>
      <c r="D1776" s="91">
        <v>13495808.039999999</v>
      </c>
      <c r="E1776" s="91">
        <v>784868</v>
      </c>
      <c r="F1776" s="91">
        <v>130534527.8488</v>
      </c>
      <c r="G1776" s="91">
        <v>104579126.58000004</v>
      </c>
      <c r="H1776" s="91">
        <v>150913.19</v>
      </c>
      <c r="I1776" s="91">
        <v>149623.47999999998</v>
      </c>
      <c r="J1776" s="92">
        <v>0.77769509301184825</v>
      </c>
      <c r="K1776" s="92">
        <v>0.2164048444404208</v>
      </c>
      <c r="L1776" s="92">
        <v>5.9000625477310395E-3</v>
      </c>
    </row>
    <row r="1777" spans="1:12">
      <c r="A1777" s="90" t="s">
        <v>2690</v>
      </c>
      <c r="C1777" s="92"/>
      <c r="D1777" s="91">
        <v>0</v>
      </c>
      <c r="E1777" s="91">
        <v>0</v>
      </c>
      <c r="F1777" s="91">
        <v>1015000</v>
      </c>
      <c r="G1777" s="91">
        <v>521203.05000000005</v>
      </c>
      <c r="J1777" s="92"/>
      <c r="K1777" s="92"/>
      <c r="L1777" s="92"/>
    </row>
    <row r="1778" spans="1:12">
      <c r="A1778" s="90" t="s">
        <v>2700</v>
      </c>
      <c r="C1778" s="92"/>
      <c r="D1778" s="91">
        <v>0</v>
      </c>
      <c r="E1778" s="91">
        <v>0</v>
      </c>
      <c r="F1778" s="91">
        <v>818284.9800000001</v>
      </c>
      <c r="G1778" s="91">
        <v>1076955.99</v>
      </c>
      <c r="J1778" s="92"/>
      <c r="K1778" s="92"/>
      <c r="L1778" s="92"/>
    </row>
    <row r="1779" spans="1:12">
      <c r="A1779" s="90" t="s">
        <v>2692</v>
      </c>
      <c r="C1779" s="92"/>
      <c r="D1779" s="91">
        <v>0</v>
      </c>
      <c r="E1779" s="91">
        <v>266</v>
      </c>
      <c r="F1779" s="91">
        <v>59960055.209999964</v>
      </c>
      <c r="G1779" s="91">
        <v>48328399.809999995</v>
      </c>
      <c r="H1779" s="91">
        <v>0</v>
      </c>
      <c r="I1779" s="91">
        <v>0</v>
      </c>
      <c r="J1779" s="92">
        <v>0</v>
      </c>
      <c r="K1779" s="92">
        <v>0</v>
      </c>
      <c r="L1779" s="92">
        <v>0</v>
      </c>
    </row>
    <row r="1780" spans="1:12">
      <c r="A1780" s="90" t="s">
        <v>2702</v>
      </c>
      <c r="C1780" s="92"/>
      <c r="D1780" s="91">
        <v>5229427.5600000005</v>
      </c>
      <c r="E1780" s="91">
        <v>0</v>
      </c>
      <c r="F1780" s="91">
        <v>484540873.86019993</v>
      </c>
      <c r="G1780" s="91">
        <v>486561788</v>
      </c>
      <c r="H1780" s="91">
        <v>632534.38000000012</v>
      </c>
      <c r="I1780" s="91">
        <v>698570.75</v>
      </c>
      <c r="J1780" s="92">
        <v>1</v>
      </c>
      <c r="K1780" s="92">
        <v>0</v>
      </c>
      <c r="L1780" s="92">
        <v>0</v>
      </c>
    </row>
    <row r="1781" spans="1:12">
      <c r="A1781" s="90" t="s">
        <v>2393</v>
      </c>
      <c r="C1781" s="92"/>
      <c r="D1781" s="91">
        <v>0</v>
      </c>
      <c r="E1781" s="91">
        <v>0</v>
      </c>
      <c r="F1781" s="91">
        <v>72185058</v>
      </c>
      <c r="G1781" s="91">
        <v>0</v>
      </c>
      <c r="J1781" s="92"/>
      <c r="K1781" s="92"/>
      <c r="L1781" s="92"/>
    </row>
    <row r="1782" spans="1:12">
      <c r="A1782" s="90" t="s">
        <v>2390</v>
      </c>
      <c r="C1782" s="92"/>
      <c r="D1782" s="91">
        <v>0</v>
      </c>
      <c r="E1782" s="91">
        <v>0</v>
      </c>
      <c r="F1782" s="91">
        <v>19543600</v>
      </c>
      <c r="G1782" s="91">
        <v>0</v>
      </c>
      <c r="J1782" s="92"/>
      <c r="K1782" s="92"/>
      <c r="L1782" s="92"/>
    </row>
    <row r="1783" spans="1:12">
      <c r="A1783" s="90" t="s">
        <v>2396</v>
      </c>
      <c r="C1783" s="92"/>
      <c r="D1783" s="91">
        <v>0</v>
      </c>
      <c r="E1783" s="91">
        <v>0</v>
      </c>
      <c r="F1783" s="91">
        <v>58633641</v>
      </c>
      <c r="G1783" s="91">
        <v>0</v>
      </c>
      <c r="J1783" s="92"/>
      <c r="K1783" s="92"/>
      <c r="L1783" s="92"/>
    </row>
    <row r="1784" spans="1:12">
      <c r="A1784" s="90" t="s">
        <v>2698</v>
      </c>
      <c r="C1784" s="92"/>
      <c r="D1784" s="91">
        <v>675</v>
      </c>
      <c r="E1784" s="91">
        <v>0</v>
      </c>
      <c r="F1784" s="91">
        <v>37200138.790600002</v>
      </c>
      <c r="G1784" s="91">
        <v>35488928.490000002</v>
      </c>
      <c r="H1784" s="91">
        <v>436</v>
      </c>
      <c r="I1784" s="91">
        <v>1052</v>
      </c>
      <c r="J1784" s="92">
        <v>0.86692015209125473</v>
      </c>
      <c r="K1784" s="92">
        <v>0.13307984790874525</v>
      </c>
      <c r="L1784" s="92">
        <v>0</v>
      </c>
    </row>
    <row r="1785" spans="1:12">
      <c r="A1785" s="90" t="s">
        <v>2694</v>
      </c>
      <c r="C1785" s="92"/>
      <c r="D1785" s="91">
        <v>0</v>
      </c>
      <c r="E1785" s="91">
        <v>0</v>
      </c>
      <c r="F1785" s="91">
        <v>109089</v>
      </c>
      <c r="G1785" s="91">
        <v>14993.57</v>
      </c>
      <c r="J1785" s="92"/>
      <c r="K1785" s="92"/>
      <c r="L1785" s="92"/>
    </row>
    <row r="1786" spans="1:12">
      <c r="A1786" s="90" t="s">
        <v>2696</v>
      </c>
      <c r="C1786" s="92"/>
      <c r="D1786" s="91">
        <v>0</v>
      </c>
      <c r="E1786" s="91">
        <v>0</v>
      </c>
      <c r="F1786" s="91">
        <v>856815.63400000008</v>
      </c>
      <c r="G1786" s="91">
        <v>792904.98</v>
      </c>
      <c r="J1786" s="92"/>
      <c r="K1786" s="92"/>
      <c r="L1786" s="92"/>
    </row>
    <row r="1787" spans="1:12">
      <c r="A1787" s="90" t="s">
        <v>2554</v>
      </c>
      <c r="C1787" s="92"/>
      <c r="D1787" s="91">
        <v>0</v>
      </c>
      <c r="E1787" s="91">
        <v>0</v>
      </c>
      <c r="F1787" s="91">
        <v>42.78</v>
      </c>
      <c r="G1787" s="91">
        <v>15465646.539999992</v>
      </c>
      <c r="J1787" s="92"/>
      <c r="K1787" s="92"/>
      <c r="L1787" s="92"/>
    </row>
    <row r="1788" spans="1:12">
      <c r="A1788" s="90" t="s">
        <v>2509</v>
      </c>
      <c r="C1788" s="92"/>
      <c r="D1788" s="91">
        <v>0</v>
      </c>
      <c r="E1788" s="91">
        <v>0</v>
      </c>
      <c r="F1788" s="91">
        <v>2.0799999999999996</v>
      </c>
      <c r="G1788" s="91">
        <v>7991830.8000000054</v>
      </c>
      <c r="H1788" s="91">
        <v>0</v>
      </c>
      <c r="I1788" s="91">
        <v>201574.59999999998</v>
      </c>
      <c r="J1788" s="92">
        <v>0.73347584467487481</v>
      </c>
      <c r="K1788" s="92">
        <v>0.26622897924639316</v>
      </c>
      <c r="L1788" s="92">
        <v>2.9517607873214187E-4</v>
      </c>
    </row>
    <row r="1789" spans="1:12">
      <c r="A1789" s="90" t="s">
        <v>2511</v>
      </c>
      <c r="C1789" s="92"/>
      <c r="D1789" s="91">
        <v>0</v>
      </c>
      <c r="E1789" s="91">
        <v>0</v>
      </c>
      <c r="F1789" s="91">
        <v>0.01</v>
      </c>
      <c r="G1789" s="91">
        <v>2660552.33</v>
      </c>
      <c r="H1789" s="91">
        <v>0</v>
      </c>
      <c r="I1789" s="91">
        <v>53580.5</v>
      </c>
      <c r="J1789" s="92">
        <v>0.69219212213398529</v>
      </c>
      <c r="K1789" s="92">
        <v>0.30780787786601471</v>
      </c>
      <c r="L1789" s="92">
        <v>0</v>
      </c>
    </row>
    <row r="1790" spans="1:12">
      <c r="A1790" s="90" t="s">
        <v>2513</v>
      </c>
      <c r="C1790" s="92"/>
      <c r="D1790" s="91">
        <v>0</v>
      </c>
      <c r="E1790" s="91">
        <v>0</v>
      </c>
      <c r="F1790" s="91">
        <v>0</v>
      </c>
      <c r="G1790" s="91">
        <v>168095.28999999998</v>
      </c>
      <c r="H1790" s="91">
        <v>0</v>
      </c>
      <c r="I1790" s="91">
        <v>1681</v>
      </c>
      <c r="J1790" s="92">
        <v>0.88994646044021419</v>
      </c>
      <c r="K1790" s="92">
        <v>0.11005353955978585</v>
      </c>
      <c r="L1790" s="92">
        <v>0</v>
      </c>
    </row>
    <row r="1791" spans="1:12">
      <c r="A1791" s="90" t="s">
        <v>2515</v>
      </c>
      <c r="C1791" s="92"/>
      <c r="D1791" s="91">
        <v>0</v>
      </c>
      <c r="E1791" s="91">
        <v>0</v>
      </c>
      <c r="F1791" s="91">
        <v>0.03</v>
      </c>
      <c r="G1791" s="91">
        <v>5099160.71</v>
      </c>
      <c r="H1791" s="91">
        <v>0</v>
      </c>
      <c r="I1791" s="91">
        <v>115202.5</v>
      </c>
      <c r="J1791" s="92">
        <v>0.74808706408281067</v>
      </c>
      <c r="K1791" s="92">
        <v>0.25191293591718927</v>
      </c>
      <c r="L1791" s="92">
        <v>0</v>
      </c>
    </row>
    <row r="1792" spans="1:12">
      <c r="A1792" s="90" t="s">
        <v>2517</v>
      </c>
      <c r="C1792" s="92"/>
      <c r="D1792" s="91">
        <v>0</v>
      </c>
      <c r="E1792" s="91">
        <v>0</v>
      </c>
      <c r="F1792" s="91">
        <v>0.04</v>
      </c>
      <c r="G1792" s="91">
        <v>2962229.83</v>
      </c>
      <c r="H1792" s="91">
        <v>0</v>
      </c>
      <c r="I1792" s="91">
        <v>68787.520000000004</v>
      </c>
      <c r="J1792" s="92">
        <v>0.84987102311582097</v>
      </c>
      <c r="K1792" s="92">
        <v>0.15012897688417898</v>
      </c>
      <c r="L1792" s="92">
        <v>0</v>
      </c>
    </row>
    <row r="1793" spans="1:12">
      <c r="A1793" s="90" t="s">
        <v>2519</v>
      </c>
      <c r="C1793" s="92"/>
      <c r="D1793" s="91">
        <v>0</v>
      </c>
      <c r="E1793" s="91">
        <v>0</v>
      </c>
      <c r="F1793" s="91">
        <v>57637.01</v>
      </c>
      <c r="G1793" s="91">
        <v>24483.739999999998</v>
      </c>
      <c r="H1793" s="91">
        <v>272</v>
      </c>
      <c r="I1793" s="91">
        <v>273</v>
      </c>
      <c r="J1793" s="92">
        <v>0.87912087912087911</v>
      </c>
      <c r="K1793" s="92">
        <v>0.12087912087912088</v>
      </c>
      <c r="L1793" s="92">
        <v>0</v>
      </c>
    </row>
    <row r="1794" spans="1:12">
      <c r="A1794" s="90" t="s">
        <v>2521</v>
      </c>
      <c r="C1794" s="92"/>
      <c r="D1794" s="91">
        <v>0</v>
      </c>
      <c r="E1794" s="91">
        <v>0</v>
      </c>
      <c r="F1794" s="91">
        <v>0.02</v>
      </c>
      <c r="G1794" s="91">
        <v>614524.73</v>
      </c>
      <c r="H1794" s="91">
        <v>0</v>
      </c>
      <c r="I1794" s="91">
        <v>13468</v>
      </c>
      <c r="J1794" s="92">
        <v>0.75738788238788235</v>
      </c>
      <c r="K1794" s="92">
        <v>0.23934511434511435</v>
      </c>
      <c r="L1794" s="92">
        <v>3.2670032670032668E-3</v>
      </c>
    </row>
    <row r="1795" spans="1:12">
      <c r="A1795" s="90" t="s">
        <v>2523</v>
      </c>
      <c r="C1795" s="92"/>
      <c r="D1795" s="91">
        <v>0</v>
      </c>
      <c r="E1795" s="91">
        <v>0</v>
      </c>
      <c r="F1795" s="91">
        <v>0</v>
      </c>
      <c r="G1795" s="91">
        <v>20953.12</v>
      </c>
      <c r="H1795" s="91">
        <v>0</v>
      </c>
      <c r="I1795" s="91">
        <v>262.5</v>
      </c>
      <c r="J1795" s="92">
        <v>0.62095238095238092</v>
      </c>
      <c r="K1795" s="92">
        <v>0.37904761904761902</v>
      </c>
      <c r="L1795" s="92">
        <v>0</v>
      </c>
    </row>
    <row r="1796" spans="1:12">
      <c r="A1796" s="90" t="s">
        <v>2525</v>
      </c>
      <c r="C1796" s="92"/>
      <c r="D1796" s="91">
        <v>0</v>
      </c>
      <c r="E1796" s="91">
        <v>0</v>
      </c>
      <c r="F1796" s="91">
        <v>0</v>
      </c>
      <c r="G1796" s="91">
        <v>18226.43</v>
      </c>
      <c r="H1796" s="91">
        <v>0</v>
      </c>
      <c r="I1796" s="91">
        <v>530.5</v>
      </c>
      <c r="J1796" s="92">
        <v>0.7266729500471254</v>
      </c>
      <c r="K1796" s="92">
        <v>0.27332704995287466</v>
      </c>
      <c r="L1796" s="92">
        <v>0</v>
      </c>
    </row>
    <row r="1797" spans="1:12">
      <c r="A1797" s="90" t="s">
        <v>2527</v>
      </c>
      <c r="C1797" s="92"/>
      <c r="D1797" s="91">
        <v>0</v>
      </c>
      <c r="E1797" s="91">
        <v>0</v>
      </c>
      <c r="F1797" s="91">
        <v>0</v>
      </c>
      <c r="G1797" s="91">
        <v>9369.2799999999988</v>
      </c>
      <c r="H1797" s="91">
        <v>0</v>
      </c>
      <c r="I1797" s="91">
        <v>182</v>
      </c>
      <c r="J1797" s="92">
        <v>0.92307692307692313</v>
      </c>
      <c r="K1797" s="92">
        <v>7.6923076923076927E-2</v>
      </c>
      <c r="L1797" s="92">
        <v>0</v>
      </c>
    </row>
    <row r="1798" spans="1:12">
      <c r="A1798" s="90" t="s">
        <v>2529</v>
      </c>
      <c r="C1798" s="92"/>
      <c r="D1798" s="91">
        <v>0</v>
      </c>
      <c r="E1798" s="91">
        <v>0</v>
      </c>
      <c r="F1798" s="91">
        <v>0</v>
      </c>
      <c r="G1798" s="91">
        <v>74537.97</v>
      </c>
      <c r="H1798" s="91">
        <v>0</v>
      </c>
      <c r="I1798" s="91">
        <v>704.5</v>
      </c>
      <c r="J1798" s="92">
        <v>0.63591199432221435</v>
      </c>
      <c r="K1798" s="92">
        <v>0.36408800567778565</v>
      </c>
      <c r="L1798" s="92">
        <v>0</v>
      </c>
    </row>
    <row r="1799" spans="1:12">
      <c r="A1799" s="90" t="s">
        <v>2531</v>
      </c>
      <c r="B1799" s="92">
        <v>43570</v>
      </c>
      <c r="C1799" s="92"/>
      <c r="D1799" s="91">
        <v>0</v>
      </c>
      <c r="E1799" s="91">
        <v>0</v>
      </c>
      <c r="F1799" s="91">
        <v>433132.0001</v>
      </c>
      <c r="G1799" s="91">
        <v>246774.49</v>
      </c>
      <c r="H1799" s="91">
        <v>2043</v>
      </c>
      <c r="I1799" s="91">
        <v>1377</v>
      </c>
      <c r="J1799" s="92">
        <v>0.6986201888162672</v>
      </c>
      <c r="K1799" s="92">
        <v>0.30137981118373275</v>
      </c>
      <c r="L1799" s="92">
        <v>0</v>
      </c>
    </row>
    <row r="1800" spans="1:12">
      <c r="A1800" s="90" t="s">
        <v>2533</v>
      </c>
      <c r="C1800" s="92"/>
      <c r="D1800" s="91">
        <v>0</v>
      </c>
      <c r="E1800" s="91">
        <v>0</v>
      </c>
      <c r="F1800" s="91">
        <v>0</v>
      </c>
      <c r="G1800" s="91">
        <v>75334.559999999998</v>
      </c>
      <c r="H1800" s="91">
        <v>0</v>
      </c>
      <c r="I1800" s="91">
        <v>835</v>
      </c>
      <c r="J1800" s="92">
        <v>0.61796407185628743</v>
      </c>
      <c r="K1800" s="92">
        <v>0.38203592814371257</v>
      </c>
      <c r="L1800" s="92">
        <v>0</v>
      </c>
    </row>
    <row r="1801" spans="1:12">
      <c r="A1801" s="90" t="s">
        <v>2535</v>
      </c>
      <c r="C1801" s="92"/>
      <c r="D1801" s="91">
        <v>0</v>
      </c>
      <c r="E1801" s="91">
        <v>0</v>
      </c>
      <c r="F1801" s="91">
        <v>0.02</v>
      </c>
      <c r="G1801" s="91">
        <v>545867.53999999992</v>
      </c>
      <c r="H1801" s="91">
        <v>0</v>
      </c>
      <c r="I1801" s="91">
        <v>9657</v>
      </c>
      <c r="J1801" s="92">
        <v>0.72900486693590139</v>
      </c>
      <c r="K1801" s="92">
        <v>0.27099513306409856</v>
      </c>
      <c r="L1801" s="92">
        <v>0</v>
      </c>
    </row>
    <row r="1802" spans="1:12">
      <c r="A1802" s="90" t="s">
        <v>2537</v>
      </c>
      <c r="C1802" s="92"/>
      <c r="D1802" s="91">
        <v>0</v>
      </c>
      <c r="E1802" s="91">
        <v>0</v>
      </c>
      <c r="F1802" s="91">
        <v>0.01</v>
      </c>
      <c r="G1802" s="91">
        <v>42347.7</v>
      </c>
      <c r="H1802" s="91">
        <v>0</v>
      </c>
      <c r="I1802" s="91">
        <v>317.5</v>
      </c>
      <c r="J1802" s="92">
        <v>0.88346456692913389</v>
      </c>
      <c r="K1802" s="92">
        <v>0.11653543307086614</v>
      </c>
      <c r="L1802" s="92">
        <v>0</v>
      </c>
    </row>
    <row r="1803" spans="1:12">
      <c r="A1803" s="90" t="s">
        <v>2163</v>
      </c>
      <c r="B1803" s="92">
        <v>43606</v>
      </c>
      <c r="C1803" s="92">
        <v>43610</v>
      </c>
      <c r="D1803" s="91">
        <v>0</v>
      </c>
      <c r="E1803" s="91">
        <v>0</v>
      </c>
      <c r="F1803" s="91">
        <v>46562</v>
      </c>
      <c r="G1803" s="91">
        <v>41408.199999999997</v>
      </c>
      <c r="H1803" s="91">
        <v>320</v>
      </c>
      <c r="I1803" s="91">
        <v>698</v>
      </c>
      <c r="J1803" s="92">
        <v>0.67621776504297992</v>
      </c>
      <c r="K1803" s="92">
        <v>0.32378223495702008</v>
      </c>
      <c r="L1803" s="92">
        <v>0</v>
      </c>
    </row>
    <row r="1804" spans="1:12">
      <c r="A1804" s="90" t="s">
        <v>2539</v>
      </c>
      <c r="C1804" s="92"/>
      <c r="D1804" s="91">
        <v>0</v>
      </c>
      <c r="E1804" s="91">
        <v>0</v>
      </c>
      <c r="F1804" s="91">
        <v>377875</v>
      </c>
      <c r="G1804" s="91">
        <v>233003.86000000002</v>
      </c>
      <c r="H1804" s="91">
        <v>1320</v>
      </c>
      <c r="I1804" s="91">
        <v>1461.5</v>
      </c>
      <c r="J1804" s="92">
        <v>0.69141293191926101</v>
      </c>
      <c r="K1804" s="92">
        <v>0.30858706808073899</v>
      </c>
      <c r="L1804" s="92">
        <v>0</v>
      </c>
    </row>
    <row r="1805" spans="1:12">
      <c r="A1805" s="90" t="s">
        <v>2541</v>
      </c>
      <c r="C1805" s="92"/>
      <c r="D1805" s="91">
        <v>267</v>
      </c>
      <c r="E1805" s="91">
        <v>0</v>
      </c>
      <c r="F1805" s="91">
        <v>688095.02</v>
      </c>
      <c r="G1805" s="91">
        <v>705412.52999999991</v>
      </c>
      <c r="H1805" s="91">
        <v>4145</v>
      </c>
      <c r="I1805" s="91">
        <v>7516.5</v>
      </c>
      <c r="J1805" s="92">
        <v>0.64079026142486528</v>
      </c>
      <c r="K1805" s="92">
        <v>0.34204749550987829</v>
      </c>
      <c r="L1805" s="92">
        <v>1.7162243065256436E-2</v>
      </c>
    </row>
    <row r="1806" spans="1:12">
      <c r="A1806" s="90" t="s">
        <v>2543</v>
      </c>
      <c r="C1806" s="92"/>
      <c r="D1806" s="91">
        <v>0</v>
      </c>
      <c r="E1806" s="91">
        <v>0</v>
      </c>
      <c r="F1806" s="91">
        <v>0.02</v>
      </c>
      <c r="G1806" s="91">
        <v>308799.81</v>
      </c>
      <c r="H1806" s="91">
        <v>0</v>
      </c>
      <c r="I1806" s="91">
        <v>6458</v>
      </c>
      <c r="J1806" s="92">
        <v>0.86241870548157329</v>
      </c>
      <c r="K1806" s="92">
        <v>0.13758129451842677</v>
      </c>
      <c r="L1806" s="92">
        <v>0</v>
      </c>
    </row>
    <row r="1807" spans="1:12">
      <c r="A1807" s="90" t="s">
        <v>2545</v>
      </c>
      <c r="C1807" s="92"/>
      <c r="D1807" s="91">
        <v>0</v>
      </c>
      <c r="E1807" s="91">
        <v>0</v>
      </c>
      <c r="F1807" s="91">
        <v>374529</v>
      </c>
      <c r="G1807" s="91">
        <v>211178.28</v>
      </c>
      <c r="H1807" s="91">
        <v>1320</v>
      </c>
      <c r="I1807" s="91">
        <v>1806.5</v>
      </c>
      <c r="J1807" s="92">
        <v>0.64821477996125099</v>
      </c>
      <c r="K1807" s="92">
        <v>0.35178522003874896</v>
      </c>
      <c r="L1807" s="92">
        <v>0</v>
      </c>
    </row>
    <row r="1808" spans="1:12">
      <c r="A1808" s="90" t="s">
        <v>2547</v>
      </c>
      <c r="C1808" s="92"/>
      <c r="D1808" s="91">
        <v>0</v>
      </c>
      <c r="E1808" s="91">
        <v>0</v>
      </c>
      <c r="F1808" s="91">
        <v>0.01</v>
      </c>
      <c r="G1808" s="91">
        <v>34183.949999999997</v>
      </c>
      <c r="H1808" s="91">
        <v>0</v>
      </c>
      <c r="I1808" s="91">
        <v>501</v>
      </c>
      <c r="J1808" s="92">
        <v>0.79540918163672658</v>
      </c>
      <c r="K1808" s="92">
        <v>0.20459081836327345</v>
      </c>
      <c r="L1808" s="92">
        <v>0</v>
      </c>
    </row>
    <row r="1809" spans="1:12">
      <c r="A1809" s="90" t="s">
        <v>2549</v>
      </c>
      <c r="C1809" s="92"/>
      <c r="D1809" s="91">
        <v>180</v>
      </c>
      <c r="E1809" s="91">
        <v>0</v>
      </c>
      <c r="F1809" s="91">
        <v>243336</v>
      </c>
      <c r="G1809" s="91">
        <v>280097.87000000005</v>
      </c>
      <c r="H1809" s="91">
        <v>1920</v>
      </c>
      <c r="I1809" s="91">
        <v>5313</v>
      </c>
      <c r="J1809" s="92">
        <v>0.80679465462074162</v>
      </c>
      <c r="K1809" s="92">
        <v>0.19320534537925843</v>
      </c>
      <c r="L1809" s="92">
        <v>0</v>
      </c>
    </row>
    <row r="1810" spans="1:12">
      <c r="A1810" s="90" t="s">
        <v>2551</v>
      </c>
      <c r="C1810" s="92"/>
      <c r="D1810" s="91">
        <v>0</v>
      </c>
      <c r="E1810" s="91">
        <v>0</v>
      </c>
      <c r="F1810" s="91">
        <v>0.05</v>
      </c>
      <c r="G1810" s="91">
        <v>21723481.539999992</v>
      </c>
      <c r="H1810" s="91">
        <v>0</v>
      </c>
      <c r="I1810" s="91">
        <v>109617.92</v>
      </c>
      <c r="J1810" s="92">
        <v>0.93927516595826666</v>
      </c>
      <c r="K1810" s="92">
        <v>6.0724834041733323E-2</v>
      </c>
      <c r="L1810" s="92">
        <v>0</v>
      </c>
    </row>
    <row r="1811" spans="1:12">
      <c r="A1811" s="90" t="s">
        <v>2448</v>
      </c>
      <c r="B1811" s="92">
        <v>36891</v>
      </c>
      <c r="C1811" s="92"/>
      <c r="D1811" s="91">
        <v>0</v>
      </c>
      <c r="E1811" s="91">
        <v>0</v>
      </c>
      <c r="F1811" s="91">
        <v>0</v>
      </c>
      <c r="G1811" s="91">
        <v>327608</v>
      </c>
      <c r="H1811" s="91">
        <v>0</v>
      </c>
      <c r="I1811" s="91">
        <v>1118</v>
      </c>
      <c r="J1811" s="92">
        <v>1</v>
      </c>
      <c r="K1811" s="92">
        <v>0</v>
      </c>
      <c r="L1811" s="92">
        <v>0</v>
      </c>
    </row>
    <row r="1812" spans="1:12">
      <c r="A1812" s="90" t="s">
        <v>1637</v>
      </c>
      <c r="C1812" s="92"/>
      <c r="D1812" s="91">
        <v>0</v>
      </c>
      <c r="E1812" s="91">
        <v>0</v>
      </c>
      <c r="F1812" s="91">
        <v>1826490.57</v>
      </c>
      <c r="G1812" s="91">
        <v>1945158.19</v>
      </c>
      <c r="H1812" s="91">
        <v>0</v>
      </c>
      <c r="I1812" s="91">
        <v>5453</v>
      </c>
      <c r="J1812" s="92">
        <v>0.9518613607188704</v>
      </c>
      <c r="K1812" s="92">
        <v>4.8138639281129651E-2</v>
      </c>
      <c r="L1812" s="92">
        <v>0</v>
      </c>
    </row>
    <row r="1813" spans="1:12">
      <c r="A1813" s="90" t="s">
        <v>1639</v>
      </c>
      <c r="C1813" s="92"/>
      <c r="D1813" s="91">
        <v>141355</v>
      </c>
      <c r="E1813" s="91">
        <v>2</v>
      </c>
      <c r="F1813" s="91">
        <v>3648025.8434000034</v>
      </c>
      <c r="G1813" s="91">
        <v>3964892.1799999997</v>
      </c>
      <c r="H1813" s="91">
        <v>24581.200000000001</v>
      </c>
      <c r="I1813" s="91">
        <v>23682.709999999992</v>
      </c>
      <c r="J1813" s="92">
        <v>0.91111659096446318</v>
      </c>
      <c r="K1813" s="92">
        <v>8.6941063754950365E-2</v>
      </c>
      <c r="L1813" s="92">
        <v>1.9423452805865551E-3</v>
      </c>
    </row>
    <row r="1814" spans="1:12">
      <c r="A1814" s="90" t="s">
        <v>1641</v>
      </c>
      <c r="C1814" s="92"/>
      <c r="D1814" s="91">
        <v>139.03</v>
      </c>
      <c r="E1814" s="91">
        <v>0</v>
      </c>
      <c r="F1814" s="91">
        <v>807288.62000000011</v>
      </c>
      <c r="G1814" s="91">
        <v>726746.27999999991</v>
      </c>
      <c r="H1814" s="91">
        <v>1570</v>
      </c>
      <c r="I1814" s="91">
        <v>1362</v>
      </c>
      <c r="J1814" s="92">
        <v>0.79001468428781207</v>
      </c>
      <c r="K1814" s="92">
        <v>0.20998531571218795</v>
      </c>
      <c r="L1814" s="92">
        <v>0</v>
      </c>
    </row>
    <row r="1815" spans="1:12">
      <c r="A1815" s="90" t="s">
        <v>1643</v>
      </c>
      <c r="C1815" s="92"/>
      <c r="D1815" s="91">
        <v>0</v>
      </c>
      <c r="E1815" s="91">
        <v>0</v>
      </c>
      <c r="F1815" s="91">
        <v>433434.2</v>
      </c>
      <c r="G1815" s="91">
        <v>431469.26000000007</v>
      </c>
      <c r="J1815" s="92"/>
      <c r="K1815" s="92"/>
      <c r="L1815" s="92"/>
    </row>
    <row r="1816" spans="1:12">
      <c r="A1816" s="90" t="s">
        <v>1759</v>
      </c>
      <c r="C1816" s="92"/>
      <c r="D1816" s="91">
        <v>359549.07000000007</v>
      </c>
      <c r="E1816" s="91">
        <v>206305</v>
      </c>
      <c r="F1816" s="91">
        <v>10538171.239999998</v>
      </c>
      <c r="G1816" s="91">
        <v>9620081.5399999991</v>
      </c>
      <c r="H1816" s="91">
        <v>23987.180000000008</v>
      </c>
      <c r="I1816" s="91">
        <v>20923.87</v>
      </c>
      <c r="J1816" s="92">
        <v>0.98023788142442103</v>
      </c>
      <c r="K1816" s="92">
        <v>1.9331987820608711E-2</v>
      </c>
      <c r="L1816" s="92">
        <v>4.3013075497028039E-4</v>
      </c>
    </row>
    <row r="1817" spans="1:12">
      <c r="A1817" s="90" t="s">
        <v>1723</v>
      </c>
      <c r="C1817" s="92"/>
      <c r="D1817" s="91">
        <v>0</v>
      </c>
      <c r="E1817" s="91">
        <v>0</v>
      </c>
      <c r="F1817" s="91">
        <v>339528.56</v>
      </c>
      <c r="G1817" s="91">
        <v>361760.36000000004</v>
      </c>
      <c r="H1817" s="91">
        <v>652</v>
      </c>
      <c r="I1817" s="91">
        <v>-35119.46</v>
      </c>
      <c r="J1817" s="92">
        <v>1.0007545674107745</v>
      </c>
      <c r="K1817" s="92">
        <v>-7.5456741077453932E-4</v>
      </c>
      <c r="L1817" s="92">
        <v>0</v>
      </c>
    </row>
    <row r="1818" spans="1:12">
      <c r="A1818" s="90" t="s">
        <v>1713</v>
      </c>
      <c r="C1818" s="92"/>
      <c r="D1818" s="91">
        <v>0</v>
      </c>
      <c r="E1818" s="91">
        <v>0</v>
      </c>
      <c r="F1818" s="91">
        <v>585308</v>
      </c>
      <c r="G1818" s="91">
        <v>525300.44999999995</v>
      </c>
      <c r="H1818" s="91">
        <v>412</v>
      </c>
      <c r="I1818" s="91">
        <v>334</v>
      </c>
      <c r="J1818" s="92">
        <v>0.9880239520958084</v>
      </c>
      <c r="K1818" s="92">
        <v>1.1976047904191617E-2</v>
      </c>
      <c r="L1818" s="92">
        <v>0</v>
      </c>
    </row>
    <row r="1819" spans="1:12">
      <c r="A1819" s="90" t="s">
        <v>1691</v>
      </c>
      <c r="C1819" s="92"/>
      <c r="D1819" s="91">
        <v>0</v>
      </c>
      <c r="E1819" s="91">
        <v>0</v>
      </c>
      <c r="F1819" s="91">
        <v>12193.02</v>
      </c>
      <c r="G1819" s="91">
        <v>12910.590000000002</v>
      </c>
      <c r="H1819" s="91">
        <v>52</v>
      </c>
      <c r="I1819" s="91">
        <v>52</v>
      </c>
      <c r="J1819" s="92">
        <v>1</v>
      </c>
      <c r="K1819" s="92">
        <v>0</v>
      </c>
      <c r="L1819" s="92">
        <v>0</v>
      </c>
    </row>
    <row r="1820" spans="1:12">
      <c r="A1820" s="90" t="s">
        <v>1645</v>
      </c>
      <c r="C1820" s="92"/>
      <c r="D1820" s="91">
        <v>0</v>
      </c>
      <c r="E1820" s="91">
        <v>0</v>
      </c>
      <c r="F1820" s="91">
        <v>45502.069999999992</v>
      </c>
      <c r="G1820" s="91">
        <v>41310.980000000003</v>
      </c>
      <c r="H1820" s="91">
        <v>1595</v>
      </c>
      <c r="I1820" s="91">
        <v>75</v>
      </c>
      <c r="J1820" s="92">
        <v>0.85333333333333339</v>
      </c>
      <c r="K1820" s="92">
        <v>0.14666666666666667</v>
      </c>
      <c r="L1820" s="92">
        <v>0</v>
      </c>
    </row>
    <row r="1821" spans="1:12">
      <c r="A1821" s="90" t="s">
        <v>1773</v>
      </c>
      <c r="C1821" s="92"/>
      <c r="D1821" s="91">
        <v>1779.4</v>
      </c>
      <c r="E1821" s="91">
        <v>0</v>
      </c>
      <c r="F1821" s="91">
        <v>1519304.48</v>
      </c>
      <c r="G1821" s="91">
        <v>1480976.8299999996</v>
      </c>
      <c r="H1821" s="91">
        <v>2598</v>
      </c>
      <c r="I1821" s="91">
        <v>-5949</v>
      </c>
      <c r="J1821" s="92">
        <v>1.0874936964195663</v>
      </c>
      <c r="K1821" s="92">
        <v>-7.9425113464447805E-2</v>
      </c>
      <c r="L1821" s="92">
        <v>-8.0685829551185081E-3</v>
      </c>
    </row>
    <row r="1822" spans="1:12">
      <c r="A1822" s="90" t="s">
        <v>1727</v>
      </c>
      <c r="C1822" s="92"/>
      <c r="D1822" s="91">
        <v>36</v>
      </c>
      <c r="E1822" s="91">
        <v>0</v>
      </c>
      <c r="F1822" s="91">
        <v>1287956.9983999997</v>
      </c>
      <c r="G1822" s="91">
        <v>1243021.8599999999</v>
      </c>
      <c r="H1822" s="91">
        <v>5951.38</v>
      </c>
      <c r="I1822" s="91">
        <v>5192.91</v>
      </c>
      <c r="J1822" s="92">
        <v>0.95224257689811687</v>
      </c>
      <c r="K1822" s="92">
        <v>4.621686106633853E-2</v>
      </c>
      <c r="L1822" s="92">
        <v>1.5405620355446177E-3</v>
      </c>
    </row>
    <row r="1823" spans="1:12">
      <c r="A1823" s="90" t="s">
        <v>1647</v>
      </c>
      <c r="C1823" s="92"/>
      <c r="D1823" s="91">
        <v>120</v>
      </c>
      <c r="E1823" s="91">
        <v>1000</v>
      </c>
      <c r="F1823" s="91">
        <v>21716975.890000004</v>
      </c>
      <c r="G1823" s="91">
        <v>19662555.259999983</v>
      </c>
      <c r="H1823" s="91">
        <v>7497</v>
      </c>
      <c r="I1823" s="91">
        <v>8304.5</v>
      </c>
      <c r="J1823" s="92">
        <v>0.98585104461436568</v>
      </c>
      <c r="K1823" s="92">
        <v>1.3185622252995364E-2</v>
      </c>
      <c r="L1823" s="92">
        <v>9.6333313263893068E-4</v>
      </c>
    </row>
    <row r="1824" spans="1:12">
      <c r="A1824" s="90" t="s">
        <v>1741</v>
      </c>
      <c r="C1824" s="92"/>
      <c r="D1824" s="91">
        <v>46294.78</v>
      </c>
      <c r="E1824" s="91">
        <v>4</v>
      </c>
      <c r="F1824" s="91">
        <v>3782590.66</v>
      </c>
      <c r="G1824" s="91">
        <v>3771709.91</v>
      </c>
      <c r="H1824" s="91">
        <v>7278</v>
      </c>
      <c r="I1824" s="91">
        <v>8190</v>
      </c>
      <c r="J1824" s="92">
        <v>0.97606837606837604</v>
      </c>
      <c r="K1824" s="92">
        <v>2.3931623931623933E-2</v>
      </c>
      <c r="L1824" s="92">
        <v>0</v>
      </c>
    </row>
    <row r="1825" spans="1:12">
      <c r="A1825" s="90" t="s">
        <v>1649</v>
      </c>
      <c r="C1825" s="92"/>
      <c r="D1825" s="91">
        <v>0</v>
      </c>
      <c r="E1825" s="91">
        <v>0</v>
      </c>
      <c r="F1825" s="91">
        <v>212675.58000000002</v>
      </c>
      <c r="G1825" s="91">
        <v>206956.79</v>
      </c>
      <c r="H1825" s="91">
        <v>48</v>
      </c>
      <c r="I1825" s="91">
        <v>40</v>
      </c>
      <c r="J1825" s="92">
        <v>1</v>
      </c>
      <c r="K1825" s="92">
        <v>0</v>
      </c>
      <c r="L1825" s="92">
        <v>0</v>
      </c>
    </row>
    <row r="1826" spans="1:12">
      <c r="A1826" s="90" t="s">
        <v>1729</v>
      </c>
      <c r="C1826" s="92"/>
      <c r="D1826" s="91">
        <v>51509.579999999987</v>
      </c>
      <c r="E1826" s="91">
        <v>13995</v>
      </c>
      <c r="F1826" s="91">
        <v>10377590.329999996</v>
      </c>
      <c r="G1826" s="91">
        <v>10371853.499999998</v>
      </c>
      <c r="H1826" s="91">
        <v>3293.2</v>
      </c>
      <c r="I1826" s="91">
        <v>2886</v>
      </c>
      <c r="J1826" s="92">
        <v>0.80197505197505192</v>
      </c>
      <c r="K1826" s="92">
        <v>0.19455994455994455</v>
      </c>
      <c r="L1826" s="92">
        <v>3.4650034650034649E-3</v>
      </c>
    </row>
    <row r="1827" spans="1:12">
      <c r="A1827" s="90" t="s">
        <v>1651</v>
      </c>
      <c r="C1827" s="92"/>
      <c r="D1827" s="91">
        <v>0</v>
      </c>
      <c r="E1827" s="91">
        <v>0</v>
      </c>
      <c r="F1827" s="91">
        <v>157037</v>
      </c>
      <c r="G1827" s="91">
        <v>157768.71</v>
      </c>
      <c r="H1827" s="91">
        <v>280</v>
      </c>
      <c r="I1827" s="91">
        <v>352</v>
      </c>
      <c r="J1827" s="92">
        <v>1</v>
      </c>
      <c r="K1827" s="92">
        <v>0</v>
      </c>
      <c r="L1827" s="92">
        <v>0</v>
      </c>
    </row>
    <row r="1828" spans="1:12">
      <c r="A1828" s="90" t="s">
        <v>1715</v>
      </c>
      <c r="C1828" s="92"/>
      <c r="D1828" s="91">
        <v>0</v>
      </c>
      <c r="E1828" s="91">
        <v>0</v>
      </c>
      <c r="F1828" s="91">
        <v>153549.16</v>
      </c>
      <c r="G1828" s="91">
        <v>164344.80999999997</v>
      </c>
      <c r="H1828" s="91">
        <v>316</v>
      </c>
      <c r="I1828" s="91">
        <v>231</v>
      </c>
      <c r="J1828" s="92">
        <v>0.91341991341991347</v>
      </c>
      <c r="K1828" s="92">
        <v>8.6580086580086577E-2</v>
      </c>
      <c r="L1828" s="92">
        <v>0</v>
      </c>
    </row>
    <row r="1829" spans="1:12">
      <c r="A1829" s="90" t="s">
        <v>1695</v>
      </c>
      <c r="C1829" s="92"/>
      <c r="D1829" s="91">
        <v>0</v>
      </c>
      <c r="E1829" s="91">
        <v>0</v>
      </c>
      <c r="F1829" s="91">
        <v>317514.49</v>
      </c>
      <c r="G1829" s="91">
        <v>323136.58</v>
      </c>
      <c r="H1829" s="91">
        <v>263</v>
      </c>
      <c r="I1829" s="91">
        <v>516</v>
      </c>
      <c r="J1829" s="92">
        <v>0.9941860465116279</v>
      </c>
      <c r="K1829" s="92">
        <v>5.8139534883720929E-3</v>
      </c>
      <c r="L1829" s="92">
        <v>0</v>
      </c>
    </row>
    <row r="1830" spans="1:12">
      <c r="A1830" s="90" t="s">
        <v>1787</v>
      </c>
      <c r="C1830" s="92"/>
      <c r="D1830" s="91">
        <v>3803714.2399999993</v>
      </c>
      <c r="E1830" s="91">
        <v>1960647.2</v>
      </c>
      <c r="F1830" s="91">
        <v>44064770.654499978</v>
      </c>
      <c r="G1830" s="91">
        <v>40156905.539999925</v>
      </c>
      <c r="H1830" s="91">
        <v>114541.86999999997</v>
      </c>
      <c r="I1830" s="91">
        <v>111192.31</v>
      </c>
      <c r="J1830" s="92">
        <v>0.91547077311371627</v>
      </c>
      <c r="K1830" s="92">
        <v>8.3294878935422784E-2</v>
      </c>
      <c r="L1830" s="92">
        <v>1.2343479508609904E-3</v>
      </c>
    </row>
    <row r="1831" spans="1:12">
      <c r="A1831" s="90" t="s">
        <v>1747</v>
      </c>
      <c r="C1831" s="92"/>
      <c r="D1831" s="91">
        <v>83592.58</v>
      </c>
      <c r="E1831" s="91">
        <v>23040</v>
      </c>
      <c r="F1831" s="91">
        <v>4904930.6499999994</v>
      </c>
      <c r="G1831" s="91">
        <v>4903638.1400000006</v>
      </c>
      <c r="H1831" s="91">
        <v>6482.5000000000009</v>
      </c>
      <c r="I1831" s="91">
        <v>6586</v>
      </c>
      <c r="J1831" s="92">
        <v>0.97843911327057398</v>
      </c>
      <c r="K1831" s="92">
        <v>2.1560886729426056E-2</v>
      </c>
      <c r="L1831" s="92">
        <v>0</v>
      </c>
    </row>
    <row r="1832" spans="1:12">
      <c r="A1832" s="90" t="s">
        <v>1697</v>
      </c>
      <c r="C1832" s="92"/>
      <c r="D1832" s="91">
        <v>3377</v>
      </c>
      <c r="E1832" s="91">
        <v>0</v>
      </c>
      <c r="F1832" s="91">
        <v>265096.32000000001</v>
      </c>
      <c r="G1832" s="91">
        <v>273630.27999999991</v>
      </c>
      <c r="H1832" s="91">
        <v>792</v>
      </c>
      <c r="I1832" s="91">
        <v>987.5</v>
      </c>
      <c r="J1832" s="92">
        <v>0.99493670886075947</v>
      </c>
      <c r="K1832" s="92">
        <v>5.0632911392405064E-3</v>
      </c>
      <c r="L1832" s="92">
        <v>0</v>
      </c>
    </row>
    <row r="1833" spans="1:12">
      <c r="A1833" s="90" t="s">
        <v>1775</v>
      </c>
      <c r="C1833" s="92"/>
      <c r="D1833" s="91">
        <v>-2025</v>
      </c>
      <c r="E1833" s="91">
        <v>0</v>
      </c>
      <c r="F1833" s="91">
        <v>77411.41</v>
      </c>
      <c r="G1833" s="91">
        <v>55291.34</v>
      </c>
      <c r="H1833" s="91">
        <v>2145</v>
      </c>
      <c r="I1833" s="91">
        <v>94</v>
      </c>
      <c r="J1833" s="92">
        <v>0.95744680851063835</v>
      </c>
      <c r="K1833" s="92">
        <v>4.2553191489361701E-2</v>
      </c>
      <c r="L1833" s="92">
        <v>0</v>
      </c>
    </row>
    <row r="1834" spans="1:12">
      <c r="A1834" s="90" t="s">
        <v>1701</v>
      </c>
      <c r="C1834" s="92"/>
      <c r="D1834" s="91">
        <v>4</v>
      </c>
      <c r="E1834" s="91">
        <v>0</v>
      </c>
      <c r="F1834" s="91">
        <v>376475.87</v>
      </c>
      <c r="G1834" s="91">
        <v>374402.38000000012</v>
      </c>
      <c r="H1834" s="91">
        <v>460</v>
      </c>
      <c r="I1834" s="91">
        <v>449.5</v>
      </c>
      <c r="J1834" s="92">
        <v>0.84872080088987767</v>
      </c>
      <c r="K1834" s="92">
        <v>0.13793103448275862</v>
      </c>
      <c r="L1834" s="92">
        <v>1.3348164627363738E-2</v>
      </c>
    </row>
    <row r="1835" spans="1:12">
      <c r="A1835" s="90" t="s">
        <v>1653</v>
      </c>
      <c r="C1835" s="92"/>
      <c r="D1835" s="91">
        <v>0</v>
      </c>
      <c r="E1835" s="91">
        <v>0</v>
      </c>
      <c r="F1835" s="91">
        <v>1622923</v>
      </c>
      <c r="G1835" s="91">
        <v>1559331.0700000003</v>
      </c>
      <c r="H1835" s="91">
        <v>2002</v>
      </c>
      <c r="I1835" s="91">
        <v>1594</v>
      </c>
      <c r="J1835" s="92">
        <v>0.99435382685069007</v>
      </c>
      <c r="K1835" s="92">
        <v>5.6461731493099125E-3</v>
      </c>
      <c r="L1835" s="92">
        <v>0</v>
      </c>
    </row>
    <row r="1836" spans="1:12">
      <c r="A1836" s="90" t="s">
        <v>1731</v>
      </c>
      <c r="C1836" s="92"/>
      <c r="D1836" s="91">
        <v>32</v>
      </c>
      <c r="E1836" s="91">
        <v>0</v>
      </c>
      <c r="F1836" s="91">
        <v>551089.92999999993</v>
      </c>
      <c r="G1836" s="91">
        <v>549491.64</v>
      </c>
      <c r="H1836" s="91">
        <v>150</v>
      </c>
      <c r="I1836" s="91">
        <v>150.26999999999998</v>
      </c>
      <c r="J1836" s="92">
        <v>0.76708591202502174</v>
      </c>
      <c r="K1836" s="92">
        <v>0.2329140879749784</v>
      </c>
      <c r="L1836" s="92">
        <v>0</v>
      </c>
    </row>
    <row r="1837" spans="1:12">
      <c r="A1837" s="90" t="s">
        <v>1711</v>
      </c>
      <c r="C1837" s="92"/>
      <c r="D1837" s="91">
        <v>4767</v>
      </c>
      <c r="E1837" s="91">
        <v>2359</v>
      </c>
      <c r="F1837" s="91">
        <v>650995.87</v>
      </c>
      <c r="G1837" s="91">
        <v>646250.74</v>
      </c>
      <c r="H1837" s="91">
        <v>793.2</v>
      </c>
      <c r="I1837" s="91">
        <v>-1267.3800000000001</v>
      </c>
      <c r="J1837" s="92">
        <v>1.0059177200208305</v>
      </c>
      <c r="K1837" s="92">
        <v>-5.9177200208303743E-3</v>
      </c>
      <c r="L1837" s="92">
        <v>0</v>
      </c>
    </row>
    <row r="1838" spans="1:12">
      <c r="A1838" s="90" t="s">
        <v>1655</v>
      </c>
      <c r="C1838" s="92"/>
      <c r="D1838" s="91">
        <v>40822.18</v>
      </c>
      <c r="E1838" s="91">
        <v>8557</v>
      </c>
      <c r="F1838" s="91">
        <v>766945.80000000028</v>
      </c>
      <c r="G1838" s="91">
        <v>638451.21</v>
      </c>
      <c r="H1838" s="91">
        <v>2935.5</v>
      </c>
      <c r="I1838" s="91">
        <v>1440</v>
      </c>
      <c r="J1838" s="92">
        <v>0.96770833333333328</v>
      </c>
      <c r="K1838" s="92">
        <v>3.229166666666667E-2</v>
      </c>
      <c r="L1838" s="92">
        <v>0</v>
      </c>
    </row>
    <row r="1839" spans="1:12">
      <c r="A1839" s="90" t="s">
        <v>1739</v>
      </c>
      <c r="C1839" s="92"/>
      <c r="D1839" s="91">
        <v>0</v>
      </c>
      <c r="E1839" s="91">
        <v>0</v>
      </c>
      <c r="F1839" s="91">
        <v>4086996.9200000004</v>
      </c>
      <c r="G1839" s="91">
        <v>4066264.0999999996</v>
      </c>
      <c r="H1839" s="91">
        <v>8054</v>
      </c>
      <c r="I1839" s="91">
        <v>6624</v>
      </c>
      <c r="J1839" s="92">
        <v>0.9375</v>
      </c>
      <c r="K1839" s="92">
        <v>6.25E-2</v>
      </c>
      <c r="L1839" s="92">
        <v>0</v>
      </c>
    </row>
    <row r="1840" spans="1:12">
      <c r="A1840" s="90" t="s">
        <v>1657</v>
      </c>
      <c r="C1840" s="92"/>
      <c r="D1840" s="91">
        <v>0</v>
      </c>
      <c r="E1840" s="91">
        <v>0</v>
      </c>
      <c r="F1840" s="91">
        <v>23229</v>
      </c>
      <c r="G1840" s="91">
        <v>23411.030000000002</v>
      </c>
      <c r="H1840" s="91">
        <v>45</v>
      </c>
      <c r="I1840" s="91">
        <v>77</v>
      </c>
      <c r="J1840" s="92">
        <v>0.89610389610389607</v>
      </c>
      <c r="K1840" s="92">
        <v>0.1038961038961039</v>
      </c>
      <c r="L1840" s="92">
        <v>0</v>
      </c>
    </row>
    <row r="1841" spans="1:12">
      <c r="A1841" s="90" t="s">
        <v>1659</v>
      </c>
      <c r="C1841" s="92"/>
      <c r="D1841" s="91">
        <v>0</v>
      </c>
      <c r="E1841" s="91">
        <v>0</v>
      </c>
      <c r="F1841" s="91">
        <v>97965</v>
      </c>
      <c r="G1841" s="91">
        <v>96248.14</v>
      </c>
      <c r="H1841" s="91">
        <v>146</v>
      </c>
      <c r="I1841" s="91">
        <v>146.5</v>
      </c>
      <c r="J1841" s="92">
        <v>0.98634812286689422</v>
      </c>
      <c r="K1841" s="92">
        <v>1.3651877133105802E-2</v>
      </c>
      <c r="L1841" s="92">
        <v>0</v>
      </c>
    </row>
    <row r="1842" spans="1:12">
      <c r="A1842" s="90" t="s">
        <v>1753</v>
      </c>
      <c r="C1842" s="92"/>
      <c r="D1842" s="91">
        <v>15076</v>
      </c>
      <c r="E1842" s="91">
        <v>0</v>
      </c>
      <c r="F1842" s="91">
        <v>3278429.5361000001</v>
      </c>
      <c r="G1842" s="91">
        <v>3275617.2599999993</v>
      </c>
      <c r="H1842" s="91">
        <v>5961.83</v>
      </c>
      <c r="I1842" s="91">
        <v>6118.5599999999995</v>
      </c>
      <c r="J1842" s="92">
        <v>0.96812975602102458</v>
      </c>
      <c r="K1842" s="92">
        <v>3.1870243978975449E-2</v>
      </c>
      <c r="L1842" s="92">
        <v>0</v>
      </c>
    </row>
    <row r="1843" spans="1:12">
      <c r="A1843" s="90" t="s">
        <v>1693</v>
      </c>
      <c r="C1843" s="92"/>
      <c r="D1843" s="91">
        <v>0</v>
      </c>
      <c r="E1843" s="91">
        <v>0</v>
      </c>
      <c r="F1843" s="91">
        <v>185156.77</v>
      </c>
      <c r="G1843" s="91">
        <v>189415.8</v>
      </c>
      <c r="H1843" s="91">
        <v>0</v>
      </c>
      <c r="I1843" s="91">
        <v>80</v>
      </c>
      <c r="J1843" s="92">
        <v>1</v>
      </c>
      <c r="K1843" s="92">
        <v>0</v>
      </c>
      <c r="L1843" s="92">
        <v>0</v>
      </c>
    </row>
    <row r="1844" spans="1:12">
      <c r="A1844" s="90" t="s">
        <v>1719</v>
      </c>
      <c r="C1844" s="92"/>
      <c r="D1844" s="91">
        <v>131.61000000000001</v>
      </c>
      <c r="E1844" s="91">
        <v>0</v>
      </c>
      <c r="F1844" s="91">
        <v>208062.96000000005</v>
      </c>
      <c r="G1844" s="91">
        <v>199308.22999999998</v>
      </c>
      <c r="H1844" s="91">
        <v>600.5</v>
      </c>
      <c r="I1844" s="91">
        <v>652.33000000000004</v>
      </c>
      <c r="J1844" s="92">
        <v>0.90112366440298619</v>
      </c>
      <c r="K1844" s="92">
        <v>6.208514095626446E-2</v>
      </c>
      <c r="L1844" s="92">
        <v>3.6791194640749314E-2</v>
      </c>
    </row>
    <row r="1845" spans="1:12">
      <c r="A1845" s="90" t="s">
        <v>1767</v>
      </c>
      <c r="C1845" s="92"/>
      <c r="D1845" s="91">
        <v>310299</v>
      </c>
      <c r="E1845" s="91">
        <v>0</v>
      </c>
      <c r="F1845" s="91">
        <v>1283995.68</v>
      </c>
      <c r="G1845" s="91">
        <v>1308361.3900000001</v>
      </c>
      <c r="H1845" s="91">
        <v>3574.7</v>
      </c>
      <c r="I1845" s="91">
        <v>3077.5</v>
      </c>
      <c r="J1845" s="92">
        <v>0.88659626320064988</v>
      </c>
      <c r="K1845" s="92">
        <v>0.11340373679935012</v>
      </c>
      <c r="L1845" s="92">
        <v>0</v>
      </c>
    </row>
    <row r="1846" spans="1:12">
      <c r="A1846" s="90" t="s">
        <v>1725</v>
      </c>
      <c r="C1846" s="92"/>
      <c r="D1846" s="91">
        <v>61</v>
      </c>
      <c r="E1846" s="91">
        <v>0</v>
      </c>
      <c r="F1846" s="91">
        <v>695828.7699999999</v>
      </c>
      <c r="G1846" s="91">
        <v>688871.26</v>
      </c>
      <c r="H1846" s="91">
        <v>998</v>
      </c>
      <c r="I1846" s="91">
        <v>1571.58</v>
      </c>
      <c r="J1846" s="92">
        <v>0.94909581440333934</v>
      </c>
      <c r="K1846" s="92">
        <v>2.5452092798330345E-2</v>
      </c>
      <c r="L1846" s="92">
        <v>2.5452092798330345E-2</v>
      </c>
    </row>
    <row r="1847" spans="1:12">
      <c r="A1847" s="90" t="s">
        <v>1755</v>
      </c>
      <c r="C1847" s="92"/>
      <c r="D1847" s="91">
        <v>115175.33</v>
      </c>
      <c r="E1847" s="91">
        <v>39502</v>
      </c>
      <c r="F1847" s="91">
        <v>3092281.7400000007</v>
      </c>
      <c r="G1847" s="91">
        <v>3147948.98</v>
      </c>
      <c r="H1847" s="91">
        <v>4337.6000000000004</v>
      </c>
      <c r="I1847" s="91">
        <v>6473.5</v>
      </c>
      <c r="J1847" s="92">
        <v>0.73314281300687423</v>
      </c>
      <c r="K1847" s="92">
        <v>0.23966942148760331</v>
      </c>
      <c r="L1847" s="92">
        <v>2.7187765505522515E-2</v>
      </c>
    </row>
    <row r="1848" spans="1:12">
      <c r="A1848" s="90" t="s">
        <v>1761</v>
      </c>
      <c r="C1848" s="92"/>
      <c r="D1848" s="91">
        <v>418611.35</v>
      </c>
      <c r="E1848" s="91">
        <v>114495</v>
      </c>
      <c r="F1848" s="91">
        <v>17130164.120000001</v>
      </c>
      <c r="G1848" s="91">
        <v>17378621.849999998</v>
      </c>
      <c r="H1848" s="91">
        <v>21314.399999999998</v>
      </c>
      <c r="I1848" s="91">
        <v>27934.210499999997</v>
      </c>
      <c r="J1848" s="92">
        <v>0.83007824760252313</v>
      </c>
      <c r="K1848" s="92">
        <v>0.16354963745977355</v>
      </c>
      <c r="L1848" s="92">
        <v>6.3721149377033593E-3</v>
      </c>
    </row>
    <row r="1849" spans="1:12">
      <c r="A1849" s="90" t="s">
        <v>1661</v>
      </c>
      <c r="C1849" s="92"/>
      <c r="D1849" s="91">
        <v>70</v>
      </c>
      <c r="E1849" s="91">
        <v>0</v>
      </c>
      <c r="F1849" s="91">
        <v>561948.36</v>
      </c>
      <c r="G1849" s="91">
        <v>564418.79999999993</v>
      </c>
      <c r="H1849" s="91">
        <v>1142.5</v>
      </c>
      <c r="I1849" s="91">
        <v>1048.5</v>
      </c>
      <c r="J1849" s="92">
        <v>0.87172150691464001</v>
      </c>
      <c r="K1849" s="92">
        <v>0.12827849308536005</v>
      </c>
      <c r="L1849" s="92">
        <v>0</v>
      </c>
    </row>
    <row r="1850" spans="1:12">
      <c r="A1850" s="90" t="s">
        <v>1663</v>
      </c>
      <c r="C1850" s="92"/>
      <c r="D1850" s="91">
        <v>0</v>
      </c>
      <c r="E1850" s="91">
        <v>0</v>
      </c>
      <c r="F1850" s="91">
        <v>0.01</v>
      </c>
      <c r="G1850" s="91">
        <v>149442.63000000009</v>
      </c>
      <c r="H1850" s="91">
        <v>0</v>
      </c>
      <c r="I1850" s="91">
        <v>3338.48</v>
      </c>
      <c r="J1850" s="92">
        <v>0.96540341712396061</v>
      </c>
      <c r="K1850" s="92">
        <v>3.3398432819726341E-2</v>
      </c>
      <c r="L1850" s="92">
        <v>1.1981500563130526E-3</v>
      </c>
    </row>
    <row r="1851" spans="1:12">
      <c r="A1851" s="90" t="s">
        <v>1665</v>
      </c>
      <c r="C1851" s="92"/>
      <c r="D1851" s="91">
        <v>1424</v>
      </c>
      <c r="E1851" s="91">
        <v>17259</v>
      </c>
      <c r="F1851" s="91">
        <v>96586</v>
      </c>
      <c r="G1851" s="91">
        <v>121694.26</v>
      </c>
      <c r="H1851" s="91">
        <v>538</v>
      </c>
      <c r="I1851" s="91">
        <v>834</v>
      </c>
      <c r="J1851" s="92">
        <v>0.91067146282973621</v>
      </c>
      <c r="K1851" s="92">
        <v>8.9328537170263789E-2</v>
      </c>
      <c r="L1851" s="92">
        <v>0</v>
      </c>
    </row>
    <row r="1852" spans="1:12">
      <c r="A1852" s="90" t="s">
        <v>1721</v>
      </c>
      <c r="C1852" s="92"/>
      <c r="D1852" s="91">
        <v>9</v>
      </c>
      <c r="E1852" s="91">
        <v>0</v>
      </c>
      <c r="F1852" s="91">
        <v>20293</v>
      </c>
      <c r="G1852" s="91">
        <v>30332.409999999996</v>
      </c>
      <c r="H1852" s="91">
        <v>164</v>
      </c>
      <c r="I1852" s="91">
        <v>220.5</v>
      </c>
      <c r="J1852" s="92">
        <v>0.97052154195011342</v>
      </c>
      <c r="K1852" s="92">
        <v>2.9478458049886622E-2</v>
      </c>
      <c r="L1852" s="92">
        <v>0</v>
      </c>
    </row>
    <row r="1853" spans="1:12">
      <c r="A1853" s="90" t="s">
        <v>1667</v>
      </c>
      <c r="C1853" s="92"/>
      <c r="D1853" s="91">
        <v>0</v>
      </c>
      <c r="E1853" s="91">
        <v>0</v>
      </c>
      <c r="F1853" s="91">
        <v>0.01</v>
      </c>
      <c r="G1853" s="91">
        <v>65814.78</v>
      </c>
      <c r="H1853" s="91">
        <v>0</v>
      </c>
      <c r="I1853" s="91">
        <v>502.5</v>
      </c>
      <c r="J1853" s="92">
        <v>0.99502487562189057</v>
      </c>
      <c r="K1853" s="92">
        <v>4.9751243781094526E-3</v>
      </c>
      <c r="L1853" s="92">
        <v>0</v>
      </c>
    </row>
    <row r="1854" spans="1:12">
      <c r="A1854" s="90" t="s">
        <v>1703</v>
      </c>
      <c r="C1854" s="92"/>
      <c r="D1854" s="91">
        <v>12395.07</v>
      </c>
      <c r="E1854" s="91">
        <v>0</v>
      </c>
      <c r="F1854" s="91">
        <v>513192.76120000001</v>
      </c>
      <c r="G1854" s="91">
        <v>509512.49999999994</v>
      </c>
      <c r="H1854" s="91">
        <v>681.93000000000006</v>
      </c>
      <c r="I1854" s="91">
        <v>872.04</v>
      </c>
      <c r="J1854" s="92">
        <v>0.98623916334113115</v>
      </c>
      <c r="K1854" s="92">
        <v>1.3760836658868859E-2</v>
      </c>
      <c r="L1854" s="92">
        <v>0</v>
      </c>
    </row>
    <row r="1855" spans="1:12">
      <c r="A1855" s="90" t="s">
        <v>1769</v>
      </c>
      <c r="C1855" s="92"/>
      <c r="D1855" s="91">
        <v>77</v>
      </c>
      <c r="E1855" s="91">
        <v>0</v>
      </c>
      <c r="F1855" s="91">
        <v>278372.2</v>
      </c>
      <c r="G1855" s="91">
        <v>270320.96999999997</v>
      </c>
      <c r="H1855" s="91">
        <v>76</v>
      </c>
      <c r="I1855" s="91">
        <v>72</v>
      </c>
      <c r="J1855" s="92">
        <v>1</v>
      </c>
      <c r="K1855" s="92">
        <v>0</v>
      </c>
      <c r="L1855" s="92">
        <v>0</v>
      </c>
    </row>
    <row r="1856" spans="1:12">
      <c r="A1856" s="90" t="s">
        <v>1669</v>
      </c>
      <c r="C1856" s="92"/>
      <c r="D1856" s="91">
        <v>40</v>
      </c>
      <c r="E1856" s="91">
        <v>0</v>
      </c>
      <c r="F1856" s="91">
        <v>153226.56999999998</v>
      </c>
      <c r="G1856" s="91">
        <v>153431.95000000001</v>
      </c>
      <c r="H1856" s="91">
        <v>68</v>
      </c>
      <c r="I1856" s="91">
        <v>31</v>
      </c>
      <c r="J1856" s="92">
        <v>1</v>
      </c>
      <c r="K1856" s="92">
        <v>0</v>
      </c>
      <c r="L1856" s="92">
        <v>0</v>
      </c>
    </row>
    <row r="1857" spans="1:12">
      <c r="A1857" s="90" t="s">
        <v>1671</v>
      </c>
      <c r="C1857" s="92"/>
      <c r="D1857" s="91">
        <v>119</v>
      </c>
      <c r="E1857" s="91">
        <v>0</v>
      </c>
      <c r="F1857" s="91">
        <v>1041931.1050000001</v>
      </c>
      <c r="G1857" s="91">
        <v>1010097.8900000002</v>
      </c>
      <c r="H1857" s="91">
        <v>2878</v>
      </c>
      <c r="I1857" s="91">
        <v>2310.5</v>
      </c>
      <c r="J1857" s="92">
        <v>0.95780134170093056</v>
      </c>
      <c r="K1857" s="92">
        <v>6.2756979008872539E-3</v>
      </c>
      <c r="L1857" s="92">
        <v>3.5922960398182213E-2</v>
      </c>
    </row>
    <row r="1858" spans="1:12">
      <c r="A1858" s="90" t="s">
        <v>1673</v>
      </c>
      <c r="C1858" s="92"/>
      <c r="D1858" s="91">
        <v>0</v>
      </c>
      <c r="E1858" s="91">
        <v>0</v>
      </c>
      <c r="F1858" s="91">
        <v>374425</v>
      </c>
      <c r="G1858" s="91">
        <v>555783.74</v>
      </c>
      <c r="H1858" s="91">
        <v>0</v>
      </c>
      <c r="I1858" s="91">
        <v>90</v>
      </c>
      <c r="J1858" s="92">
        <v>1</v>
      </c>
      <c r="K1858" s="92">
        <v>0</v>
      </c>
      <c r="L1858" s="92">
        <v>0</v>
      </c>
    </row>
    <row r="1859" spans="1:12">
      <c r="A1859" s="90" t="s">
        <v>1745</v>
      </c>
      <c r="C1859" s="92"/>
      <c r="D1859" s="91">
        <v>-7500.2100000000009</v>
      </c>
      <c r="E1859" s="91">
        <v>0</v>
      </c>
      <c r="F1859" s="91">
        <v>846533.55000000016</v>
      </c>
      <c r="G1859" s="91">
        <v>1227409.2300000002</v>
      </c>
      <c r="H1859" s="91">
        <v>4914</v>
      </c>
      <c r="I1859" s="91">
        <v>6624</v>
      </c>
      <c r="J1859" s="92">
        <v>0.99486714975845414</v>
      </c>
      <c r="K1859" s="92">
        <v>5.132850241545894E-3</v>
      </c>
      <c r="L1859" s="92">
        <v>0</v>
      </c>
    </row>
    <row r="1860" spans="1:12">
      <c r="A1860" s="90" t="s">
        <v>1777</v>
      </c>
      <c r="C1860" s="92"/>
      <c r="D1860" s="91">
        <v>204</v>
      </c>
      <c r="E1860" s="91">
        <v>0</v>
      </c>
      <c r="F1860" s="91">
        <v>1420852.97</v>
      </c>
      <c r="G1860" s="91">
        <v>1347896.39</v>
      </c>
      <c r="H1860" s="91">
        <v>396</v>
      </c>
      <c r="I1860" s="91">
        <v>20</v>
      </c>
      <c r="J1860" s="92">
        <v>1</v>
      </c>
      <c r="K1860" s="92">
        <v>0</v>
      </c>
      <c r="L1860" s="92">
        <v>0</v>
      </c>
    </row>
    <row r="1861" spans="1:12">
      <c r="A1861" s="90" t="s">
        <v>1675</v>
      </c>
      <c r="C1861" s="92"/>
      <c r="D1861" s="91">
        <v>0</v>
      </c>
      <c r="E1861" s="91">
        <v>0</v>
      </c>
      <c r="F1861" s="91">
        <v>756265.50000000012</v>
      </c>
      <c r="G1861" s="91">
        <v>752484.24999999988</v>
      </c>
      <c r="H1861" s="91">
        <v>62</v>
      </c>
      <c r="I1861" s="91">
        <v>59.5</v>
      </c>
      <c r="J1861" s="92">
        <v>1</v>
      </c>
      <c r="K1861" s="92">
        <v>0</v>
      </c>
      <c r="L1861" s="92">
        <v>0</v>
      </c>
    </row>
    <row r="1862" spans="1:12">
      <c r="A1862" s="90" t="s">
        <v>1735</v>
      </c>
      <c r="C1862" s="92"/>
      <c r="D1862" s="91">
        <v>11436</v>
      </c>
      <c r="E1862" s="91">
        <v>7510</v>
      </c>
      <c r="F1862" s="91">
        <v>2461155.19</v>
      </c>
      <c r="G1862" s="91">
        <v>2476569.0000000009</v>
      </c>
      <c r="H1862" s="91">
        <v>3379</v>
      </c>
      <c r="I1862" s="91">
        <v>2999.5</v>
      </c>
      <c r="J1862" s="92">
        <v>0.83313885647607933</v>
      </c>
      <c r="K1862" s="92">
        <v>0.16586097682947157</v>
      </c>
      <c r="L1862" s="92">
        <v>1.0001666944490749E-3</v>
      </c>
    </row>
    <row r="1863" spans="1:12">
      <c r="A1863" s="90" t="s">
        <v>1699</v>
      </c>
      <c r="C1863" s="92"/>
      <c r="D1863" s="91">
        <v>691</v>
      </c>
      <c r="E1863" s="91">
        <v>10</v>
      </c>
      <c r="F1863" s="91">
        <v>243823.29</v>
      </c>
      <c r="G1863" s="91">
        <v>242010.14999999982</v>
      </c>
      <c r="H1863" s="91">
        <v>1229</v>
      </c>
      <c r="I1863" s="91">
        <v>1548</v>
      </c>
      <c r="J1863" s="92">
        <v>0.99354005167958659</v>
      </c>
      <c r="K1863" s="92">
        <v>6.4599483204134363E-3</v>
      </c>
      <c r="L1863" s="92">
        <v>0</v>
      </c>
    </row>
    <row r="1864" spans="1:12">
      <c r="A1864" s="90" t="s">
        <v>1707</v>
      </c>
      <c r="C1864" s="92"/>
      <c r="D1864" s="91">
        <v>7</v>
      </c>
      <c r="E1864" s="91">
        <v>0</v>
      </c>
      <c r="F1864" s="91">
        <v>148558.09</v>
      </c>
      <c r="G1864" s="91">
        <v>135202.88</v>
      </c>
      <c r="H1864" s="91">
        <v>625</v>
      </c>
      <c r="I1864" s="91">
        <v>403.5</v>
      </c>
      <c r="J1864" s="92">
        <v>0.98389095415117722</v>
      </c>
      <c r="K1864" s="92">
        <v>1.6109045848822799E-2</v>
      </c>
      <c r="L1864" s="92">
        <v>0</v>
      </c>
    </row>
    <row r="1865" spans="1:12">
      <c r="A1865" s="90" t="s">
        <v>1705</v>
      </c>
      <c r="C1865" s="92"/>
      <c r="D1865" s="91">
        <v>4</v>
      </c>
      <c r="E1865" s="91">
        <v>0</v>
      </c>
      <c r="F1865" s="91">
        <v>93557.459999999992</v>
      </c>
      <c r="G1865" s="91">
        <v>75714.06</v>
      </c>
      <c r="H1865" s="91">
        <v>1527</v>
      </c>
      <c r="I1865" s="91">
        <v>563.66999999999996</v>
      </c>
      <c r="J1865" s="92">
        <v>0.8562988982915537</v>
      </c>
      <c r="K1865" s="92">
        <v>0.14370110170844644</v>
      </c>
      <c r="L1865" s="92">
        <v>0</v>
      </c>
    </row>
    <row r="1866" spans="1:12">
      <c r="A1866" s="90" t="s">
        <v>1717</v>
      </c>
      <c r="C1866" s="92"/>
      <c r="D1866" s="91">
        <v>0</v>
      </c>
      <c r="E1866" s="91">
        <v>0</v>
      </c>
      <c r="F1866" s="91">
        <v>573653.80000000005</v>
      </c>
      <c r="G1866" s="91">
        <v>550953.09999999986</v>
      </c>
      <c r="H1866" s="91">
        <v>1199</v>
      </c>
      <c r="I1866" s="91">
        <v>989</v>
      </c>
      <c r="J1866" s="92">
        <v>0.96410515672396357</v>
      </c>
      <c r="K1866" s="92">
        <v>3.5894843276036398E-2</v>
      </c>
      <c r="L1866" s="92">
        <v>0</v>
      </c>
    </row>
    <row r="1867" spans="1:12">
      <c r="A1867" s="90" t="s">
        <v>1733</v>
      </c>
      <c r="C1867" s="92"/>
      <c r="D1867" s="91">
        <v>29</v>
      </c>
      <c r="E1867" s="91">
        <v>0</v>
      </c>
      <c r="F1867" s="91">
        <v>1239828.7799999998</v>
      </c>
      <c r="G1867" s="91">
        <v>1339532.9299999995</v>
      </c>
      <c r="H1867" s="91">
        <v>4322</v>
      </c>
      <c r="I1867" s="91">
        <v>4385</v>
      </c>
      <c r="J1867" s="92">
        <v>0.98187001140250851</v>
      </c>
      <c r="K1867" s="92">
        <v>1.5621436716077537E-2</v>
      </c>
      <c r="L1867" s="92">
        <v>2.508551881413911E-3</v>
      </c>
    </row>
    <row r="1868" spans="1:12">
      <c r="A1868" s="90" t="s">
        <v>1743</v>
      </c>
      <c r="C1868" s="92"/>
      <c r="D1868" s="91">
        <v>101693</v>
      </c>
      <c r="E1868" s="91">
        <v>73698</v>
      </c>
      <c r="F1868" s="91">
        <v>7035682.2300000004</v>
      </c>
      <c r="G1868" s="91">
        <v>6865132.3699999982</v>
      </c>
      <c r="H1868" s="91">
        <v>7832</v>
      </c>
      <c r="I1868" s="91">
        <v>9475</v>
      </c>
      <c r="J1868" s="92">
        <v>0.94232189973614777</v>
      </c>
      <c r="K1868" s="92">
        <v>5.6411609498680737E-2</v>
      </c>
      <c r="L1868" s="92">
        <v>1.266490765171504E-3</v>
      </c>
    </row>
    <row r="1869" spans="1:12">
      <c r="A1869" s="90" t="s">
        <v>1783</v>
      </c>
      <c r="C1869" s="92"/>
      <c r="D1869" s="91">
        <v>0</v>
      </c>
      <c r="E1869" s="91">
        <v>0</v>
      </c>
      <c r="F1869" s="91">
        <v>72150</v>
      </c>
      <c r="G1869" s="91">
        <v>194441.41</v>
      </c>
      <c r="J1869" s="92"/>
      <c r="K1869" s="92"/>
      <c r="L1869" s="92"/>
    </row>
    <row r="1870" spans="1:12">
      <c r="A1870" s="90" t="s">
        <v>1789</v>
      </c>
      <c r="C1870" s="92"/>
      <c r="D1870" s="91">
        <v>0</v>
      </c>
      <c r="E1870" s="91">
        <v>0</v>
      </c>
      <c r="F1870" s="91">
        <v>1348654</v>
      </c>
      <c r="G1870" s="91">
        <v>1160878.79</v>
      </c>
      <c r="H1870" s="91">
        <v>0</v>
      </c>
      <c r="I1870" s="91">
        <v>9</v>
      </c>
      <c r="J1870" s="92">
        <v>1</v>
      </c>
      <c r="K1870" s="92">
        <v>0</v>
      </c>
      <c r="L1870" s="92">
        <v>0</v>
      </c>
    </row>
    <row r="1871" spans="1:12">
      <c r="A1871" s="90" t="s">
        <v>1757</v>
      </c>
      <c r="C1871" s="92"/>
      <c r="D1871" s="91">
        <v>80</v>
      </c>
      <c r="E1871" s="91">
        <v>0</v>
      </c>
      <c r="F1871" s="91">
        <v>6276071.7705999995</v>
      </c>
      <c r="G1871" s="91">
        <v>6157160.3600000013</v>
      </c>
      <c r="H1871" s="91">
        <v>3014</v>
      </c>
      <c r="I1871" s="91">
        <v>3752</v>
      </c>
      <c r="J1871" s="92">
        <v>0.98587420042643925</v>
      </c>
      <c r="K1871" s="92">
        <v>1.4125799573560768E-2</v>
      </c>
      <c r="L1871" s="92">
        <v>0</v>
      </c>
    </row>
    <row r="1872" spans="1:12">
      <c r="A1872" s="90" t="s">
        <v>1771</v>
      </c>
      <c r="C1872" s="92"/>
      <c r="D1872" s="91">
        <v>517792.48000000004</v>
      </c>
      <c r="E1872" s="91">
        <v>386925</v>
      </c>
      <c r="F1872" s="91">
        <v>15523002.945000013</v>
      </c>
      <c r="G1872" s="91">
        <v>14759618.829999991</v>
      </c>
      <c r="H1872" s="91">
        <v>26448.000000000004</v>
      </c>
      <c r="I1872" s="91">
        <v>26394.04</v>
      </c>
      <c r="J1872" s="92">
        <v>0.9818898508905799</v>
      </c>
      <c r="K1872" s="92">
        <v>1.8110149109420156E-2</v>
      </c>
      <c r="L1872" s="92">
        <v>0</v>
      </c>
    </row>
    <row r="1873" spans="1:12">
      <c r="A1873" s="90" t="s">
        <v>1677</v>
      </c>
      <c r="C1873" s="92"/>
      <c r="D1873" s="91">
        <v>0</v>
      </c>
      <c r="E1873" s="91">
        <v>0</v>
      </c>
      <c r="F1873" s="91">
        <v>154030.25</v>
      </c>
      <c r="G1873" s="91">
        <v>131247.18</v>
      </c>
      <c r="H1873" s="91">
        <v>754</v>
      </c>
      <c r="I1873" s="91">
        <v>907</v>
      </c>
      <c r="J1873" s="92">
        <v>0.8114663726571113</v>
      </c>
      <c r="K1873" s="92">
        <v>0.18412348401323042</v>
      </c>
      <c r="L1873" s="92">
        <v>4.410143329658214E-3</v>
      </c>
    </row>
    <row r="1874" spans="1:12">
      <c r="A1874" s="90" t="s">
        <v>1779</v>
      </c>
      <c r="C1874" s="92"/>
      <c r="D1874" s="91">
        <v>2440</v>
      </c>
      <c r="E1874" s="91">
        <v>0</v>
      </c>
      <c r="F1874" s="91">
        <v>1017267.4700000001</v>
      </c>
      <c r="G1874" s="91">
        <v>1076443.4399999997</v>
      </c>
      <c r="H1874" s="91">
        <v>1441</v>
      </c>
      <c r="I1874" s="91">
        <v>1312</v>
      </c>
      <c r="J1874" s="92">
        <v>0.54344512195121952</v>
      </c>
      <c r="K1874" s="92">
        <v>0.34451219512195119</v>
      </c>
      <c r="L1874" s="92">
        <v>0.11204268292682927</v>
      </c>
    </row>
    <row r="1875" spans="1:12">
      <c r="A1875" s="90" t="s">
        <v>1781</v>
      </c>
      <c r="C1875" s="92"/>
      <c r="D1875" s="91">
        <v>583</v>
      </c>
      <c r="E1875" s="91">
        <v>0</v>
      </c>
      <c r="F1875" s="91">
        <v>128229.31</v>
      </c>
      <c r="G1875" s="91">
        <v>146487.32</v>
      </c>
      <c r="H1875" s="91">
        <v>346</v>
      </c>
      <c r="I1875" s="91">
        <v>405.56</v>
      </c>
      <c r="J1875" s="92">
        <v>0.57712792188578754</v>
      </c>
      <c r="K1875" s="92">
        <v>0.33657165400927114</v>
      </c>
      <c r="L1875" s="92">
        <v>8.630042410494132E-2</v>
      </c>
    </row>
    <row r="1876" spans="1:12">
      <c r="A1876" s="90" t="s">
        <v>1751</v>
      </c>
      <c r="C1876" s="92"/>
      <c r="D1876" s="91">
        <v>2056</v>
      </c>
      <c r="E1876" s="91">
        <v>0</v>
      </c>
      <c r="F1876" s="91">
        <v>2926031.4600000004</v>
      </c>
      <c r="G1876" s="91">
        <v>2094389.19</v>
      </c>
      <c r="H1876" s="91">
        <v>5066.6100000000006</v>
      </c>
      <c r="I1876" s="91">
        <v>4376</v>
      </c>
      <c r="J1876" s="92">
        <v>0.85831809872029252</v>
      </c>
      <c r="K1876" s="92">
        <v>0.13482632541133455</v>
      </c>
      <c r="L1876" s="92">
        <v>6.855575868372943E-3</v>
      </c>
    </row>
    <row r="1877" spans="1:12">
      <c r="A1877" s="90" t="s">
        <v>1679</v>
      </c>
      <c r="C1877" s="92"/>
      <c r="D1877" s="91">
        <v>64</v>
      </c>
      <c r="E1877" s="91">
        <v>0</v>
      </c>
      <c r="F1877" s="91">
        <v>120381.75999999999</v>
      </c>
      <c r="G1877" s="91">
        <v>125027.62999999999</v>
      </c>
      <c r="H1877" s="91">
        <v>248</v>
      </c>
      <c r="I1877" s="91">
        <v>357</v>
      </c>
      <c r="J1877" s="92">
        <v>1</v>
      </c>
      <c r="K1877" s="92">
        <v>0</v>
      </c>
      <c r="L1877" s="92">
        <v>0</v>
      </c>
    </row>
    <row r="1878" spans="1:12">
      <c r="A1878" s="90" t="s">
        <v>1681</v>
      </c>
      <c r="C1878" s="92"/>
      <c r="D1878" s="91">
        <v>2</v>
      </c>
      <c r="E1878" s="91">
        <v>0</v>
      </c>
      <c r="F1878" s="91">
        <v>602866.82000000007</v>
      </c>
      <c r="G1878" s="91">
        <v>613399.0199999999</v>
      </c>
      <c r="H1878" s="91">
        <v>532</v>
      </c>
      <c r="I1878" s="91">
        <v>442.5</v>
      </c>
      <c r="J1878" s="92">
        <v>0.99774011299435028</v>
      </c>
      <c r="K1878" s="92">
        <v>2.2598870056497176E-3</v>
      </c>
      <c r="L1878" s="92">
        <v>0</v>
      </c>
    </row>
    <row r="1879" spans="1:12">
      <c r="A1879" s="90" t="s">
        <v>1683</v>
      </c>
      <c r="C1879" s="92"/>
      <c r="D1879" s="91">
        <v>20</v>
      </c>
      <c r="E1879" s="91">
        <v>0</v>
      </c>
      <c r="F1879" s="91">
        <v>347181.79000000004</v>
      </c>
      <c r="G1879" s="91">
        <v>296501.9599999999</v>
      </c>
      <c r="H1879" s="91">
        <v>2675</v>
      </c>
      <c r="I1879" s="91">
        <v>2212.5</v>
      </c>
      <c r="J1879" s="92">
        <v>0.99728813559322038</v>
      </c>
      <c r="K1879" s="92">
        <v>2.7118644067796612E-3</v>
      </c>
      <c r="L1879" s="92">
        <v>0</v>
      </c>
    </row>
    <row r="1880" spans="1:12">
      <c r="A1880" s="90" t="s">
        <v>1763</v>
      </c>
      <c r="C1880" s="92"/>
      <c r="D1880" s="91">
        <v>467608.89</v>
      </c>
      <c r="E1880" s="91">
        <v>101134</v>
      </c>
      <c r="F1880" s="91">
        <v>14081854.847499998</v>
      </c>
      <c r="G1880" s="91">
        <v>13672413.410000002</v>
      </c>
      <c r="H1880" s="91">
        <v>29713.21</v>
      </c>
      <c r="I1880" s="91">
        <v>31657.83</v>
      </c>
      <c r="J1880" s="92">
        <v>0.96683821980217843</v>
      </c>
      <c r="K1880" s="92">
        <v>3.2150971813292316E-2</v>
      </c>
      <c r="L1880" s="92">
        <v>1.0108083845291986E-3</v>
      </c>
    </row>
    <row r="1881" spans="1:12">
      <c r="A1881" s="90" t="s">
        <v>1685</v>
      </c>
      <c r="C1881" s="92"/>
      <c r="D1881" s="91">
        <v>91842.290000000008</v>
      </c>
      <c r="E1881" s="91">
        <v>48760</v>
      </c>
      <c r="F1881" s="91">
        <v>4462359.870000001</v>
      </c>
      <c r="G1881" s="91">
        <v>4617320.6399999997</v>
      </c>
      <c r="H1881" s="91">
        <v>10877.3</v>
      </c>
      <c r="I1881" s="91">
        <v>10906.5</v>
      </c>
      <c r="J1881" s="92">
        <v>0.87782515013982487</v>
      </c>
      <c r="K1881" s="92">
        <v>0.11850731215330308</v>
      </c>
      <c r="L1881" s="92">
        <v>3.667537706872049E-3</v>
      </c>
    </row>
    <row r="1882" spans="1:12">
      <c r="A1882" s="90" t="s">
        <v>1737</v>
      </c>
      <c r="C1882" s="92"/>
      <c r="D1882" s="91">
        <v>3617</v>
      </c>
      <c r="E1882" s="91">
        <v>8</v>
      </c>
      <c r="F1882" s="91">
        <v>1234624.0319999999</v>
      </c>
      <c r="G1882" s="91">
        <v>1242268.57</v>
      </c>
      <c r="H1882" s="91">
        <v>3498</v>
      </c>
      <c r="I1882" s="91">
        <v>2495.64</v>
      </c>
      <c r="J1882" s="92">
        <v>0.99138497539709258</v>
      </c>
      <c r="K1882" s="92">
        <v>8.6150246029074711E-3</v>
      </c>
      <c r="L1882" s="92">
        <v>0</v>
      </c>
    </row>
    <row r="1883" spans="1:12">
      <c r="A1883" s="90" t="s">
        <v>1749</v>
      </c>
      <c r="C1883" s="92"/>
      <c r="D1883" s="91">
        <v>2</v>
      </c>
      <c r="E1883" s="91">
        <v>0</v>
      </c>
      <c r="F1883" s="91">
        <v>130941</v>
      </c>
      <c r="G1883" s="91">
        <v>97206.090000000011</v>
      </c>
      <c r="H1883" s="91">
        <v>148</v>
      </c>
      <c r="I1883" s="91">
        <v>24.5</v>
      </c>
      <c r="J1883" s="92">
        <v>0.87755102040816324</v>
      </c>
      <c r="K1883" s="92">
        <v>0.12244897959183673</v>
      </c>
      <c r="L1883" s="92">
        <v>0</v>
      </c>
    </row>
    <row r="1884" spans="1:12">
      <c r="A1884" s="90" t="s">
        <v>1709</v>
      </c>
      <c r="C1884" s="92"/>
      <c r="D1884" s="91">
        <v>339109.71</v>
      </c>
      <c r="E1884" s="91">
        <v>25689</v>
      </c>
      <c r="F1884" s="91">
        <v>13798261.500000007</v>
      </c>
      <c r="G1884" s="91">
        <v>14331653.600000005</v>
      </c>
      <c r="H1884" s="91">
        <v>28409.100000000013</v>
      </c>
      <c r="I1884" s="91">
        <v>33657.599999999999</v>
      </c>
      <c r="J1884" s="92">
        <v>0.9714893515877544</v>
      </c>
      <c r="K1884" s="92">
        <v>2.4767065982125882E-2</v>
      </c>
      <c r="L1884" s="92">
        <v>3.7435824301197949E-3</v>
      </c>
    </row>
    <row r="1885" spans="1:12">
      <c r="A1885" s="90" t="s">
        <v>1765</v>
      </c>
      <c r="C1885" s="92"/>
      <c r="D1885" s="91">
        <v>288222.18</v>
      </c>
      <c r="E1885" s="91">
        <v>89868</v>
      </c>
      <c r="F1885" s="91">
        <v>10986950.016600002</v>
      </c>
      <c r="G1885" s="91">
        <v>11103097.859999999</v>
      </c>
      <c r="H1885" s="91">
        <v>17345.899999999998</v>
      </c>
      <c r="I1885" s="91">
        <v>17727.050000000003</v>
      </c>
      <c r="J1885" s="92">
        <v>0.9836690255851932</v>
      </c>
      <c r="K1885" s="92">
        <v>1.2269384923041339E-2</v>
      </c>
      <c r="L1885" s="92">
        <v>4.0615894917654088E-3</v>
      </c>
    </row>
    <row r="1886" spans="1:12">
      <c r="A1886" s="90" t="s">
        <v>1687</v>
      </c>
      <c r="C1886" s="92"/>
      <c r="D1886" s="91">
        <v>0</v>
      </c>
      <c r="E1886" s="91">
        <v>0</v>
      </c>
      <c r="F1886" s="91">
        <v>15419.26</v>
      </c>
      <c r="G1886" s="91">
        <v>15216.46</v>
      </c>
      <c r="H1886" s="91">
        <v>72</v>
      </c>
      <c r="I1886" s="91">
        <v>62.5</v>
      </c>
      <c r="J1886" s="92">
        <v>1</v>
      </c>
      <c r="K1886" s="92">
        <v>0</v>
      </c>
      <c r="L1886" s="92">
        <v>0</v>
      </c>
    </row>
    <row r="1887" spans="1:12">
      <c r="A1887" s="90" t="s">
        <v>1689</v>
      </c>
      <c r="C1887" s="92"/>
      <c r="D1887" s="91">
        <v>3</v>
      </c>
      <c r="E1887" s="91">
        <v>0</v>
      </c>
      <c r="F1887" s="91">
        <v>471943.33999999997</v>
      </c>
      <c r="G1887" s="91">
        <v>376904.37</v>
      </c>
      <c r="J1887" s="92"/>
      <c r="K1887" s="92"/>
      <c r="L1887" s="92"/>
    </row>
    <row r="1888" spans="1:12">
      <c r="A1888" s="90" t="s">
        <v>1785</v>
      </c>
      <c r="C1888" s="92"/>
      <c r="D1888" s="91">
        <v>0</v>
      </c>
      <c r="E1888" s="91">
        <v>0</v>
      </c>
      <c r="F1888" s="91">
        <v>612270.75</v>
      </c>
      <c r="G1888" s="91">
        <v>591316.91999999993</v>
      </c>
      <c r="J1888" s="92"/>
      <c r="K1888" s="92"/>
      <c r="L1888" s="92"/>
    </row>
    <row r="1889" spans="1:12">
      <c r="A1889" s="90" t="s">
        <v>1437</v>
      </c>
      <c r="C1889" s="92"/>
      <c r="D1889" s="91">
        <v>0</v>
      </c>
      <c r="E1889" s="91">
        <v>0</v>
      </c>
      <c r="F1889" s="91">
        <v>545094</v>
      </c>
      <c r="G1889" s="91">
        <v>582649.18000000005</v>
      </c>
      <c r="J1889" s="92"/>
      <c r="K1889" s="92"/>
      <c r="L1889" s="92"/>
    </row>
    <row r="1890" spans="1:12">
      <c r="A1890" s="90" t="s">
        <v>1815</v>
      </c>
      <c r="C1890" s="92"/>
      <c r="D1890" s="91">
        <v>2</v>
      </c>
      <c r="E1890" s="91">
        <v>0</v>
      </c>
      <c r="F1890" s="91">
        <v>14439.46</v>
      </c>
      <c r="G1890" s="91">
        <v>14645.25</v>
      </c>
      <c r="H1890" s="91">
        <v>160</v>
      </c>
      <c r="I1890" s="91">
        <v>169.5</v>
      </c>
      <c r="J1890" s="92">
        <v>0.94100294985250732</v>
      </c>
      <c r="K1890" s="92">
        <v>5.8997050147492625E-2</v>
      </c>
      <c r="L1890" s="92">
        <v>0</v>
      </c>
    </row>
    <row r="1891" spans="1:12">
      <c r="A1891" s="90" t="s">
        <v>1833</v>
      </c>
      <c r="C1891" s="92"/>
      <c r="D1891" s="91">
        <v>4793524.58</v>
      </c>
      <c r="E1891" s="91">
        <v>123075</v>
      </c>
      <c r="F1891" s="91">
        <v>117336071.78000005</v>
      </c>
      <c r="G1891" s="91">
        <v>111117966.11000007</v>
      </c>
      <c r="H1891" s="91">
        <v>47289.399999999987</v>
      </c>
      <c r="I1891" s="91">
        <v>49949.35</v>
      </c>
      <c r="J1891" s="92">
        <v>0.87486824152866849</v>
      </c>
      <c r="K1891" s="92">
        <v>0.12513175847133146</v>
      </c>
      <c r="L1891" s="92">
        <v>0</v>
      </c>
    </row>
    <row r="1892" spans="1:12">
      <c r="A1892" s="90" t="s">
        <v>1817</v>
      </c>
      <c r="C1892" s="92"/>
      <c r="D1892" s="91">
        <v>0</v>
      </c>
      <c r="E1892" s="91">
        <v>0</v>
      </c>
      <c r="F1892" s="91">
        <v>25087.18</v>
      </c>
      <c r="G1892" s="91">
        <v>24637.010000000002</v>
      </c>
      <c r="H1892" s="91">
        <v>0</v>
      </c>
      <c r="I1892" s="91">
        <v>107.5</v>
      </c>
      <c r="J1892" s="92">
        <v>1</v>
      </c>
      <c r="K1892" s="92">
        <v>0</v>
      </c>
      <c r="L1892" s="92">
        <v>0</v>
      </c>
    </row>
    <row r="1893" spans="1:12">
      <c r="A1893" s="90" t="s">
        <v>1831</v>
      </c>
      <c r="C1893" s="92"/>
      <c r="D1893" s="91">
        <v>27910</v>
      </c>
      <c r="E1893" s="91">
        <v>10910</v>
      </c>
      <c r="F1893" s="91">
        <v>3433225.1099999989</v>
      </c>
      <c r="G1893" s="91">
        <v>3235182.9299999992</v>
      </c>
      <c r="H1893" s="91">
        <v>1579.7</v>
      </c>
      <c r="I1893" s="91">
        <v>2170</v>
      </c>
      <c r="J1893" s="92">
        <v>0.93271889400921659</v>
      </c>
      <c r="K1893" s="92">
        <v>6.7281105990783407E-2</v>
      </c>
      <c r="L1893" s="92">
        <v>0</v>
      </c>
    </row>
    <row r="1894" spans="1:12">
      <c r="A1894" s="90" t="s">
        <v>1819</v>
      </c>
      <c r="C1894" s="92"/>
      <c r="D1894" s="91">
        <v>0</v>
      </c>
      <c r="E1894" s="91">
        <v>0</v>
      </c>
      <c r="F1894" s="91">
        <v>0.01</v>
      </c>
      <c r="G1894" s="91">
        <v>0</v>
      </c>
      <c r="J1894" s="92"/>
      <c r="K1894" s="92"/>
      <c r="L1894" s="92"/>
    </row>
    <row r="1895" spans="1:12">
      <c r="A1895" s="90" t="s">
        <v>1821</v>
      </c>
      <c r="C1895" s="92"/>
      <c r="D1895" s="91">
        <v>16</v>
      </c>
      <c r="E1895" s="91">
        <v>0</v>
      </c>
      <c r="F1895" s="91">
        <v>11119.08</v>
      </c>
      <c r="G1895" s="91">
        <v>10400.380000000001</v>
      </c>
      <c r="H1895" s="91">
        <v>16</v>
      </c>
      <c r="I1895" s="91">
        <v>44.5</v>
      </c>
      <c r="J1895" s="92">
        <v>1</v>
      </c>
      <c r="K1895" s="92">
        <v>0</v>
      </c>
      <c r="L1895" s="92">
        <v>0</v>
      </c>
    </row>
    <row r="1896" spans="1:12">
      <c r="A1896" s="90" t="s">
        <v>1823</v>
      </c>
      <c r="C1896" s="92"/>
      <c r="D1896" s="91">
        <v>27447.62</v>
      </c>
      <c r="E1896" s="91">
        <v>3502</v>
      </c>
      <c r="F1896" s="91">
        <v>3451381.9071999984</v>
      </c>
      <c r="G1896" s="91">
        <v>3248499.99</v>
      </c>
      <c r="H1896" s="91">
        <v>1172.0999999999999</v>
      </c>
      <c r="I1896" s="91">
        <v>994.5</v>
      </c>
      <c r="J1896" s="92">
        <v>0.96882855706385118</v>
      </c>
      <c r="K1896" s="92">
        <v>3.1171442936148819E-2</v>
      </c>
      <c r="L1896" s="92">
        <v>0</v>
      </c>
    </row>
    <row r="1897" spans="1:12">
      <c r="A1897" s="90" t="s">
        <v>1825</v>
      </c>
      <c r="C1897" s="92"/>
      <c r="D1897" s="91">
        <v>2647</v>
      </c>
      <c r="E1897" s="91">
        <v>2616</v>
      </c>
      <c r="F1897" s="91">
        <v>53339.34</v>
      </c>
      <c r="G1897" s="91">
        <v>56670.819999999985</v>
      </c>
      <c r="H1897" s="91">
        <v>273.10000000000002</v>
      </c>
      <c r="I1897" s="91">
        <v>302.5</v>
      </c>
      <c r="J1897" s="92">
        <v>0.8</v>
      </c>
      <c r="K1897" s="92">
        <v>0.2</v>
      </c>
      <c r="L1897" s="92">
        <v>0</v>
      </c>
    </row>
    <row r="1898" spans="1:12">
      <c r="A1898" s="90" t="s">
        <v>1827</v>
      </c>
      <c r="C1898" s="92"/>
      <c r="D1898" s="91">
        <v>2048</v>
      </c>
      <c r="E1898" s="91">
        <v>0</v>
      </c>
      <c r="F1898" s="91">
        <v>52281.479999999996</v>
      </c>
      <c r="G1898" s="91">
        <v>49663.619999999995</v>
      </c>
      <c r="H1898" s="91">
        <v>215.7</v>
      </c>
      <c r="I1898" s="91">
        <v>305</v>
      </c>
      <c r="J1898" s="92">
        <v>0.88196721311475412</v>
      </c>
      <c r="K1898" s="92">
        <v>0.11803278688524591</v>
      </c>
      <c r="L1898" s="92">
        <v>0</v>
      </c>
    </row>
    <row r="1899" spans="1:12">
      <c r="A1899" s="90" t="s">
        <v>1829</v>
      </c>
      <c r="C1899" s="92"/>
      <c r="D1899" s="91">
        <v>2572</v>
      </c>
      <c r="E1899" s="91">
        <v>2540</v>
      </c>
      <c r="F1899" s="91">
        <v>64168.85</v>
      </c>
      <c r="G1899" s="91">
        <v>56968.380000000012</v>
      </c>
      <c r="H1899" s="91">
        <v>319.89999999999998</v>
      </c>
      <c r="I1899" s="91">
        <v>279</v>
      </c>
      <c r="J1899" s="92">
        <v>0.98566308243727596</v>
      </c>
      <c r="K1899" s="92">
        <v>1.4336917562724014E-2</v>
      </c>
      <c r="L1899" s="92">
        <v>0</v>
      </c>
    </row>
    <row r="1900" spans="1:12">
      <c r="A1900" s="90" t="s">
        <v>1903</v>
      </c>
      <c r="C1900" s="92"/>
      <c r="D1900" s="91">
        <v>34931.299999999996</v>
      </c>
      <c r="E1900" s="91">
        <v>2440</v>
      </c>
      <c r="F1900" s="91">
        <v>7014752.8576000007</v>
      </c>
      <c r="G1900" s="91">
        <v>7145040.3999999985</v>
      </c>
      <c r="H1900" s="91">
        <v>2530.1</v>
      </c>
      <c r="I1900" s="91">
        <v>4431</v>
      </c>
      <c r="J1900" s="92">
        <v>0.91570751523358163</v>
      </c>
      <c r="K1900" s="92">
        <v>8.0230196343940421E-2</v>
      </c>
      <c r="L1900" s="92">
        <v>4.062288422477996E-3</v>
      </c>
    </row>
    <row r="1901" spans="1:12">
      <c r="A1901" s="90" t="s">
        <v>1905</v>
      </c>
      <c r="C1901" s="92"/>
      <c r="D1901" s="91">
        <v>4302</v>
      </c>
      <c r="E1901" s="91">
        <v>509</v>
      </c>
      <c r="F1901" s="91">
        <v>451496.77199999994</v>
      </c>
      <c r="G1901" s="91">
        <v>440220.6999999999</v>
      </c>
      <c r="H1901" s="91">
        <v>452.20000000000005</v>
      </c>
      <c r="I1901" s="91">
        <v>604.74</v>
      </c>
      <c r="J1901" s="92">
        <v>0.85820352548202539</v>
      </c>
      <c r="K1901" s="92">
        <v>0.10376360088633131</v>
      </c>
      <c r="L1901" s="92">
        <v>3.803287363164335E-2</v>
      </c>
    </row>
    <row r="1902" spans="1:12">
      <c r="A1902" s="90" t="s">
        <v>1907</v>
      </c>
      <c r="C1902" s="92"/>
      <c r="D1902" s="91">
        <v>0</v>
      </c>
      <c r="E1902" s="91">
        <v>0</v>
      </c>
      <c r="F1902" s="91">
        <v>12141.06</v>
      </c>
      <c r="G1902" s="91">
        <v>8745.85</v>
      </c>
      <c r="J1902" s="92"/>
      <c r="K1902" s="92"/>
      <c r="L1902" s="92"/>
    </row>
    <row r="1903" spans="1:12">
      <c r="A1903" s="90" t="s">
        <v>1909</v>
      </c>
      <c r="C1903" s="92"/>
      <c r="D1903" s="91">
        <v>284</v>
      </c>
      <c r="E1903" s="91">
        <v>0</v>
      </c>
      <c r="F1903" s="91">
        <v>553260.16999999993</v>
      </c>
      <c r="G1903" s="91">
        <v>523244.61000000004</v>
      </c>
      <c r="H1903" s="91">
        <v>282.39999999999998</v>
      </c>
      <c r="I1903" s="91">
        <v>307.81</v>
      </c>
      <c r="J1903" s="92">
        <v>1</v>
      </c>
      <c r="K1903" s="92">
        <v>0</v>
      </c>
      <c r="L1903" s="92">
        <v>0</v>
      </c>
    </row>
    <row r="1904" spans="1:12">
      <c r="A1904" s="90" t="s">
        <v>1911</v>
      </c>
      <c r="C1904" s="92"/>
      <c r="D1904" s="91">
        <v>31</v>
      </c>
      <c r="E1904" s="91">
        <v>495</v>
      </c>
      <c r="F1904" s="91">
        <v>1306111.45</v>
      </c>
      <c r="G1904" s="91">
        <v>1301925.7300000004</v>
      </c>
      <c r="H1904" s="91">
        <v>960</v>
      </c>
      <c r="I1904" s="91">
        <v>715</v>
      </c>
      <c r="J1904" s="92">
        <v>0.97482517482517483</v>
      </c>
      <c r="K1904" s="92">
        <v>2.5174825174825177E-2</v>
      </c>
      <c r="L1904" s="92">
        <v>0</v>
      </c>
    </row>
    <row r="1905" spans="1:12">
      <c r="A1905" s="90" t="s">
        <v>1913</v>
      </c>
      <c r="C1905" s="92"/>
      <c r="D1905" s="91">
        <v>5746</v>
      </c>
      <c r="E1905" s="91">
        <v>0</v>
      </c>
      <c r="F1905" s="91">
        <v>26601901.970000003</v>
      </c>
      <c r="G1905" s="91">
        <v>19126341.109999999</v>
      </c>
      <c r="H1905" s="91">
        <v>7531.5</v>
      </c>
      <c r="I1905" s="91">
        <v>5485.1</v>
      </c>
      <c r="J1905" s="92">
        <v>0.94613042606333508</v>
      </c>
      <c r="K1905" s="92">
        <v>5.3504949773021455E-2</v>
      </c>
      <c r="L1905" s="92">
        <v>3.6462416364332461E-4</v>
      </c>
    </row>
    <row r="1906" spans="1:12">
      <c r="A1906" s="90" t="s">
        <v>1915</v>
      </c>
      <c r="C1906" s="92"/>
      <c r="D1906" s="91">
        <v>32969.5</v>
      </c>
      <c r="E1906" s="91">
        <v>32</v>
      </c>
      <c r="F1906" s="91">
        <v>42016452.390000001</v>
      </c>
      <c r="G1906" s="91">
        <v>12883303.76</v>
      </c>
      <c r="H1906" s="91">
        <v>7939.4</v>
      </c>
      <c r="I1906" s="91">
        <v>1717</v>
      </c>
      <c r="J1906" s="92">
        <v>0.96592894583575994</v>
      </c>
      <c r="K1906" s="92">
        <v>2.9411764705882353E-2</v>
      </c>
      <c r="L1906" s="92">
        <v>4.6592894583576006E-3</v>
      </c>
    </row>
    <row r="1907" spans="1:12">
      <c r="A1907" s="90" t="s">
        <v>1917</v>
      </c>
      <c r="C1907" s="92"/>
      <c r="D1907" s="91">
        <v>21</v>
      </c>
      <c r="E1907" s="91">
        <v>0</v>
      </c>
      <c r="F1907" s="91">
        <v>303001.52</v>
      </c>
      <c r="G1907" s="91">
        <v>284289.65000000002</v>
      </c>
      <c r="H1907" s="91">
        <v>8</v>
      </c>
      <c r="I1907" s="91">
        <v>4</v>
      </c>
      <c r="J1907" s="92">
        <v>0</v>
      </c>
      <c r="K1907" s="92">
        <v>1</v>
      </c>
      <c r="L1907" s="92">
        <v>0</v>
      </c>
    </row>
    <row r="1908" spans="1:12">
      <c r="A1908" s="90" t="s">
        <v>1919</v>
      </c>
      <c r="C1908" s="92"/>
      <c r="D1908" s="91">
        <v>0</v>
      </c>
      <c r="E1908" s="91">
        <v>2</v>
      </c>
      <c r="F1908" s="91">
        <v>416668.62</v>
      </c>
      <c r="G1908" s="91">
        <v>378954.69</v>
      </c>
      <c r="H1908" s="91">
        <v>0</v>
      </c>
      <c r="I1908" s="91">
        <v>5</v>
      </c>
      <c r="J1908" s="92">
        <v>1</v>
      </c>
      <c r="K1908" s="92">
        <v>0</v>
      </c>
      <c r="L1908" s="92">
        <v>0</v>
      </c>
    </row>
    <row r="1909" spans="1:12">
      <c r="A1909" s="90" t="s">
        <v>1921</v>
      </c>
      <c r="C1909" s="92"/>
      <c r="D1909" s="91">
        <v>1392</v>
      </c>
      <c r="E1909" s="91">
        <v>1</v>
      </c>
      <c r="F1909" s="91">
        <v>19647142.829999994</v>
      </c>
      <c r="G1909" s="91">
        <v>20134910.920000006</v>
      </c>
      <c r="H1909" s="91">
        <v>254</v>
      </c>
      <c r="I1909" s="91">
        <v>24</v>
      </c>
      <c r="J1909" s="92">
        <v>1</v>
      </c>
      <c r="K1909" s="92">
        <v>0</v>
      </c>
      <c r="L1909" s="92">
        <v>0</v>
      </c>
    </row>
    <row r="1910" spans="1:12">
      <c r="A1910" s="90" t="s">
        <v>1923</v>
      </c>
      <c r="C1910" s="92"/>
      <c r="D1910" s="91">
        <v>0</v>
      </c>
      <c r="E1910" s="91">
        <v>0</v>
      </c>
      <c r="F1910" s="91">
        <v>43228.32</v>
      </c>
      <c r="G1910" s="91">
        <v>49891.519999999997</v>
      </c>
      <c r="J1910" s="92"/>
      <c r="K1910" s="92"/>
      <c r="L1910" s="92"/>
    </row>
    <row r="1911" spans="1:12">
      <c r="A1911" s="90" t="s">
        <v>1925</v>
      </c>
      <c r="C1911" s="92"/>
      <c r="D1911" s="91">
        <v>1103397.77</v>
      </c>
      <c r="E1911" s="91">
        <v>21724.959999999999</v>
      </c>
      <c r="F1911" s="91">
        <v>23388914.899999999</v>
      </c>
      <c r="G1911" s="91">
        <v>4813468.5599999996</v>
      </c>
      <c r="H1911" s="91">
        <v>19664</v>
      </c>
      <c r="I1911" s="91">
        <v>7840.5</v>
      </c>
      <c r="J1911" s="92">
        <v>0.94866398826605447</v>
      </c>
      <c r="K1911" s="92">
        <v>4.6808239270454688E-2</v>
      </c>
      <c r="L1911" s="92">
        <v>4.5277724634908492E-3</v>
      </c>
    </row>
    <row r="1912" spans="1:12">
      <c r="A1912" s="90" t="s">
        <v>1927</v>
      </c>
      <c r="C1912" s="92"/>
      <c r="D1912" s="91">
        <v>0</v>
      </c>
      <c r="E1912" s="91">
        <v>0</v>
      </c>
      <c r="F1912" s="91">
        <v>507127.75</v>
      </c>
      <c r="G1912" s="91">
        <v>546825.97</v>
      </c>
      <c r="J1912" s="92"/>
      <c r="K1912" s="92"/>
      <c r="L1912" s="92"/>
    </row>
    <row r="1913" spans="1:12">
      <c r="A1913" s="90" t="s">
        <v>1929</v>
      </c>
      <c r="C1913" s="92"/>
      <c r="D1913" s="91">
        <v>3165.1</v>
      </c>
      <c r="E1913" s="91">
        <v>430</v>
      </c>
      <c r="F1913" s="91">
        <v>1048236.1</v>
      </c>
      <c r="G1913" s="91">
        <v>1039431.2100000002</v>
      </c>
      <c r="H1913" s="91">
        <v>568.20000000000005</v>
      </c>
      <c r="I1913" s="91">
        <v>746.76</v>
      </c>
      <c r="J1913" s="92">
        <v>0.61065134715303448</v>
      </c>
      <c r="K1913" s="92">
        <v>0.36457496384380522</v>
      </c>
      <c r="L1913" s="92">
        <v>2.4773689003160321E-2</v>
      </c>
    </row>
    <row r="1914" spans="1:12">
      <c r="A1914" s="90" t="s">
        <v>1931</v>
      </c>
      <c r="C1914" s="92"/>
      <c r="D1914" s="91">
        <v>55</v>
      </c>
      <c r="E1914" s="91">
        <v>0</v>
      </c>
      <c r="F1914" s="91">
        <v>11553677.647100002</v>
      </c>
      <c r="G1914" s="91">
        <v>11177565.440000001</v>
      </c>
      <c r="J1914" s="92"/>
      <c r="K1914" s="92"/>
      <c r="L1914" s="92"/>
    </row>
    <row r="1915" spans="1:12">
      <c r="A1915" s="90" t="s">
        <v>1933</v>
      </c>
      <c r="C1915" s="92"/>
      <c r="D1915" s="91">
        <v>1008.13</v>
      </c>
      <c r="E1915" s="91">
        <v>483</v>
      </c>
      <c r="F1915" s="91">
        <v>626237.3544999999</v>
      </c>
      <c r="G1915" s="91">
        <v>641456.83999999985</v>
      </c>
      <c r="H1915" s="91">
        <v>708.13</v>
      </c>
      <c r="I1915" s="91">
        <v>728</v>
      </c>
      <c r="J1915" s="92">
        <v>0.9553571428571429</v>
      </c>
      <c r="K1915" s="92">
        <v>2.2664835164835164E-2</v>
      </c>
      <c r="L1915" s="92">
        <v>2.197802197802198E-2</v>
      </c>
    </row>
    <row r="1916" spans="1:12">
      <c r="A1916" s="90" t="s">
        <v>1935</v>
      </c>
      <c r="C1916" s="92"/>
      <c r="D1916" s="91">
        <v>2319</v>
      </c>
      <c r="E1916" s="91">
        <v>0</v>
      </c>
      <c r="F1916" s="91">
        <v>4368.72</v>
      </c>
      <c r="G1916" s="91">
        <v>5874.33</v>
      </c>
      <c r="H1916" s="91">
        <v>0</v>
      </c>
      <c r="I1916" s="91">
        <v>0</v>
      </c>
      <c r="J1916" s="92">
        <v>0</v>
      </c>
      <c r="K1916" s="92">
        <v>0</v>
      </c>
      <c r="L1916" s="92">
        <v>0</v>
      </c>
    </row>
    <row r="1917" spans="1:12">
      <c r="A1917" s="90" t="s">
        <v>1937</v>
      </c>
      <c r="C1917" s="92"/>
      <c r="D1917" s="91">
        <v>1232</v>
      </c>
      <c r="E1917" s="91">
        <v>0</v>
      </c>
      <c r="F1917" s="91">
        <v>384987.95</v>
      </c>
      <c r="G1917" s="91">
        <v>394749.52999999997</v>
      </c>
      <c r="H1917" s="91">
        <v>701.8</v>
      </c>
      <c r="I1917" s="91">
        <v>725.95</v>
      </c>
      <c r="J1917" s="92">
        <v>0.98897995729733457</v>
      </c>
      <c r="K1917" s="92">
        <v>1.1020042702665472E-2</v>
      </c>
      <c r="L1917" s="92">
        <v>0</v>
      </c>
    </row>
    <row r="1918" spans="1:12">
      <c r="A1918" s="90" t="s">
        <v>1939</v>
      </c>
      <c r="C1918" s="92"/>
      <c r="D1918" s="91">
        <v>39.5</v>
      </c>
      <c r="E1918" s="91">
        <v>0</v>
      </c>
      <c r="F1918" s="91">
        <v>518237.35000000003</v>
      </c>
      <c r="G1918" s="91">
        <v>480019.79000000004</v>
      </c>
      <c r="H1918" s="91">
        <v>34.299999999999997</v>
      </c>
      <c r="I1918" s="91">
        <v>0</v>
      </c>
      <c r="J1918" s="92">
        <v>0</v>
      </c>
      <c r="K1918" s="92">
        <v>0</v>
      </c>
      <c r="L1918" s="92">
        <v>0</v>
      </c>
    </row>
    <row r="1919" spans="1:12">
      <c r="A1919" s="90" t="s">
        <v>1871</v>
      </c>
      <c r="C1919" s="92"/>
      <c r="D1919" s="91">
        <v>13</v>
      </c>
      <c r="E1919" s="91">
        <v>0</v>
      </c>
      <c r="F1919" s="91">
        <v>23929.54</v>
      </c>
      <c r="G1919" s="91">
        <v>10616.51</v>
      </c>
      <c r="J1919" s="92"/>
      <c r="K1919" s="92"/>
      <c r="L1919" s="92"/>
    </row>
    <row r="1920" spans="1:12">
      <c r="A1920" s="90" t="s">
        <v>1869</v>
      </c>
      <c r="C1920" s="92"/>
      <c r="D1920" s="91">
        <v>13</v>
      </c>
      <c r="E1920" s="91">
        <v>0</v>
      </c>
      <c r="F1920" s="91">
        <v>5518.6200000000008</v>
      </c>
      <c r="G1920" s="91">
        <v>8096.33</v>
      </c>
      <c r="J1920" s="92"/>
      <c r="K1920" s="92"/>
      <c r="L1920" s="92"/>
    </row>
    <row r="1921" spans="1:12">
      <c r="A1921" s="90" t="s">
        <v>1867</v>
      </c>
      <c r="C1921" s="92"/>
      <c r="D1921" s="91">
        <v>8</v>
      </c>
      <c r="E1921" s="91">
        <v>0</v>
      </c>
      <c r="F1921" s="91">
        <v>983.32999999999993</v>
      </c>
      <c r="G1921" s="91">
        <v>565.78</v>
      </c>
      <c r="J1921" s="92"/>
      <c r="K1921" s="92"/>
      <c r="L1921" s="92"/>
    </row>
    <row r="1922" spans="1:12">
      <c r="A1922" s="90" t="s">
        <v>1835</v>
      </c>
      <c r="C1922" s="92"/>
      <c r="D1922" s="91">
        <v>8</v>
      </c>
      <c r="E1922" s="91">
        <v>0</v>
      </c>
      <c r="F1922" s="91">
        <v>883.05000000000007</v>
      </c>
      <c r="G1922" s="91">
        <v>542.30999999999995</v>
      </c>
      <c r="J1922" s="92"/>
      <c r="K1922" s="92"/>
      <c r="L1922" s="92"/>
    </row>
    <row r="1923" spans="1:12">
      <c r="A1923" s="90" t="s">
        <v>1837</v>
      </c>
      <c r="C1923" s="92"/>
      <c r="D1923" s="91">
        <v>1</v>
      </c>
      <c r="E1923" s="91">
        <v>0</v>
      </c>
      <c r="F1923" s="91">
        <v>73604.47</v>
      </c>
      <c r="G1923" s="91">
        <v>73910.899999999994</v>
      </c>
      <c r="H1923" s="91">
        <v>0</v>
      </c>
      <c r="I1923" s="91">
        <v>140.5</v>
      </c>
      <c r="J1923" s="92">
        <v>0.86476868327402134</v>
      </c>
      <c r="K1923" s="92">
        <v>0.13523131672597866</v>
      </c>
      <c r="L1923" s="92">
        <v>0</v>
      </c>
    </row>
    <row r="1924" spans="1:12">
      <c r="A1924" s="90" t="s">
        <v>1873</v>
      </c>
      <c r="C1924" s="92"/>
      <c r="D1924" s="91">
        <v>0</v>
      </c>
      <c r="E1924" s="91">
        <v>0</v>
      </c>
      <c r="F1924" s="91">
        <v>9000</v>
      </c>
      <c r="G1924" s="91">
        <v>1167.96</v>
      </c>
      <c r="J1924" s="92"/>
      <c r="K1924" s="92"/>
      <c r="L1924" s="92"/>
    </row>
    <row r="1925" spans="1:12">
      <c r="A1925" s="90" t="s">
        <v>1839</v>
      </c>
      <c r="C1925" s="92"/>
      <c r="D1925" s="91">
        <v>677</v>
      </c>
      <c r="E1925" s="91">
        <v>0</v>
      </c>
      <c r="F1925" s="91">
        <v>426686.04449999996</v>
      </c>
      <c r="G1925" s="91">
        <v>434363.04</v>
      </c>
      <c r="H1925" s="91">
        <v>885</v>
      </c>
      <c r="I1925" s="91">
        <v>843.57999999999993</v>
      </c>
      <c r="J1925" s="92">
        <v>0.99762915194765167</v>
      </c>
      <c r="K1925" s="92">
        <v>2.3708480523483254E-3</v>
      </c>
      <c r="L1925" s="92">
        <v>0</v>
      </c>
    </row>
    <row r="1926" spans="1:12">
      <c r="A1926" s="90" t="s">
        <v>1841</v>
      </c>
      <c r="C1926" s="92"/>
      <c r="D1926" s="91">
        <v>25</v>
      </c>
      <c r="E1926" s="91">
        <v>0</v>
      </c>
      <c r="F1926" s="91">
        <v>229967.22</v>
      </c>
      <c r="G1926" s="91">
        <v>223157.63000000003</v>
      </c>
      <c r="H1926" s="91">
        <v>31</v>
      </c>
      <c r="I1926" s="91">
        <v>0</v>
      </c>
      <c r="J1926" s="92">
        <v>0</v>
      </c>
      <c r="K1926" s="92">
        <v>0</v>
      </c>
      <c r="L1926" s="92">
        <v>0</v>
      </c>
    </row>
    <row r="1927" spans="1:12">
      <c r="A1927" s="90" t="s">
        <v>1879</v>
      </c>
      <c r="C1927" s="92"/>
      <c r="D1927" s="91">
        <v>25</v>
      </c>
      <c r="E1927" s="91">
        <v>0</v>
      </c>
      <c r="F1927" s="91">
        <v>119242.56999999999</v>
      </c>
      <c r="G1927" s="91">
        <v>102041.39</v>
      </c>
      <c r="H1927" s="91">
        <v>256</v>
      </c>
      <c r="I1927" s="91">
        <v>411.5</v>
      </c>
      <c r="J1927" s="92">
        <v>0.98177399756986639</v>
      </c>
      <c r="K1927" s="92">
        <v>1.8226002430133656E-2</v>
      </c>
      <c r="L1927" s="92">
        <v>0</v>
      </c>
    </row>
    <row r="1928" spans="1:12">
      <c r="A1928" s="90" t="s">
        <v>1877</v>
      </c>
      <c r="C1928" s="92"/>
      <c r="D1928" s="91">
        <v>493629.22</v>
      </c>
      <c r="E1928" s="91">
        <v>5084.59</v>
      </c>
      <c r="F1928" s="91">
        <v>87844527.25999999</v>
      </c>
      <c r="G1928" s="91">
        <v>42565862.539999992</v>
      </c>
      <c r="H1928" s="91">
        <v>6039.2</v>
      </c>
      <c r="I1928" s="91">
        <v>929</v>
      </c>
      <c r="J1928" s="92">
        <v>0.94886975242195915</v>
      </c>
      <c r="K1928" s="92">
        <v>5.1130247578040904E-2</v>
      </c>
      <c r="L1928" s="92">
        <v>0</v>
      </c>
    </row>
    <row r="1929" spans="1:12">
      <c r="A1929" s="90" t="s">
        <v>1843</v>
      </c>
      <c r="C1929" s="92"/>
      <c r="D1929" s="91">
        <v>19</v>
      </c>
      <c r="E1929" s="91">
        <v>0</v>
      </c>
      <c r="F1929" s="91">
        <v>28927.739999999994</v>
      </c>
      <c r="G1929" s="91">
        <v>28738.26</v>
      </c>
      <c r="H1929" s="91">
        <v>80</v>
      </c>
      <c r="I1929" s="91">
        <v>44</v>
      </c>
      <c r="J1929" s="92">
        <v>1</v>
      </c>
      <c r="K1929" s="92">
        <v>0</v>
      </c>
      <c r="L1929" s="92">
        <v>0</v>
      </c>
    </row>
    <row r="1930" spans="1:12">
      <c r="A1930" s="90" t="s">
        <v>1845</v>
      </c>
      <c r="C1930" s="92"/>
      <c r="D1930" s="91">
        <v>15</v>
      </c>
      <c r="E1930" s="91">
        <v>0</v>
      </c>
      <c r="F1930" s="91">
        <v>12147.14</v>
      </c>
      <c r="G1930" s="91">
        <v>12754.59</v>
      </c>
      <c r="H1930" s="91">
        <v>24</v>
      </c>
      <c r="I1930" s="91">
        <v>8</v>
      </c>
      <c r="J1930" s="92">
        <v>1</v>
      </c>
      <c r="K1930" s="92">
        <v>0</v>
      </c>
      <c r="L1930" s="92">
        <v>0</v>
      </c>
    </row>
    <row r="1931" spans="1:12">
      <c r="A1931" s="90" t="s">
        <v>1847</v>
      </c>
      <c r="C1931" s="92"/>
      <c r="D1931" s="91">
        <v>61</v>
      </c>
      <c r="E1931" s="91">
        <v>56</v>
      </c>
      <c r="F1931" s="91">
        <v>98038.190000000017</v>
      </c>
      <c r="G1931" s="91">
        <v>93604.770000000019</v>
      </c>
      <c r="H1931" s="91">
        <v>208</v>
      </c>
      <c r="I1931" s="91">
        <v>176.85</v>
      </c>
      <c r="J1931" s="92">
        <v>1</v>
      </c>
      <c r="K1931" s="92">
        <v>0</v>
      </c>
      <c r="L1931" s="92">
        <v>0</v>
      </c>
    </row>
    <row r="1932" spans="1:12">
      <c r="A1932" s="90" t="s">
        <v>1849</v>
      </c>
      <c r="C1932" s="92"/>
      <c r="D1932" s="91">
        <v>1925</v>
      </c>
      <c r="E1932" s="91">
        <v>0</v>
      </c>
      <c r="F1932" s="91">
        <v>162491.21</v>
      </c>
      <c r="G1932" s="91">
        <v>170070.84000000003</v>
      </c>
      <c r="H1932" s="91">
        <v>345</v>
      </c>
      <c r="I1932" s="91">
        <v>438</v>
      </c>
      <c r="J1932" s="92">
        <v>0.98858447488584478</v>
      </c>
      <c r="K1932" s="92">
        <v>1.1415525114155251E-2</v>
      </c>
      <c r="L1932" s="92">
        <v>0</v>
      </c>
    </row>
    <row r="1933" spans="1:12">
      <c r="A1933" s="90" t="s">
        <v>1851</v>
      </c>
      <c r="C1933" s="92"/>
      <c r="D1933" s="91">
        <v>65</v>
      </c>
      <c r="E1933" s="91">
        <v>10</v>
      </c>
      <c r="F1933" s="91">
        <v>392165.62999999971</v>
      </c>
      <c r="G1933" s="91">
        <v>357355.92999999988</v>
      </c>
      <c r="H1933" s="91">
        <v>753</v>
      </c>
      <c r="I1933" s="91">
        <v>1167</v>
      </c>
      <c r="J1933" s="92">
        <v>0.94173093401885177</v>
      </c>
      <c r="K1933" s="92">
        <v>5.8269065981148241E-2</v>
      </c>
      <c r="L1933" s="92">
        <v>0</v>
      </c>
    </row>
    <row r="1934" spans="1:12">
      <c r="A1934" s="90" t="s">
        <v>1853</v>
      </c>
      <c r="C1934" s="92"/>
      <c r="D1934" s="91">
        <v>15</v>
      </c>
      <c r="E1934" s="91">
        <v>0</v>
      </c>
      <c r="F1934" s="91">
        <v>10776.55</v>
      </c>
      <c r="G1934" s="91">
        <v>10352.240000000002</v>
      </c>
      <c r="H1934" s="91">
        <v>24</v>
      </c>
      <c r="I1934" s="91">
        <v>0</v>
      </c>
      <c r="J1934" s="92">
        <v>0</v>
      </c>
      <c r="K1934" s="92">
        <v>0</v>
      </c>
      <c r="L1934" s="92">
        <v>0</v>
      </c>
    </row>
    <row r="1935" spans="1:12">
      <c r="A1935" s="90" t="s">
        <v>1855</v>
      </c>
      <c r="C1935" s="92"/>
      <c r="D1935" s="91">
        <v>87</v>
      </c>
      <c r="E1935" s="91">
        <v>0</v>
      </c>
      <c r="F1935" s="91">
        <v>48199.750000000007</v>
      </c>
      <c r="G1935" s="91">
        <v>48914.590000000004</v>
      </c>
      <c r="H1935" s="91">
        <v>152</v>
      </c>
      <c r="I1935" s="91">
        <v>133</v>
      </c>
      <c r="J1935" s="92">
        <v>0.36090225563909772</v>
      </c>
      <c r="K1935" s="92">
        <v>0.63909774436090228</v>
      </c>
      <c r="L1935" s="92">
        <v>0</v>
      </c>
    </row>
    <row r="1936" spans="1:12">
      <c r="A1936" s="90" t="s">
        <v>1857</v>
      </c>
      <c r="C1936" s="92"/>
      <c r="D1936" s="91">
        <v>145.80000000000001</v>
      </c>
      <c r="E1936" s="91">
        <v>0</v>
      </c>
      <c r="F1936" s="91">
        <v>115836.33</v>
      </c>
      <c r="G1936" s="91">
        <v>112835.29999999997</v>
      </c>
      <c r="H1936" s="91">
        <v>505</v>
      </c>
      <c r="I1936" s="91">
        <v>427</v>
      </c>
      <c r="J1936" s="92">
        <v>0.99063231850117095</v>
      </c>
      <c r="K1936" s="92">
        <v>9.3676814988290398E-3</v>
      </c>
      <c r="L1936" s="92">
        <v>0</v>
      </c>
    </row>
    <row r="1937" spans="1:12">
      <c r="A1937" s="90" t="s">
        <v>1859</v>
      </c>
      <c r="C1937" s="92"/>
      <c r="D1937" s="91">
        <v>26523.65</v>
      </c>
      <c r="E1937" s="91">
        <v>1605</v>
      </c>
      <c r="F1937" s="91">
        <v>2969457.2300000004</v>
      </c>
      <c r="G1937" s="91">
        <v>3086484.9500000011</v>
      </c>
      <c r="H1937" s="91">
        <v>3848.5</v>
      </c>
      <c r="I1937" s="91">
        <v>4048.0699999999997</v>
      </c>
      <c r="J1937" s="92">
        <v>0.89167677436407966</v>
      </c>
      <c r="K1937" s="92">
        <v>0.10190041180117934</v>
      </c>
      <c r="L1937" s="92">
        <v>6.4228138347410006E-3</v>
      </c>
    </row>
    <row r="1938" spans="1:12">
      <c r="A1938" s="90" t="s">
        <v>1861</v>
      </c>
      <c r="C1938" s="92"/>
      <c r="D1938" s="91">
        <v>63</v>
      </c>
      <c r="E1938" s="91">
        <v>0</v>
      </c>
      <c r="F1938" s="91">
        <v>28877.989999999998</v>
      </c>
      <c r="G1938" s="91">
        <v>30010.639999999999</v>
      </c>
      <c r="H1938" s="91">
        <v>138</v>
      </c>
      <c r="I1938" s="91">
        <v>149</v>
      </c>
      <c r="J1938" s="92">
        <v>0.96644295302013428</v>
      </c>
      <c r="K1938" s="92">
        <v>3.3557046979865772E-2</v>
      </c>
      <c r="L1938" s="92">
        <v>0</v>
      </c>
    </row>
    <row r="1939" spans="1:12">
      <c r="A1939" s="90" t="s">
        <v>1863</v>
      </c>
      <c r="C1939" s="92"/>
      <c r="D1939" s="91">
        <v>9</v>
      </c>
      <c r="E1939" s="91">
        <v>0</v>
      </c>
      <c r="F1939" s="91">
        <v>11250.38</v>
      </c>
      <c r="G1939" s="91">
        <v>9171.4500000000007</v>
      </c>
      <c r="H1939" s="91">
        <v>16</v>
      </c>
      <c r="I1939" s="91">
        <v>0</v>
      </c>
      <c r="J1939" s="92">
        <v>0</v>
      </c>
      <c r="K1939" s="92">
        <v>0</v>
      </c>
      <c r="L1939" s="92">
        <v>0</v>
      </c>
    </row>
    <row r="1940" spans="1:12">
      <c r="A1940" s="90" t="s">
        <v>1875</v>
      </c>
      <c r="C1940" s="92"/>
      <c r="D1940" s="91">
        <v>22314.890000000007</v>
      </c>
      <c r="E1940" s="91">
        <v>0</v>
      </c>
      <c r="F1940" s="91">
        <v>29395131.520000003</v>
      </c>
      <c r="G1940" s="91">
        <v>5452996</v>
      </c>
      <c r="H1940" s="91">
        <v>3796.5000000000005</v>
      </c>
      <c r="I1940" s="91">
        <v>2024.43</v>
      </c>
      <c r="J1940" s="92">
        <v>0.9340555119218743</v>
      </c>
      <c r="K1940" s="92">
        <v>6.5697504976709495E-2</v>
      </c>
      <c r="L1940" s="92">
        <v>2.4698310141620111E-4</v>
      </c>
    </row>
    <row r="1941" spans="1:12">
      <c r="A1941" s="90" t="s">
        <v>1865</v>
      </c>
      <c r="C1941" s="92"/>
      <c r="D1941" s="91">
        <v>10</v>
      </c>
      <c r="E1941" s="91">
        <v>0</v>
      </c>
      <c r="F1941" s="91">
        <v>6506.9800000000005</v>
      </c>
      <c r="G1941" s="91">
        <v>7187.9</v>
      </c>
      <c r="H1941" s="91">
        <v>16</v>
      </c>
      <c r="I1941" s="91">
        <v>8</v>
      </c>
      <c r="J1941" s="92">
        <v>1</v>
      </c>
      <c r="K1941" s="92">
        <v>0</v>
      </c>
      <c r="L1941" s="92">
        <v>0</v>
      </c>
    </row>
    <row r="1942" spans="1:12">
      <c r="A1942" s="90" t="s">
        <v>1497</v>
      </c>
      <c r="C1942" s="92"/>
      <c r="D1942" s="91">
        <v>82</v>
      </c>
      <c r="E1942" s="91">
        <v>26</v>
      </c>
      <c r="F1942" s="91">
        <v>13344.54</v>
      </c>
      <c r="G1942" s="91">
        <v>14634.470000000001</v>
      </c>
      <c r="H1942" s="91">
        <v>153.4</v>
      </c>
      <c r="I1942" s="91">
        <v>259.5</v>
      </c>
      <c r="J1942" s="92">
        <v>0.87090558766859349</v>
      </c>
      <c r="K1942" s="92">
        <v>0.12909441233140656</v>
      </c>
      <c r="L1942" s="92">
        <v>0</v>
      </c>
    </row>
    <row r="1943" spans="1:12">
      <c r="A1943" s="90" t="s">
        <v>1553</v>
      </c>
      <c r="C1943" s="92"/>
      <c r="D1943" s="91">
        <v>15</v>
      </c>
      <c r="E1943" s="91">
        <v>0</v>
      </c>
      <c r="F1943" s="91">
        <v>45768</v>
      </c>
      <c r="G1943" s="91">
        <v>45333.83</v>
      </c>
      <c r="J1943" s="92"/>
      <c r="K1943" s="92"/>
      <c r="L1943" s="92"/>
    </row>
    <row r="1944" spans="1:12">
      <c r="A1944" s="90" t="s">
        <v>1473</v>
      </c>
      <c r="C1944" s="92"/>
      <c r="D1944" s="91">
        <v>6</v>
      </c>
      <c r="E1944" s="91">
        <v>44</v>
      </c>
      <c r="F1944" s="91">
        <v>6443.27</v>
      </c>
      <c r="G1944" s="91">
        <v>6930.43</v>
      </c>
      <c r="H1944" s="91">
        <v>0</v>
      </c>
      <c r="I1944" s="91">
        <v>38</v>
      </c>
      <c r="J1944" s="92">
        <v>0.55263157894736847</v>
      </c>
      <c r="K1944" s="92">
        <v>0.44736842105263158</v>
      </c>
      <c r="L1944" s="92">
        <v>0</v>
      </c>
    </row>
    <row r="1945" spans="1:12">
      <c r="A1945" s="90" t="s">
        <v>1525</v>
      </c>
      <c r="C1945" s="92"/>
      <c r="D1945" s="91">
        <v>1454.5</v>
      </c>
      <c r="E1945" s="91">
        <v>556</v>
      </c>
      <c r="F1945" s="91">
        <v>2026435.57</v>
      </c>
      <c r="G1945" s="91">
        <v>2015753.8599999999</v>
      </c>
      <c r="H1945" s="91">
        <v>2821.7</v>
      </c>
      <c r="I1945" s="91">
        <v>2449</v>
      </c>
      <c r="J1945" s="92">
        <v>0.99040424663127802</v>
      </c>
      <c r="K1945" s="92">
        <v>9.5957533687219265E-3</v>
      </c>
      <c r="L1945" s="92">
        <v>0</v>
      </c>
    </row>
    <row r="1946" spans="1:12">
      <c r="A1946" s="90" t="s">
        <v>1475</v>
      </c>
      <c r="C1946" s="92"/>
      <c r="D1946" s="91">
        <v>35984.5</v>
      </c>
      <c r="E1946" s="91">
        <v>1457</v>
      </c>
      <c r="F1946" s="91">
        <v>1035284.1000000001</v>
      </c>
      <c r="G1946" s="91">
        <v>1077176.3900000001</v>
      </c>
      <c r="H1946" s="91">
        <v>1145</v>
      </c>
      <c r="I1946" s="91">
        <v>1635.5</v>
      </c>
      <c r="J1946" s="92">
        <v>0.91562213390400493</v>
      </c>
      <c r="K1946" s="92">
        <v>8.437786609599511E-2</v>
      </c>
      <c r="L1946" s="92">
        <v>0</v>
      </c>
    </row>
    <row r="1947" spans="1:12">
      <c r="A1947" s="90" t="s">
        <v>1443</v>
      </c>
      <c r="C1947" s="92"/>
      <c r="D1947" s="91">
        <v>0</v>
      </c>
      <c r="E1947" s="91">
        <v>0</v>
      </c>
      <c r="F1947" s="91">
        <v>0.01</v>
      </c>
      <c r="G1947" s="91">
        <v>1106.5100000000011</v>
      </c>
      <c r="J1947" s="92"/>
      <c r="K1947" s="92"/>
      <c r="L1947" s="92"/>
    </row>
    <row r="1948" spans="1:12">
      <c r="A1948" s="90" t="s">
        <v>1559</v>
      </c>
      <c r="C1948" s="92"/>
      <c r="D1948" s="91">
        <v>4</v>
      </c>
      <c r="E1948" s="91">
        <v>0</v>
      </c>
      <c r="F1948" s="91">
        <v>599664.84</v>
      </c>
      <c r="G1948" s="91">
        <v>575833.50000000012</v>
      </c>
      <c r="H1948" s="91">
        <v>3</v>
      </c>
      <c r="I1948" s="91">
        <v>165.5</v>
      </c>
      <c r="J1948" s="92">
        <v>0.89123867069486407</v>
      </c>
      <c r="K1948" s="92">
        <v>0.10876132930513595</v>
      </c>
      <c r="L1948" s="92">
        <v>0</v>
      </c>
    </row>
    <row r="1949" spans="1:12">
      <c r="A1949" s="90" t="s">
        <v>1505</v>
      </c>
      <c r="C1949" s="92"/>
      <c r="D1949" s="91">
        <v>13438.7</v>
      </c>
      <c r="E1949" s="91">
        <v>4502</v>
      </c>
      <c r="F1949" s="91">
        <v>1051254.8700000001</v>
      </c>
      <c r="G1949" s="91">
        <v>376922.45</v>
      </c>
      <c r="H1949" s="91">
        <v>1221.77</v>
      </c>
      <c r="I1949" s="91">
        <v>1274</v>
      </c>
      <c r="J1949" s="92">
        <v>0.92268445839874413</v>
      </c>
      <c r="K1949" s="92">
        <v>7.7315541601255894E-2</v>
      </c>
      <c r="L1949" s="92">
        <v>0</v>
      </c>
    </row>
    <row r="1950" spans="1:12">
      <c r="A1950" s="90" t="s">
        <v>1543</v>
      </c>
      <c r="C1950" s="92"/>
      <c r="D1950" s="91">
        <v>0</v>
      </c>
      <c r="E1950" s="91">
        <v>0</v>
      </c>
      <c r="F1950" s="91">
        <v>0.01</v>
      </c>
      <c r="G1950" s="91">
        <v>0</v>
      </c>
      <c r="J1950" s="92"/>
      <c r="K1950" s="92"/>
      <c r="L1950" s="92"/>
    </row>
    <row r="1951" spans="1:12">
      <c r="A1951" s="90" t="s">
        <v>1523</v>
      </c>
      <c r="C1951" s="92"/>
      <c r="D1951" s="91">
        <v>0</v>
      </c>
      <c r="E1951" s="91">
        <v>0</v>
      </c>
      <c r="F1951" s="91">
        <v>0.01</v>
      </c>
      <c r="G1951" s="91">
        <v>41919.440000000002</v>
      </c>
      <c r="J1951" s="92"/>
      <c r="K1951" s="92"/>
      <c r="L1951" s="92"/>
    </row>
    <row r="1952" spans="1:12">
      <c r="A1952" s="90" t="s">
        <v>1531</v>
      </c>
      <c r="C1952" s="92"/>
      <c r="D1952" s="91">
        <v>109413.85</v>
      </c>
      <c r="E1952" s="91">
        <v>56191</v>
      </c>
      <c r="F1952" s="91">
        <v>3398990.4079000005</v>
      </c>
      <c r="G1952" s="91">
        <v>3320578.4700000007</v>
      </c>
      <c r="H1952" s="91">
        <v>6789.9999999999991</v>
      </c>
      <c r="I1952" s="91">
        <v>7279.5</v>
      </c>
      <c r="J1952" s="92">
        <v>0.96751150491105153</v>
      </c>
      <c r="K1952" s="92">
        <v>3.2488495088948417E-2</v>
      </c>
      <c r="L1952" s="92">
        <v>0</v>
      </c>
    </row>
    <row r="1953" spans="1:12">
      <c r="A1953" s="90" t="s">
        <v>1521</v>
      </c>
      <c r="C1953" s="92"/>
      <c r="D1953" s="91">
        <v>65346.95</v>
      </c>
      <c r="E1953" s="91">
        <v>28642</v>
      </c>
      <c r="F1953" s="91">
        <v>1883033.06</v>
      </c>
      <c r="G1953" s="91">
        <v>1894931.0799999996</v>
      </c>
      <c r="H1953" s="91">
        <v>2128.4299999999998</v>
      </c>
      <c r="I1953" s="91">
        <v>4602.5</v>
      </c>
      <c r="J1953" s="92">
        <v>0.9561108093427485</v>
      </c>
      <c r="K1953" s="92">
        <v>4.3889190657251491E-2</v>
      </c>
      <c r="L1953" s="92">
        <v>0</v>
      </c>
    </row>
    <row r="1954" spans="1:12">
      <c r="A1954" s="90" t="s">
        <v>1551</v>
      </c>
      <c r="C1954" s="92"/>
      <c r="D1954" s="91">
        <v>0</v>
      </c>
      <c r="E1954" s="91">
        <v>0</v>
      </c>
      <c r="F1954" s="91">
        <v>227128</v>
      </c>
      <c r="G1954" s="91">
        <v>223011.59000000003</v>
      </c>
      <c r="J1954" s="92"/>
      <c r="K1954" s="92"/>
      <c r="L1954" s="92"/>
    </row>
    <row r="1955" spans="1:12">
      <c r="A1955" s="90" t="s">
        <v>1445</v>
      </c>
      <c r="C1955" s="92"/>
      <c r="D1955" s="91">
        <v>797</v>
      </c>
      <c r="E1955" s="91">
        <v>0</v>
      </c>
      <c r="F1955" s="91">
        <v>65187.397000000004</v>
      </c>
      <c r="G1955" s="91">
        <v>59164.399999999994</v>
      </c>
      <c r="H1955" s="91">
        <v>6</v>
      </c>
      <c r="I1955" s="91">
        <v>0</v>
      </c>
      <c r="J1955" s="92">
        <v>0</v>
      </c>
      <c r="K1955" s="92">
        <v>0</v>
      </c>
      <c r="L1955" s="92">
        <v>0</v>
      </c>
    </row>
    <row r="1956" spans="1:12">
      <c r="A1956" s="90" t="s">
        <v>1449</v>
      </c>
      <c r="C1956" s="92"/>
      <c r="D1956" s="91">
        <v>12</v>
      </c>
      <c r="E1956" s="91">
        <v>90</v>
      </c>
      <c r="F1956" s="91">
        <v>183753.99</v>
      </c>
      <c r="G1956" s="91">
        <v>187170.90000000002</v>
      </c>
      <c r="H1956" s="91">
        <v>258</v>
      </c>
      <c r="I1956" s="91">
        <v>106</v>
      </c>
      <c r="J1956" s="92">
        <v>1</v>
      </c>
      <c r="K1956" s="92">
        <v>0</v>
      </c>
      <c r="L1956" s="92">
        <v>0</v>
      </c>
    </row>
    <row r="1957" spans="1:12">
      <c r="A1957" s="90" t="s">
        <v>1451</v>
      </c>
      <c r="C1957" s="92"/>
      <c r="D1957" s="91">
        <v>14496.5</v>
      </c>
      <c r="E1957" s="91">
        <v>61</v>
      </c>
      <c r="F1957" s="91">
        <v>1656074.1300000004</v>
      </c>
      <c r="G1957" s="91">
        <v>1674504.8699999999</v>
      </c>
      <c r="H1957" s="91">
        <v>2462.6999999999998</v>
      </c>
      <c r="I1957" s="91">
        <v>710.5</v>
      </c>
      <c r="J1957" s="92">
        <v>0.90147783251231528</v>
      </c>
      <c r="K1957" s="92">
        <v>9.8522167487684734E-2</v>
      </c>
      <c r="L1957" s="92">
        <v>0</v>
      </c>
    </row>
    <row r="1958" spans="1:12">
      <c r="A1958" s="90" t="s">
        <v>1549</v>
      </c>
      <c r="C1958" s="92"/>
      <c r="D1958" s="91">
        <v>91319.71</v>
      </c>
      <c r="E1958" s="91">
        <v>0</v>
      </c>
      <c r="F1958" s="91">
        <v>6652916.1799999997</v>
      </c>
      <c r="G1958" s="91">
        <v>6720007.9899999993</v>
      </c>
      <c r="H1958" s="91">
        <v>3850.6</v>
      </c>
      <c r="I1958" s="91">
        <v>1444</v>
      </c>
      <c r="J1958" s="92">
        <v>0.76696675900277012</v>
      </c>
      <c r="K1958" s="92">
        <v>0.23303324099722991</v>
      </c>
      <c r="L1958" s="92">
        <v>0</v>
      </c>
    </row>
    <row r="1959" spans="1:12">
      <c r="A1959" s="90" t="s">
        <v>1453</v>
      </c>
      <c r="C1959" s="92"/>
      <c r="D1959" s="91">
        <v>937373.48</v>
      </c>
      <c r="E1959" s="91">
        <v>733186.35000000009</v>
      </c>
      <c r="F1959" s="91">
        <v>39356686.586499989</v>
      </c>
      <c r="G1959" s="91">
        <v>38749934.57</v>
      </c>
      <c r="H1959" s="91">
        <v>59365.599999999991</v>
      </c>
      <c r="I1959" s="91">
        <v>31197.25</v>
      </c>
      <c r="J1959" s="92">
        <v>0.83748567582078548</v>
      </c>
      <c r="K1959" s="92">
        <v>0.16251432417921452</v>
      </c>
      <c r="L1959" s="92">
        <v>0</v>
      </c>
    </row>
    <row r="1960" spans="1:12">
      <c r="A1960" s="90" t="s">
        <v>1455</v>
      </c>
      <c r="C1960" s="92"/>
      <c r="D1960" s="91">
        <v>3</v>
      </c>
      <c r="E1960" s="91">
        <v>0</v>
      </c>
      <c r="F1960" s="91">
        <v>228785.56000000003</v>
      </c>
      <c r="G1960" s="91">
        <v>299510.95</v>
      </c>
      <c r="J1960" s="92"/>
      <c r="K1960" s="92"/>
      <c r="L1960" s="92"/>
    </row>
    <row r="1961" spans="1:12">
      <c r="A1961" s="90" t="s">
        <v>1507</v>
      </c>
      <c r="C1961" s="92"/>
      <c r="D1961" s="91">
        <v>14</v>
      </c>
      <c r="E1961" s="91">
        <v>116</v>
      </c>
      <c r="F1961" s="91">
        <v>291357.59000000003</v>
      </c>
      <c r="G1961" s="91">
        <v>277406.44</v>
      </c>
      <c r="H1961" s="91">
        <v>1286</v>
      </c>
      <c r="I1961" s="91">
        <v>596</v>
      </c>
      <c r="J1961" s="92">
        <v>0.90016778523489938</v>
      </c>
      <c r="K1961" s="92">
        <v>9.9832214765100666E-2</v>
      </c>
      <c r="L1961" s="92">
        <v>0</v>
      </c>
    </row>
    <row r="1962" spans="1:12">
      <c r="A1962" s="90" t="s">
        <v>1513</v>
      </c>
      <c r="C1962" s="92"/>
      <c r="D1962" s="91">
        <v>378</v>
      </c>
      <c r="E1962" s="91">
        <v>164</v>
      </c>
      <c r="F1962" s="91">
        <v>641149</v>
      </c>
      <c r="G1962" s="91">
        <v>-1.6302692529279739E-10</v>
      </c>
      <c r="H1962" s="91">
        <v>1584</v>
      </c>
      <c r="I1962" s="91">
        <v>4416</v>
      </c>
      <c r="J1962" s="92">
        <v>0.98403532608695654</v>
      </c>
      <c r="K1962" s="92">
        <v>1.596467391304348E-2</v>
      </c>
      <c r="L1962" s="92">
        <v>0</v>
      </c>
    </row>
    <row r="1963" spans="1:12">
      <c r="A1963" s="90" t="s">
        <v>1477</v>
      </c>
      <c r="C1963" s="92"/>
      <c r="D1963" s="91">
        <v>3179.23</v>
      </c>
      <c r="E1963" s="91">
        <v>455</v>
      </c>
      <c r="F1963" s="91">
        <v>141118.24000000002</v>
      </c>
      <c r="G1963" s="91">
        <v>143739.88999999998</v>
      </c>
      <c r="H1963" s="91">
        <v>294.7</v>
      </c>
      <c r="I1963" s="91">
        <v>472</v>
      </c>
      <c r="J1963" s="92">
        <v>0.94915254237288138</v>
      </c>
      <c r="K1963" s="92">
        <v>5.0847457627118647E-2</v>
      </c>
      <c r="L1963" s="92">
        <v>0</v>
      </c>
    </row>
    <row r="1964" spans="1:12">
      <c r="A1964" s="90" t="s">
        <v>1457</v>
      </c>
      <c r="C1964" s="92"/>
      <c r="D1964" s="91">
        <v>5811.02</v>
      </c>
      <c r="E1964" s="91">
        <v>3492</v>
      </c>
      <c r="F1964" s="91">
        <v>1132548.4499999995</v>
      </c>
      <c r="G1964" s="91">
        <v>1047772.1400000001</v>
      </c>
      <c r="H1964" s="91">
        <v>3095.85</v>
      </c>
      <c r="I1964" s="91">
        <v>2414.25</v>
      </c>
      <c r="J1964" s="92">
        <v>0.8093610852231542</v>
      </c>
      <c r="K1964" s="92">
        <v>0.1906389147768458</v>
      </c>
      <c r="L1964" s="92">
        <v>0</v>
      </c>
    </row>
    <row r="1965" spans="1:12">
      <c r="A1965" s="90" t="s">
        <v>1541</v>
      </c>
      <c r="C1965" s="92"/>
      <c r="D1965" s="91">
        <v>0</v>
      </c>
      <c r="E1965" s="91">
        <v>0</v>
      </c>
      <c r="F1965" s="91">
        <v>32153</v>
      </c>
      <c r="G1965" s="91">
        <v>31102.510000000002</v>
      </c>
      <c r="J1965" s="92"/>
      <c r="K1965" s="92"/>
      <c r="L1965" s="92"/>
    </row>
    <row r="1966" spans="1:12">
      <c r="A1966" s="90" t="s">
        <v>1479</v>
      </c>
      <c r="C1966" s="92"/>
      <c r="D1966" s="91">
        <v>5752.96</v>
      </c>
      <c r="E1966" s="91">
        <v>1604</v>
      </c>
      <c r="F1966" s="91">
        <v>396591.02680000011</v>
      </c>
      <c r="G1966" s="91">
        <v>352310.64999999997</v>
      </c>
      <c r="H1966" s="91">
        <v>1498.28</v>
      </c>
      <c r="I1966" s="91">
        <v>703.5</v>
      </c>
      <c r="J1966" s="92">
        <v>0.8720682302771855</v>
      </c>
      <c r="K1966" s="92">
        <v>0.1279317697228145</v>
      </c>
      <c r="L1966" s="92">
        <v>0</v>
      </c>
    </row>
    <row r="1967" spans="1:12">
      <c r="A1967" s="90" t="s">
        <v>1459</v>
      </c>
      <c r="C1967" s="92"/>
      <c r="D1967" s="91">
        <v>0</v>
      </c>
      <c r="E1967" s="91">
        <v>0</v>
      </c>
      <c r="F1967" s="91">
        <v>39361.199999999997</v>
      </c>
      <c r="G1967" s="91">
        <v>39404.47</v>
      </c>
      <c r="J1967" s="92"/>
      <c r="K1967" s="92"/>
      <c r="L1967" s="92"/>
    </row>
    <row r="1968" spans="1:12">
      <c r="A1968" s="90" t="s">
        <v>1561</v>
      </c>
      <c r="C1968" s="92"/>
      <c r="D1968" s="91">
        <v>1703956.79</v>
      </c>
      <c r="E1968" s="91">
        <v>834323.61999999988</v>
      </c>
      <c r="F1968" s="91">
        <v>38239452.150000006</v>
      </c>
      <c r="G1968" s="91">
        <v>36528971.869999982</v>
      </c>
      <c r="H1968" s="91">
        <v>28691.970000000005</v>
      </c>
      <c r="I1968" s="91">
        <v>32855.78</v>
      </c>
      <c r="J1968" s="92">
        <v>0.82693973480465233</v>
      </c>
      <c r="K1968" s="92">
        <v>0.1730602651953477</v>
      </c>
      <c r="L1968" s="92">
        <v>0</v>
      </c>
    </row>
    <row r="1969" spans="1:12">
      <c r="A1969" s="90" t="s">
        <v>1461</v>
      </c>
      <c r="C1969" s="92"/>
      <c r="D1969" s="91">
        <v>1298.7</v>
      </c>
      <c r="E1969" s="91">
        <v>858</v>
      </c>
      <c r="F1969" s="91">
        <v>543962.72</v>
      </c>
      <c r="G1969" s="91">
        <v>557841.03999999992</v>
      </c>
      <c r="H1969" s="91">
        <v>790.6</v>
      </c>
      <c r="I1969" s="91">
        <v>901</v>
      </c>
      <c r="J1969" s="92">
        <v>0.91675915649278583</v>
      </c>
      <c r="K1969" s="92">
        <v>8.324084350721421E-2</v>
      </c>
      <c r="L1969" s="92">
        <v>0</v>
      </c>
    </row>
    <row r="1970" spans="1:12">
      <c r="A1970" s="90" t="s">
        <v>1463</v>
      </c>
      <c r="C1970" s="92"/>
      <c r="D1970" s="91">
        <v>0</v>
      </c>
      <c r="E1970" s="91">
        <v>0</v>
      </c>
      <c r="F1970" s="91">
        <v>34000</v>
      </c>
      <c r="G1970" s="91">
        <v>38384.719999999994</v>
      </c>
      <c r="J1970" s="92"/>
      <c r="K1970" s="92"/>
      <c r="L1970" s="92"/>
    </row>
    <row r="1971" spans="1:12">
      <c r="A1971" s="90" t="s">
        <v>1441</v>
      </c>
      <c r="C1971" s="92"/>
      <c r="D1971" s="91">
        <v>0</v>
      </c>
      <c r="E1971" s="91">
        <v>0</v>
      </c>
      <c r="F1971" s="91">
        <v>0.01</v>
      </c>
      <c r="G1971" s="91">
        <v>0</v>
      </c>
      <c r="J1971" s="92"/>
      <c r="K1971" s="92"/>
      <c r="L1971" s="92"/>
    </row>
    <row r="1972" spans="1:12">
      <c r="A1972" s="90" t="s">
        <v>1511</v>
      </c>
      <c r="C1972" s="92"/>
      <c r="D1972" s="91">
        <v>849.5</v>
      </c>
      <c r="E1972" s="91">
        <v>0</v>
      </c>
      <c r="F1972" s="91">
        <v>99491.51</v>
      </c>
      <c r="G1972" s="91">
        <v>106414.21999999999</v>
      </c>
      <c r="H1972" s="91">
        <v>217.8</v>
      </c>
      <c r="I1972" s="91">
        <v>136</v>
      </c>
      <c r="J1972" s="92">
        <v>0.82720588235294112</v>
      </c>
      <c r="K1972" s="92">
        <v>0.17279411764705882</v>
      </c>
      <c r="L1972" s="92">
        <v>0</v>
      </c>
    </row>
    <row r="1973" spans="1:12">
      <c r="A1973" s="90" t="s">
        <v>1465</v>
      </c>
      <c r="C1973" s="92"/>
      <c r="D1973" s="91">
        <v>3291.56</v>
      </c>
      <c r="E1973" s="91">
        <v>365</v>
      </c>
      <c r="F1973" s="91">
        <v>187035.04</v>
      </c>
      <c r="G1973" s="91">
        <v>193610.83000000005</v>
      </c>
      <c r="H1973" s="91">
        <v>348.96000000000004</v>
      </c>
      <c r="I1973" s="91">
        <v>745</v>
      </c>
      <c r="J1973" s="92">
        <v>0.9557046979865772</v>
      </c>
      <c r="K1973" s="92">
        <v>4.429530201342282E-2</v>
      </c>
      <c r="L1973" s="92">
        <v>0</v>
      </c>
    </row>
    <row r="1974" spans="1:12">
      <c r="A1974" s="90" t="s">
        <v>1467</v>
      </c>
      <c r="C1974" s="92"/>
      <c r="D1974" s="91">
        <v>695.64</v>
      </c>
      <c r="E1974" s="91">
        <v>351</v>
      </c>
      <c r="F1974" s="91">
        <v>366372.16750000004</v>
      </c>
      <c r="G1974" s="91">
        <v>448937.93000000005</v>
      </c>
      <c r="H1974" s="91">
        <v>589.20000000000005</v>
      </c>
      <c r="I1974" s="91">
        <v>512</v>
      </c>
      <c r="J1974" s="92">
        <v>0.8466796875</v>
      </c>
      <c r="K1974" s="92">
        <v>0.1533203125</v>
      </c>
      <c r="L1974" s="92">
        <v>0</v>
      </c>
    </row>
    <row r="1975" spans="1:12">
      <c r="A1975" s="90" t="s">
        <v>1555</v>
      </c>
      <c r="C1975" s="92"/>
      <c r="D1975" s="91">
        <v>111010.4</v>
      </c>
      <c r="E1975" s="91">
        <v>21</v>
      </c>
      <c r="F1975" s="91">
        <v>3825876.9900000007</v>
      </c>
      <c r="G1975" s="91">
        <v>3786891.65</v>
      </c>
      <c r="H1975" s="91">
        <v>3376.5</v>
      </c>
      <c r="I1975" s="91">
        <v>4658.5</v>
      </c>
      <c r="J1975" s="92">
        <v>0.91950198561768814</v>
      </c>
      <c r="K1975" s="92">
        <v>8.0498014382311897E-2</v>
      </c>
      <c r="L1975" s="92">
        <v>0</v>
      </c>
    </row>
    <row r="1976" spans="1:12">
      <c r="A1976" s="90" t="s">
        <v>1499</v>
      </c>
      <c r="C1976" s="92"/>
      <c r="D1976" s="91">
        <v>975.17</v>
      </c>
      <c r="E1976" s="91">
        <v>0</v>
      </c>
      <c r="F1976" s="91">
        <v>127680.9</v>
      </c>
      <c r="G1976" s="91">
        <v>151744.85999999999</v>
      </c>
      <c r="H1976" s="91">
        <v>90</v>
      </c>
      <c r="I1976" s="91">
        <v>0</v>
      </c>
      <c r="J1976" s="92">
        <v>0</v>
      </c>
      <c r="K1976" s="92">
        <v>0</v>
      </c>
      <c r="L1976" s="92">
        <v>0</v>
      </c>
    </row>
    <row r="1977" spans="1:12">
      <c r="A1977" s="90" t="s">
        <v>1501</v>
      </c>
      <c r="C1977" s="92"/>
      <c r="D1977" s="91">
        <v>33</v>
      </c>
      <c r="E1977" s="91">
        <v>0</v>
      </c>
      <c r="F1977" s="91">
        <v>117358.42</v>
      </c>
      <c r="G1977" s="91">
        <v>123176.29999999999</v>
      </c>
      <c r="J1977" s="92"/>
      <c r="K1977" s="92"/>
      <c r="L1977" s="92"/>
    </row>
    <row r="1978" spans="1:12">
      <c r="A1978" s="90" t="s">
        <v>1493</v>
      </c>
      <c r="C1978" s="92"/>
      <c r="D1978" s="91">
        <v>317</v>
      </c>
      <c r="E1978" s="91">
        <v>0</v>
      </c>
      <c r="F1978" s="91">
        <v>36453.83</v>
      </c>
      <c r="G1978" s="91">
        <v>48042.700000000004</v>
      </c>
      <c r="H1978" s="91">
        <v>308</v>
      </c>
      <c r="I1978" s="91">
        <v>356.5</v>
      </c>
      <c r="J1978" s="92">
        <v>0.89060308555399714</v>
      </c>
      <c r="K1978" s="92">
        <v>0.1093969144460028</v>
      </c>
      <c r="L1978" s="92">
        <v>0</v>
      </c>
    </row>
    <row r="1979" spans="1:12">
      <c r="A1979" s="90" t="s">
        <v>1533</v>
      </c>
      <c r="C1979" s="92"/>
      <c r="D1979" s="91">
        <v>12898</v>
      </c>
      <c r="E1979" s="91">
        <v>1516</v>
      </c>
      <c r="F1979" s="91">
        <v>5941440.4839999992</v>
      </c>
      <c r="G1979" s="91">
        <v>6043227.450000003</v>
      </c>
      <c r="H1979" s="91">
        <v>2969.7</v>
      </c>
      <c r="I1979" s="91">
        <v>6336.5</v>
      </c>
      <c r="J1979" s="92">
        <v>0.80533417501775428</v>
      </c>
      <c r="K1979" s="92">
        <v>0.19466582498224572</v>
      </c>
      <c r="L1979" s="92">
        <v>0</v>
      </c>
    </row>
    <row r="1980" spans="1:12">
      <c r="A1980" s="90" t="s">
        <v>1481</v>
      </c>
      <c r="C1980" s="92"/>
      <c r="D1980" s="91">
        <v>28</v>
      </c>
      <c r="E1980" s="91">
        <v>28.01</v>
      </c>
      <c r="F1980" s="91">
        <v>75396.140000000014</v>
      </c>
      <c r="G1980" s="91">
        <v>56415.35</v>
      </c>
      <c r="H1980" s="91">
        <v>42</v>
      </c>
      <c r="I1980" s="91">
        <v>168</v>
      </c>
      <c r="J1980" s="92">
        <v>0.8214285714285714</v>
      </c>
      <c r="K1980" s="92">
        <v>0.17857142857142858</v>
      </c>
      <c r="L1980" s="92">
        <v>0</v>
      </c>
    </row>
    <row r="1981" spans="1:12">
      <c r="A1981" s="90" t="s">
        <v>1483</v>
      </c>
      <c r="C1981" s="92"/>
      <c r="D1981" s="91">
        <v>56</v>
      </c>
      <c r="E1981" s="91">
        <v>74</v>
      </c>
      <c r="F1981" s="91">
        <v>221970.03999999998</v>
      </c>
      <c r="G1981" s="91">
        <v>220389.62000000002</v>
      </c>
      <c r="H1981" s="91">
        <v>200</v>
      </c>
      <c r="I1981" s="91">
        <v>66</v>
      </c>
      <c r="J1981" s="92">
        <v>1</v>
      </c>
      <c r="K1981" s="92">
        <v>0</v>
      </c>
      <c r="L1981" s="92">
        <v>0</v>
      </c>
    </row>
    <row r="1982" spans="1:12">
      <c r="A1982" s="90" t="s">
        <v>1495</v>
      </c>
      <c r="C1982" s="92"/>
      <c r="D1982" s="91">
        <v>108</v>
      </c>
      <c r="E1982" s="91">
        <v>26</v>
      </c>
      <c r="F1982" s="91">
        <v>73088.289999999994</v>
      </c>
      <c r="G1982" s="91">
        <v>72567.8</v>
      </c>
      <c r="H1982" s="91">
        <v>88</v>
      </c>
      <c r="I1982" s="91">
        <v>26</v>
      </c>
      <c r="J1982" s="92">
        <v>0.96153846153846156</v>
      </c>
      <c r="K1982" s="92">
        <v>3.8461538461538464E-2</v>
      </c>
      <c r="L1982" s="92">
        <v>0</v>
      </c>
    </row>
    <row r="1983" spans="1:12">
      <c r="A1983" s="90" t="s">
        <v>1469</v>
      </c>
      <c r="C1983" s="92"/>
      <c r="D1983" s="91">
        <v>126</v>
      </c>
      <c r="E1983" s="91">
        <v>30</v>
      </c>
      <c r="F1983" s="91">
        <v>234913.86999999997</v>
      </c>
      <c r="G1983" s="91">
        <v>231947.8</v>
      </c>
      <c r="H1983" s="91">
        <v>120</v>
      </c>
      <c r="I1983" s="91">
        <v>30</v>
      </c>
      <c r="J1983" s="92">
        <v>1</v>
      </c>
      <c r="K1983" s="92">
        <v>0</v>
      </c>
      <c r="L1983" s="92">
        <v>0</v>
      </c>
    </row>
    <row r="1984" spans="1:12">
      <c r="A1984" s="90" t="s">
        <v>1471</v>
      </c>
      <c r="C1984" s="92"/>
      <c r="D1984" s="91">
        <v>61477.229999999996</v>
      </c>
      <c r="E1984" s="91">
        <v>36693</v>
      </c>
      <c r="F1984" s="91">
        <v>1883646.8700000008</v>
      </c>
      <c r="G1984" s="91">
        <v>1868713.810000001</v>
      </c>
      <c r="H1984" s="91">
        <v>7641.4000000000005</v>
      </c>
      <c r="I1984" s="91">
        <v>7655</v>
      </c>
      <c r="J1984" s="92">
        <v>0.87158719790986283</v>
      </c>
      <c r="K1984" s="92">
        <v>0.12841280209013717</v>
      </c>
      <c r="L1984" s="92">
        <v>0</v>
      </c>
    </row>
    <row r="1985" spans="1:12">
      <c r="A1985" s="90" t="s">
        <v>1515</v>
      </c>
      <c r="C1985" s="92"/>
      <c r="D1985" s="91">
        <v>60074.89</v>
      </c>
      <c r="E1985" s="91">
        <v>19237</v>
      </c>
      <c r="F1985" s="91">
        <v>593609.74300000002</v>
      </c>
      <c r="G1985" s="91">
        <v>628873.04000000015</v>
      </c>
      <c r="H1985" s="91">
        <v>1931.3900000000003</v>
      </c>
      <c r="I1985" s="91">
        <v>2660.5</v>
      </c>
      <c r="J1985" s="92">
        <v>0.86261980830670926</v>
      </c>
      <c r="K1985" s="92">
        <v>0.13738019169329074</v>
      </c>
      <c r="L1985" s="92">
        <v>0</v>
      </c>
    </row>
    <row r="1986" spans="1:12">
      <c r="A1986" s="90" t="s">
        <v>1539</v>
      </c>
      <c r="C1986" s="92"/>
      <c r="D1986" s="91">
        <v>68131</v>
      </c>
      <c r="E1986" s="91">
        <v>49175.5</v>
      </c>
      <c r="F1986" s="91">
        <v>22826206.672400001</v>
      </c>
      <c r="G1986" s="91">
        <v>20110024.20999999</v>
      </c>
      <c r="H1986" s="91">
        <v>5620</v>
      </c>
      <c r="I1986" s="91">
        <v>17395.04</v>
      </c>
      <c r="J1986" s="92">
        <v>0.89728393841002951</v>
      </c>
      <c r="K1986" s="92">
        <v>0.10271606158997047</v>
      </c>
      <c r="L1986" s="92">
        <v>0</v>
      </c>
    </row>
    <row r="1987" spans="1:12">
      <c r="A1987" s="90" t="s">
        <v>1485</v>
      </c>
      <c r="C1987" s="92"/>
      <c r="D1987" s="91">
        <v>1190.25</v>
      </c>
      <c r="E1987" s="91">
        <v>515</v>
      </c>
      <c r="F1987" s="91">
        <v>156261.78999999998</v>
      </c>
      <c r="G1987" s="91">
        <v>208528.47</v>
      </c>
      <c r="H1987" s="91">
        <v>612.9</v>
      </c>
      <c r="I1987" s="91">
        <v>627.5</v>
      </c>
      <c r="J1987" s="92">
        <v>0.82390438247011955</v>
      </c>
      <c r="K1987" s="92">
        <v>0.17609561752988048</v>
      </c>
      <c r="L1987" s="92">
        <v>0</v>
      </c>
    </row>
    <row r="1988" spans="1:12">
      <c r="A1988" s="90" t="s">
        <v>1487</v>
      </c>
      <c r="C1988" s="92"/>
      <c r="D1988" s="91">
        <v>128.75</v>
      </c>
      <c r="E1988" s="91">
        <v>62</v>
      </c>
      <c r="F1988" s="91">
        <v>161713.74</v>
      </c>
      <c r="G1988" s="91">
        <v>160959.04999999999</v>
      </c>
      <c r="H1988" s="91">
        <v>108</v>
      </c>
      <c r="I1988" s="91">
        <v>108</v>
      </c>
      <c r="J1988" s="92">
        <v>1</v>
      </c>
      <c r="K1988" s="92">
        <v>0</v>
      </c>
      <c r="L1988" s="92">
        <v>0</v>
      </c>
    </row>
    <row r="1989" spans="1:12">
      <c r="A1989" s="90" t="s">
        <v>1489</v>
      </c>
      <c r="C1989" s="92"/>
      <c r="D1989" s="91">
        <v>58</v>
      </c>
      <c r="E1989" s="91">
        <v>0</v>
      </c>
      <c r="F1989" s="91">
        <v>17683.519999999997</v>
      </c>
      <c r="G1989" s="91">
        <v>10528.01</v>
      </c>
      <c r="H1989" s="91">
        <v>0</v>
      </c>
      <c r="I1989" s="91">
        <v>27</v>
      </c>
      <c r="J1989" s="92">
        <v>1</v>
      </c>
      <c r="K1989" s="92">
        <v>0</v>
      </c>
      <c r="L1989" s="92">
        <v>0</v>
      </c>
    </row>
    <row r="1990" spans="1:12">
      <c r="A1990" s="90" t="s">
        <v>1491</v>
      </c>
      <c r="C1990" s="92"/>
      <c r="D1990" s="91">
        <v>305</v>
      </c>
      <c r="E1990" s="91">
        <v>0</v>
      </c>
      <c r="F1990" s="91">
        <v>175506</v>
      </c>
      <c r="G1990" s="91">
        <v>190472.01</v>
      </c>
      <c r="H1990" s="91">
        <v>305</v>
      </c>
      <c r="I1990" s="91">
        <v>1236</v>
      </c>
      <c r="J1990" s="92">
        <v>0.92435275080906154</v>
      </c>
      <c r="K1990" s="92">
        <v>7.5647249190938515E-2</v>
      </c>
      <c r="L1990" s="92">
        <v>0</v>
      </c>
    </row>
    <row r="1991" spans="1:12">
      <c r="A1991" s="90" t="s">
        <v>1503</v>
      </c>
      <c r="C1991" s="92"/>
      <c r="D1991" s="91">
        <v>133</v>
      </c>
      <c r="E1991" s="91">
        <v>8</v>
      </c>
      <c r="F1991" s="91">
        <v>384617.6650000001</v>
      </c>
      <c r="G1991" s="91">
        <v>403442.42</v>
      </c>
      <c r="H1991" s="91">
        <v>2247.1</v>
      </c>
      <c r="I1991" s="91">
        <v>2497</v>
      </c>
      <c r="J1991" s="92">
        <v>0.97316780136163394</v>
      </c>
      <c r="K1991" s="92">
        <v>2.6832198638366039E-2</v>
      </c>
      <c r="L1991" s="92">
        <v>0</v>
      </c>
    </row>
    <row r="1992" spans="1:12">
      <c r="A1992" s="90" t="s">
        <v>1509</v>
      </c>
      <c r="C1992" s="92"/>
      <c r="D1992" s="91">
        <v>16</v>
      </c>
      <c r="E1992" s="91">
        <v>0</v>
      </c>
      <c r="F1992" s="91">
        <v>70935.199999999997</v>
      </c>
      <c r="G1992" s="91">
        <v>78106.289999999994</v>
      </c>
      <c r="J1992" s="92"/>
      <c r="K1992" s="92"/>
      <c r="L1992" s="92"/>
    </row>
    <row r="1993" spans="1:12">
      <c r="A1993" s="90" t="s">
        <v>1557</v>
      </c>
      <c r="C1993" s="92"/>
      <c r="D1993" s="91">
        <v>0</v>
      </c>
      <c r="E1993" s="91">
        <v>16</v>
      </c>
      <c r="F1993" s="91">
        <v>60419545</v>
      </c>
      <c r="G1993" s="91">
        <v>2389825.52</v>
      </c>
      <c r="H1993" s="91">
        <v>0</v>
      </c>
      <c r="I1993" s="91">
        <v>24</v>
      </c>
      <c r="J1993" s="92">
        <v>1</v>
      </c>
      <c r="K1993" s="92">
        <v>0</v>
      </c>
      <c r="L1993" s="92">
        <v>0</v>
      </c>
    </row>
    <row r="1994" spans="1:12">
      <c r="A1994" s="90" t="s">
        <v>1519</v>
      </c>
      <c r="C1994" s="92"/>
      <c r="D1994" s="91">
        <v>15</v>
      </c>
      <c r="E1994" s="91">
        <v>397</v>
      </c>
      <c r="F1994" s="91">
        <v>151032.43</v>
      </c>
      <c r="G1994" s="91">
        <v>158010.17000000001</v>
      </c>
      <c r="H1994" s="91">
        <v>602</v>
      </c>
      <c r="I1994" s="91">
        <v>495</v>
      </c>
      <c r="J1994" s="92">
        <v>0.95151515151515154</v>
      </c>
      <c r="K1994" s="92">
        <v>4.8484848484848485E-2</v>
      </c>
      <c r="L1994" s="92">
        <v>0</v>
      </c>
    </row>
    <row r="1995" spans="1:12">
      <c r="A1995" s="90" t="s">
        <v>1609</v>
      </c>
      <c r="C1995" s="92"/>
      <c r="D1995" s="91">
        <v>13827.06</v>
      </c>
      <c r="E1995" s="91">
        <v>5039</v>
      </c>
      <c r="F1995" s="91">
        <v>895972.5</v>
      </c>
      <c r="G1995" s="91">
        <v>993356.80000000005</v>
      </c>
      <c r="H1995" s="91">
        <v>2742</v>
      </c>
      <c r="I1995" s="91">
        <v>3154.5</v>
      </c>
      <c r="J1995" s="92">
        <v>0.80377238865113332</v>
      </c>
      <c r="K1995" s="92">
        <v>9.5736249801870343E-2</v>
      </c>
      <c r="L1995" s="92">
        <v>0.10049136154699635</v>
      </c>
    </row>
    <row r="1996" spans="1:12">
      <c r="A1996" s="90" t="s">
        <v>1633</v>
      </c>
      <c r="C1996" s="92"/>
      <c r="D1996" s="91">
        <v>201823.76</v>
      </c>
      <c r="E1996" s="91">
        <v>5355</v>
      </c>
      <c r="F1996" s="91">
        <v>16762355.230000002</v>
      </c>
      <c r="G1996" s="91">
        <v>697993.08000000031</v>
      </c>
      <c r="H1996" s="91">
        <v>15596.610000000004</v>
      </c>
      <c r="I1996" s="91">
        <v>863</v>
      </c>
      <c r="J1996" s="92">
        <v>0.99768250289687133</v>
      </c>
      <c r="K1996" s="92">
        <v>2.3174971031286211E-3</v>
      </c>
      <c r="L1996" s="92">
        <v>0</v>
      </c>
    </row>
    <row r="1997" spans="1:12">
      <c r="A1997" s="90" t="s">
        <v>1627</v>
      </c>
      <c r="C1997" s="92"/>
      <c r="D1997" s="91">
        <v>25313</v>
      </c>
      <c r="E1997" s="91">
        <v>1464</v>
      </c>
      <c r="F1997" s="91">
        <v>1077024.4300000002</v>
      </c>
      <c r="G1997" s="91">
        <v>1113684.42</v>
      </c>
      <c r="H1997" s="91">
        <v>2437.9</v>
      </c>
      <c r="I1997" s="91">
        <v>4104</v>
      </c>
      <c r="J1997" s="92">
        <v>0.91349902534113059</v>
      </c>
      <c r="K1997" s="92">
        <v>5.5921052631578948E-2</v>
      </c>
      <c r="L1997" s="92">
        <v>3.0579922027290447E-2</v>
      </c>
    </row>
    <row r="1998" spans="1:12">
      <c r="A1998" s="90" t="s">
        <v>1619</v>
      </c>
      <c r="C1998" s="92"/>
      <c r="D1998" s="91">
        <v>8686.83</v>
      </c>
      <c r="E1998" s="91">
        <v>93</v>
      </c>
      <c r="F1998" s="91">
        <v>699634.4</v>
      </c>
      <c r="G1998" s="91">
        <v>687176.22999999986</v>
      </c>
      <c r="H1998" s="91">
        <v>1538.1000000000001</v>
      </c>
      <c r="I1998" s="91">
        <v>1516.08</v>
      </c>
      <c r="J1998" s="92">
        <v>0.94459395282570835</v>
      </c>
      <c r="K1998" s="92">
        <v>5.5076249274444621E-2</v>
      </c>
      <c r="L1998" s="92">
        <v>3.2979789984697379E-4</v>
      </c>
    </row>
    <row r="1999" spans="1:12">
      <c r="A1999" s="90" t="s">
        <v>1635</v>
      </c>
      <c r="C1999" s="92"/>
      <c r="D1999" s="91">
        <v>0</v>
      </c>
      <c r="E1999" s="91">
        <v>0</v>
      </c>
      <c r="F1999" s="91">
        <v>0.01</v>
      </c>
      <c r="G1999" s="91">
        <v>0</v>
      </c>
      <c r="J1999" s="92"/>
      <c r="K1999" s="92"/>
      <c r="L1999" s="92"/>
    </row>
    <row r="2000" spans="1:12">
      <c r="A2000" s="90" t="s">
        <v>1623</v>
      </c>
      <c r="C2000" s="92"/>
      <c r="D2000" s="91">
        <v>13343.320000000002</v>
      </c>
      <c r="E2000" s="91">
        <v>7373</v>
      </c>
      <c r="F2000" s="91">
        <v>1673054.5299999998</v>
      </c>
      <c r="G2000" s="91">
        <v>1729626.4300000004</v>
      </c>
      <c r="H2000" s="91">
        <v>1722.0999999999997</v>
      </c>
      <c r="I2000" s="91">
        <v>3445.2</v>
      </c>
      <c r="J2000" s="92">
        <v>0.93829095553233488</v>
      </c>
      <c r="K2000" s="92">
        <v>5.8516196447230932E-2</v>
      </c>
      <c r="L2000" s="92">
        <v>3.1928480204342275E-3</v>
      </c>
    </row>
    <row r="2001" spans="1:12">
      <c r="A2001" s="90" t="s">
        <v>1621</v>
      </c>
      <c r="C2001" s="92"/>
      <c r="D2001" s="91">
        <v>0</v>
      </c>
      <c r="E2001" s="91">
        <v>0</v>
      </c>
      <c r="F2001" s="91">
        <v>3396</v>
      </c>
      <c r="G2001" s="91">
        <v>3416.48</v>
      </c>
      <c r="J2001" s="92"/>
      <c r="K2001" s="92"/>
      <c r="L2001" s="92"/>
    </row>
    <row r="2002" spans="1:12">
      <c r="A2002" s="90" t="s">
        <v>1629</v>
      </c>
      <c r="C2002" s="92"/>
      <c r="D2002" s="91">
        <v>5990.33</v>
      </c>
      <c r="E2002" s="91">
        <v>2539</v>
      </c>
      <c r="F2002" s="91">
        <v>217201.63999999996</v>
      </c>
      <c r="G2002" s="91">
        <v>187145.08000000002</v>
      </c>
      <c r="H2002" s="91">
        <v>304.59999999999997</v>
      </c>
      <c r="I2002" s="91">
        <v>374</v>
      </c>
      <c r="J2002" s="92">
        <v>0.99598930481283421</v>
      </c>
      <c r="K2002" s="92">
        <v>4.0106951871657758E-3</v>
      </c>
      <c r="L2002" s="92">
        <v>0</v>
      </c>
    </row>
    <row r="2003" spans="1:12">
      <c r="A2003" s="90" t="s">
        <v>1611</v>
      </c>
      <c r="C2003" s="92"/>
      <c r="D2003" s="91">
        <v>229.5</v>
      </c>
      <c r="E2003" s="91">
        <v>0</v>
      </c>
      <c r="F2003" s="91">
        <v>4695286.03</v>
      </c>
      <c r="G2003" s="91">
        <v>4563492.43</v>
      </c>
      <c r="H2003" s="91">
        <v>277.5</v>
      </c>
      <c r="I2003" s="91">
        <v>32.5</v>
      </c>
      <c r="J2003" s="92">
        <v>0.92307692307692313</v>
      </c>
      <c r="K2003" s="92">
        <v>7.6923076923076927E-2</v>
      </c>
      <c r="L2003" s="92">
        <v>0</v>
      </c>
    </row>
    <row r="2004" spans="1:12">
      <c r="A2004" s="90" t="s">
        <v>1617</v>
      </c>
      <c r="C2004" s="92"/>
      <c r="D2004" s="91">
        <v>65</v>
      </c>
      <c r="E2004" s="91">
        <v>0</v>
      </c>
      <c r="F2004" s="91">
        <v>19993.3</v>
      </c>
      <c r="G2004" s="91">
        <v>23284.9</v>
      </c>
      <c r="H2004" s="91">
        <v>40</v>
      </c>
      <c r="I2004" s="91">
        <v>89</v>
      </c>
      <c r="J2004" s="92">
        <v>0.93258426966292129</v>
      </c>
      <c r="K2004" s="92">
        <v>6.741573033707865E-2</v>
      </c>
      <c r="L2004" s="92">
        <v>0</v>
      </c>
    </row>
    <row r="2005" spans="1:12">
      <c r="A2005" s="90" t="s">
        <v>1613</v>
      </c>
      <c r="C2005" s="92"/>
      <c r="D2005" s="91">
        <v>3</v>
      </c>
      <c r="E2005" s="91">
        <v>0</v>
      </c>
      <c r="F2005" s="91">
        <v>126272</v>
      </c>
      <c r="G2005" s="91">
        <v>115778.05</v>
      </c>
      <c r="J2005" s="92"/>
      <c r="K2005" s="92"/>
      <c r="L2005" s="92"/>
    </row>
    <row r="2006" spans="1:12">
      <c r="A2006" s="90" t="s">
        <v>1631</v>
      </c>
      <c r="C2006" s="92"/>
      <c r="D2006" s="91">
        <v>204</v>
      </c>
      <c r="E2006" s="91">
        <v>0</v>
      </c>
      <c r="F2006" s="91">
        <v>601873.26</v>
      </c>
      <c r="G2006" s="91">
        <v>633288.16</v>
      </c>
      <c r="H2006" s="91">
        <v>0</v>
      </c>
      <c r="I2006" s="91">
        <v>30.67</v>
      </c>
      <c r="J2006" s="92">
        <v>1</v>
      </c>
      <c r="K2006" s="92">
        <v>0</v>
      </c>
      <c r="L2006" s="92">
        <v>0</v>
      </c>
    </row>
    <row r="2007" spans="1:12">
      <c r="A2007" s="90" t="s">
        <v>1625</v>
      </c>
      <c r="C2007" s="92"/>
      <c r="D2007" s="91">
        <v>3</v>
      </c>
      <c r="E2007" s="91">
        <v>0</v>
      </c>
      <c r="F2007" s="91">
        <v>11145.44</v>
      </c>
      <c r="G2007" s="91">
        <v>10372.76</v>
      </c>
      <c r="J2007" s="92"/>
      <c r="K2007" s="92"/>
      <c r="L2007" s="92"/>
    </row>
    <row r="2008" spans="1:12">
      <c r="A2008" s="90" t="s">
        <v>1615</v>
      </c>
      <c r="C2008" s="92"/>
      <c r="D2008" s="91">
        <v>456.27</v>
      </c>
      <c r="E2008" s="91">
        <v>0</v>
      </c>
      <c r="F2008" s="91">
        <v>12176.279999999999</v>
      </c>
      <c r="G2008" s="91">
        <v>11933.89</v>
      </c>
      <c r="H2008" s="91">
        <v>63.6</v>
      </c>
      <c r="I2008" s="91">
        <v>120</v>
      </c>
      <c r="J2008" s="92">
        <v>0.96250000000000002</v>
      </c>
      <c r="K2008" s="92">
        <v>3.7499999999999999E-2</v>
      </c>
      <c r="L2008" s="92">
        <v>0</v>
      </c>
    </row>
    <row r="2009" spans="1:12">
      <c r="A2009" s="90" t="s">
        <v>1397</v>
      </c>
      <c r="C2009" s="92"/>
      <c r="D2009" s="91">
        <v>0</v>
      </c>
      <c r="E2009" s="91">
        <v>20</v>
      </c>
      <c r="F2009" s="91">
        <v>0</v>
      </c>
      <c r="G2009" s="91">
        <v>55.49</v>
      </c>
      <c r="H2009" s="91">
        <v>0</v>
      </c>
      <c r="I2009" s="91">
        <v>0</v>
      </c>
      <c r="J2009" s="92">
        <v>0</v>
      </c>
      <c r="K2009" s="92">
        <v>0</v>
      </c>
      <c r="L2009" s="92">
        <v>0</v>
      </c>
    </row>
    <row r="2010" spans="1:12">
      <c r="A2010" s="90" t="s">
        <v>1395</v>
      </c>
      <c r="C2010" s="92"/>
      <c r="D2010" s="91">
        <v>304</v>
      </c>
      <c r="E2010" s="91">
        <v>0</v>
      </c>
      <c r="F2010" s="91">
        <v>201236</v>
      </c>
      <c r="G2010" s="91">
        <v>204431.18</v>
      </c>
      <c r="H2010" s="91">
        <v>0</v>
      </c>
      <c r="I2010" s="91">
        <v>20</v>
      </c>
      <c r="J2010" s="92">
        <v>1</v>
      </c>
      <c r="K2010" s="92">
        <v>0</v>
      </c>
      <c r="L2010" s="92">
        <v>0</v>
      </c>
    </row>
    <row r="2011" spans="1:12">
      <c r="A2011" s="90" t="s">
        <v>1391</v>
      </c>
      <c r="C2011" s="92"/>
      <c r="D2011" s="91">
        <v>155637.57</v>
      </c>
      <c r="E2011" s="91">
        <v>8.5</v>
      </c>
      <c r="F2011" s="91">
        <v>9050509.7500000019</v>
      </c>
      <c r="G2011" s="91">
        <v>8907815.5699999984</v>
      </c>
      <c r="H2011" s="91">
        <v>2767.8</v>
      </c>
      <c r="I2011" s="91">
        <v>3289</v>
      </c>
      <c r="J2011" s="92">
        <v>0.82532684706597748</v>
      </c>
      <c r="K2011" s="92">
        <v>0.15369413195500153</v>
      </c>
      <c r="L2011" s="92">
        <v>2.097902097902098E-2</v>
      </c>
    </row>
    <row r="2012" spans="1:12">
      <c r="A2012" s="90" t="s">
        <v>1387</v>
      </c>
      <c r="C2012" s="92"/>
      <c r="D2012" s="91">
        <v>5682.8</v>
      </c>
      <c r="E2012" s="91">
        <v>209</v>
      </c>
      <c r="F2012" s="91">
        <v>17247458.929999996</v>
      </c>
      <c r="G2012" s="91">
        <v>17081202.25</v>
      </c>
      <c r="H2012" s="91">
        <v>4224</v>
      </c>
      <c r="I2012" s="91">
        <v>4615.5</v>
      </c>
      <c r="J2012" s="92">
        <v>0.83295417614559641</v>
      </c>
      <c r="K2012" s="92">
        <v>0.14635467446647168</v>
      </c>
      <c r="L2012" s="92">
        <v>2.0691149387931967E-2</v>
      </c>
    </row>
    <row r="2013" spans="1:12">
      <c r="A2013" s="90" t="s">
        <v>1377</v>
      </c>
      <c r="C2013" s="92"/>
      <c r="D2013" s="91">
        <v>48</v>
      </c>
      <c r="E2013" s="91">
        <v>146.5</v>
      </c>
      <c r="F2013" s="91">
        <v>2763551</v>
      </c>
      <c r="G2013" s="91">
        <v>2578027.4900000007</v>
      </c>
      <c r="H2013" s="91">
        <v>329.5</v>
      </c>
      <c r="I2013" s="91">
        <v>602.5</v>
      </c>
      <c r="J2013" s="92">
        <v>0.89294605809128635</v>
      </c>
      <c r="K2013" s="92">
        <v>0.10705394190871369</v>
      </c>
      <c r="L2013" s="92">
        <v>0</v>
      </c>
    </row>
    <row r="2014" spans="1:12">
      <c r="A2014" s="90" t="s">
        <v>1385</v>
      </c>
      <c r="C2014" s="92"/>
      <c r="D2014" s="91">
        <v>479.5</v>
      </c>
      <c r="E2014" s="91">
        <v>0</v>
      </c>
      <c r="F2014" s="91">
        <v>421068.05</v>
      </c>
      <c r="G2014" s="91">
        <v>422158.47</v>
      </c>
      <c r="H2014" s="91">
        <v>294</v>
      </c>
      <c r="I2014" s="91">
        <v>167</v>
      </c>
      <c r="J2014" s="92">
        <v>0.91017964071856283</v>
      </c>
      <c r="K2014" s="92">
        <v>5.3892215568862277E-2</v>
      </c>
      <c r="L2014" s="92">
        <v>3.5928143712574849E-2</v>
      </c>
    </row>
    <row r="2015" spans="1:12">
      <c r="A2015" s="90" t="s">
        <v>1393</v>
      </c>
      <c r="C2015" s="92"/>
      <c r="D2015" s="91">
        <v>16670</v>
      </c>
      <c r="E2015" s="91">
        <v>209</v>
      </c>
      <c r="F2015" s="91">
        <v>17787126.069999997</v>
      </c>
      <c r="G2015" s="91">
        <v>16246289.589999998</v>
      </c>
      <c r="H2015" s="91">
        <v>8204</v>
      </c>
      <c r="I2015" s="91">
        <v>7058</v>
      </c>
      <c r="J2015" s="92">
        <v>0.8087985264947577</v>
      </c>
      <c r="K2015" s="92">
        <v>0.11625106262397279</v>
      </c>
      <c r="L2015" s="92">
        <v>7.4950410881269483E-2</v>
      </c>
    </row>
    <row r="2016" spans="1:12">
      <c r="A2016" s="90" t="s">
        <v>1389</v>
      </c>
      <c r="C2016" s="92"/>
      <c r="D2016" s="91">
        <v>570.5</v>
      </c>
      <c r="E2016" s="91">
        <v>0</v>
      </c>
      <c r="F2016" s="91">
        <v>7307027.9999999991</v>
      </c>
      <c r="G2016" s="91">
        <v>2240576.0599999991</v>
      </c>
      <c r="H2016" s="91">
        <v>10460</v>
      </c>
      <c r="I2016" s="91">
        <v>3</v>
      </c>
      <c r="J2016" s="92">
        <v>1</v>
      </c>
      <c r="K2016" s="92">
        <v>0</v>
      </c>
      <c r="L2016" s="92">
        <v>0</v>
      </c>
    </row>
    <row r="2017" spans="1:12">
      <c r="A2017" s="90" t="s">
        <v>1379</v>
      </c>
      <c r="C2017" s="92"/>
      <c r="D2017" s="91">
        <v>3028</v>
      </c>
      <c r="E2017" s="91">
        <v>156</v>
      </c>
      <c r="F2017" s="91">
        <v>22769795.329999994</v>
      </c>
      <c r="G2017" s="91">
        <v>22485966.480000004</v>
      </c>
      <c r="H2017" s="91">
        <v>1384.1</v>
      </c>
      <c r="I2017" s="91">
        <v>4360.5</v>
      </c>
      <c r="J2017" s="92">
        <v>0.94610709780988422</v>
      </c>
      <c r="K2017" s="92">
        <v>5.2631578947368418E-2</v>
      </c>
      <c r="L2017" s="92">
        <v>1.2613232427473914E-3</v>
      </c>
    </row>
    <row r="2018" spans="1:12">
      <c r="A2018" s="90" t="s">
        <v>1381</v>
      </c>
      <c r="C2018" s="92"/>
      <c r="D2018" s="91">
        <v>121</v>
      </c>
      <c r="E2018" s="91">
        <v>52</v>
      </c>
      <c r="F2018" s="91">
        <v>0</v>
      </c>
      <c r="G2018" s="91">
        <v>129499.29</v>
      </c>
      <c r="H2018" s="91">
        <v>212</v>
      </c>
      <c r="I2018" s="91">
        <v>1421.8600000000001</v>
      </c>
      <c r="J2018" s="92">
        <v>0.99331861083369666</v>
      </c>
      <c r="K2018" s="92">
        <v>3.5165206138438381E-3</v>
      </c>
      <c r="L2018" s="92">
        <v>3.1648685524594544E-3</v>
      </c>
    </row>
    <row r="2019" spans="1:12">
      <c r="A2019" s="90" t="s">
        <v>1383</v>
      </c>
      <c r="C2019" s="92"/>
      <c r="D2019" s="91">
        <v>0</v>
      </c>
      <c r="E2019" s="91">
        <v>0</v>
      </c>
      <c r="F2019" s="91">
        <v>0</v>
      </c>
      <c r="G2019" s="91">
        <v>68859.640000000014</v>
      </c>
      <c r="H2019" s="91">
        <v>0</v>
      </c>
      <c r="I2019" s="91">
        <v>237</v>
      </c>
      <c r="J2019" s="92">
        <v>0.86075949367088611</v>
      </c>
      <c r="K2019" s="92">
        <v>0.13924050632911392</v>
      </c>
      <c r="L2019" s="92">
        <v>0</v>
      </c>
    </row>
    <row r="2020" spans="1:12">
      <c r="A2020" s="90" t="s">
        <v>1573</v>
      </c>
      <c r="C2020" s="92"/>
      <c r="D2020" s="91">
        <v>3925</v>
      </c>
      <c r="E2020" s="91">
        <v>0</v>
      </c>
      <c r="F2020" s="91">
        <v>6985160.3679999979</v>
      </c>
      <c r="G2020" s="91">
        <v>6985490.1699999981</v>
      </c>
      <c r="J2020" s="92"/>
      <c r="K2020" s="92"/>
      <c r="L2020" s="92"/>
    </row>
    <row r="2021" spans="1:12">
      <c r="A2021" s="90" t="s">
        <v>1585</v>
      </c>
      <c r="C2021" s="92"/>
      <c r="D2021" s="91">
        <v>502</v>
      </c>
      <c r="E2021" s="91">
        <v>0</v>
      </c>
      <c r="F2021" s="91">
        <v>290930.02</v>
      </c>
      <c r="G2021" s="91">
        <v>225394.45000000004</v>
      </c>
      <c r="J2021" s="92"/>
      <c r="K2021" s="92"/>
      <c r="L2021" s="92"/>
    </row>
    <row r="2022" spans="1:12">
      <c r="A2022" s="90" t="s">
        <v>1595</v>
      </c>
      <c r="C2022" s="92"/>
      <c r="D2022" s="91">
        <v>0</v>
      </c>
      <c r="E2022" s="91">
        <v>8</v>
      </c>
      <c r="F2022" s="91">
        <v>27612978.77</v>
      </c>
      <c r="G2022" s="91">
        <v>25992933.450000003</v>
      </c>
      <c r="H2022" s="91">
        <v>0</v>
      </c>
      <c r="I2022" s="91">
        <v>23839.879999999997</v>
      </c>
      <c r="J2022" s="92">
        <v>0.75751220224262883</v>
      </c>
      <c r="K2022" s="92">
        <v>0.23170754215205785</v>
      </c>
      <c r="L2022" s="92">
        <v>1.0780255605313451E-2</v>
      </c>
    </row>
    <row r="2023" spans="1:12">
      <c r="A2023" s="90" t="s">
        <v>1579</v>
      </c>
      <c r="C2023" s="92"/>
      <c r="D2023" s="91">
        <v>0</v>
      </c>
      <c r="E2023" s="91">
        <v>0</v>
      </c>
      <c r="F2023" s="91">
        <v>536777413</v>
      </c>
      <c r="G2023" s="91">
        <v>0</v>
      </c>
      <c r="J2023" s="92"/>
      <c r="K2023" s="92"/>
      <c r="L2023" s="92"/>
    </row>
    <row r="2024" spans="1:12">
      <c r="A2024" s="90" t="s">
        <v>1589</v>
      </c>
      <c r="C2024" s="92"/>
      <c r="D2024" s="91">
        <v>0</v>
      </c>
      <c r="E2024" s="91">
        <v>0</v>
      </c>
      <c r="F2024" s="91">
        <v>35706</v>
      </c>
      <c r="G2024" s="91">
        <v>30670.13</v>
      </c>
      <c r="J2024" s="92"/>
      <c r="K2024" s="92"/>
      <c r="L2024" s="92"/>
    </row>
    <row r="2025" spans="1:12">
      <c r="A2025" s="90" t="s">
        <v>1605</v>
      </c>
      <c r="C2025" s="92"/>
      <c r="D2025" s="91">
        <v>154501</v>
      </c>
      <c r="E2025" s="91">
        <v>0</v>
      </c>
      <c r="F2025" s="91">
        <v>88530366.349999994</v>
      </c>
      <c r="G2025" s="91">
        <v>70690450.76000002</v>
      </c>
      <c r="H2025" s="91">
        <v>12040</v>
      </c>
      <c r="I2025" s="91">
        <v>4854</v>
      </c>
      <c r="J2025" s="92">
        <v>1</v>
      </c>
      <c r="K2025" s="92">
        <v>0</v>
      </c>
      <c r="L2025" s="92">
        <v>0</v>
      </c>
    </row>
    <row r="2026" spans="1:12">
      <c r="A2026" s="90" t="s">
        <v>1601</v>
      </c>
      <c r="C2026" s="92"/>
      <c r="D2026" s="91">
        <v>8182</v>
      </c>
      <c r="E2026" s="91">
        <v>0</v>
      </c>
      <c r="F2026" s="91">
        <v>26910039.737999994</v>
      </c>
      <c r="G2026" s="91">
        <v>26680736.070000015</v>
      </c>
      <c r="H2026" s="91">
        <v>63</v>
      </c>
      <c r="I2026" s="91">
        <v>7924.0499999999993</v>
      </c>
      <c r="J2026" s="92">
        <v>0.87114922293524155</v>
      </c>
      <c r="K2026" s="92">
        <v>0.12885077706475856</v>
      </c>
      <c r="L2026" s="92">
        <v>0</v>
      </c>
    </row>
    <row r="2027" spans="1:12">
      <c r="A2027" s="90" t="s">
        <v>1607</v>
      </c>
      <c r="C2027" s="92"/>
      <c r="D2027" s="91">
        <v>263</v>
      </c>
      <c r="E2027" s="91">
        <v>0</v>
      </c>
      <c r="F2027" s="91">
        <v>25654008.449999996</v>
      </c>
      <c r="G2027" s="91">
        <v>13784139.989999996</v>
      </c>
      <c r="H2027" s="91">
        <v>0</v>
      </c>
      <c r="I2027" s="91">
        <v>62</v>
      </c>
      <c r="J2027" s="92">
        <v>0.64516129032258063</v>
      </c>
      <c r="K2027" s="92">
        <v>0.35483870967741937</v>
      </c>
      <c r="L2027" s="92">
        <v>0</v>
      </c>
    </row>
    <row r="2028" spans="1:12">
      <c r="A2028" s="90" t="s">
        <v>1593</v>
      </c>
      <c r="C2028" s="92"/>
      <c r="D2028" s="91">
        <v>17130</v>
      </c>
      <c r="E2028" s="91">
        <v>0</v>
      </c>
      <c r="F2028" s="91">
        <v>15423545.375800006</v>
      </c>
      <c r="G2028" s="91">
        <v>14474864.819999995</v>
      </c>
      <c r="H2028" s="91">
        <v>0</v>
      </c>
      <c r="I2028" s="91">
        <v>36</v>
      </c>
      <c r="J2028" s="92">
        <v>1</v>
      </c>
      <c r="K2028" s="92">
        <v>0</v>
      </c>
      <c r="L2028" s="92">
        <v>0</v>
      </c>
    </row>
    <row r="2029" spans="1:12">
      <c r="A2029" s="90" t="s">
        <v>1599</v>
      </c>
      <c r="C2029" s="92"/>
      <c r="D2029" s="91">
        <v>46283</v>
      </c>
      <c r="E2029" s="91">
        <v>0</v>
      </c>
      <c r="F2029" s="91">
        <v>13363460.499999998</v>
      </c>
      <c r="G2029" s="91">
        <v>11974851.540000001</v>
      </c>
      <c r="H2029" s="91">
        <v>0</v>
      </c>
      <c r="I2029" s="91">
        <v>16.7</v>
      </c>
      <c r="J2029" s="92">
        <v>1</v>
      </c>
      <c r="K2029" s="92">
        <v>0</v>
      </c>
      <c r="L2029" s="92">
        <v>0</v>
      </c>
    </row>
    <row r="2030" spans="1:12">
      <c r="A2030" s="90" t="s">
        <v>1591</v>
      </c>
      <c r="C2030" s="92"/>
      <c r="D2030" s="91">
        <v>37</v>
      </c>
      <c r="E2030" s="91">
        <v>0</v>
      </c>
      <c r="F2030" s="91">
        <v>18650974.580000006</v>
      </c>
      <c r="G2030" s="91">
        <v>12624874.139999997</v>
      </c>
      <c r="H2030" s="91">
        <v>0</v>
      </c>
      <c r="I2030" s="91">
        <v>3380.89</v>
      </c>
      <c r="J2030" s="92">
        <v>0.9606612460032713</v>
      </c>
      <c r="K2030" s="92">
        <v>3.9338753996728676E-2</v>
      </c>
      <c r="L2030" s="92">
        <v>0</v>
      </c>
    </row>
    <row r="2031" spans="1:12">
      <c r="A2031" s="90" t="s">
        <v>1581</v>
      </c>
      <c r="C2031" s="92"/>
      <c r="D2031" s="91">
        <v>12</v>
      </c>
      <c r="E2031" s="91">
        <v>0</v>
      </c>
      <c r="F2031" s="91">
        <v>1887827.9998999999</v>
      </c>
      <c r="G2031" s="91">
        <v>687052.62000000011</v>
      </c>
      <c r="J2031" s="92"/>
      <c r="K2031" s="92"/>
      <c r="L2031" s="92"/>
    </row>
    <row r="2032" spans="1:12">
      <c r="A2032" s="90" t="s">
        <v>1587</v>
      </c>
      <c r="C2032" s="92"/>
      <c r="D2032" s="91">
        <v>2069</v>
      </c>
      <c r="E2032" s="91">
        <v>0</v>
      </c>
      <c r="F2032" s="91">
        <v>788425.82000000007</v>
      </c>
      <c r="G2032" s="91">
        <v>775770.8200000003</v>
      </c>
      <c r="H2032" s="91">
        <v>0</v>
      </c>
      <c r="I2032" s="91">
        <v>525</v>
      </c>
      <c r="J2032" s="92">
        <v>0.99047619047619051</v>
      </c>
      <c r="K2032" s="92">
        <v>9.5238095238095247E-3</v>
      </c>
      <c r="L2032" s="92">
        <v>0</v>
      </c>
    </row>
    <row r="2033" spans="1:12">
      <c r="A2033" s="90" t="s">
        <v>1583</v>
      </c>
      <c r="C2033" s="92"/>
      <c r="D2033" s="91">
        <v>579</v>
      </c>
      <c r="E2033" s="91">
        <v>0</v>
      </c>
      <c r="F2033" s="91">
        <v>544692.29</v>
      </c>
      <c r="G2033" s="91">
        <v>471401.52999999997</v>
      </c>
      <c r="J2033" s="92"/>
      <c r="K2033" s="92"/>
      <c r="L2033" s="92"/>
    </row>
    <row r="2034" spans="1:12">
      <c r="A2034" s="90" t="s">
        <v>1597</v>
      </c>
      <c r="C2034" s="92"/>
      <c r="D2034" s="91">
        <v>129</v>
      </c>
      <c r="E2034" s="91">
        <v>0</v>
      </c>
      <c r="F2034" s="91">
        <v>16338382.18</v>
      </c>
      <c r="G2034" s="91">
        <v>16054421.000000004</v>
      </c>
      <c r="H2034" s="91">
        <v>0</v>
      </c>
      <c r="I2034" s="91">
        <v>1050</v>
      </c>
      <c r="J2034" s="92">
        <v>0.98285714285714287</v>
      </c>
      <c r="K2034" s="92">
        <v>1.7142857142857144E-2</v>
      </c>
      <c r="L2034" s="92">
        <v>0</v>
      </c>
    </row>
    <row r="2035" spans="1:12">
      <c r="A2035" s="90" t="s">
        <v>1603</v>
      </c>
      <c r="C2035" s="92"/>
      <c r="D2035" s="91">
        <v>88</v>
      </c>
      <c r="E2035" s="91">
        <v>0</v>
      </c>
      <c r="F2035" s="91">
        <v>3410441.56</v>
      </c>
      <c r="G2035" s="91">
        <v>3409448.5000000005</v>
      </c>
      <c r="J2035" s="92"/>
      <c r="K2035" s="92"/>
      <c r="L2035" s="92"/>
    </row>
    <row r="2036" spans="1:12">
      <c r="A2036" s="90" t="s">
        <v>1427</v>
      </c>
      <c r="C2036" s="92"/>
      <c r="D2036" s="91">
        <v>11</v>
      </c>
      <c r="E2036" s="91">
        <v>0</v>
      </c>
      <c r="F2036" s="91">
        <v>1351814</v>
      </c>
      <c r="G2036" s="91">
        <v>1349206.0499999998</v>
      </c>
      <c r="J2036" s="92"/>
      <c r="K2036" s="92"/>
      <c r="L2036" s="92"/>
    </row>
    <row r="2037" spans="1:12">
      <c r="A2037" s="90" t="s">
        <v>1429</v>
      </c>
      <c r="C2037" s="92"/>
      <c r="D2037" s="91">
        <v>1122</v>
      </c>
      <c r="E2037" s="91">
        <v>0</v>
      </c>
      <c r="F2037" s="91">
        <v>267542</v>
      </c>
      <c r="G2037" s="91">
        <v>198978.44999999998</v>
      </c>
      <c r="J2037" s="92"/>
      <c r="K2037" s="92"/>
      <c r="L2037" s="92"/>
    </row>
    <row r="2038" spans="1:12">
      <c r="A2038" s="90" t="s">
        <v>1431</v>
      </c>
      <c r="C2038" s="92"/>
      <c r="D2038" s="91">
        <v>0</v>
      </c>
      <c r="E2038" s="91">
        <v>0</v>
      </c>
      <c r="F2038" s="91">
        <v>421834</v>
      </c>
      <c r="G2038" s="91">
        <v>315955.88</v>
      </c>
      <c r="J2038" s="92"/>
      <c r="K2038" s="92"/>
      <c r="L2038" s="92"/>
    </row>
    <row r="2039" spans="1:12">
      <c r="A2039" s="90" t="s">
        <v>1435</v>
      </c>
      <c r="C2039" s="92"/>
      <c r="D2039" s="91">
        <v>557</v>
      </c>
      <c r="E2039" s="91">
        <v>160</v>
      </c>
      <c r="F2039" s="91">
        <v>9902581.8200000022</v>
      </c>
      <c r="G2039" s="91">
        <v>10070523.770000001</v>
      </c>
      <c r="H2039" s="91">
        <v>144</v>
      </c>
      <c r="I2039" s="91">
        <v>1320.5</v>
      </c>
      <c r="J2039" s="92">
        <v>0.84854221885649372</v>
      </c>
      <c r="K2039" s="92">
        <v>0.15145778114350625</v>
      </c>
      <c r="L2039" s="92">
        <v>0</v>
      </c>
    </row>
    <row r="2040" spans="1:12">
      <c r="A2040" s="90" t="s">
        <v>1433</v>
      </c>
      <c r="C2040" s="92"/>
      <c r="D2040" s="91">
        <v>3002553.1999999997</v>
      </c>
      <c r="E2040" s="91">
        <v>458745.62</v>
      </c>
      <c r="F2040" s="91">
        <v>642714803.66859972</v>
      </c>
      <c r="G2040" s="91">
        <v>555767799.29000044</v>
      </c>
      <c r="H2040" s="91">
        <v>253676.23000000013</v>
      </c>
      <c r="I2040" s="91">
        <v>261130.37</v>
      </c>
      <c r="J2040" s="92">
        <v>0.82335153126769589</v>
      </c>
      <c r="K2040" s="92">
        <v>0.17664846873230411</v>
      </c>
      <c r="L2040" s="92">
        <v>0</v>
      </c>
    </row>
    <row r="2041" spans="1:12">
      <c r="A2041" s="90" t="s">
        <v>1439</v>
      </c>
      <c r="C2041" s="92"/>
      <c r="D2041" s="91">
        <v>1192210.03</v>
      </c>
      <c r="E2041" s="91">
        <v>827920</v>
      </c>
      <c r="F2041" s="91">
        <v>722631143.17650092</v>
      </c>
      <c r="G2041" s="91">
        <v>705265919.49000037</v>
      </c>
      <c r="H2041" s="91">
        <v>216228</v>
      </c>
      <c r="I2041" s="91">
        <v>212599.05000000002</v>
      </c>
      <c r="J2041" s="92">
        <v>0.83122906711013056</v>
      </c>
      <c r="K2041" s="92">
        <v>0.12411880485825312</v>
      </c>
      <c r="L2041" s="92">
        <v>4.465212803161632E-2</v>
      </c>
    </row>
    <row r="2042" spans="1:12">
      <c r="A2042" s="90" t="s">
        <v>1967</v>
      </c>
      <c r="C2042" s="92"/>
      <c r="D2042" s="91">
        <v>1601.68</v>
      </c>
      <c r="E2042" s="91">
        <v>734</v>
      </c>
      <c r="F2042" s="91">
        <v>16294067.101999998</v>
      </c>
      <c r="G2042" s="91">
        <v>10931550.620000003</v>
      </c>
      <c r="H2042" s="91">
        <v>38410</v>
      </c>
      <c r="I2042" s="91">
        <v>31350</v>
      </c>
      <c r="J2042" s="92">
        <v>0.81324625199362033</v>
      </c>
      <c r="K2042" s="92">
        <v>0.18675374800637956</v>
      </c>
      <c r="L2042" s="92">
        <v>0</v>
      </c>
    </row>
    <row r="2043" spans="1:12">
      <c r="A2043" s="90" t="s">
        <v>1971</v>
      </c>
      <c r="C2043" s="92"/>
      <c r="D2043" s="91">
        <v>2984</v>
      </c>
      <c r="E2043" s="91">
        <v>1285</v>
      </c>
      <c r="F2043" s="91">
        <v>23227823.879999995</v>
      </c>
      <c r="G2043" s="91">
        <v>18687352.520000003</v>
      </c>
      <c r="H2043" s="91">
        <v>78840</v>
      </c>
      <c r="I2043" s="91">
        <v>81256.58</v>
      </c>
      <c r="J2043" s="92">
        <v>0.79766967795100396</v>
      </c>
      <c r="K2043" s="92">
        <v>0.20233032204899593</v>
      </c>
      <c r="L2043" s="92">
        <v>0</v>
      </c>
    </row>
    <row r="2044" spans="1:12">
      <c r="A2044" s="90" t="s">
        <v>1973</v>
      </c>
      <c r="C2044" s="92"/>
      <c r="D2044" s="91">
        <v>11456.68</v>
      </c>
      <c r="E2044" s="91">
        <v>4726</v>
      </c>
      <c r="F2044" s="91">
        <v>101827957.57180002</v>
      </c>
      <c r="G2044" s="91">
        <v>91177666.11999999</v>
      </c>
      <c r="H2044" s="91">
        <v>159155.5</v>
      </c>
      <c r="I2044" s="91">
        <v>115278.5</v>
      </c>
      <c r="J2044" s="92">
        <v>0.78232280954384403</v>
      </c>
      <c r="K2044" s="92">
        <v>0.21029940535312305</v>
      </c>
      <c r="L2044" s="92">
        <v>7.3777851030330894E-3</v>
      </c>
    </row>
    <row r="2045" spans="1:12">
      <c r="A2045" s="90" t="s">
        <v>1975</v>
      </c>
      <c r="C2045" s="92"/>
      <c r="D2045" s="91">
        <v>6</v>
      </c>
      <c r="E2045" s="91">
        <v>0</v>
      </c>
      <c r="F2045" s="91">
        <v>599210.14</v>
      </c>
      <c r="G2045" s="91">
        <v>595006.60000000009</v>
      </c>
      <c r="J2045" s="92"/>
      <c r="K2045" s="92"/>
      <c r="L2045" s="92"/>
    </row>
    <row r="2046" spans="1:12">
      <c r="A2046" s="90" t="s">
        <v>1977</v>
      </c>
      <c r="C2046" s="92"/>
      <c r="D2046" s="91">
        <v>0</v>
      </c>
      <c r="E2046" s="91">
        <v>0</v>
      </c>
      <c r="F2046" s="91">
        <v>758962.5</v>
      </c>
      <c r="G2046" s="91">
        <v>671012.09</v>
      </c>
      <c r="J2046" s="92"/>
      <c r="K2046" s="92"/>
      <c r="L2046" s="92"/>
    </row>
    <row r="2047" spans="1:12">
      <c r="A2047" s="90" t="s">
        <v>1979</v>
      </c>
      <c r="C2047" s="92"/>
      <c r="D2047" s="91">
        <v>0</v>
      </c>
      <c r="E2047" s="91">
        <v>0</v>
      </c>
      <c r="F2047" s="91">
        <v>340349</v>
      </c>
      <c r="G2047" s="91">
        <v>259112.45</v>
      </c>
      <c r="J2047" s="92"/>
      <c r="K2047" s="92"/>
      <c r="L2047" s="92"/>
    </row>
    <row r="2048" spans="1:12">
      <c r="A2048" s="90" t="s">
        <v>1981</v>
      </c>
      <c r="C2048" s="92"/>
      <c r="D2048" s="91">
        <v>4</v>
      </c>
      <c r="E2048" s="91">
        <v>0</v>
      </c>
      <c r="F2048" s="91">
        <v>860359</v>
      </c>
      <c r="G2048" s="91">
        <v>477135.83</v>
      </c>
      <c r="H2048" s="91">
        <v>0</v>
      </c>
      <c r="I2048" s="91">
        <v>145</v>
      </c>
      <c r="J2048" s="92">
        <v>1</v>
      </c>
      <c r="K2048" s="92">
        <v>0</v>
      </c>
      <c r="L2048" s="92">
        <v>0</v>
      </c>
    </row>
    <row r="2049" spans="1:12">
      <c r="A2049" s="90" t="s">
        <v>1983</v>
      </c>
      <c r="C2049" s="92"/>
      <c r="D2049" s="91">
        <v>0</v>
      </c>
      <c r="E2049" s="91">
        <v>0</v>
      </c>
      <c r="F2049" s="91">
        <v>154035.66999999998</v>
      </c>
      <c r="G2049" s="91">
        <v>147415.4</v>
      </c>
      <c r="J2049" s="92"/>
      <c r="K2049" s="92"/>
      <c r="L2049" s="92"/>
    </row>
    <row r="2050" spans="1:12">
      <c r="A2050" s="90" t="s">
        <v>1985</v>
      </c>
      <c r="C2050" s="92"/>
      <c r="D2050" s="91">
        <v>3944</v>
      </c>
      <c r="E2050" s="91">
        <v>2555</v>
      </c>
      <c r="F2050" s="91">
        <v>39353923.719799995</v>
      </c>
      <c r="G2050" s="91">
        <v>34076940.329999998</v>
      </c>
      <c r="H2050" s="91">
        <v>81081</v>
      </c>
      <c r="I2050" s="91">
        <v>82518</v>
      </c>
      <c r="J2050" s="92">
        <v>0.74201992292590713</v>
      </c>
      <c r="K2050" s="92">
        <v>0.25798007707409287</v>
      </c>
      <c r="L2050" s="92">
        <v>0</v>
      </c>
    </row>
    <row r="2051" spans="1:12">
      <c r="A2051" s="90" t="s">
        <v>1987</v>
      </c>
      <c r="C2051" s="92"/>
      <c r="D2051" s="91">
        <v>1772</v>
      </c>
      <c r="E2051" s="91">
        <v>1295</v>
      </c>
      <c r="F2051" s="91">
        <v>38618613.979999967</v>
      </c>
      <c r="G2051" s="91">
        <v>36561723.040000007</v>
      </c>
      <c r="H2051" s="91">
        <v>47420</v>
      </c>
      <c r="I2051" s="91">
        <v>43481.5</v>
      </c>
      <c r="J2051" s="92">
        <v>0.75678161976932723</v>
      </c>
      <c r="K2051" s="92">
        <v>0.19998160137069787</v>
      </c>
      <c r="L2051" s="92">
        <v>4.3236778859974935E-2</v>
      </c>
    </row>
    <row r="2052" spans="1:12">
      <c r="A2052" s="90" t="s">
        <v>1991</v>
      </c>
      <c r="C2052" s="92"/>
      <c r="D2052" s="91">
        <v>6128</v>
      </c>
      <c r="E2052" s="91">
        <v>6172</v>
      </c>
      <c r="F2052" s="91">
        <v>52718623.013199985</v>
      </c>
      <c r="G2052" s="91">
        <v>52828054.31000001</v>
      </c>
      <c r="H2052" s="91">
        <v>69002.09</v>
      </c>
      <c r="I2052" s="91">
        <v>86343.349999999991</v>
      </c>
      <c r="J2052" s="92">
        <v>0.79342138103281867</v>
      </c>
      <c r="K2052" s="92">
        <v>0.20657861896718152</v>
      </c>
      <c r="L2052" s="92">
        <v>0</v>
      </c>
    </row>
    <row r="2053" spans="1:12">
      <c r="A2053" s="90" t="s">
        <v>1947</v>
      </c>
      <c r="C2053" s="92"/>
      <c r="D2053" s="91">
        <v>12961792.560000001</v>
      </c>
      <c r="E2053" s="91">
        <v>8790948.7300000004</v>
      </c>
      <c r="F2053" s="91">
        <v>236866438.17000002</v>
      </c>
      <c r="G2053" s="91">
        <v>232598848.76999995</v>
      </c>
      <c r="H2053" s="91">
        <v>1054810.0199999998</v>
      </c>
      <c r="I2053" s="91">
        <v>1131922.42</v>
      </c>
      <c r="J2053" s="92">
        <v>0.86357170131854133</v>
      </c>
      <c r="K2053" s="92">
        <v>0.1364234396912114</v>
      </c>
      <c r="L2053" s="92">
        <v>4.8589902477592061E-6</v>
      </c>
    </row>
    <row r="2054" spans="1:12">
      <c r="A2054" s="90" t="s">
        <v>1941</v>
      </c>
      <c r="C2054" s="92"/>
      <c r="D2054" s="91">
        <v>260</v>
      </c>
      <c r="E2054" s="91">
        <v>0</v>
      </c>
      <c r="F2054" s="91">
        <v>194265</v>
      </c>
      <c r="G2054" s="91">
        <v>187905.75000000003</v>
      </c>
      <c r="H2054" s="91">
        <v>160</v>
      </c>
      <c r="I2054" s="91">
        <v>276</v>
      </c>
      <c r="J2054" s="92">
        <v>0.86956521739130432</v>
      </c>
      <c r="K2054" s="92">
        <v>0.13043478260869565</v>
      </c>
      <c r="L2054" s="92">
        <v>0</v>
      </c>
    </row>
    <row r="2055" spans="1:12">
      <c r="A2055" s="90" t="s">
        <v>1945</v>
      </c>
      <c r="C2055" s="92"/>
      <c r="D2055" s="91">
        <v>585</v>
      </c>
      <c r="E2055" s="91">
        <v>0</v>
      </c>
      <c r="F2055" s="91">
        <v>4302346.0399999991</v>
      </c>
      <c r="G2055" s="91">
        <v>2639820.77</v>
      </c>
      <c r="H2055" s="91">
        <v>386</v>
      </c>
      <c r="I2055" s="91">
        <v>384.5</v>
      </c>
      <c r="J2055" s="92">
        <v>0.72431729518855659</v>
      </c>
      <c r="K2055" s="92">
        <v>0.27568270481144341</v>
      </c>
      <c r="L2055" s="92">
        <v>0</v>
      </c>
    </row>
    <row r="2056" spans="1:12">
      <c r="A2056" s="90" t="s">
        <v>1943</v>
      </c>
      <c r="C2056" s="92"/>
      <c r="D2056" s="91">
        <v>3023127.7112000003</v>
      </c>
      <c r="E2056" s="91">
        <v>2724497.39</v>
      </c>
      <c r="F2056" s="91">
        <v>65503365.329999968</v>
      </c>
      <c r="G2056" s="91">
        <v>66327681.079999998</v>
      </c>
      <c r="H2056" s="91">
        <v>261326.74000000002</v>
      </c>
      <c r="I2056" s="91">
        <v>317287.34000000003</v>
      </c>
      <c r="J2056" s="92">
        <v>0.86186461142760995</v>
      </c>
      <c r="K2056" s="92">
        <v>0.13813538857238991</v>
      </c>
      <c r="L2056" s="92">
        <v>0</v>
      </c>
    </row>
    <row r="2057" spans="1:12">
      <c r="A2057" s="90" t="s">
        <v>1951</v>
      </c>
      <c r="C2057" s="92"/>
      <c r="D2057" s="91">
        <v>16817754.460000001</v>
      </c>
      <c r="E2057" s="91">
        <v>14360299.08</v>
      </c>
      <c r="F2057" s="91">
        <v>836870271.28999972</v>
      </c>
      <c r="G2057" s="91">
        <v>732549556.04999948</v>
      </c>
      <c r="H2057" s="91">
        <v>2155844.6100000003</v>
      </c>
      <c r="I2057" s="91">
        <v>2180545.5199999996</v>
      </c>
      <c r="J2057" s="92">
        <v>0.8445691149799982</v>
      </c>
      <c r="K2057" s="92">
        <v>0.14547172580923695</v>
      </c>
      <c r="L2057" s="92">
        <v>9.95915921076484E-3</v>
      </c>
    </row>
    <row r="2058" spans="1:12">
      <c r="A2058" s="90" t="s">
        <v>1949</v>
      </c>
      <c r="C2058" s="92"/>
      <c r="D2058" s="91">
        <v>1387</v>
      </c>
      <c r="E2058" s="91">
        <v>0</v>
      </c>
      <c r="F2058" s="91">
        <v>7796037</v>
      </c>
      <c r="G2058" s="91">
        <v>2896120.54</v>
      </c>
      <c r="H2058" s="91">
        <v>600</v>
      </c>
      <c r="I2058" s="91">
        <v>238</v>
      </c>
      <c r="J2058" s="92">
        <v>0.79831932773109249</v>
      </c>
      <c r="K2058" s="92">
        <v>0.20168067226890757</v>
      </c>
      <c r="L2058" s="92">
        <v>0</v>
      </c>
    </row>
    <row r="2059" spans="1:12">
      <c r="A2059" s="90" t="s">
        <v>1881</v>
      </c>
      <c r="C2059" s="92"/>
      <c r="D2059" s="91">
        <v>280328.92000000004</v>
      </c>
      <c r="E2059" s="91">
        <v>254705</v>
      </c>
      <c r="F2059" s="91">
        <v>12552025.930000002</v>
      </c>
      <c r="G2059" s="91">
        <v>12608755.319999991</v>
      </c>
      <c r="H2059" s="91">
        <v>14280.67</v>
      </c>
      <c r="I2059" s="91">
        <v>16347</v>
      </c>
      <c r="J2059" s="92">
        <v>0.76291613140025694</v>
      </c>
      <c r="K2059" s="92">
        <v>0.23708386859974306</v>
      </c>
      <c r="L2059" s="92">
        <v>0</v>
      </c>
    </row>
    <row r="2060" spans="1:12">
      <c r="A2060" s="90" t="s">
        <v>1883</v>
      </c>
      <c r="C2060" s="92"/>
      <c r="D2060" s="91">
        <v>144337.16</v>
      </c>
      <c r="E2060" s="91">
        <v>161307</v>
      </c>
      <c r="F2060" s="91">
        <v>4381781.5999999987</v>
      </c>
      <c r="G2060" s="91">
        <v>4018678.9500000016</v>
      </c>
      <c r="H2060" s="91">
        <v>4863.47</v>
      </c>
      <c r="I2060" s="91">
        <v>7406.5</v>
      </c>
      <c r="J2060" s="92">
        <v>0.78114088975899543</v>
      </c>
      <c r="K2060" s="92">
        <v>0.21885911024100455</v>
      </c>
      <c r="L2060" s="92">
        <v>0</v>
      </c>
    </row>
    <row r="2061" spans="1:12">
      <c r="A2061" s="90" t="s">
        <v>1885</v>
      </c>
      <c r="C2061" s="92"/>
      <c r="D2061" s="91">
        <v>391370</v>
      </c>
      <c r="E2061" s="91">
        <v>377076</v>
      </c>
      <c r="F2061" s="91">
        <v>8799109.0800000001</v>
      </c>
      <c r="G2061" s="91">
        <v>8357171.4300000034</v>
      </c>
      <c r="H2061" s="91">
        <v>11845.34</v>
      </c>
      <c r="I2061" s="91">
        <v>9745.5</v>
      </c>
      <c r="J2061" s="92">
        <v>0.90709147811810598</v>
      </c>
      <c r="K2061" s="92">
        <v>9.2908521881894218E-2</v>
      </c>
      <c r="L2061" s="92">
        <v>0</v>
      </c>
    </row>
    <row r="2062" spans="1:12">
      <c r="A2062" s="90" t="s">
        <v>1887</v>
      </c>
      <c r="C2062" s="92"/>
      <c r="D2062" s="91">
        <v>618915.97</v>
      </c>
      <c r="E2062" s="91">
        <v>613472</v>
      </c>
      <c r="F2062" s="91">
        <v>21073600.000000004</v>
      </c>
      <c r="G2062" s="91">
        <v>20035902.710000001</v>
      </c>
      <c r="H2062" s="91">
        <v>23565.840000000004</v>
      </c>
      <c r="I2062" s="91">
        <v>21477</v>
      </c>
      <c r="J2062" s="92">
        <v>0.82171532336918562</v>
      </c>
      <c r="K2062" s="92">
        <v>0.17828467663081435</v>
      </c>
      <c r="L2062" s="92">
        <v>0</v>
      </c>
    </row>
    <row r="2063" spans="1:12">
      <c r="A2063" s="90" t="s">
        <v>1889</v>
      </c>
      <c r="C2063" s="92"/>
      <c r="D2063" s="91">
        <v>957</v>
      </c>
      <c r="E2063" s="91">
        <v>0</v>
      </c>
      <c r="F2063" s="91">
        <v>7237514.25</v>
      </c>
      <c r="G2063" s="91">
        <v>29182.66</v>
      </c>
      <c r="J2063" s="92"/>
      <c r="K2063" s="92"/>
      <c r="L2063" s="92"/>
    </row>
    <row r="2064" spans="1:12">
      <c r="A2064" s="90" t="s">
        <v>1891</v>
      </c>
      <c r="C2064" s="92"/>
      <c r="D2064" s="91">
        <v>191200.8</v>
      </c>
      <c r="E2064" s="91">
        <v>191448.8</v>
      </c>
      <c r="F2064" s="91">
        <v>7563984</v>
      </c>
      <c r="G2064" s="91">
        <v>7364813.6400000043</v>
      </c>
      <c r="H2064" s="91">
        <v>7972.25</v>
      </c>
      <c r="I2064" s="91">
        <v>12907</v>
      </c>
      <c r="J2064" s="92">
        <v>0.89014953126210572</v>
      </c>
      <c r="K2064" s="92">
        <v>0.10985046873789418</v>
      </c>
      <c r="L2064" s="92">
        <v>0</v>
      </c>
    </row>
    <row r="2065" spans="1:12">
      <c r="A2065" s="90" t="s">
        <v>1893</v>
      </c>
      <c r="C2065" s="92"/>
      <c r="D2065" s="91">
        <v>0</v>
      </c>
      <c r="E2065" s="91">
        <v>0</v>
      </c>
      <c r="F2065" s="91">
        <v>1399065</v>
      </c>
      <c r="G2065" s="91">
        <v>945979.39</v>
      </c>
      <c r="J2065" s="92"/>
      <c r="K2065" s="92"/>
      <c r="L2065" s="92"/>
    </row>
    <row r="2066" spans="1:12">
      <c r="A2066" s="90" t="s">
        <v>1895</v>
      </c>
      <c r="C2066" s="92"/>
      <c r="D2066" s="91">
        <v>94420.459999999992</v>
      </c>
      <c r="E2066" s="91">
        <v>86813</v>
      </c>
      <c r="F2066" s="91">
        <v>6208916.7599999988</v>
      </c>
      <c r="G2066" s="91">
        <v>6163106.2900000028</v>
      </c>
      <c r="H2066" s="91">
        <v>4928.6900000000005</v>
      </c>
      <c r="I2066" s="91">
        <v>4746</v>
      </c>
      <c r="J2066" s="92">
        <v>0.87852928782132322</v>
      </c>
      <c r="K2066" s="92">
        <v>0.12147071217867678</v>
      </c>
      <c r="L2066" s="92">
        <v>0</v>
      </c>
    </row>
    <row r="2067" spans="1:12">
      <c r="A2067" s="90" t="s">
        <v>1897</v>
      </c>
      <c r="C2067" s="92"/>
      <c r="D2067" s="91">
        <v>240</v>
      </c>
      <c r="E2067" s="91">
        <v>0</v>
      </c>
      <c r="F2067" s="91">
        <v>1444815</v>
      </c>
      <c r="G2067" s="91">
        <v>1039331.91</v>
      </c>
      <c r="J2067" s="92"/>
      <c r="K2067" s="92"/>
      <c r="L2067" s="92"/>
    </row>
    <row r="2068" spans="1:12">
      <c r="A2068" s="90" t="s">
        <v>1899</v>
      </c>
      <c r="C2068" s="92"/>
      <c r="D2068" s="91">
        <v>33537.56</v>
      </c>
      <c r="E2068" s="91">
        <v>1652</v>
      </c>
      <c r="F2068" s="91">
        <v>3792652.05</v>
      </c>
      <c r="G2068" s="91">
        <v>3815632.0500000003</v>
      </c>
      <c r="H2068" s="91">
        <v>5737</v>
      </c>
      <c r="I2068" s="91">
        <v>7309.5</v>
      </c>
      <c r="J2068" s="92">
        <v>0.80409056707025117</v>
      </c>
      <c r="K2068" s="92">
        <v>0.19590943292974894</v>
      </c>
      <c r="L2068" s="92">
        <v>0</v>
      </c>
    </row>
    <row r="2069" spans="1:12">
      <c r="A2069" s="90" t="s">
        <v>5954</v>
      </c>
      <c r="C2069" s="92"/>
      <c r="D2069" s="91">
        <v>14598028.33</v>
      </c>
      <c r="E2069" s="91">
        <v>1391520</v>
      </c>
      <c r="F2069" s="91">
        <v>109134736.55999999</v>
      </c>
      <c r="G2069" s="91">
        <v>102650213.85000005</v>
      </c>
      <c r="H2069" s="91">
        <v>93289.98</v>
      </c>
      <c r="I2069" s="91">
        <v>100903.78</v>
      </c>
      <c r="J2069" s="92">
        <v>0.84764327681880858</v>
      </c>
      <c r="K2069" s="92">
        <v>0.15235672318119145</v>
      </c>
      <c r="L2069" s="92">
        <v>0</v>
      </c>
    </row>
    <row r="2070" spans="1:12">
      <c r="A2070" s="90" t="s">
        <v>1401</v>
      </c>
      <c r="C2070" s="92"/>
      <c r="D2070" s="91">
        <v>2820797.62</v>
      </c>
      <c r="E2070" s="91">
        <v>168415</v>
      </c>
      <c r="F2070" s="91">
        <v>2714599.4000000004</v>
      </c>
      <c r="G2070" s="91">
        <v>2545533.419999999</v>
      </c>
      <c r="H2070" s="91">
        <v>5346.2400000000007</v>
      </c>
      <c r="I2070" s="91">
        <v>3740</v>
      </c>
      <c r="J2070" s="92">
        <v>0.82128342245989294</v>
      </c>
      <c r="K2070" s="92">
        <v>0.17871657754010695</v>
      </c>
      <c r="L2070" s="92">
        <v>0</v>
      </c>
    </row>
    <row r="2071" spans="1:12">
      <c r="A2071" s="90" t="s">
        <v>1403</v>
      </c>
      <c r="C2071" s="92"/>
      <c r="D2071" s="91">
        <v>20407680.840000004</v>
      </c>
      <c r="E2071" s="91">
        <v>820131</v>
      </c>
      <c r="F2071" s="91">
        <v>17455480.409999996</v>
      </c>
      <c r="G2071" s="91">
        <v>15635223.410000002</v>
      </c>
      <c r="H2071" s="91">
        <v>62797.969999999994</v>
      </c>
      <c r="I2071" s="91">
        <v>61934</v>
      </c>
      <c r="J2071" s="92">
        <v>0.8213420738205186</v>
      </c>
      <c r="K2071" s="92">
        <v>0.17506539219168793</v>
      </c>
      <c r="L2071" s="92">
        <v>3.5925339877934575E-3</v>
      </c>
    </row>
    <row r="2072" spans="1:12">
      <c r="A2072" s="90" t="s">
        <v>1405</v>
      </c>
      <c r="C2072" s="92"/>
      <c r="D2072" s="91">
        <v>3218196.04</v>
      </c>
      <c r="E2072" s="91">
        <v>110</v>
      </c>
      <c r="F2072" s="91">
        <v>3626246.6300000008</v>
      </c>
      <c r="G2072" s="91">
        <v>2859388.13</v>
      </c>
      <c r="H2072" s="91">
        <v>10617.97</v>
      </c>
      <c r="I2072" s="91">
        <v>4493</v>
      </c>
      <c r="J2072" s="92">
        <v>0.78511017137769867</v>
      </c>
      <c r="K2072" s="92">
        <v>0.21488982862230135</v>
      </c>
      <c r="L2072" s="92">
        <v>0</v>
      </c>
    </row>
    <row r="2073" spans="1:12">
      <c r="A2073" s="90" t="s">
        <v>5955</v>
      </c>
      <c r="C2073" s="92"/>
      <c r="D2073" s="91">
        <v>2227827.9000000004</v>
      </c>
      <c r="E2073" s="91">
        <v>83104</v>
      </c>
      <c r="F2073" s="91">
        <v>29121841.810199991</v>
      </c>
      <c r="G2073" s="91">
        <v>19531006.099999994</v>
      </c>
      <c r="H2073" s="91">
        <v>43019.82</v>
      </c>
      <c r="I2073" s="91">
        <v>30385</v>
      </c>
      <c r="J2073" s="92">
        <v>0.81510189487080642</v>
      </c>
      <c r="K2073" s="92">
        <v>0.16615706139978853</v>
      </c>
      <c r="L2073" s="92">
        <v>1.8741043729404994E-2</v>
      </c>
    </row>
    <row r="2074" spans="1:12">
      <c r="A2074" s="90" t="s">
        <v>5956</v>
      </c>
      <c r="C2074" s="92"/>
      <c r="D2074" s="91">
        <v>7106667.5600000005</v>
      </c>
      <c r="E2074" s="91">
        <v>3066073</v>
      </c>
      <c r="F2074" s="91">
        <v>54977897.110299982</v>
      </c>
      <c r="G2074" s="91">
        <v>49977093.470000006</v>
      </c>
      <c r="H2074" s="91">
        <v>228442.73000000004</v>
      </c>
      <c r="I2074" s="91">
        <v>171296.92</v>
      </c>
      <c r="J2074" s="92">
        <v>0.84369228977516908</v>
      </c>
      <c r="K2074" s="92">
        <v>0.15630771022483114</v>
      </c>
      <c r="L2074" s="92">
        <v>0</v>
      </c>
    </row>
    <row r="2075" spans="1:12">
      <c r="A2075" s="90" t="s">
        <v>1413</v>
      </c>
      <c r="C2075" s="92"/>
      <c r="D2075" s="91">
        <v>3160519.77</v>
      </c>
      <c r="E2075" s="91">
        <v>55484</v>
      </c>
      <c r="F2075" s="91">
        <v>3733933.2905000001</v>
      </c>
      <c r="G2075" s="91">
        <v>2443741.1299999994</v>
      </c>
      <c r="H2075" s="91">
        <v>16314.26</v>
      </c>
      <c r="I2075" s="91">
        <v>10327</v>
      </c>
      <c r="J2075" s="92">
        <v>0.79592330783383369</v>
      </c>
      <c r="K2075" s="92">
        <v>0.20407669216616636</v>
      </c>
      <c r="L2075" s="92">
        <v>0</v>
      </c>
    </row>
    <row r="2076" spans="1:12">
      <c r="A2076" s="90" t="s">
        <v>1417</v>
      </c>
      <c r="C2076" s="92"/>
      <c r="D2076" s="91">
        <v>0</v>
      </c>
      <c r="E2076" s="91">
        <v>0</v>
      </c>
      <c r="F2076" s="91">
        <v>510659.81</v>
      </c>
      <c r="G2076" s="91">
        <v>308318.12</v>
      </c>
      <c r="H2076" s="91">
        <v>0</v>
      </c>
      <c r="I2076" s="91">
        <v>1442.5</v>
      </c>
      <c r="J2076" s="92">
        <v>0.8010398613518197</v>
      </c>
      <c r="K2076" s="92">
        <v>0.19896013864818024</v>
      </c>
      <c r="L2076" s="92">
        <v>0</v>
      </c>
    </row>
    <row r="2077" spans="1:12">
      <c r="A2077" s="90" t="s">
        <v>1419</v>
      </c>
      <c r="C2077" s="92"/>
      <c r="D2077" s="91">
        <v>12169845.689999999</v>
      </c>
      <c r="E2077" s="91">
        <v>285334</v>
      </c>
      <c r="F2077" s="91">
        <v>10141490.149999999</v>
      </c>
      <c r="G2077" s="91">
        <v>9559503.6199999955</v>
      </c>
      <c r="H2077" s="91">
        <v>19988.650000000001</v>
      </c>
      <c r="I2077" s="91">
        <v>21607</v>
      </c>
      <c r="J2077" s="92">
        <v>0.85220576664969672</v>
      </c>
      <c r="K2077" s="92">
        <v>0.14779423335030312</v>
      </c>
      <c r="L2077" s="92">
        <v>0</v>
      </c>
    </row>
    <row r="2078" spans="1:12">
      <c r="A2078" s="90" t="s">
        <v>1421</v>
      </c>
      <c r="C2078" s="92"/>
      <c r="D2078" s="91">
        <v>2</v>
      </c>
      <c r="E2078" s="91">
        <v>0</v>
      </c>
      <c r="F2078" s="91">
        <v>416689.61</v>
      </c>
      <c r="G2078" s="91">
        <v>334037.05000000005</v>
      </c>
      <c r="H2078" s="91">
        <v>0</v>
      </c>
      <c r="I2078" s="91">
        <v>891</v>
      </c>
      <c r="J2078" s="92">
        <v>0.86531986531986527</v>
      </c>
      <c r="K2078" s="92">
        <v>0.13468013468013468</v>
      </c>
      <c r="L2078" s="92">
        <v>0</v>
      </c>
    </row>
    <row r="2079" spans="1:12">
      <c r="A2079" s="90" t="s">
        <v>1423</v>
      </c>
      <c r="C2079" s="92"/>
      <c r="D2079" s="91">
        <v>2725795.59</v>
      </c>
      <c r="E2079" s="91">
        <v>140509</v>
      </c>
      <c r="F2079" s="91">
        <v>4449524.5600000005</v>
      </c>
      <c r="G2079" s="91">
        <v>3018492.52</v>
      </c>
      <c r="H2079" s="91">
        <v>17135.169999999998</v>
      </c>
      <c r="I2079" s="91">
        <v>12312.27</v>
      </c>
      <c r="J2079" s="92">
        <v>0.80011809357657038</v>
      </c>
      <c r="K2079" s="92">
        <v>0.19988190642342962</v>
      </c>
      <c r="L2079" s="92">
        <v>0</v>
      </c>
    </row>
    <row r="2080" spans="1:12">
      <c r="A2080" s="90" t="s">
        <v>5957</v>
      </c>
      <c r="C2080" s="92"/>
      <c r="D2080" s="91">
        <v>937420.08000000007</v>
      </c>
      <c r="E2080" s="91">
        <v>604944</v>
      </c>
      <c r="F2080" s="91">
        <v>93880425.078699961</v>
      </c>
      <c r="G2080" s="91">
        <v>91235324.460000008</v>
      </c>
      <c r="H2080" s="91">
        <v>159862.69</v>
      </c>
      <c r="I2080" s="91">
        <v>154895.58000000002</v>
      </c>
      <c r="J2080" s="92">
        <v>0.78566004544759294</v>
      </c>
      <c r="K2080" s="92">
        <v>0.21433995455240717</v>
      </c>
      <c r="L2080" s="92">
        <v>0</v>
      </c>
    </row>
    <row r="2081" spans="1:12">
      <c r="A2081" s="90" t="s">
        <v>1563</v>
      </c>
      <c r="C2081" s="92"/>
      <c r="D2081" s="91">
        <v>242</v>
      </c>
      <c r="E2081" s="91">
        <v>0</v>
      </c>
      <c r="F2081" s="91">
        <v>228183</v>
      </c>
      <c r="G2081" s="91">
        <v>166861.37</v>
      </c>
      <c r="J2081" s="92"/>
      <c r="K2081" s="92"/>
      <c r="L2081" s="92"/>
    </row>
    <row r="2082" spans="1:12">
      <c r="A2082" s="90" t="s">
        <v>1565</v>
      </c>
      <c r="C2082" s="92"/>
      <c r="D2082" s="91">
        <v>235542</v>
      </c>
      <c r="E2082" s="91">
        <v>260391</v>
      </c>
      <c r="F2082" s="91">
        <v>54914777.355400003</v>
      </c>
      <c r="G2082" s="91">
        <v>63745201.610000007</v>
      </c>
      <c r="H2082" s="91">
        <v>31673.309999999994</v>
      </c>
      <c r="I2082" s="91">
        <v>103437.70999999999</v>
      </c>
      <c r="J2082" s="92">
        <v>0.71047647903264688</v>
      </c>
      <c r="K2082" s="92">
        <v>0.19522860666578951</v>
      </c>
      <c r="L2082" s="92">
        <v>9.4294914301563712E-2</v>
      </c>
    </row>
    <row r="2083" spans="1:12">
      <c r="A2083" s="90" t="s">
        <v>1567</v>
      </c>
      <c r="C2083" s="92"/>
      <c r="D2083" s="91">
        <v>399427.17</v>
      </c>
      <c r="E2083" s="91">
        <v>301645</v>
      </c>
      <c r="F2083" s="91">
        <v>15365690.859999998</v>
      </c>
      <c r="G2083" s="91">
        <v>15664912.049999995</v>
      </c>
      <c r="H2083" s="91">
        <v>33992.559999999998</v>
      </c>
      <c r="I2083" s="91">
        <v>43381.5</v>
      </c>
      <c r="J2083" s="92">
        <v>0.78419602826089463</v>
      </c>
      <c r="K2083" s="92">
        <v>0.21580397173910537</v>
      </c>
      <c r="L2083" s="92">
        <v>0</v>
      </c>
    </row>
    <row r="2084" spans="1:12">
      <c r="A2084" s="90" t="s">
        <v>1569</v>
      </c>
      <c r="C2084" s="92"/>
      <c r="D2084" s="91">
        <v>622662.68000000017</v>
      </c>
      <c r="E2084" s="91">
        <v>354518</v>
      </c>
      <c r="F2084" s="91">
        <v>27398591.310000006</v>
      </c>
      <c r="G2084" s="91">
        <v>26371911.31000001</v>
      </c>
      <c r="H2084" s="91">
        <v>46380.139999999985</v>
      </c>
      <c r="I2084" s="91">
        <v>43824.25</v>
      </c>
      <c r="J2084" s="92">
        <v>0.8599950940404002</v>
      </c>
      <c r="K2084" s="92">
        <v>0.14000490595960002</v>
      </c>
      <c r="L2084" s="92">
        <v>0</v>
      </c>
    </row>
    <row r="2085" spans="1:12">
      <c r="A2085" s="90" t="s">
        <v>1571</v>
      </c>
      <c r="C2085" s="92"/>
      <c r="D2085" s="91">
        <v>182272.28</v>
      </c>
      <c r="E2085" s="91">
        <v>25449</v>
      </c>
      <c r="F2085" s="91">
        <v>10778930.956800001</v>
      </c>
      <c r="G2085" s="91">
        <v>10230104.999999994</v>
      </c>
      <c r="H2085" s="91">
        <v>14131.960000000001</v>
      </c>
      <c r="I2085" s="91">
        <v>24237</v>
      </c>
      <c r="J2085" s="92">
        <v>0.76075834467962211</v>
      </c>
      <c r="K2085" s="92">
        <v>0.23924165532037789</v>
      </c>
      <c r="L2085" s="92">
        <v>0</v>
      </c>
    </row>
    <row r="2086" spans="1:12">
      <c r="A2086" s="90" t="s">
        <v>1965</v>
      </c>
      <c r="C2086" s="92"/>
      <c r="D2086" s="91">
        <v>0</v>
      </c>
      <c r="E2086" s="91">
        <v>0</v>
      </c>
      <c r="F2086" s="91">
        <v>1</v>
      </c>
      <c r="G2086" s="91">
        <v>1078098.4200000002</v>
      </c>
      <c r="J2086" s="92"/>
      <c r="K2086" s="92"/>
      <c r="L2086" s="92"/>
    </row>
    <row r="2087" spans="1:12">
      <c r="A2087" s="90" t="s">
        <v>1953</v>
      </c>
      <c r="C2087" s="92"/>
      <c r="D2087" s="91">
        <v>0</v>
      </c>
      <c r="E2087" s="91">
        <v>0</v>
      </c>
      <c r="F2087" s="91">
        <v>115208</v>
      </c>
      <c r="G2087" s="91">
        <v>130924.12000000001</v>
      </c>
      <c r="J2087" s="92"/>
      <c r="K2087" s="92"/>
      <c r="L2087" s="92"/>
    </row>
    <row r="2088" spans="1:12">
      <c r="A2088" s="90" t="s">
        <v>1955</v>
      </c>
      <c r="C2088" s="92"/>
      <c r="D2088" s="91">
        <v>0</v>
      </c>
      <c r="E2088" s="91">
        <v>0</v>
      </c>
      <c r="F2088" s="91">
        <v>0.02</v>
      </c>
      <c r="G2088" s="91">
        <v>578583.72</v>
      </c>
      <c r="J2088" s="92"/>
      <c r="K2088" s="92"/>
      <c r="L2088" s="92"/>
    </row>
    <row r="2089" spans="1:12">
      <c r="A2089" s="90" t="s">
        <v>1957</v>
      </c>
      <c r="C2089" s="92"/>
      <c r="D2089" s="91">
        <v>0</v>
      </c>
      <c r="E2089" s="91">
        <v>0</v>
      </c>
      <c r="F2089" s="91">
        <v>1069573.98</v>
      </c>
      <c r="G2089" s="91">
        <v>756106.4</v>
      </c>
      <c r="J2089" s="92"/>
      <c r="K2089" s="92"/>
      <c r="L2089" s="92"/>
    </row>
    <row r="2090" spans="1:12">
      <c r="A2090" s="90" t="s">
        <v>1963</v>
      </c>
      <c r="C2090" s="92"/>
      <c r="D2090" s="91">
        <v>1227</v>
      </c>
      <c r="E2090" s="91">
        <v>0</v>
      </c>
      <c r="F2090" s="91">
        <v>1975172.7300000004</v>
      </c>
      <c r="G2090" s="91">
        <v>1930091.6500000001</v>
      </c>
      <c r="J2090" s="92"/>
      <c r="K2090" s="92"/>
      <c r="L2090" s="92"/>
    </row>
    <row r="2091" spans="1:12">
      <c r="A2091" s="90" t="s">
        <v>1959</v>
      </c>
      <c r="C2091" s="92"/>
      <c r="D2091" s="91">
        <v>1</v>
      </c>
      <c r="E2091" s="91">
        <v>0</v>
      </c>
      <c r="F2091" s="91">
        <v>12957558.8358</v>
      </c>
      <c r="G2091" s="91">
        <v>12093720.929999998</v>
      </c>
      <c r="H2091" s="91">
        <v>16435</v>
      </c>
      <c r="I2091" s="91">
        <v>0</v>
      </c>
      <c r="J2091" s="92">
        <v>0</v>
      </c>
      <c r="K2091" s="92">
        <v>0</v>
      </c>
      <c r="L2091" s="92">
        <v>0</v>
      </c>
    </row>
    <row r="2092" spans="1:12">
      <c r="A2092" s="90" t="s">
        <v>1961</v>
      </c>
      <c r="C2092" s="92"/>
      <c r="D2092" s="91">
        <v>0</v>
      </c>
      <c r="E2092" s="91">
        <v>0</v>
      </c>
      <c r="F2092" s="91">
        <v>606593.71199999994</v>
      </c>
      <c r="G2092" s="91">
        <v>666102.89</v>
      </c>
      <c r="J2092" s="92"/>
      <c r="K2092" s="92"/>
      <c r="L2092" s="92"/>
    </row>
    <row r="2093" spans="1:12">
      <c r="A2093" s="90" t="s">
        <v>1791</v>
      </c>
      <c r="C2093" s="92"/>
      <c r="D2093" s="91">
        <v>0</v>
      </c>
      <c r="E2093" s="91">
        <v>0</v>
      </c>
      <c r="F2093" s="91">
        <v>0.02</v>
      </c>
      <c r="G2093" s="91">
        <v>1265815.32</v>
      </c>
      <c r="H2093" s="91">
        <v>0</v>
      </c>
      <c r="I2093" s="91">
        <v>26618</v>
      </c>
      <c r="J2093" s="92">
        <v>0.73940566533924412</v>
      </c>
      <c r="K2093" s="92">
        <v>0.26059433466075588</v>
      </c>
      <c r="L2093" s="92">
        <v>0</v>
      </c>
    </row>
    <row r="2094" spans="1:12">
      <c r="A2094" s="90" t="s">
        <v>1793</v>
      </c>
      <c r="C2094" s="92"/>
      <c r="D2094" s="91">
        <v>0</v>
      </c>
      <c r="E2094" s="91">
        <v>0</v>
      </c>
      <c r="F2094" s="91">
        <v>0</v>
      </c>
      <c r="G2094" s="91">
        <v>33799.72</v>
      </c>
      <c r="H2094" s="91">
        <v>0</v>
      </c>
      <c r="I2094" s="91">
        <v>246.5</v>
      </c>
      <c r="J2094" s="92">
        <v>0.87423935091277893</v>
      </c>
      <c r="K2094" s="92">
        <v>0.12576064908722109</v>
      </c>
      <c r="L2094" s="92">
        <v>0</v>
      </c>
    </row>
    <row r="2095" spans="1:12">
      <c r="A2095" s="90" t="s">
        <v>1795</v>
      </c>
      <c r="C2095" s="92"/>
      <c r="D2095" s="91">
        <v>0</v>
      </c>
      <c r="E2095" s="91">
        <v>0</v>
      </c>
      <c r="F2095" s="91">
        <v>0</v>
      </c>
      <c r="G2095" s="91">
        <v>425109.94999999995</v>
      </c>
      <c r="H2095" s="91">
        <v>0</v>
      </c>
      <c r="I2095" s="91">
        <v>681</v>
      </c>
      <c r="J2095" s="92">
        <v>0.74082232011747429</v>
      </c>
      <c r="K2095" s="92">
        <v>0.25917767988252571</v>
      </c>
      <c r="L2095" s="92">
        <v>0</v>
      </c>
    </row>
    <row r="2096" spans="1:12">
      <c r="A2096" s="90" t="s">
        <v>1797</v>
      </c>
      <c r="C2096" s="92"/>
      <c r="D2096" s="91">
        <v>0</v>
      </c>
      <c r="E2096" s="91">
        <v>0</v>
      </c>
      <c r="F2096" s="91">
        <v>1394858</v>
      </c>
      <c r="G2096" s="91">
        <v>1015024.5100000001</v>
      </c>
      <c r="H2096" s="91">
        <v>0</v>
      </c>
      <c r="I2096" s="91">
        <v>11514</v>
      </c>
      <c r="J2096" s="92">
        <v>0.88844015980545421</v>
      </c>
      <c r="K2096" s="92">
        <v>0.11155984019454578</v>
      </c>
      <c r="L2096" s="92">
        <v>0</v>
      </c>
    </row>
    <row r="2097" spans="1:12">
      <c r="A2097" s="90" t="s">
        <v>1799</v>
      </c>
      <c r="C2097" s="92"/>
      <c r="D2097" s="91">
        <v>0</v>
      </c>
      <c r="E2097" s="91">
        <v>0</v>
      </c>
      <c r="F2097" s="91">
        <v>557310</v>
      </c>
      <c r="G2097" s="91">
        <v>247296.17000000004</v>
      </c>
      <c r="H2097" s="91">
        <v>0</v>
      </c>
      <c r="I2097" s="91">
        <v>2520</v>
      </c>
      <c r="J2097" s="92">
        <v>0.9</v>
      </c>
      <c r="K2097" s="92">
        <v>0.1</v>
      </c>
      <c r="L2097" s="92">
        <v>0</v>
      </c>
    </row>
    <row r="2098" spans="1:12">
      <c r="A2098" s="90" t="s">
        <v>1801</v>
      </c>
      <c r="C2098" s="92"/>
      <c r="D2098" s="91">
        <v>0</v>
      </c>
      <c r="E2098" s="91">
        <v>0</v>
      </c>
      <c r="F2098" s="91">
        <v>0.03</v>
      </c>
      <c r="G2098" s="91">
        <v>716002.20000000007</v>
      </c>
      <c r="H2098" s="91">
        <v>0</v>
      </c>
      <c r="I2098" s="91">
        <v>13937.5</v>
      </c>
      <c r="J2098" s="92">
        <v>0.70952466367713007</v>
      </c>
      <c r="K2098" s="92">
        <v>0.29047533632286998</v>
      </c>
      <c r="L2098" s="92">
        <v>0</v>
      </c>
    </row>
    <row r="2099" spans="1:12">
      <c r="A2099" s="90" t="s">
        <v>1803</v>
      </c>
      <c r="C2099" s="92"/>
      <c r="D2099" s="91">
        <v>0</v>
      </c>
      <c r="E2099" s="91">
        <v>0</v>
      </c>
      <c r="F2099" s="91">
        <v>0.01</v>
      </c>
      <c r="G2099" s="91">
        <v>269908.15999999997</v>
      </c>
      <c r="H2099" s="91">
        <v>0</v>
      </c>
      <c r="I2099" s="91">
        <v>1699.5</v>
      </c>
      <c r="J2099" s="92">
        <v>0.70814945572227128</v>
      </c>
      <c r="K2099" s="92">
        <v>0.29185054427772872</v>
      </c>
      <c r="L2099" s="92">
        <v>0</v>
      </c>
    </row>
    <row r="2100" spans="1:12">
      <c r="A2100" s="90" t="s">
        <v>1805</v>
      </c>
      <c r="C2100" s="92"/>
      <c r="D2100" s="91">
        <v>0</v>
      </c>
      <c r="E2100" s="91">
        <v>0</v>
      </c>
      <c r="F2100" s="91">
        <v>0</v>
      </c>
      <c r="G2100" s="91">
        <v>116674.15</v>
      </c>
      <c r="H2100" s="91">
        <v>0</v>
      </c>
      <c r="I2100" s="91">
        <v>1966.5</v>
      </c>
      <c r="J2100" s="92">
        <v>0.67302313755402998</v>
      </c>
      <c r="K2100" s="92">
        <v>0.32697686244597002</v>
      </c>
      <c r="L2100" s="92">
        <v>0</v>
      </c>
    </row>
    <row r="2101" spans="1:12">
      <c r="A2101" s="90" t="s">
        <v>1807</v>
      </c>
      <c r="C2101" s="92"/>
      <c r="D2101" s="91">
        <v>0</v>
      </c>
      <c r="E2101" s="91">
        <v>0</v>
      </c>
      <c r="F2101" s="91">
        <v>0.01</v>
      </c>
      <c r="G2101" s="91">
        <v>24245.61</v>
      </c>
      <c r="H2101" s="91">
        <v>0</v>
      </c>
      <c r="I2101" s="91">
        <v>189</v>
      </c>
      <c r="J2101" s="92">
        <v>0.86243386243386244</v>
      </c>
      <c r="K2101" s="92">
        <v>0.13756613756613756</v>
      </c>
      <c r="L2101" s="92">
        <v>0</v>
      </c>
    </row>
    <row r="2102" spans="1:12">
      <c r="A2102" s="90" t="s">
        <v>1809</v>
      </c>
      <c r="C2102" s="92"/>
      <c r="D2102" s="91">
        <v>0</v>
      </c>
      <c r="E2102" s="91">
        <v>0</v>
      </c>
      <c r="F2102" s="91">
        <v>0</v>
      </c>
      <c r="G2102" s="91">
        <v>636563.75</v>
      </c>
      <c r="H2102" s="91">
        <v>0</v>
      </c>
      <c r="I2102" s="91">
        <v>17453</v>
      </c>
      <c r="J2102" s="92">
        <v>0.7323955766916862</v>
      </c>
      <c r="K2102" s="92">
        <v>0.26760442330831374</v>
      </c>
      <c r="L2102" s="92">
        <v>0</v>
      </c>
    </row>
    <row r="2103" spans="1:12">
      <c r="A2103" s="90" t="s">
        <v>1811</v>
      </c>
      <c r="C2103" s="92"/>
      <c r="D2103" s="91">
        <v>0</v>
      </c>
      <c r="E2103" s="91">
        <v>0</v>
      </c>
      <c r="F2103" s="91">
        <v>0</v>
      </c>
      <c r="G2103" s="91">
        <v>27244.67</v>
      </c>
      <c r="H2103" s="91">
        <v>0</v>
      </c>
      <c r="I2103" s="91">
        <v>239.5</v>
      </c>
      <c r="J2103" s="92">
        <v>0.77244258872651361</v>
      </c>
      <c r="K2103" s="92">
        <v>0.22755741127348644</v>
      </c>
      <c r="L2103" s="92">
        <v>0</v>
      </c>
    </row>
    <row r="2104" spans="1:12">
      <c r="A2104" s="90" t="s">
        <v>1813</v>
      </c>
      <c r="C2104" s="92"/>
      <c r="D2104" s="91">
        <v>0</v>
      </c>
      <c r="E2104" s="91">
        <v>0</v>
      </c>
      <c r="F2104" s="91">
        <v>0</v>
      </c>
      <c r="G2104" s="91">
        <v>579306.07999999996</v>
      </c>
      <c r="H2104" s="91">
        <v>0</v>
      </c>
      <c r="I2104" s="91">
        <v>1135.5</v>
      </c>
      <c r="J2104" s="92">
        <v>0.76265962131219722</v>
      </c>
      <c r="K2104" s="92">
        <v>0.23734037868780272</v>
      </c>
      <c r="L2104" s="92">
        <v>0</v>
      </c>
    </row>
    <row r="2105" spans="1:12">
      <c r="A2105" s="90" t="s">
        <v>643</v>
      </c>
      <c r="B2105" s="92">
        <v>37621</v>
      </c>
      <c r="C2105" s="92">
        <v>37621</v>
      </c>
      <c r="D2105" s="91">
        <v>0</v>
      </c>
      <c r="E2105" s="91">
        <v>0</v>
      </c>
      <c r="F2105" s="91">
        <v>0</v>
      </c>
      <c r="G2105" s="91">
        <v>796772</v>
      </c>
      <c r="H2105" s="91">
        <v>0</v>
      </c>
      <c r="I2105" s="91">
        <v>7753</v>
      </c>
      <c r="J2105" s="92">
        <v>1</v>
      </c>
      <c r="K2105" s="92">
        <v>0</v>
      </c>
      <c r="L2105" s="92">
        <v>0</v>
      </c>
    </row>
    <row r="2106" spans="1:12">
      <c r="A2106" s="90" t="s">
        <v>645</v>
      </c>
      <c r="B2106" s="92">
        <v>37621</v>
      </c>
      <c r="C2106" s="92">
        <v>37621</v>
      </c>
      <c r="D2106" s="91">
        <v>0</v>
      </c>
      <c r="E2106" s="91">
        <v>0</v>
      </c>
      <c r="F2106" s="91">
        <v>0</v>
      </c>
      <c r="G2106" s="91">
        <v>42279</v>
      </c>
      <c r="H2106" s="91">
        <v>0</v>
      </c>
      <c r="I2106" s="91">
        <v>630</v>
      </c>
      <c r="J2106" s="92">
        <v>1</v>
      </c>
      <c r="K2106" s="92">
        <v>0</v>
      </c>
      <c r="L2106" s="92">
        <v>0</v>
      </c>
    </row>
    <row r="2107" spans="1:12">
      <c r="A2107" s="90" t="s">
        <v>631</v>
      </c>
      <c r="B2107" s="92">
        <v>37621</v>
      </c>
      <c r="C2107" s="92">
        <v>37986</v>
      </c>
      <c r="D2107" s="91">
        <v>964</v>
      </c>
      <c r="E2107" s="91">
        <v>0</v>
      </c>
      <c r="F2107" s="91">
        <v>6201368</v>
      </c>
      <c r="G2107" s="91">
        <v>6206174</v>
      </c>
      <c r="H2107" s="91">
        <v>0</v>
      </c>
      <c r="I2107" s="91">
        <v>11062</v>
      </c>
      <c r="J2107" s="92">
        <v>1</v>
      </c>
      <c r="K2107" s="92">
        <v>0</v>
      </c>
      <c r="L2107" s="92">
        <v>0</v>
      </c>
    </row>
    <row r="2108" spans="1:12">
      <c r="A2108" s="90" t="s">
        <v>1063</v>
      </c>
      <c r="B2108" s="92">
        <v>37975</v>
      </c>
      <c r="C2108" s="92"/>
      <c r="D2108" s="91">
        <v>0</v>
      </c>
      <c r="E2108" s="91">
        <v>0</v>
      </c>
      <c r="F2108" s="91">
        <v>699038</v>
      </c>
      <c r="G2108" s="91">
        <v>685608</v>
      </c>
      <c r="H2108" s="91">
        <v>0</v>
      </c>
      <c r="I2108" s="91">
        <v>358</v>
      </c>
      <c r="J2108" s="92">
        <v>1</v>
      </c>
      <c r="K2108" s="92">
        <v>0</v>
      </c>
      <c r="L2108" s="92">
        <v>0</v>
      </c>
    </row>
    <row r="2109" spans="1:12">
      <c r="A2109" s="90" t="s">
        <v>655</v>
      </c>
      <c r="B2109" s="92">
        <v>37500</v>
      </c>
      <c r="C2109" s="92">
        <v>37488</v>
      </c>
      <c r="D2109" s="91">
        <v>2362</v>
      </c>
      <c r="E2109" s="91">
        <v>0</v>
      </c>
      <c r="F2109" s="91">
        <v>416036</v>
      </c>
      <c r="G2109" s="91">
        <v>416346</v>
      </c>
      <c r="H2109" s="91">
        <v>0</v>
      </c>
      <c r="I2109" s="91">
        <v>1243</v>
      </c>
      <c r="J2109" s="92">
        <v>1</v>
      </c>
      <c r="K2109" s="92">
        <v>0</v>
      </c>
      <c r="L2109" s="92">
        <v>0</v>
      </c>
    </row>
    <row r="2110" spans="1:12">
      <c r="A2110" s="90" t="s">
        <v>927</v>
      </c>
      <c r="B2110" s="92">
        <v>37621</v>
      </c>
      <c r="C2110" s="92"/>
      <c r="D2110" s="91">
        <v>0</v>
      </c>
      <c r="E2110" s="91">
        <v>0</v>
      </c>
      <c r="F2110" s="91">
        <v>0</v>
      </c>
      <c r="G2110" s="91">
        <v>6956</v>
      </c>
      <c r="H2110" s="91">
        <v>0</v>
      </c>
      <c r="I2110" s="91">
        <v>102</v>
      </c>
      <c r="J2110" s="92">
        <v>1</v>
      </c>
      <c r="K2110" s="92">
        <v>0</v>
      </c>
      <c r="L2110" s="92">
        <v>0</v>
      </c>
    </row>
    <row r="2111" spans="1:12">
      <c r="A2111" s="90" t="s">
        <v>929</v>
      </c>
      <c r="B2111" s="92">
        <v>37621</v>
      </c>
      <c r="C2111" s="92"/>
      <c r="D2111" s="91">
        <v>0</v>
      </c>
      <c r="E2111" s="91">
        <v>0</v>
      </c>
      <c r="F2111" s="91">
        <v>9087</v>
      </c>
      <c r="G2111" s="91">
        <v>36245</v>
      </c>
      <c r="H2111" s="91">
        <v>0</v>
      </c>
      <c r="I2111" s="91">
        <v>310</v>
      </c>
      <c r="J2111" s="92">
        <v>1</v>
      </c>
      <c r="K2111" s="92">
        <v>0</v>
      </c>
      <c r="L2111" s="92">
        <v>0</v>
      </c>
    </row>
    <row r="2112" spans="1:12">
      <c r="A2112" s="90" t="s">
        <v>657</v>
      </c>
      <c r="B2112" s="92">
        <v>37346</v>
      </c>
      <c r="C2112" s="92">
        <v>37346</v>
      </c>
      <c r="D2112" s="91">
        <v>5</v>
      </c>
      <c r="E2112" s="91">
        <v>0</v>
      </c>
      <c r="F2112" s="91">
        <v>5310</v>
      </c>
      <c r="G2112" s="91">
        <v>5672</v>
      </c>
      <c r="H2112" s="91">
        <v>0</v>
      </c>
      <c r="I2112" s="91">
        <v>40</v>
      </c>
      <c r="J2112" s="92">
        <v>1</v>
      </c>
      <c r="K2112" s="92">
        <v>0</v>
      </c>
      <c r="L2112" s="92">
        <v>0</v>
      </c>
    </row>
    <row r="2113" spans="1:12">
      <c r="A2113" s="90" t="s">
        <v>653</v>
      </c>
      <c r="B2113" s="92">
        <v>37438</v>
      </c>
      <c r="C2113" s="92">
        <v>37495</v>
      </c>
      <c r="D2113" s="91">
        <v>106629</v>
      </c>
      <c r="E2113" s="91">
        <v>44573</v>
      </c>
      <c r="F2113" s="91">
        <v>4472022</v>
      </c>
      <c r="G2113" s="91">
        <v>5313301</v>
      </c>
      <c r="H2113" s="91">
        <v>0</v>
      </c>
      <c r="I2113" s="91">
        <v>13231</v>
      </c>
      <c r="J2113" s="92">
        <v>1</v>
      </c>
      <c r="K2113" s="92">
        <v>0</v>
      </c>
      <c r="L2113" s="92">
        <v>0</v>
      </c>
    </row>
    <row r="2114" spans="1:12">
      <c r="A2114" s="90" t="s">
        <v>999</v>
      </c>
      <c r="B2114" s="92">
        <v>37345</v>
      </c>
      <c r="C2114" s="92"/>
      <c r="D2114" s="91">
        <v>2043</v>
      </c>
      <c r="E2114" s="91">
        <v>0</v>
      </c>
      <c r="F2114" s="91">
        <v>25839</v>
      </c>
      <c r="G2114" s="91">
        <v>128585</v>
      </c>
      <c r="H2114" s="91">
        <v>0</v>
      </c>
      <c r="I2114" s="91">
        <v>157</v>
      </c>
      <c r="J2114" s="92">
        <v>1</v>
      </c>
      <c r="K2114" s="92">
        <v>0</v>
      </c>
      <c r="L2114" s="92">
        <v>0</v>
      </c>
    </row>
    <row r="2115" spans="1:12">
      <c r="A2115" s="90" t="s">
        <v>1023</v>
      </c>
      <c r="B2115" s="92">
        <v>37510</v>
      </c>
      <c r="C2115" s="92"/>
      <c r="D2115" s="91">
        <v>113224</v>
      </c>
      <c r="E2115" s="91">
        <v>113315</v>
      </c>
      <c r="F2115" s="91">
        <v>2078379</v>
      </c>
      <c r="G2115" s="91">
        <v>2224771</v>
      </c>
      <c r="H2115" s="91">
        <v>0</v>
      </c>
      <c r="I2115" s="91">
        <v>11470</v>
      </c>
      <c r="J2115" s="92">
        <v>1</v>
      </c>
      <c r="K2115" s="92">
        <v>0</v>
      </c>
      <c r="L2115" s="92">
        <v>0</v>
      </c>
    </row>
    <row r="2116" spans="1:12">
      <c r="A2116" s="90" t="s">
        <v>641</v>
      </c>
      <c r="B2116" s="92">
        <v>37926</v>
      </c>
      <c r="C2116" s="92">
        <v>37803</v>
      </c>
      <c r="D2116" s="91">
        <v>229676</v>
      </c>
      <c r="E2116" s="91">
        <v>218130</v>
      </c>
      <c r="F2116" s="91">
        <v>6006022</v>
      </c>
      <c r="G2116" s="91">
        <v>6008075</v>
      </c>
      <c r="H2116" s="91">
        <v>0</v>
      </c>
      <c r="I2116" s="91">
        <v>17821</v>
      </c>
      <c r="J2116" s="92">
        <v>1</v>
      </c>
      <c r="K2116" s="92">
        <v>0</v>
      </c>
      <c r="L2116" s="92">
        <v>0</v>
      </c>
    </row>
    <row r="2117" spans="1:12">
      <c r="A2117" s="90" t="s">
        <v>659</v>
      </c>
      <c r="B2117" s="92">
        <v>37315</v>
      </c>
      <c r="C2117" s="92">
        <v>37315</v>
      </c>
      <c r="D2117" s="91">
        <v>0</v>
      </c>
      <c r="E2117" s="91">
        <v>0</v>
      </c>
      <c r="F2117" s="91">
        <v>0</v>
      </c>
      <c r="G2117" s="91">
        <v>1583</v>
      </c>
      <c r="H2117" s="91">
        <v>0</v>
      </c>
      <c r="I2117" s="91">
        <v>0</v>
      </c>
      <c r="J2117" s="92">
        <v>0</v>
      </c>
      <c r="K2117" s="92">
        <v>0</v>
      </c>
      <c r="L2117" s="92">
        <v>0</v>
      </c>
    </row>
    <row r="2118" spans="1:12">
      <c r="A2118" s="90" t="s">
        <v>931</v>
      </c>
      <c r="B2118" s="92">
        <v>37621</v>
      </c>
      <c r="C2118" s="92"/>
      <c r="D2118" s="91">
        <v>0</v>
      </c>
      <c r="E2118" s="91">
        <v>0</v>
      </c>
      <c r="F2118" s="91">
        <v>0</v>
      </c>
      <c r="G2118" s="91">
        <v>18163</v>
      </c>
      <c r="H2118" s="91">
        <v>0</v>
      </c>
      <c r="I2118" s="91">
        <v>5</v>
      </c>
      <c r="J2118" s="92">
        <v>1</v>
      </c>
      <c r="K2118" s="92">
        <v>0</v>
      </c>
      <c r="L2118" s="92">
        <v>0</v>
      </c>
    </row>
    <row r="2119" spans="1:12">
      <c r="A2119" s="90" t="s">
        <v>995</v>
      </c>
      <c r="B2119" s="92">
        <v>37376</v>
      </c>
      <c r="C2119" s="92"/>
      <c r="D2119" s="91">
        <v>0</v>
      </c>
      <c r="E2119" s="91">
        <v>0</v>
      </c>
      <c r="F2119" s="91">
        <v>21460</v>
      </c>
      <c r="G2119" s="91">
        <v>21478</v>
      </c>
      <c r="H2119" s="91">
        <v>0</v>
      </c>
      <c r="I2119" s="91">
        <v>142</v>
      </c>
      <c r="J2119" s="92">
        <v>1</v>
      </c>
      <c r="K2119" s="92">
        <v>0</v>
      </c>
      <c r="L2119" s="92">
        <v>0</v>
      </c>
    </row>
    <row r="2120" spans="1:12">
      <c r="A2120" s="90" t="s">
        <v>1095</v>
      </c>
      <c r="B2120" s="92">
        <v>38200</v>
      </c>
      <c r="C2120" s="92"/>
      <c r="D2120" s="91">
        <v>1000715</v>
      </c>
      <c r="E2120" s="91">
        <v>2360430</v>
      </c>
      <c r="F2120" s="91">
        <v>174430351</v>
      </c>
      <c r="G2120" s="91">
        <v>174516331</v>
      </c>
      <c r="H2120" s="91">
        <v>0</v>
      </c>
      <c r="I2120" s="91">
        <v>203716</v>
      </c>
      <c r="J2120" s="92">
        <v>1</v>
      </c>
      <c r="K2120" s="92">
        <v>0</v>
      </c>
      <c r="L2120" s="92">
        <v>0</v>
      </c>
    </row>
    <row r="2121" spans="1:12">
      <c r="A2121" s="90" t="s">
        <v>933</v>
      </c>
      <c r="B2121" s="92">
        <v>37375</v>
      </c>
      <c r="C2121" s="92"/>
      <c r="D2121" s="91">
        <v>0</v>
      </c>
      <c r="E2121" s="91">
        <v>1324</v>
      </c>
      <c r="F2121" s="91">
        <v>0</v>
      </c>
      <c r="G2121" s="91">
        <v>11705</v>
      </c>
      <c r="H2121" s="91">
        <v>0</v>
      </c>
      <c r="I2121" s="91">
        <v>196</v>
      </c>
      <c r="J2121" s="92">
        <v>1</v>
      </c>
      <c r="K2121" s="92">
        <v>0</v>
      </c>
      <c r="L2121" s="92">
        <v>0</v>
      </c>
    </row>
    <row r="2122" spans="1:12">
      <c r="A2122" s="90" t="s">
        <v>625</v>
      </c>
      <c r="B2122" s="92">
        <v>38138</v>
      </c>
      <c r="C2122" s="92">
        <v>38169</v>
      </c>
      <c r="D2122" s="91">
        <v>213931</v>
      </c>
      <c r="E2122" s="91">
        <v>287004</v>
      </c>
      <c r="F2122" s="91">
        <v>12754593</v>
      </c>
      <c r="G2122" s="91">
        <v>12732663</v>
      </c>
      <c r="H2122" s="91">
        <v>0</v>
      </c>
      <c r="I2122" s="91">
        <v>45814</v>
      </c>
      <c r="J2122" s="92">
        <v>1</v>
      </c>
      <c r="K2122" s="92">
        <v>0</v>
      </c>
      <c r="L2122" s="92">
        <v>0</v>
      </c>
    </row>
    <row r="2123" spans="1:12">
      <c r="A2123" s="90" t="s">
        <v>639</v>
      </c>
      <c r="B2123" s="92">
        <v>37813</v>
      </c>
      <c r="C2123" s="92">
        <v>37841</v>
      </c>
      <c r="D2123" s="91">
        <v>1633293</v>
      </c>
      <c r="E2123" s="91">
        <v>925167</v>
      </c>
      <c r="F2123" s="91">
        <v>10256630</v>
      </c>
      <c r="G2123" s="91">
        <v>10843513</v>
      </c>
      <c r="H2123" s="91">
        <v>0</v>
      </c>
      <c r="I2123" s="91">
        <v>35451</v>
      </c>
      <c r="J2123" s="92">
        <v>1</v>
      </c>
      <c r="K2123" s="92">
        <v>0</v>
      </c>
      <c r="L2123" s="92">
        <v>0</v>
      </c>
    </row>
    <row r="2124" spans="1:12">
      <c r="A2124" s="90" t="s">
        <v>651</v>
      </c>
      <c r="B2124" s="92">
        <v>37519</v>
      </c>
      <c r="C2124" s="92">
        <v>37524</v>
      </c>
      <c r="D2124" s="91">
        <v>1819</v>
      </c>
      <c r="E2124" s="91">
        <v>0</v>
      </c>
      <c r="F2124" s="91">
        <v>167056</v>
      </c>
      <c r="G2124" s="91">
        <v>259910</v>
      </c>
      <c r="H2124" s="91">
        <v>0</v>
      </c>
      <c r="I2124" s="91">
        <v>1799</v>
      </c>
      <c r="J2124" s="92">
        <v>1</v>
      </c>
      <c r="K2124" s="92">
        <v>0</v>
      </c>
      <c r="L2124" s="92">
        <v>0</v>
      </c>
    </row>
    <row r="2125" spans="1:12">
      <c r="A2125" s="90" t="s">
        <v>647</v>
      </c>
      <c r="B2125" s="92">
        <v>37773</v>
      </c>
      <c r="C2125" s="92">
        <v>37587</v>
      </c>
      <c r="D2125" s="91">
        <v>25657</v>
      </c>
      <c r="E2125" s="91">
        <v>25611</v>
      </c>
      <c r="F2125" s="91">
        <v>831372</v>
      </c>
      <c r="G2125" s="91">
        <v>1293351</v>
      </c>
      <c r="H2125" s="91">
        <v>0</v>
      </c>
      <c r="I2125" s="91">
        <v>4395</v>
      </c>
      <c r="J2125" s="92">
        <v>1</v>
      </c>
      <c r="K2125" s="92">
        <v>0</v>
      </c>
      <c r="L2125" s="92">
        <v>0</v>
      </c>
    </row>
    <row r="2126" spans="1:12">
      <c r="A2126" s="90" t="s">
        <v>621</v>
      </c>
      <c r="B2126" s="92">
        <v>38661</v>
      </c>
      <c r="C2126" s="92">
        <v>38597</v>
      </c>
      <c r="D2126" s="91">
        <v>163479</v>
      </c>
      <c r="E2126" s="91">
        <v>119905</v>
      </c>
      <c r="F2126" s="91">
        <v>8760201</v>
      </c>
      <c r="G2126" s="91">
        <v>9083594</v>
      </c>
      <c r="H2126" s="91">
        <v>0</v>
      </c>
      <c r="I2126" s="91">
        <v>19899</v>
      </c>
      <c r="J2126" s="92">
        <v>1</v>
      </c>
      <c r="K2126" s="92">
        <v>0</v>
      </c>
      <c r="L2126" s="92">
        <v>0</v>
      </c>
    </row>
    <row r="2127" spans="1:12">
      <c r="A2127" s="90" t="s">
        <v>649</v>
      </c>
      <c r="B2127" s="92">
        <v>37529</v>
      </c>
      <c r="C2127" s="92">
        <v>37529</v>
      </c>
      <c r="D2127" s="91">
        <v>89</v>
      </c>
      <c r="E2127" s="91">
        <v>0</v>
      </c>
      <c r="F2127" s="91">
        <v>433040</v>
      </c>
      <c r="G2127" s="91">
        <v>432981</v>
      </c>
      <c r="H2127" s="91">
        <v>0</v>
      </c>
      <c r="I2127" s="91">
        <v>0</v>
      </c>
      <c r="J2127" s="92">
        <v>0</v>
      </c>
      <c r="K2127" s="92">
        <v>0</v>
      </c>
      <c r="L2127" s="92">
        <v>0</v>
      </c>
    </row>
    <row r="2128" spans="1:12">
      <c r="A2128" s="90" t="s">
        <v>635</v>
      </c>
      <c r="B2128" s="92">
        <v>37926</v>
      </c>
      <c r="C2128" s="92">
        <v>37906</v>
      </c>
      <c r="D2128" s="91">
        <v>10002747816</v>
      </c>
      <c r="E2128" s="91">
        <v>2467135</v>
      </c>
      <c r="F2128" s="91">
        <v>0</v>
      </c>
      <c r="G2128" s="91">
        <v>20418080</v>
      </c>
      <c r="H2128" s="91">
        <v>0</v>
      </c>
      <c r="I2128" s="91">
        <v>95271</v>
      </c>
      <c r="J2128" s="92">
        <v>1</v>
      </c>
      <c r="K2128" s="92">
        <v>0</v>
      </c>
      <c r="L2128" s="92">
        <v>0</v>
      </c>
    </row>
    <row r="2129" spans="1:12">
      <c r="A2129" s="90" t="s">
        <v>935</v>
      </c>
      <c r="B2129" s="92">
        <v>37560</v>
      </c>
      <c r="C2129" s="92"/>
      <c r="D2129" s="91">
        <v>0</v>
      </c>
      <c r="E2129" s="91">
        <v>0</v>
      </c>
      <c r="F2129" s="91">
        <v>0</v>
      </c>
      <c r="G2129" s="91">
        <v>11193</v>
      </c>
      <c r="H2129" s="91">
        <v>0</v>
      </c>
      <c r="I2129" s="91">
        <v>121</v>
      </c>
      <c r="J2129" s="92">
        <v>1</v>
      </c>
      <c r="K2129" s="92">
        <v>0</v>
      </c>
      <c r="L2129" s="92">
        <v>0</v>
      </c>
    </row>
    <row r="2130" spans="1:12">
      <c r="A2130" s="90" t="s">
        <v>1055</v>
      </c>
      <c r="C2130" s="92"/>
      <c r="D2130" s="91">
        <v>1650494</v>
      </c>
      <c r="E2130" s="91">
        <v>1431854</v>
      </c>
      <c r="F2130" s="91">
        <v>34807648</v>
      </c>
      <c r="G2130" s="91">
        <v>32809650</v>
      </c>
      <c r="H2130" s="91">
        <v>0</v>
      </c>
      <c r="I2130" s="91">
        <v>84166</v>
      </c>
      <c r="J2130" s="92">
        <v>1</v>
      </c>
      <c r="K2130" s="92">
        <v>0</v>
      </c>
      <c r="L2130" s="92">
        <v>0</v>
      </c>
    </row>
    <row r="2131" spans="1:12">
      <c r="A2131" s="90" t="s">
        <v>937</v>
      </c>
      <c r="B2131" s="92">
        <v>37924</v>
      </c>
      <c r="C2131" s="92"/>
      <c r="D2131" s="91">
        <v>129527</v>
      </c>
      <c r="E2131" s="91">
        <v>87770</v>
      </c>
      <c r="F2131" s="91">
        <v>1868019</v>
      </c>
      <c r="G2131" s="91">
        <v>1876591</v>
      </c>
      <c r="H2131" s="91">
        <v>0</v>
      </c>
      <c r="I2131" s="91">
        <v>4599</v>
      </c>
      <c r="J2131" s="92">
        <v>1</v>
      </c>
      <c r="K2131" s="92">
        <v>0</v>
      </c>
      <c r="L2131" s="92">
        <v>0</v>
      </c>
    </row>
    <row r="2132" spans="1:12">
      <c r="A2132" s="90" t="s">
        <v>623</v>
      </c>
      <c r="B2132" s="92">
        <v>38352</v>
      </c>
      <c r="C2132" s="92">
        <v>38366</v>
      </c>
      <c r="D2132" s="91">
        <v>679171</v>
      </c>
      <c r="E2132" s="91">
        <v>829740</v>
      </c>
      <c r="F2132" s="91">
        <v>43362002</v>
      </c>
      <c r="G2132" s="91">
        <v>44034787</v>
      </c>
      <c r="H2132" s="91">
        <v>0</v>
      </c>
      <c r="I2132" s="91">
        <v>126524</v>
      </c>
      <c r="J2132" s="92">
        <v>1</v>
      </c>
      <c r="K2132" s="92">
        <v>0</v>
      </c>
      <c r="L2132" s="92">
        <v>0</v>
      </c>
    </row>
    <row r="2133" spans="1:12">
      <c r="A2133" s="90" t="s">
        <v>939</v>
      </c>
      <c r="C2133" s="92"/>
      <c r="D2133" s="91">
        <v>778</v>
      </c>
      <c r="E2133" s="91">
        <v>0</v>
      </c>
      <c r="F2133" s="91">
        <v>3093971.36</v>
      </c>
      <c r="G2133" s="91">
        <v>3742040.3200000008</v>
      </c>
      <c r="H2133" s="91">
        <v>0</v>
      </c>
      <c r="I2133" s="91">
        <v>7598</v>
      </c>
      <c r="J2133" s="92">
        <v>0.94123453540405366</v>
      </c>
      <c r="K2133" s="92">
        <v>4.2708607528296923E-2</v>
      </c>
      <c r="L2133" s="92">
        <v>1.605685706764938E-2</v>
      </c>
    </row>
    <row r="2134" spans="1:12">
      <c r="A2134" s="90" t="s">
        <v>941</v>
      </c>
      <c r="C2134" s="92"/>
      <c r="D2134" s="91">
        <v>3519</v>
      </c>
      <c r="E2134" s="91">
        <v>0</v>
      </c>
      <c r="F2134" s="91">
        <v>5105415.2599999988</v>
      </c>
      <c r="G2134" s="91">
        <v>4554673.580000001</v>
      </c>
      <c r="H2134" s="91">
        <v>23028.5</v>
      </c>
      <c r="I2134" s="91">
        <v>20023.25</v>
      </c>
      <c r="J2134" s="92">
        <v>0.85129786623050707</v>
      </c>
      <c r="K2134" s="92">
        <v>0.14415741700273432</v>
      </c>
      <c r="L2134" s="92">
        <v>4.5447167667586434E-3</v>
      </c>
    </row>
    <row r="2135" spans="1:12">
      <c r="A2135" s="90" t="s">
        <v>943</v>
      </c>
      <c r="C2135" s="92"/>
      <c r="D2135" s="91">
        <v>52</v>
      </c>
      <c r="E2135" s="91">
        <v>0</v>
      </c>
      <c r="F2135" s="91">
        <v>880892.39999999991</v>
      </c>
      <c r="G2135" s="91">
        <v>854171.40999999957</v>
      </c>
      <c r="H2135" s="91">
        <v>0</v>
      </c>
      <c r="I2135" s="91">
        <v>1805.5</v>
      </c>
      <c r="J2135" s="92">
        <v>0.97756854057047904</v>
      </c>
      <c r="K2135" s="92">
        <v>1.8000553863195792E-2</v>
      </c>
      <c r="L2135" s="92">
        <v>4.4309055663251176E-3</v>
      </c>
    </row>
    <row r="2136" spans="1:12">
      <c r="A2136" s="90" t="s">
        <v>1069</v>
      </c>
      <c r="C2136" s="92"/>
      <c r="D2136" s="91">
        <v>0</v>
      </c>
      <c r="E2136" s="91">
        <v>0</v>
      </c>
      <c r="F2136" s="91">
        <v>965658.26000000013</v>
      </c>
      <c r="G2136" s="91">
        <v>54536.870000000032</v>
      </c>
      <c r="J2136" s="92"/>
      <c r="K2136" s="92"/>
      <c r="L2136" s="92"/>
    </row>
    <row r="2137" spans="1:12">
      <c r="A2137" s="90" t="s">
        <v>997</v>
      </c>
      <c r="C2137" s="92"/>
      <c r="D2137" s="91">
        <v>1</v>
      </c>
      <c r="E2137" s="91">
        <v>0</v>
      </c>
      <c r="F2137" s="91">
        <v>447196</v>
      </c>
      <c r="G2137" s="91">
        <v>430408.85</v>
      </c>
      <c r="H2137" s="91">
        <v>898</v>
      </c>
      <c r="I2137" s="91">
        <v>1515.55</v>
      </c>
      <c r="J2137" s="92">
        <v>1</v>
      </c>
      <c r="K2137" s="92">
        <v>0</v>
      </c>
      <c r="L2137" s="92">
        <v>0</v>
      </c>
    </row>
    <row r="2138" spans="1:12">
      <c r="A2138" s="90" t="s">
        <v>1057</v>
      </c>
      <c r="C2138" s="92"/>
      <c r="D2138" s="91">
        <v>714</v>
      </c>
      <c r="E2138" s="91">
        <v>0</v>
      </c>
      <c r="F2138" s="91">
        <v>3033497.35</v>
      </c>
      <c r="G2138" s="91">
        <v>3014841.02</v>
      </c>
      <c r="H2138" s="91">
        <v>789</v>
      </c>
      <c r="I2138" s="91">
        <v>1090.5</v>
      </c>
      <c r="J2138" s="92">
        <v>0.55937643282897753</v>
      </c>
      <c r="K2138" s="92">
        <v>0.35167354424575881</v>
      </c>
      <c r="L2138" s="92">
        <v>8.8950022925263647E-2</v>
      </c>
    </row>
    <row r="2139" spans="1:12">
      <c r="A2139" s="90" t="s">
        <v>1003</v>
      </c>
      <c r="C2139" s="92"/>
      <c r="D2139" s="91">
        <v>7381</v>
      </c>
      <c r="E2139" s="91">
        <v>0</v>
      </c>
      <c r="F2139" s="91">
        <v>774283.82000000007</v>
      </c>
      <c r="G2139" s="91">
        <v>1179589.1000000003</v>
      </c>
      <c r="H2139" s="91">
        <v>1123.8000000000002</v>
      </c>
      <c r="I2139" s="91">
        <v>2520</v>
      </c>
      <c r="J2139" s="92">
        <v>0.97499999999999998</v>
      </c>
      <c r="K2139" s="92">
        <v>2.5000000000000001E-2</v>
      </c>
      <c r="L2139" s="92">
        <v>0</v>
      </c>
    </row>
    <row r="2140" spans="1:12">
      <c r="A2140" s="90" t="s">
        <v>945</v>
      </c>
      <c r="C2140" s="92"/>
      <c r="D2140" s="91">
        <v>15</v>
      </c>
      <c r="E2140" s="91">
        <v>0</v>
      </c>
      <c r="F2140" s="91">
        <v>304482.71999999997</v>
      </c>
      <c r="G2140" s="91">
        <v>320305.4200000001</v>
      </c>
      <c r="H2140" s="91">
        <v>1002</v>
      </c>
      <c r="I2140" s="91">
        <v>1065.5</v>
      </c>
      <c r="J2140" s="92">
        <v>0.97278273111215396</v>
      </c>
      <c r="K2140" s="92">
        <v>2.7217268887846081E-2</v>
      </c>
      <c r="L2140" s="92">
        <v>0</v>
      </c>
    </row>
    <row r="2141" spans="1:12">
      <c r="A2141" s="90" t="s">
        <v>1011</v>
      </c>
      <c r="C2141" s="92"/>
      <c r="D2141" s="91">
        <v>938</v>
      </c>
      <c r="E2141" s="91">
        <v>0</v>
      </c>
      <c r="F2141" s="91">
        <v>292820.15999999992</v>
      </c>
      <c r="G2141" s="91">
        <v>284531.69999999984</v>
      </c>
      <c r="H2141" s="91">
        <v>905</v>
      </c>
      <c r="I2141" s="91">
        <v>619</v>
      </c>
      <c r="J2141" s="92">
        <v>0.85702746365105009</v>
      </c>
      <c r="K2141" s="92">
        <v>0.13489499192245558</v>
      </c>
      <c r="L2141" s="92">
        <v>8.0775444264943458E-3</v>
      </c>
    </row>
    <row r="2142" spans="1:12">
      <c r="A2142" s="90" t="s">
        <v>1071</v>
      </c>
      <c r="C2142" s="92"/>
      <c r="D2142" s="91">
        <v>0</v>
      </c>
      <c r="E2142" s="91">
        <v>0</v>
      </c>
      <c r="F2142" s="91">
        <v>261226</v>
      </c>
      <c r="G2142" s="91">
        <v>214711.47999999998</v>
      </c>
      <c r="H2142" s="91">
        <v>100</v>
      </c>
      <c r="I2142" s="91">
        <v>0</v>
      </c>
      <c r="J2142" s="92">
        <v>0</v>
      </c>
      <c r="K2142" s="92">
        <v>0</v>
      </c>
      <c r="L2142" s="92">
        <v>0</v>
      </c>
    </row>
    <row r="2143" spans="1:12">
      <c r="A2143" s="90" t="s">
        <v>1027</v>
      </c>
      <c r="C2143" s="92"/>
      <c r="D2143" s="91">
        <v>69</v>
      </c>
      <c r="E2143" s="91">
        <v>0</v>
      </c>
      <c r="F2143" s="91">
        <v>1445541.71</v>
      </c>
      <c r="G2143" s="91">
        <v>1432009.85</v>
      </c>
      <c r="H2143" s="91">
        <v>3646</v>
      </c>
      <c r="I2143" s="91">
        <v>3192.5</v>
      </c>
      <c r="J2143" s="92">
        <v>0.98104933437744712</v>
      </c>
      <c r="K2143" s="92">
        <v>1.8950665622552858E-2</v>
      </c>
      <c r="L2143" s="92">
        <v>0</v>
      </c>
    </row>
    <row r="2144" spans="1:12">
      <c r="A2144" s="90" t="s">
        <v>1035</v>
      </c>
      <c r="C2144" s="92"/>
      <c r="D2144" s="91">
        <v>12</v>
      </c>
      <c r="E2144" s="91">
        <v>0</v>
      </c>
      <c r="F2144" s="91">
        <v>1327210.1100000001</v>
      </c>
      <c r="G2144" s="91">
        <v>1124630.3500000003</v>
      </c>
      <c r="H2144" s="91">
        <v>1912</v>
      </c>
      <c r="I2144" s="91">
        <v>1510</v>
      </c>
      <c r="J2144" s="92">
        <v>0.98874172185430464</v>
      </c>
      <c r="K2144" s="92">
        <v>1.1258278145695364E-2</v>
      </c>
      <c r="L2144" s="92">
        <v>0</v>
      </c>
    </row>
    <row r="2145" spans="1:12">
      <c r="A2145" s="90" t="s">
        <v>989</v>
      </c>
      <c r="C2145" s="92"/>
      <c r="D2145" s="91">
        <v>180</v>
      </c>
      <c r="E2145" s="91">
        <v>0</v>
      </c>
      <c r="F2145" s="91">
        <v>98644.47</v>
      </c>
      <c r="G2145" s="91">
        <v>85401.91</v>
      </c>
      <c r="H2145" s="91">
        <v>265</v>
      </c>
      <c r="I2145" s="91">
        <v>267</v>
      </c>
      <c r="J2145" s="92">
        <v>1</v>
      </c>
      <c r="K2145" s="92">
        <v>0</v>
      </c>
      <c r="L2145" s="92">
        <v>0</v>
      </c>
    </row>
    <row r="2146" spans="1:12">
      <c r="A2146" s="90" t="s">
        <v>947</v>
      </c>
      <c r="C2146" s="92"/>
      <c r="D2146" s="91">
        <v>24</v>
      </c>
      <c r="E2146" s="91">
        <v>0</v>
      </c>
      <c r="F2146" s="91">
        <v>4375232.1900000004</v>
      </c>
      <c r="G2146" s="91">
        <v>4402212.2700000005</v>
      </c>
      <c r="H2146" s="91">
        <v>24</v>
      </c>
      <c r="I2146" s="91">
        <v>0</v>
      </c>
      <c r="J2146" s="92">
        <v>0</v>
      </c>
      <c r="K2146" s="92">
        <v>0</v>
      </c>
      <c r="L2146" s="92">
        <v>0</v>
      </c>
    </row>
    <row r="2147" spans="1:12">
      <c r="A2147" s="90" t="s">
        <v>949</v>
      </c>
      <c r="C2147" s="92"/>
      <c r="D2147" s="91">
        <v>0</v>
      </c>
      <c r="E2147" s="91">
        <v>0</v>
      </c>
      <c r="F2147" s="91">
        <v>172153.09999999998</v>
      </c>
      <c r="G2147" s="91">
        <v>175793.51</v>
      </c>
      <c r="H2147" s="91">
        <v>30</v>
      </c>
      <c r="I2147" s="91">
        <v>8</v>
      </c>
      <c r="J2147" s="92">
        <v>1</v>
      </c>
      <c r="K2147" s="92">
        <v>0</v>
      </c>
      <c r="L2147" s="92">
        <v>0</v>
      </c>
    </row>
    <row r="2148" spans="1:12">
      <c r="A2148" s="90" t="s">
        <v>1053</v>
      </c>
      <c r="C2148" s="92"/>
      <c r="D2148" s="91">
        <v>186189</v>
      </c>
      <c r="E2148" s="91">
        <v>61920</v>
      </c>
      <c r="F2148" s="91">
        <v>29973964.513</v>
      </c>
      <c r="G2148" s="91">
        <v>27754637.269999988</v>
      </c>
      <c r="H2148" s="91">
        <v>32659.3</v>
      </c>
      <c r="I2148" s="91">
        <v>31054.5</v>
      </c>
      <c r="J2148" s="92">
        <v>0.92129965061424268</v>
      </c>
      <c r="K2148" s="92">
        <v>7.8700349385757304E-2</v>
      </c>
      <c r="L2148" s="92">
        <v>0</v>
      </c>
    </row>
    <row r="2149" spans="1:12">
      <c r="A2149" s="90" t="s">
        <v>1067</v>
      </c>
      <c r="C2149" s="92"/>
      <c r="D2149" s="91">
        <v>6</v>
      </c>
      <c r="E2149" s="91">
        <v>0</v>
      </c>
      <c r="F2149" s="91">
        <v>4156040.3268999998</v>
      </c>
      <c r="G2149" s="91">
        <v>4096181.84</v>
      </c>
      <c r="H2149" s="91">
        <v>1810.1799999999998</v>
      </c>
      <c r="I2149" s="91">
        <v>2161</v>
      </c>
      <c r="J2149" s="92">
        <v>0.78852383155946326</v>
      </c>
      <c r="K2149" s="92">
        <v>0.21147616844053679</v>
      </c>
      <c r="L2149" s="92">
        <v>0</v>
      </c>
    </row>
    <row r="2150" spans="1:12">
      <c r="A2150" s="90" t="s">
        <v>951</v>
      </c>
      <c r="C2150" s="92"/>
      <c r="D2150" s="91">
        <v>0</v>
      </c>
      <c r="E2150" s="91">
        <v>0</v>
      </c>
      <c r="F2150" s="91">
        <v>2513015.5869999998</v>
      </c>
      <c r="G2150" s="91">
        <v>2607033.9200000004</v>
      </c>
      <c r="H2150" s="91">
        <v>8</v>
      </c>
      <c r="I2150" s="91">
        <v>225</v>
      </c>
      <c r="J2150" s="92">
        <v>0.81777777777777783</v>
      </c>
      <c r="K2150" s="92">
        <v>0.18222222222222223</v>
      </c>
      <c r="L2150" s="92">
        <v>0</v>
      </c>
    </row>
    <row r="2151" spans="1:12">
      <c r="A2151" s="90" t="s">
        <v>1051</v>
      </c>
      <c r="C2151" s="92"/>
      <c r="D2151" s="91">
        <v>145139</v>
      </c>
      <c r="E2151" s="91">
        <v>14113</v>
      </c>
      <c r="F2151" s="91">
        <v>16661900.17</v>
      </c>
      <c r="G2151" s="91">
        <v>16510642.660000002</v>
      </c>
      <c r="H2151" s="91">
        <v>5889</v>
      </c>
      <c r="I2151" s="91">
        <v>4040.22</v>
      </c>
      <c r="J2151" s="92">
        <v>0.81084693407784725</v>
      </c>
      <c r="K2151" s="92">
        <v>0.18841053209973715</v>
      </c>
      <c r="L2151" s="92">
        <v>7.4253382241561106E-4</v>
      </c>
    </row>
    <row r="2152" spans="1:12">
      <c r="A2152" s="90" t="s">
        <v>1061</v>
      </c>
      <c r="C2152" s="92"/>
      <c r="D2152" s="91">
        <v>71843.5</v>
      </c>
      <c r="E2152" s="91">
        <v>0</v>
      </c>
      <c r="F2152" s="91">
        <v>89533047.329200029</v>
      </c>
      <c r="G2152" s="91">
        <v>59123786.049999975</v>
      </c>
      <c r="H2152" s="91">
        <v>13223</v>
      </c>
      <c r="I2152" s="91">
        <v>15830.25</v>
      </c>
      <c r="J2152" s="92">
        <v>0.76991835252128049</v>
      </c>
      <c r="K2152" s="92">
        <v>0.22325926627816997</v>
      </c>
      <c r="L2152" s="92">
        <v>6.822381200549581E-3</v>
      </c>
    </row>
    <row r="2153" spans="1:12">
      <c r="A2153" s="90" t="s">
        <v>1039</v>
      </c>
      <c r="C2153" s="92"/>
      <c r="D2153" s="91">
        <v>8</v>
      </c>
      <c r="E2153" s="91">
        <v>0</v>
      </c>
      <c r="F2153" s="91">
        <v>934569.71</v>
      </c>
      <c r="G2153" s="91">
        <v>960615.66999999993</v>
      </c>
      <c r="H2153" s="91">
        <v>3028</v>
      </c>
      <c r="I2153" s="91">
        <v>1631.5</v>
      </c>
      <c r="J2153" s="92">
        <v>0.84339564817652468</v>
      </c>
      <c r="K2153" s="92">
        <v>0.15660435182347532</v>
      </c>
      <c r="L2153" s="92">
        <v>0</v>
      </c>
    </row>
    <row r="2154" spans="1:12">
      <c r="A2154" s="90" t="s">
        <v>1041</v>
      </c>
      <c r="C2154" s="92"/>
      <c r="D2154" s="91">
        <v>5</v>
      </c>
      <c r="E2154" s="91">
        <v>0</v>
      </c>
      <c r="F2154" s="91">
        <v>768602.65250000008</v>
      </c>
      <c r="G2154" s="91">
        <v>818833.35999999987</v>
      </c>
      <c r="H2154" s="91">
        <v>2347</v>
      </c>
      <c r="I2154" s="91">
        <v>2284.15</v>
      </c>
      <c r="J2154" s="92">
        <v>0.99649760304708535</v>
      </c>
      <c r="K2154" s="92">
        <v>3.5023969529146509E-3</v>
      </c>
      <c r="L2154" s="92">
        <v>0</v>
      </c>
    </row>
    <row r="2155" spans="1:12">
      <c r="A2155" s="90" t="s">
        <v>1049</v>
      </c>
      <c r="C2155" s="92"/>
      <c r="D2155" s="91">
        <v>503.28</v>
      </c>
      <c r="E2155" s="91">
        <v>8</v>
      </c>
      <c r="F2155" s="91">
        <v>3617880.2955</v>
      </c>
      <c r="G2155" s="91">
        <v>3645156.89</v>
      </c>
      <c r="H2155" s="91">
        <v>5507.16</v>
      </c>
      <c r="I2155" s="91">
        <v>5118.5</v>
      </c>
      <c r="J2155" s="92">
        <v>0.8584546253785289</v>
      </c>
      <c r="K2155" s="92">
        <v>0.14154537462147113</v>
      </c>
      <c r="L2155" s="92">
        <v>0</v>
      </c>
    </row>
    <row r="2156" spans="1:12">
      <c r="A2156" s="90" t="s">
        <v>1043</v>
      </c>
      <c r="C2156" s="92"/>
      <c r="D2156" s="91">
        <v>246</v>
      </c>
      <c r="E2156" s="91">
        <v>0</v>
      </c>
      <c r="F2156" s="91">
        <v>1069174.4714000002</v>
      </c>
      <c r="G2156" s="91">
        <v>1096508.5499999998</v>
      </c>
      <c r="H2156" s="91">
        <v>2613.64</v>
      </c>
      <c r="I2156" s="91">
        <v>2076.33</v>
      </c>
      <c r="J2156" s="92">
        <v>0.95159728944820909</v>
      </c>
      <c r="K2156" s="92">
        <v>4.8402710551790899E-2</v>
      </c>
      <c r="L2156" s="92">
        <v>0</v>
      </c>
    </row>
    <row r="2157" spans="1:12">
      <c r="A2157" s="90" t="s">
        <v>953</v>
      </c>
      <c r="C2157" s="92"/>
      <c r="D2157" s="91">
        <v>372</v>
      </c>
      <c r="E2157" s="91">
        <v>0</v>
      </c>
      <c r="F2157" s="91">
        <v>316885.58</v>
      </c>
      <c r="G2157" s="91">
        <v>278351.85999999993</v>
      </c>
      <c r="H2157" s="91">
        <v>1601</v>
      </c>
      <c r="I2157" s="91">
        <v>1310.5</v>
      </c>
      <c r="J2157" s="92">
        <v>0.92216711178939337</v>
      </c>
      <c r="K2157" s="92">
        <v>6.257153758107592E-2</v>
      </c>
      <c r="L2157" s="92">
        <v>1.5261350629530714E-2</v>
      </c>
    </row>
    <row r="2158" spans="1:12">
      <c r="A2158" s="90" t="s">
        <v>955</v>
      </c>
      <c r="C2158" s="92"/>
      <c r="D2158" s="91">
        <v>0</v>
      </c>
      <c r="E2158" s="91">
        <v>0</v>
      </c>
      <c r="F2158" s="91">
        <v>299214</v>
      </c>
      <c r="G2158" s="91">
        <v>240474.13</v>
      </c>
      <c r="H2158" s="91">
        <v>612</v>
      </c>
      <c r="I2158" s="91">
        <v>306</v>
      </c>
      <c r="J2158" s="92">
        <v>0.77450980392156865</v>
      </c>
      <c r="K2158" s="92">
        <v>0.22549019607843138</v>
      </c>
      <c r="L2158" s="92">
        <v>0</v>
      </c>
    </row>
    <row r="2159" spans="1:12">
      <c r="A2159" s="90" t="s">
        <v>1029</v>
      </c>
      <c r="C2159" s="92"/>
      <c r="D2159" s="91">
        <v>614</v>
      </c>
      <c r="E2159" s="91">
        <v>24</v>
      </c>
      <c r="F2159" s="91">
        <v>1002360.9600000001</v>
      </c>
      <c r="G2159" s="91">
        <v>988431.84999999986</v>
      </c>
      <c r="H2159" s="91">
        <v>905</v>
      </c>
      <c r="I2159" s="91">
        <v>1424</v>
      </c>
      <c r="J2159" s="92">
        <v>0.96875</v>
      </c>
      <c r="K2159" s="92">
        <v>3.125E-2</v>
      </c>
      <c r="L2159" s="92">
        <v>0</v>
      </c>
    </row>
    <row r="2160" spans="1:12">
      <c r="A2160" s="90" t="s">
        <v>1017</v>
      </c>
      <c r="C2160" s="92"/>
      <c r="D2160" s="91">
        <v>1</v>
      </c>
      <c r="E2160" s="91">
        <v>0</v>
      </c>
      <c r="F2160" s="91">
        <v>73669</v>
      </c>
      <c r="G2160" s="91">
        <v>66655.960000000006</v>
      </c>
      <c r="H2160" s="91">
        <v>15</v>
      </c>
      <c r="I2160" s="91">
        <v>0</v>
      </c>
      <c r="J2160" s="92">
        <v>0</v>
      </c>
      <c r="K2160" s="92">
        <v>0</v>
      </c>
      <c r="L2160" s="92">
        <v>0</v>
      </c>
    </row>
    <row r="2161" spans="1:12">
      <c r="A2161" s="90" t="s">
        <v>957</v>
      </c>
      <c r="C2161" s="92"/>
      <c r="D2161" s="91">
        <v>13</v>
      </c>
      <c r="E2161" s="91">
        <v>0</v>
      </c>
      <c r="F2161" s="91">
        <v>551513.77</v>
      </c>
      <c r="G2161" s="91">
        <v>552491.43999999994</v>
      </c>
      <c r="J2161" s="92"/>
      <c r="K2161" s="92"/>
      <c r="L2161" s="92"/>
    </row>
    <row r="2162" spans="1:12">
      <c r="A2162" s="90" t="s">
        <v>959</v>
      </c>
      <c r="C2162" s="92"/>
      <c r="D2162" s="91">
        <v>4109</v>
      </c>
      <c r="E2162" s="91">
        <v>0</v>
      </c>
      <c r="F2162" s="91">
        <v>505321.22999999992</v>
      </c>
      <c r="G2162" s="91">
        <v>471745.61000000004</v>
      </c>
      <c r="H2162" s="91">
        <v>4489</v>
      </c>
      <c r="I2162" s="91">
        <v>2361.1800000000003</v>
      </c>
      <c r="J2162" s="92">
        <v>0.89285018507695302</v>
      </c>
      <c r="K2162" s="92">
        <v>0.10714981492304694</v>
      </c>
      <c r="L2162" s="92">
        <v>0</v>
      </c>
    </row>
    <row r="2163" spans="1:12">
      <c r="A2163" s="90" t="s">
        <v>1021</v>
      </c>
      <c r="C2163" s="92"/>
      <c r="D2163" s="91">
        <v>35191.72</v>
      </c>
      <c r="E2163" s="91">
        <v>12457</v>
      </c>
      <c r="F2163" s="91">
        <v>830924.87999999977</v>
      </c>
      <c r="G2163" s="91">
        <v>977395.62999999977</v>
      </c>
      <c r="H2163" s="91">
        <v>1711.3999999999999</v>
      </c>
      <c r="I2163" s="91">
        <v>1706</v>
      </c>
      <c r="J2163" s="92">
        <v>0.83909730363423207</v>
      </c>
      <c r="K2163" s="92">
        <v>0.15181711606096132</v>
      </c>
      <c r="L2163" s="92">
        <v>9.0855803048065648E-3</v>
      </c>
    </row>
    <row r="2164" spans="1:12">
      <c r="A2164" s="90" t="s">
        <v>961</v>
      </c>
      <c r="C2164" s="92"/>
      <c r="D2164" s="91">
        <v>13</v>
      </c>
      <c r="E2164" s="91">
        <v>0</v>
      </c>
      <c r="F2164" s="91">
        <v>539386.44999999995</v>
      </c>
      <c r="G2164" s="91">
        <v>541130.94000000006</v>
      </c>
      <c r="J2164" s="92"/>
      <c r="K2164" s="92"/>
      <c r="L2164" s="92"/>
    </row>
    <row r="2165" spans="1:12">
      <c r="A2165" s="90" t="s">
        <v>963</v>
      </c>
      <c r="C2165" s="92"/>
      <c r="D2165" s="91">
        <v>105832.65999999999</v>
      </c>
      <c r="E2165" s="91">
        <v>47438</v>
      </c>
      <c r="F2165" s="91">
        <v>8670418.1000000015</v>
      </c>
      <c r="G2165" s="91">
        <v>8752313.019999994</v>
      </c>
      <c r="H2165" s="91">
        <v>5765.7199999999993</v>
      </c>
      <c r="I2165" s="91">
        <v>5619.5</v>
      </c>
      <c r="J2165" s="92">
        <v>0.87000622831212737</v>
      </c>
      <c r="K2165" s="92">
        <v>0.1299937716878726</v>
      </c>
      <c r="L2165" s="92">
        <v>0</v>
      </c>
    </row>
    <row r="2166" spans="1:12">
      <c r="A2166" s="90" t="s">
        <v>965</v>
      </c>
      <c r="C2166" s="92"/>
      <c r="D2166" s="91">
        <v>27</v>
      </c>
      <c r="E2166" s="91">
        <v>0</v>
      </c>
      <c r="F2166" s="91">
        <v>2486112.1000000006</v>
      </c>
      <c r="G2166" s="91">
        <v>2318185.4999999995</v>
      </c>
      <c r="H2166" s="91">
        <v>432</v>
      </c>
      <c r="I2166" s="91">
        <v>1079.5</v>
      </c>
      <c r="J2166" s="92">
        <v>0.89532190829087543</v>
      </c>
      <c r="K2166" s="92">
        <v>0.10467809170912459</v>
      </c>
      <c r="L2166" s="92">
        <v>0</v>
      </c>
    </row>
    <row r="2167" spans="1:12">
      <c r="A2167" s="90" t="s">
        <v>1047</v>
      </c>
      <c r="C2167" s="92"/>
      <c r="D2167" s="91">
        <v>214260</v>
      </c>
      <c r="E2167" s="91">
        <v>56837.97</v>
      </c>
      <c r="F2167" s="91">
        <v>46921894.090000004</v>
      </c>
      <c r="G2167" s="91">
        <v>48330684.459999993</v>
      </c>
      <c r="H2167" s="91">
        <v>9969.2999999999993</v>
      </c>
      <c r="I2167" s="91">
        <v>19686</v>
      </c>
      <c r="J2167" s="92">
        <v>0.94798333841308546</v>
      </c>
      <c r="K2167" s="92">
        <v>5.0187950827999595E-2</v>
      </c>
      <c r="L2167" s="92">
        <v>1.828710758914965E-3</v>
      </c>
    </row>
    <row r="2168" spans="1:12">
      <c r="A2168" s="90" t="s">
        <v>1019</v>
      </c>
      <c r="C2168" s="92"/>
      <c r="D2168" s="91">
        <v>4</v>
      </c>
      <c r="E2168" s="91">
        <v>0</v>
      </c>
      <c r="F2168" s="91">
        <v>401560.28</v>
      </c>
      <c r="G2168" s="91">
        <v>172409.76</v>
      </c>
      <c r="H2168" s="91">
        <v>727</v>
      </c>
      <c r="I2168" s="91">
        <v>865</v>
      </c>
      <c r="J2168" s="92">
        <v>0.99710982658959535</v>
      </c>
      <c r="K2168" s="92">
        <v>2.8901734104046241E-3</v>
      </c>
      <c r="L2168" s="92">
        <v>0</v>
      </c>
    </row>
    <row r="2169" spans="1:12">
      <c r="A2169" s="90" t="s">
        <v>967</v>
      </c>
      <c r="C2169" s="92"/>
      <c r="D2169" s="91">
        <v>50</v>
      </c>
      <c r="E2169" s="91">
        <v>0</v>
      </c>
      <c r="F2169" s="91">
        <v>217867.52000000002</v>
      </c>
      <c r="G2169" s="91">
        <v>192859.49000000005</v>
      </c>
      <c r="H2169" s="91">
        <v>424</v>
      </c>
      <c r="I2169" s="91">
        <v>344.59000000000003</v>
      </c>
      <c r="J2169" s="92">
        <v>0.95501900809657858</v>
      </c>
      <c r="K2169" s="92">
        <v>4.4980991903421454E-2</v>
      </c>
      <c r="L2169" s="92">
        <v>0</v>
      </c>
    </row>
    <row r="2170" spans="1:12">
      <c r="A2170" s="90" t="s">
        <v>1007</v>
      </c>
      <c r="C2170" s="92"/>
      <c r="D2170" s="91">
        <v>256</v>
      </c>
      <c r="E2170" s="91">
        <v>0</v>
      </c>
      <c r="F2170" s="91">
        <v>158745.1</v>
      </c>
      <c r="G2170" s="91">
        <v>127788.35999999999</v>
      </c>
      <c r="H2170" s="91">
        <v>132</v>
      </c>
      <c r="I2170" s="91">
        <v>101</v>
      </c>
      <c r="J2170" s="92">
        <v>0.96039603960396036</v>
      </c>
      <c r="K2170" s="92">
        <v>3.9603960396039604E-2</v>
      </c>
      <c r="L2170" s="92">
        <v>0</v>
      </c>
    </row>
    <row r="2171" spans="1:12">
      <c r="A2171" s="90" t="s">
        <v>1037</v>
      </c>
      <c r="C2171" s="92"/>
      <c r="D2171" s="91">
        <v>406802.9599999999</v>
      </c>
      <c r="E2171" s="91">
        <v>0</v>
      </c>
      <c r="F2171" s="91">
        <v>20059851.270000007</v>
      </c>
      <c r="G2171" s="91">
        <v>967701.2699999999</v>
      </c>
      <c r="H2171" s="91">
        <v>18665.09</v>
      </c>
      <c r="I2171" s="91">
        <v>0</v>
      </c>
      <c r="J2171" s="92">
        <v>0</v>
      </c>
      <c r="K2171" s="92">
        <v>0</v>
      </c>
      <c r="L2171" s="92">
        <v>0</v>
      </c>
    </row>
    <row r="2172" spans="1:12">
      <c r="A2172" s="90" t="s">
        <v>1015</v>
      </c>
      <c r="C2172" s="92"/>
      <c r="D2172" s="91">
        <v>26</v>
      </c>
      <c r="E2172" s="91">
        <v>0</v>
      </c>
      <c r="F2172" s="91">
        <v>1250860.8999999997</v>
      </c>
      <c r="G2172" s="91">
        <v>1212289.4799999997</v>
      </c>
      <c r="H2172" s="91">
        <v>5495</v>
      </c>
      <c r="I2172" s="91">
        <v>4881.2</v>
      </c>
      <c r="J2172" s="92">
        <v>0.95437597312136369</v>
      </c>
      <c r="K2172" s="92">
        <v>3.9477997213799881E-2</v>
      </c>
      <c r="L2172" s="92">
        <v>6.1460296648365156E-3</v>
      </c>
    </row>
    <row r="2173" spans="1:12">
      <c r="A2173" s="90" t="s">
        <v>1025</v>
      </c>
      <c r="C2173" s="92"/>
      <c r="D2173" s="91">
        <v>36815</v>
      </c>
      <c r="E2173" s="91">
        <v>14763</v>
      </c>
      <c r="F2173" s="91">
        <v>6842499.8499999978</v>
      </c>
      <c r="G2173" s="91">
        <v>6833947.9500000011</v>
      </c>
      <c r="H2173" s="91">
        <v>7018.0999999999995</v>
      </c>
      <c r="I2173" s="91">
        <v>8351.9499999999989</v>
      </c>
      <c r="J2173" s="92">
        <v>0.84985542298505135</v>
      </c>
      <c r="K2173" s="92">
        <v>0.14260142840893447</v>
      </c>
      <c r="L2173" s="92">
        <v>7.5431486060141655E-3</v>
      </c>
    </row>
    <row r="2174" spans="1:12">
      <c r="A2174" s="90" t="s">
        <v>1005</v>
      </c>
      <c r="C2174" s="92"/>
      <c r="D2174" s="91">
        <v>0</v>
      </c>
      <c r="E2174" s="91">
        <v>0</v>
      </c>
      <c r="F2174" s="91">
        <v>136659</v>
      </c>
      <c r="G2174" s="91">
        <v>127978.38999999998</v>
      </c>
      <c r="H2174" s="91">
        <v>280</v>
      </c>
      <c r="I2174" s="91">
        <v>269.5</v>
      </c>
      <c r="J2174" s="92">
        <v>1</v>
      </c>
      <c r="K2174" s="92">
        <v>0</v>
      </c>
      <c r="L2174" s="92">
        <v>0</v>
      </c>
    </row>
    <row r="2175" spans="1:12">
      <c r="A2175" s="90" t="s">
        <v>1033</v>
      </c>
      <c r="C2175" s="92"/>
      <c r="D2175" s="91">
        <v>74034.78</v>
      </c>
      <c r="E2175" s="91">
        <v>0</v>
      </c>
      <c r="F2175" s="91">
        <v>6134762.8139999993</v>
      </c>
      <c r="G2175" s="91">
        <v>6038545.8100000015</v>
      </c>
      <c r="H2175" s="91">
        <v>5997.7999999999993</v>
      </c>
      <c r="I2175" s="91">
        <v>8474.6</v>
      </c>
      <c r="J2175" s="92">
        <v>0.97368607367899374</v>
      </c>
      <c r="K2175" s="92">
        <v>2.5369928964198898E-2</v>
      </c>
      <c r="L2175" s="92">
        <v>9.4399735680740092E-4</v>
      </c>
    </row>
    <row r="2176" spans="1:12">
      <c r="A2176" s="90" t="s">
        <v>969</v>
      </c>
      <c r="C2176" s="92"/>
      <c r="D2176" s="91">
        <v>304</v>
      </c>
      <c r="E2176" s="91">
        <v>0</v>
      </c>
      <c r="F2176" s="91">
        <v>139675</v>
      </c>
      <c r="G2176" s="91">
        <v>348987.96</v>
      </c>
      <c r="J2176" s="92"/>
      <c r="K2176" s="92"/>
      <c r="L2176" s="92"/>
    </row>
    <row r="2177" spans="1:12">
      <c r="A2177" s="90" t="s">
        <v>971</v>
      </c>
      <c r="C2177" s="92"/>
      <c r="D2177" s="91">
        <v>973.06</v>
      </c>
      <c r="E2177" s="91">
        <v>0</v>
      </c>
      <c r="F2177" s="91">
        <v>129279.33000000002</v>
      </c>
      <c r="G2177" s="91">
        <v>108259.84999999999</v>
      </c>
      <c r="H2177" s="91">
        <v>173.59999999999997</v>
      </c>
      <c r="I2177" s="91">
        <v>141.5</v>
      </c>
      <c r="J2177" s="92">
        <v>0.93286219081272082</v>
      </c>
      <c r="K2177" s="92">
        <v>6.7137809187279157E-2</v>
      </c>
      <c r="L2177" s="92">
        <v>0</v>
      </c>
    </row>
    <row r="2178" spans="1:12">
      <c r="A2178" s="90" t="s">
        <v>1001</v>
      </c>
      <c r="C2178" s="92"/>
      <c r="D2178" s="91">
        <v>5</v>
      </c>
      <c r="E2178" s="91">
        <v>0</v>
      </c>
      <c r="F2178" s="91">
        <v>513483.73</v>
      </c>
      <c r="G2178" s="91">
        <v>504081.06999999995</v>
      </c>
      <c r="H2178" s="91">
        <v>1028</v>
      </c>
      <c r="I2178" s="91">
        <v>999</v>
      </c>
      <c r="J2178" s="92">
        <v>0.76576576576576572</v>
      </c>
      <c r="K2178" s="92">
        <v>0.23223223223223224</v>
      </c>
      <c r="L2178" s="92">
        <v>2.002002002002002E-3</v>
      </c>
    </row>
    <row r="2179" spans="1:12">
      <c r="A2179" s="90" t="s">
        <v>1059</v>
      </c>
      <c r="C2179" s="92"/>
      <c r="D2179" s="91">
        <v>0</v>
      </c>
      <c r="E2179" s="91">
        <v>0</v>
      </c>
      <c r="F2179" s="91">
        <v>1326110.21</v>
      </c>
      <c r="G2179" s="91">
        <v>396790.00000000012</v>
      </c>
      <c r="H2179" s="91">
        <v>4488</v>
      </c>
      <c r="I2179" s="91">
        <v>1532</v>
      </c>
      <c r="J2179" s="92">
        <v>0.96409921671018273</v>
      </c>
      <c r="K2179" s="92">
        <v>3.0026109660574413E-2</v>
      </c>
      <c r="L2179" s="92">
        <v>5.8746736292428197E-3</v>
      </c>
    </row>
    <row r="2180" spans="1:12">
      <c r="A2180" s="90" t="s">
        <v>1031</v>
      </c>
      <c r="C2180" s="92"/>
      <c r="D2180" s="91">
        <v>615453.40999999992</v>
      </c>
      <c r="E2180" s="91">
        <v>120498</v>
      </c>
      <c r="F2180" s="91">
        <v>15244392.059999999</v>
      </c>
      <c r="G2180" s="91">
        <v>6441676.8499999894</v>
      </c>
      <c r="H2180" s="91">
        <v>36070.120000000003</v>
      </c>
      <c r="I2180" s="91">
        <v>20553.5</v>
      </c>
      <c r="J2180" s="92">
        <v>0.96859415671296856</v>
      </c>
      <c r="K2180" s="92">
        <v>3.1405843287031408E-2</v>
      </c>
      <c r="L2180" s="92">
        <v>0</v>
      </c>
    </row>
    <row r="2181" spans="1:12">
      <c r="A2181" s="90" t="s">
        <v>973</v>
      </c>
      <c r="C2181" s="92"/>
      <c r="D2181" s="91">
        <v>57</v>
      </c>
      <c r="E2181" s="91">
        <v>0</v>
      </c>
      <c r="F2181" s="91">
        <v>414460.29000000004</v>
      </c>
      <c r="G2181" s="91">
        <v>411200.80999999994</v>
      </c>
      <c r="H2181" s="91">
        <v>1437</v>
      </c>
      <c r="I2181" s="91">
        <v>1259.5</v>
      </c>
      <c r="J2181" s="92">
        <v>0.88130210400952758</v>
      </c>
      <c r="K2181" s="92">
        <v>0.11710996427153632</v>
      </c>
      <c r="L2181" s="92">
        <v>1.5879317189360857E-3</v>
      </c>
    </row>
    <row r="2182" spans="1:12">
      <c r="A2182" s="90" t="s">
        <v>1045</v>
      </c>
      <c r="C2182" s="92"/>
      <c r="D2182" s="91">
        <v>91931.32</v>
      </c>
      <c r="E2182" s="91">
        <v>39579</v>
      </c>
      <c r="F2182" s="91">
        <v>8116026.8399999989</v>
      </c>
      <c r="G2182" s="91">
        <v>4256853.6700000009</v>
      </c>
      <c r="H2182" s="91">
        <v>3783.3</v>
      </c>
      <c r="I2182" s="91">
        <v>4698.5</v>
      </c>
      <c r="J2182" s="92">
        <v>0.84878152601894219</v>
      </c>
      <c r="K2182" s="92">
        <v>0.15121847398105778</v>
      </c>
      <c r="L2182" s="92">
        <v>0</v>
      </c>
    </row>
    <row r="2183" spans="1:12">
      <c r="A2183" s="90" t="s">
        <v>1013</v>
      </c>
      <c r="C2183" s="92"/>
      <c r="D2183" s="91">
        <v>23800</v>
      </c>
      <c r="E2183" s="91">
        <v>0</v>
      </c>
      <c r="F2183" s="91">
        <v>985434.57999999984</v>
      </c>
      <c r="G2183" s="91">
        <v>992366.20999999985</v>
      </c>
      <c r="H2183" s="91">
        <v>1321.8</v>
      </c>
      <c r="I2183" s="91">
        <v>1001.5</v>
      </c>
      <c r="J2183" s="92">
        <v>0.97154268597104343</v>
      </c>
      <c r="K2183" s="92">
        <v>2.8457314028956564E-2</v>
      </c>
      <c r="L2183" s="92">
        <v>0</v>
      </c>
    </row>
    <row r="2184" spans="1:12">
      <c r="A2184" s="90" t="s">
        <v>1009</v>
      </c>
      <c r="C2184" s="92"/>
      <c r="D2184" s="91">
        <v>6</v>
      </c>
      <c r="E2184" s="91">
        <v>0</v>
      </c>
      <c r="F2184" s="91">
        <v>305010.95</v>
      </c>
      <c r="G2184" s="91">
        <v>305229.35000000003</v>
      </c>
      <c r="H2184" s="91">
        <v>1123</v>
      </c>
      <c r="I2184" s="91">
        <v>973.5</v>
      </c>
      <c r="J2184" s="92">
        <v>0.93271700051361073</v>
      </c>
      <c r="K2184" s="92">
        <v>6.7282999486389314E-2</v>
      </c>
      <c r="L2184" s="92">
        <v>0</v>
      </c>
    </row>
    <row r="2185" spans="1:12">
      <c r="A2185" s="90" t="s">
        <v>975</v>
      </c>
      <c r="C2185" s="92"/>
      <c r="D2185" s="91">
        <v>0</v>
      </c>
      <c r="E2185" s="91">
        <v>0</v>
      </c>
      <c r="F2185" s="91">
        <v>249438.46000000002</v>
      </c>
      <c r="G2185" s="91">
        <v>185192.93</v>
      </c>
      <c r="H2185" s="91">
        <v>0</v>
      </c>
      <c r="I2185" s="91">
        <v>11</v>
      </c>
      <c r="J2185" s="92">
        <v>0.27272727272727271</v>
      </c>
      <c r="K2185" s="92">
        <v>0.72727272727272729</v>
      </c>
      <c r="L2185" s="92">
        <v>0</v>
      </c>
    </row>
    <row r="2186" spans="1:12">
      <c r="A2186" s="90" t="s">
        <v>977</v>
      </c>
      <c r="C2186" s="92"/>
      <c r="D2186" s="91">
        <v>157751.40999999997</v>
      </c>
      <c r="E2186" s="91">
        <v>54812</v>
      </c>
      <c r="F2186" s="91">
        <v>11658216.819999998</v>
      </c>
      <c r="G2186" s="91">
        <v>9778811.3999999948</v>
      </c>
      <c r="H2186" s="91">
        <v>5733.4999999999991</v>
      </c>
      <c r="I2186" s="91">
        <v>8054.5</v>
      </c>
      <c r="J2186" s="92">
        <v>0.93171519026631078</v>
      </c>
      <c r="K2186" s="92">
        <v>6.7043267738531254E-2</v>
      </c>
      <c r="L2186" s="92">
        <v>1.2415419951579863E-3</v>
      </c>
    </row>
    <row r="2187" spans="1:12">
      <c r="A2187" s="90" t="s">
        <v>979</v>
      </c>
      <c r="C2187" s="92"/>
      <c r="D2187" s="91">
        <v>501</v>
      </c>
      <c r="E2187" s="91">
        <v>0</v>
      </c>
      <c r="F2187" s="91">
        <v>3321290.4999999995</v>
      </c>
      <c r="G2187" s="91">
        <v>2476409.6399999959</v>
      </c>
      <c r="H2187" s="91">
        <v>10999</v>
      </c>
      <c r="I2187" s="91">
        <v>5880.45</v>
      </c>
      <c r="J2187" s="92">
        <v>0.73360882245406389</v>
      </c>
      <c r="K2187" s="92">
        <v>0.26316013230279994</v>
      </c>
      <c r="L2187" s="92">
        <v>3.2310452431361545E-3</v>
      </c>
    </row>
    <row r="2188" spans="1:12">
      <c r="A2188" s="90" t="s">
        <v>981</v>
      </c>
      <c r="C2188" s="92"/>
      <c r="D2188" s="91">
        <v>37</v>
      </c>
      <c r="E2188" s="91">
        <v>0</v>
      </c>
      <c r="F2188" s="91">
        <v>1300502</v>
      </c>
      <c r="G2188" s="91">
        <v>985084.50000000023</v>
      </c>
      <c r="H2188" s="91">
        <v>580</v>
      </c>
      <c r="I2188" s="91">
        <v>4436.05</v>
      </c>
      <c r="J2188" s="92">
        <v>0.72768566630222831</v>
      </c>
      <c r="K2188" s="92">
        <v>0.27231433369777164</v>
      </c>
      <c r="L2188" s="92">
        <v>0</v>
      </c>
    </row>
    <row r="2189" spans="1:12">
      <c r="A2189" s="90" t="s">
        <v>991</v>
      </c>
      <c r="B2189" s="92">
        <v>37529</v>
      </c>
      <c r="C2189" s="92"/>
      <c r="D2189" s="91">
        <v>0</v>
      </c>
      <c r="E2189" s="91">
        <v>0</v>
      </c>
      <c r="F2189" s="91">
        <v>10393</v>
      </c>
      <c r="G2189" s="91">
        <v>10967</v>
      </c>
      <c r="H2189" s="91">
        <v>0</v>
      </c>
      <c r="I2189" s="91">
        <v>48</v>
      </c>
      <c r="J2189" s="92">
        <v>1</v>
      </c>
      <c r="K2189" s="92">
        <v>0</v>
      </c>
      <c r="L2189" s="92">
        <v>0</v>
      </c>
    </row>
    <row r="2190" spans="1:12">
      <c r="A2190" s="90" t="s">
        <v>627</v>
      </c>
      <c r="B2190" s="92">
        <v>38084</v>
      </c>
      <c r="C2190" s="92">
        <v>38120</v>
      </c>
      <c r="D2190" s="91">
        <v>0</v>
      </c>
      <c r="E2190" s="91">
        <v>0</v>
      </c>
      <c r="F2190" s="91">
        <v>713631</v>
      </c>
      <c r="G2190" s="91">
        <v>715572</v>
      </c>
      <c r="H2190" s="91">
        <v>0</v>
      </c>
      <c r="I2190" s="91">
        <v>3580</v>
      </c>
      <c r="J2190" s="92">
        <v>1</v>
      </c>
      <c r="K2190" s="92">
        <v>0</v>
      </c>
      <c r="L2190" s="92">
        <v>0</v>
      </c>
    </row>
    <row r="2191" spans="1:12">
      <c r="A2191" s="90" t="s">
        <v>1065</v>
      </c>
      <c r="B2191" s="92">
        <v>38261</v>
      </c>
      <c r="C2191" s="92"/>
      <c r="D2191" s="91">
        <v>3406282</v>
      </c>
      <c r="E2191" s="91">
        <v>2271715</v>
      </c>
      <c r="F2191" s="91">
        <v>43636884</v>
      </c>
      <c r="G2191" s="91">
        <v>43635397</v>
      </c>
      <c r="H2191" s="91">
        <v>0</v>
      </c>
      <c r="I2191" s="91">
        <v>94425</v>
      </c>
      <c r="J2191" s="92">
        <v>1</v>
      </c>
      <c r="K2191" s="92">
        <v>0</v>
      </c>
      <c r="L2191" s="92">
        <v>0</v>
      </c>
    </row>
    <row r="2192" spans="1:12">
      <c r="A2192" s="90" t="s">
        <v>983</v>
      </c>
      <c r="B2192" s="92">
        <v>37560</v>
      </c>
      <c r="C2192" s="92"/>
      <c r="D2192" s="91">
        <v>0</v>
      </c>
      <c r="E2192" s="91">
        <v>0</v>
      </c>
      <c r="F2192" s="91">
        <v>0</v>
      </c>
      <c r="G2192" s="91">
        <v>3381</v>
      </c>
      <c r="H2192" s="91">
        <v>0</v>
      </c>
      <c r="I2192" s="91">
        <v>45</v>
      </c>
      <c r="J2192" s="92">
        <v>1</v>
      </c>
      <c r="K2192" s="92">
        <v>0</v>
      </c>
      <c r="L2192" s="92">
        <v>0</v>
      </c>
    </row>
    <row r="2193" spans="1:12">
      <c r="A2193" s="90" t="s">
        <v>637</v>
      </c>
      <c r="B2193" s="92">
        <v>37802</v>
      </c>
      <c r="C2193" s="92">
        <v>37886</v>
      </c>
      <c r="D2193" s="91">
        <v>41993</v>
      </c>
      <c r="E2193" s="91">
        <v>0</v>
      </c>
      <c r="F2193" s="91">
        <v>406597</v>
      </c>
      <c r="G2193" s="91">
        <v>412605</v>
      </c>
      <c r="H2193" s="91">
        <v>0</v>
      </c>
      <c r="I2193" s="91">
        <v>2429</v>
      </c>
      <c r="J2193" s="92">
        <v>1</v>
      </c>
      <c r="K2193" s="92">
        <v>0</v>
      </c>
      <c r="L2193" s="92">
        <v>0</v>
      </c>
    </row>
    <row r="2194" spans="1:12">
      <c r="A2194" s="90" t="s">
        <v>633</v>
      </c>
      <c r="B2194" s="92">
        <v>37986</v>
      </c>
      <c r="C2194" s="92">
        <v>37986</v>
      </c>
      <c r="D2194" s="91">
        <v>0</v>
      </c>
      <c r="E2194" s="91">
        <v>0</v>
      </c>
      <c r="F2194" s="91">
        <v>10256</v>
      </c>
      <c r="G2194" s="91">
        <v>11630</v>
      </c>
      <c r="H2194" s="91">
        <v>0</v>
      </c>
      <c r="I2194" s="91">
        <v>94</v>
      </c>
      <c r="J2194" s="92">
        <v>1</v>
      </c>
      <c r="K2194" s="92">
        <v>0</v>
      </c>
      <c r="L2194" s="92">
        <v>0</v>
      </c>
    </row>
    <row r="2195" spans="1:12">
      <c r="A2195" s="90" t="s">
        <v>1097</v>
      </c>
      <c r="C2195" s="92"/>
      <c r="D2195" s="91">
        <v>1</v>
      </c>
      <c r="E2195" s="91">
        <v>0</v>
      </c>
      <c r="F2195" s="91">
        <v>35311.990000000005</v>
      </c>
      <c r="G2195" s="91">
        <v>17199.63</v>
      </c>
      <c r="H2195" s="91">
        <v>0</v>
      </c>
      <c r="I2195" s="91">
        <v>166.5</v>
      </c>
      <c r="J2195" s="92">
        <v>0.91891891891891897</v>
      </c>
      <c r="K2195" s="92">
        <v>8.1081081081081086E-2</v>
      </c>
      <c r="L2195" s="92">
        <v>0</v>
      </c>
    </row>
    <row r="2196" spans="1:12">
      <c r="A2196" s="90" t="s">
        <v>1109</v>
      </c>
      <c r="C2196" s="92"/>
      <c r="D2196" s="91">
        <v>220</v>
      </c>
      <c r="E2196" s="91">
        <v>7</v>
      </c>
      <c r="F2196" s="91">
        <v>540688.15</v>
      </c>
      <c r="G2196" s="91">
        <v>528122.30000000005</v>
      </c>
      <c r="H2196" s="91">
        <v>247.6</v>
      </c>
      <c r="I2196" s="91">
        <v>209.75</v>
      </c>
      <c r="J2196" s="92">
        <v>0.94278903456495833</v>
      </c>
      <c r="K2196" s="92">
        <v>5.7210965435041714E-2</v>
      </c>
      <c r="L2196" s="92">
        <v>0</v>
      </c>
    </row>
    <row r="2197" spans="1:12">
      <c r="A2197" s="90" t="s">
        <v>1117</v>
      </c>
      <c r="C2197" s="92"/>
      <c r="D2197" s="91">
        <v>191410</v>
      </c>
      <c r="E2197" s="91">
        <v>52756</v>
      </c>
      <c r="F2197" s="91">
        <v>257668584.47999996</v>
      </c>
      <c r="G2197" s="91">
        <v>121853471.54000004</v>
      </c>
      <c r="H2197" s="91">
        <v>37731</v>
      </c>
      <c r="I2197" s="91">
        <v>16920.5</v>
      </c>
      <c r="J2197" s="92">
        <v>0.85848526934783254</v>
      </c>
      <c r="K2197" s="92">
        <v>0.14151473065216749</v>
      </c>
      <c r="L2197" s="92">
        <v>0</v>
      </c>
    </row>
    <row r="2198" spans="1:12">
      <c r="A2198" s="90" t="s">
        <v>1099</v>
      </c>
      <c r="C2198" s="92"/>
      <c r="D2198" s="91">
        <v>7</v>
      </c>
      <c r="E2198" s="91">
        <v>0</v>
      </c>
      <c r="F2198" s="91">
        <v>47890.489999999983</v>
      </c>
      <c r="G2198" s="91">
        <v>45265.740000000005</v>
      </c>
      <c r="H2198" s="91">
        <v>21</v>
      </c>
      <c r="I2198" s="91">
        <v>0</v>
      </c>
      <c r="J2198" s="92">
        <v>0</v>
      </c>
      <c r="K2198" s="92">
        <v>0</v>
      </c>
      <c r="L2198" s="92">
        <v>0</v>
      </c>
    </row>
    <row r="2199" spans="1:12">
      <c r="A2199" s="90" t="s">
        <v>1111</v>
      </c>
      <c r="C2199" s="92"/>
      <c r="D2199" s="91">
        <v>349.5</v>
      </c>
      <c r="E2199" s="91">
        <v>0</v>
      </c>
      <c r="F2199" s="91">
        <v>79819.170000000013</v>
      </c>
      <c r="G2199" s="91">
        <v>78285.97</v>
      </c>
      <c r="H2199" s="91">
        <v>307.3</v>
      </c>
      <c r="I2199" s="91">
        <v>322.5</v>
      </c>
      <c r="J2199" s="92">
        <v>0.75658914728682169</v>
      </c>
      <c r="K2199" s="92">
        <v>0.24341085271317831</v>
      </c>
      <c r="L2199" s="92">
        <v>0</v>
      </c>
    </row>
    <row r="2200" spans="1:12">
      <c r="A2200" s="90" t="s">
        <v>1105</v>
      </c>
      <c r="C2200" s="92"/>
      <c r="D2200" s="91">
        <v>220</v>
      </c>
      <c r="E2200" s="91">
        <v>784</v>
      </c>
      <c r="F2200" s="91">
        <v>545634.27</v>
      </c>
      <c r="G2200" s="91">
        <v>519784.86999999994</v>
      </c>
      <c r="H2200" s="91">
        <v>285.3</v>
      </c>
      <c r="I2200" s="91">
        <v>232.75</v>
      </c>
      <c r="J2200" s="92">
        <v>0.98711063372717511</v>
      </c>
      <c r="K2200" s="92">
        <v>1.288936627282492E-2</v>
      </c>
      <c r="L2200" s="92">
        <v>0</v>
      </c>
    </row>
    <row r="2201" spans="1:12">
      <c r="A2201" s="90" t="s">
        <v>1103</v>
      </c>
      <c r="C2201" s="92"/>
      <c r="D2201" s="91">
        <v>1956</v>
      </c>
      <c r="E2201" s="91">
        <v>0</v>
      </c>
      <c r="F2201" s="91">
        <v>90075.5</v>
      </c>
      <c r="G2201" s="91">
        <v>68132.66</v>
      </c>
      <c r="H2201" s="91">
        <v>347.8</v>
      </c>
      <c r="I2201" s="91">
        <v>303</v>
      </c>
      <c r="J2201" s="92">
        <v>0.8547854785478548</v>
      </c>
      <c r="K2201" s="92">
        <v>0.14521452145214522</v>
      </c>
      <c r="L2201" s="92">
        <v>0</v>
      </c>
    </row>
    <row r="2202" spans="1:12">
      <c r="A2202" s="90" t="s">
        <v>1107</v>
      </c>
      <c r="C2202" s="92"/>
      <c r="D2202" s="91">
        <v>206</v>
      </c>
      <c r="E2202" s="91">
        <v>1241</v>
      </c>
      <c r="F2202" s="91">
        <v>567943.42000000004</v>
      </c>
      <c r="G2202" s="91">
        <v>542285.17999999993</v>
      </c>
      <c r="H2202" s="91">
        <v>299.89999999999998</v>
      </c>
      <c r="I2202" s="91">
        <v>226.5</v>
      </c>
      <c r="J2202" s="92">
        <v>0.93156732891832228</v>
      </c>
      <c r="K2202" s="92">
        <v>6.8432671081677707E-2</v>
      </c>
      <c r="L2202" s="92">
        <v>0</v>
      </c>
    </row>
    <row r="2203" spans="1:12">
      <c r="A2203" s="90" t="s">
        <v>1113</v>
      </c>
      <c r="C2203" s="92"/>
      <c r="D2203" s="91">
        <v>21433.399999999998</v>
      </c>
      <c r="E2203" s="91">
        <v>0</v>
      </c>
      <c r="F2203" s="91">
        <v>4353344.6800000006</v>
      </c>
      <c r="G2203" s="91">
        <v>287106.12999999971</v>
      </c>
      <c r="H2203" s="91">
        <v>829.29999999999984</v>
      </c>
      <c r="I2203" s="91">
        <v>2051</v>
      </c>
      <c r="J2203" s="92">
        <v>0.85202340321794245</v>
      </c>
      <c r="K2203" s="92">
        <v>0.14797659678205755</v>
      </c>
      <c r="L2203" s="92">
        <v>0</v>
      </c>
    </row>
    <row r="2204" spans="1:12">
      <c r="A2204" s="90" t="s">
        <v>1101</v>
      </c>
      <c r="C2204" s="92"/>
      <c r="D2204" s="91">
        <v>1545</v>
      </c>
      <c r="E2204" s="91">
        <v>0</v>
      </c>
      <c r="F2204" s="91">
        <v>26693.389999999996</v>
      </c>
      <c r="G2204" s="91">
        <v>15487.890000000001</v>
      </c>
      <c r="H2204" s="91">
        <v>147.4</v>
      </c>
      <c r="I2204" s="91">
        <v>66</v>
      </c>
      <c r="J2204" s="92">
        <v>0.35606060606060608</v>
      </c>
      <c r="K2204" s="92">
        <v>0.64393939393939392</v>
      </c>
      <c r="L2204" s="92">
        <v>0</v>
      </c>
    </row>
    <row r="2205" spans="1:12">
      <c r="A2205" s="90" t="s">
        <v>1115</v>
      </c>
      <c r="C2205" s="92"/>
      <c r="D2205" s="91">
        <v>18</v>
      </c>
      <c r="E2205" s="91">
        <v>0</v>
      </c>
      <c r="F2205" s="91">
        <v>834577.23</v>
      </c>
      <c r="G2205" s="91">
        <v>263570.58</v>
      </c>
      <c r="J2205" s="92"/>
      <c r="K2205" s="92"/>
      <c r="L2205" s="92"/>
    </row>
    <row r="2206" spans="1:12">
      <c r="A2206" s="90" t="s">
        <v>1119</v>
      </c>
      <c r="C2206" s="92"/>
      <c r="D2206" s="91">
        <v>652195.43999999994</v>
      </c>
      <c r="E2206" s="91">
        <v>83</v>
      </c>
      <c r="F2206" s="91">
        <v>51806855.050000004</v>
      </c>
      <c r="G2206" s="91">
        <v>11299437.249999994</v>
      </c>
      <c r="H2206" s="91">
        <v>4849.6000000000013</v>
      </c>
      <c r="I2206" s="91">
        <v>112</v>
      </c>
      <c r="J2206" s="92">
        <v>1</v>
      </c>
      <c r="K2206" s="92">
        <v>0</v>
      </c>
      <c r="L2206" s="92">
        <v>0</v>
      </c>
    </row>
    <row r="2207" spans="1:12">
      <c r="A2207" s="90" t="s">
        <v>993</v>
      </c>
      <c r="B2207" s="92">
        <v>37631</v>
      </c>
      <c r="C2207" s="92"/>
      <c r="D2207" s="91">
        <v>1424</v>
      </c>
      <c r="E2207" s="91">
        <v>1116</v>
      </c>
      <c r="F2207" s="91">
        <v>135234</v>
      </c>
      <c r="G2207" s="91">
        <v>136601</v>
      </c>
      <c r="H2207" s="91">
        <v>0</v>
      </c>
      <c r="I2207" s="91">
        <v>1118</v>
      </c>
      <c r="J2207" s="92">
        <v>1</v>
      </c>
      <c r="K2207" s="92">
        <v>0</v>
      </c>
      <c r="L2207" s="92">
        <v>0</v>
      </c>
    </row>
    <row r="2208" spans="1:12">
      <c r="A2208" s="90" t="s">
        <v>1271</v>
      </c>
      <c r="C2208" s="92"/>
      <c r="D2208" s="91">
        <v>0</v>
      </c>
      <c r="E2208" s="91">
        <v>0</v>
      </c>
      <c r="F2208" s="91">
        <v>0.06</v>
      </c>
      <c r="G2208" s="91">
        <v>16519.009999999922</v>
      </c>
      <c r="J2208" s="92"/>
      <c r="K2208" s="92"/>
      <c r="L2208" s="92"/>
    </row>
    <row r="2209" spans="1:12">
      <c r="A2209" s="90" t="s">
        <v>1273</v>
      </c>
      <c r="C2209" s="92"/>
      <c r="D2209" s="91">
        <v>0</v>
      </c>
      <c r="E2209" s="91">
        <v>1364</v>
      </c>
      <c r="F2209" s="91">
        <v>3190657.83</v>
      </c>
      <c r="G2209" s="91">
        <v>1592637.2899999998</v>
      </c>
      <c r="H2209" s="91">
        <v>0</v>
      </c>
      <c r="I2209" s="91">
        <v>2744.29</v>
      </c>
      <c r="J2209" s="92">
        <v>0.96447168484380297</v>
      </c>
      <c r="K2209" s="92">
        <v>2.9880224028801621E-2</v>
      </c>
      <c r="L2209" s="92">
        <v>5.6480911273954285E-3</v>
      </c>
    </row>
    <row r="2210" spans="1:12">
      <c r="A2210" s="90" t="s">
        <v>1275</v>
      </c>
      <c r="C2210" s="92"/>
      <c r="D2210" s="91">
        <v>0</v>
      </c>
      <c r="E2210" s="91">
        <v>208</v>
      </c>
      <c r="F2210" s="91">
        <v>440492.76</v>
      </c>
      <c r="G2210" s="91">
        <v>440441.58999999997</v>
      </c>
      <c r="H2210" s="91">
        <v>0</v>
      </c>
      <c r="I2210" s="91">
        <v>397.89</v>
      </c>
      <c r="J2210" s="92">
        <v>0.83161175199175652</v>
      </c>
      <c r="K2210" s="92">
        <v>0.14074241624569606</v>
      </c>
      <c r="L2210" s="92">
        <v>2.7645831762547438E-2</v>
      </c>
    </row>
    <row r="2211" spans="1:12">
      <c r="A2211" s="90" t="s">
        <v>1277</v>
      </c>
      <c r="C2211" s="92"/>
      <c r="D2211" s="91">
        <v>469.9</v>
      </c>
      <c r="E2211" s="91">
        <v>221</v>
      </c>
      <c r="F2211" s="91">
        <v>439146.56750000012</v>
      </c>
      <c r="G2211" s="91">
        <v>426083.10999999993</v>
      </c>
      <c r="H2211" s="91">
        <v>924.5</v>
      </c>
      <c r="I2211" s="91">
        <v>1102</v>
      </c>
      <c r="J2211" s="92">
        <v>0.96823956442831216</v>
      </c>
      <c r="K2211" s="92">
        <v>2.8130671506352088E-2</v>
      </c>
      <c r="L2211" s="92">
        <v>3.629764065335753E-3</v>
      </c>
    </row>
    <row r="2212" spans="1:12">
      <c r="A2212" s="90" t="s">
        <v>1279</v>
      </c>
      <c r="C2212" s="92"/>
      <c r="D2212" s="91">
        <v>4178.8</v>
      </c>
      <c r="E2212" s="91">
        <v>2994.5</v>
      </c>
      <c r="F2212" s="91">
        <v>10312545.27</v>
      </c>
      <c r="G2212" s="91">
        <v>9459826.8799999952</v>
      </c>
      <c r="H2212" s="91">
        <v>4168.3</v>
      </c>
      <c r="I2212" s="91">
        <v>9278.77</v>
      </c>
      <c r="J2212" s="92">
        <v>0.95872297729117117</v>
      </c>
      <c r="K2212" s="92">
        <v>3.4110124510037428E-2</v>
      </c>
      <c r="L2212" s="92">
        <v>7.1668981987914344E-3</v>
      </c>
    </row>
    <row r="2213" spans="1:12">
      <c r="A2213" s="90" t="s">
        <v>1281</v>
      </c>
      <c r="C2213" s="92"/>
      <c r="D2213" s="91">
        <v>833</v>
      </c>
      <c r="E2213" s="91">
        <v>6737</v>
      </c>
      <c r="F2213" s="91">
        <v>188278.3</v>
      </c>
      <c r="G2213" s="91">
        <v>190011.81</v>
      </c>
      <c r="H2213" s="91">
        <v>400.83</v>
      </c>
      <c r="I2213" s="91">
        <v>487</v>
      </c>
      <c r="J2213" s="92">
        <v>0.98870636550308011</v>
      </c>
      <c r="K2213" s="92">
        <v>1.1293634496919919E-2</v>
      </c>
      <c r="L2213" s="92">
        <v>0</v>
      </c>
    </row>
    <row r="2214" spans="1:12">
      <c r="A2214" s="90" t="s">
        <v>1283</v>
      </c>
      <c r="C2214" s="92"/>
      <c r="D2214" s="91">
        <v>973</v>
      </c>
      <c r="E2214" s="91">
        <v>44</v>
      </c>
      <c r="F2214" s="91">
        <v>5028016.49</v>
      </c>
      <c r="G2214" s="91">
        <v>1968980.1599999997</v>
      </c>
      <c r="H2214" s="91">
        <v>2.1</v>
      </c>
      <c r="I2214" s="91">
        <v>51.5</v>
      </c>
      <c r="J2214" s="92">
        <v>0.82524271844660191</v>
      </c>
      <c r="K2214" s="92">
        <v>0.1650485436893204</v>
      </c>
      <c r="L2214" s="92">
        <v>9.7087378640776691E-3</v>
      </c>
    </row>
    <row r="2215" spans="1:12">
      <c r="A2215" s="90" t="s">
        <v>1285</v>
      </c>
      <c r="C2215" s="92"/>
      <c r="D2215" s="91">
        <v>0</v>
      </c>
      <c r="E2215" s="91">
        <v>0</v>
      </c>
      <c r="F2215" s="91">
        <v>1352.12</v>
      </c>
      <c r="G2215" s="91">
        <v>1500.07</v>
      </c>
      <c r="J2215" s="92"/>
      <c r="K2215" s="92"/>
      <c r="L2215" s="92"/>
    </row>
    <row r="2216" spans="1:12">
      <c r="A2216" s="90" t="s">
        <v>1287</v>
      </c>
      <c r="C2216" s="92"/>
      <c r="D2216" s="91">
        <v>5326.3</v>
      </c>
      <c r="E2216" s="91">
        <v>0</v>
      </c>
      <c r="F2216" s="91">
        <v>5866842.8400000017</v>
      </c>
      <c r="G2216" s="91">
        <v>2095822.1</v>
      </c>
      <c r="H2216" s="91">
        <v>299.89999999999998</v>
      </c>
      <c r="I2216" s="91">
        <v>185</v>
      </c>
      <c r="J2216" s="92">
        <v>0.97297297297297303</v>
      </c>
      <c r="K2216" s="92">
        <v>2.7027027027027029E-2</v>
      </c>
      <c r="L2216" s="92">
        <v>0</v>
      </c>
    </row>
    <row r="2217" spans="1:12">
      <c r="A2217" s="90" t="s">
        <v>1289</v>
      </c>
      <c r="C2217" s="92"/>
      <c r="D2217" s="91">
        <v>0</v>
      </c>
      <c r="E2217" s="91">
        <v>0</v>
      </c>
      <c r="F2217" s="91">
        <v>2385533.3200000003</v>
      </c>
      <c r="G2217" s="91">
        <v>2186010.8900000006</v>
      </c>
      <c r="H2217" s="91">
        <v>40</v>
      </c>
      <c r="I2217" s="91">
        <v>40</v>
      </c>
      <c r="J2217" s="92">
        <v>1</v>
      </c>
      <c r="K2217" s="92">
        <v>0</v>
      </c>
      <c r="L2217" s="92">
        <v>0</v>
      </c>
    </row>
    <row r="2218" spans="1:12">
      <c r="A2218" s="90" t="s">
        <v>1291</v>
      </c>
      <c r="C2218" s="92"/>
      <c r="D2218" s="91">
        <v>98</v>
      </c>
      <c r="E2218" s="91">
        <v>0</v>
      </c>
      <c r="F2218" s="91">
        <v>13964630.579999998</v>
      </c>
      <c r="G2218" s="91">
        <v>4698820.62</v>
      </c>
      <c r="J2218" s="92"/>
      <c r="K2218" s="92"/>
      <c r="L2218" s="92"/>
    </row>
    <row r="2219" spans="1:12">
      <c r="A2219" s="90" t="s">
        <v>1293</v>
      </c>
      <c r="C2219" s="92"/>
      <c r="D2219" s="91">
        <v>5428785.7500000009</v>
      </c>
      <c r="E2219" s="91">
        <v>1578</v>
      </c>
      <c r="F2219" s="91">
        <v>211971447.0099999</v>
      </c>
      <c r="G2219" s="91">
        <v>16428527.120000003</v>
      </c>
      <c r="H2219" s="91">
        <v>132886.63</v>
      </c>
      <c r="I2219" s="91">
        <v>3283</v>
      </c>
      <c r="J2219" s="92">
        <v>0.9550715808711544</v>
      </c>
      <c r="K2219" s="92">
        <v>3.9141029546146816E-2</v>
      </c>
      <c r="L2219" s="92">
        <v>5.7873895826987508E-3</v>
      </c>
    </row>
    <row r="2220" spans="1:12">
      <c r="A2220" s="90" t="s">
        <v>1295</v>
      </c>
      <c r="C2220" s="92"/>
      <c r="D2220" s="91">
        <v>0</v>
      </c>
      <c r="E2220" s="91">
        <v>0</v>
      </c>
      <c r="F2220" s="91">
        <v>4378661.24</v>
      </c>
      <c r="G2220" s="91">
        <v>2615068.11</v>
      </c>
      <c r="J2220" s="92"/>
      <c r="K2220" s="92"/>
      <c r="L2220" s="92"/>
    </row>
    <row r="2221" spans="1:12">
      <c r="A2221" s="90" t="s">
        <v>1297</v>
      </c>
      <c r="C2221" s="92"/>
      <c r="D2221" s="91">
        <v>12.5</v>
      </c>
      <c r="E2221" s="91">
        <v>0</v>
      </c>
      <c r="F2221" s="91">
        <v>60220.15</v>
      </c>
      <c r="G2221" s="91">
        <v>70591.839999999997</v>
      </c>
      <c r="H2221" s="91">
        <v>13</v>
      </c>
      <c r="I2221" s="91">
        <v>158</v>
      </c>
      <c r="J2221" s="92">
        <v>0.90822784810126578</v>
      </c>
      <c r="K2221" s="92">
        <v>9.1772151898734181E-2</v>
      </c>
      <c r="L2221" s="92">
        <v>0</v>
      </c>
    </row>
    <row r="2222" spans="1:12">
      <c r="A2222" s="90" t="s">
        <v>1299</v>
      </c>
      <c r="C2222" s="92"/>
      <c r="D2222" s="91">
        <v>311</v>
      </c>
      <c r="E2222" s="91">
        <v>16</v>
      </c>
      <c r="F2222" s="91">
        <v>2626368.4916999997</v>
      </c>
      <c r="G2222" s="91">
        <v>1752850.14</v>
      </c>
      <c r="H2222" s="91">
        <v>341</v>
      </c>
      <c r="I2222" s="91">
        <v>400</v>
      </c>
      <c r="J2222" s="92">
        <v>0.89875000000000005</v>
      </c>
      <c r="K2222" s="92">
        <v>0.10125000000000001</v>
      </c>
      <c r="L2222" s="92">
        <v>0</v>
      </c>
    </row>
    <row r="2223" spans="1:12">
      <c r="A2223" s="90" t="s">
        <v>1211</v>
      </c>
      <c r="C2223" s="92"/>
      <c r="D2223" s="91">
        <v>294429.64</v>
      </c>
      <c r="E2223" s="91">
        <v>185616.5</v>
      </c>
      <c r="F2223" s="91">
        <v>59415006.795600004</v>
      </c>
      <c r="G2223" s="91">
        <v>41333333.689999983</v>
      </c>
      <c r="H2223" s="91">
        <v>15998.000000000004</v>
      </c>
      <c r="I2223" s="91">
        <v>10279.25</v>
      </c>
      <c r="J2223" s="92">
        <v>0.93158547559403648</v>
      </c>
      <c r="K2223" s="92">
        <v>6.7247124060607538E-2</v>
      </c>
      <c r="L2223" s="92">
        <v>1.1674003453559356E-3</v>
      </c>
    </row>
    <row r="2224" spans="1:12">
      <c r="A2224" s="90" t="s">
        <v>1121</v>
      </c>
      <c r="C2224" s="92"/>
      <c r="D2224" s="91">
        <v>27</v>
      </c>
      <c r="E2224" s="91">
        <v>0</v>
      </c>
      <c r="F2224" s="91">
        <v>143747.53000000003</v>
      </c>
      <c r="G2224" s="91">
        <v>133649.18</v>
      </c>
      <c r="H2224" s="91">
        <v>284</v>
      </c>
      <c r="I2224" s="91">
        <v>375.02</v>
      </c>
      <c r="J2224" s="92">
        <v>0.92533731534318164</v>
      </c>
      <c r="K2224" s="92">
        <v>5.8663537944642956E-2</v>
      </c>
      <c r="L2224" s="92">
        <v>1.5999146712175352E-2</v>
      </c>
    </row>
    <row r="2225" spans="1:12">
      <c r="A2225" s="90" t="s">
        <v>1123</v>
      </c>
      <c r="C2225" s="92"/>
      <c r="D2225" s="91">
        <v>237</v>
      </c>
      <c r="E2225" s="91">
        <v>8</v>
      </c>
      <c r="F2225" s="91">
        <v>143943</v>
      </c>
      <c r="G2225" s="91">
        <v>146872.27000000002</v>
      </c>
      <c r="H2225" s="91">
        <v>416</v>
      </c>
      <c r="I2225" s="91">
        <v>464</v>
      </c>
      <c r="J2225" s="92">
        <v>1</v>
      </c>
      <c r="K2225" s="92">
        <v>0</v>
      </c>
      <c r="L2225" s="92">
        <v>0</v>
      </c>
    </row>
    <row r="2226" spans="1:12">
      <c r="A2226" s="90" t="s">
        <v>1213</v>
      </c>
      <c r="C2226" s="92"/>
      <c r="D2226" s="91">
        <v>294</v>
      </c>
      <c r="E2226" s="91">
        <v>0</v>
      </c>
      <c r="F2226" s="91">
        <v>71631164.89000003</v>
      </c>
      <c r="G2226" s="91">
        <v>11871938.129999997</v>
      </c>
      <c r="J2226" s="92"/>
      <c r="K2226" s="92"/>
      <c r="L2226" s="92"/>
    </row>
    <row r="2227" spans="1:12">
      <c r="A2227" s="90" t="s">
        <v>1125</v>
      </c>
      <c r="C2227" s="92"/>
      <c r="D2227" s="91">
        <v>42</v>
      </c>
      <c r="E2227" s="91">
        <v>0</v>
      </c>
      <c r="F2227" s="91">
        <v>1824809.5300000003</v>
      </c>
      <c r="G2227" s="91">
        <v>1511108.64</v>
      </c>
      <c r="J2227" s="92"/>
      <c r="K2227" s="92"/>
      <c r="L2227" s="92"/>
    </row>
    <row r="2228" spans="1:12">
      <c r="A2228" s="90" t="s">
        <v>1215</v>
      </c>
      <c r="C2228" s="92"/>
      <c r="D2228" s="91">
        <v>3</v>
      </c>
      <c r="E2228" s="91">
        <v>0</v>
      </c>
      <c r="F2228" s="91">
        <v>62939.360000000001</v>
      </c>
      <c r="G2228" s="91">
        <v>62501.68</v>
      </c>
      <c r="H2228" s="91">
        <v>23</v>
      </c>
      <c r="I2228" s="91">
        <v>260.62</v>
      </c>
      <c r="J2228" s="92">
        <v>0.91942291458828951</v>
      </c>
      <c r="K2228" s="92">
        <v>8.0577085411710533E-2</v>
      </c>
      <c r="L2228" s="92">
        <v>0</v>
      </c>
    </row>
    <row r="2229" spans="1:12">
      <c r="A2229" s="90" t="s">
        <v>1127</v>
      </c>
      <c r="C2229" s="92"/>
      <c r="D2229" s="91">
        <v>7</v>
      </c>
      <c r="E2229" s="91">
        <v>0</v>
      </c>
      <c r="F2229" s="91">
        <v>2014.1799999999998</v>
      </c>
      <c r="G2229" s="91">
        <v>1289.92</v>
      </c>
      <c r="H2229" s="91">
        <v>0</v>
      </c>
      <c r="I2229" s="91">
        <v>5</v>
      </c>
      <c r="J2229" s="92">
        <v>1</v>
      </c>
      <c r="K2229" s="92">
        <v>0</v>
      </c>
      <c r="L2229" s="92">
        <v>0</v>
      </c>
    </row>
    <row r="2230" spans="1:12">
      <c r="A2230" s="90" t="s">
        <v>1129</v>
      </c>
      <c r="C2230" s="92"/>
      <c r="D2230" s="91">
        <v>8056.01</v>
      </c>
      <c r="E2230" s="91">
        <v>0</v>
      </c>
      <c r="F2230" s="91">
        <v>870579.82530000003</v>
      </c>
      <c r="G2230" s="91">
        <v>702481.64</v>
      </c>
      <c r="H2230" s="91">
        <v>438.29999999999995</v>
      </c>
      <c r="I2230" s="91">
        <v>734.3</v>
      </c>
      <c r="J2230" s="92">
        <v>0.98638158790685004</v>
      </c>
      <c r="K2230" s="92">
        <v>1.3618412093149939E-2</v>
      </c>
      <c r="L2230" s="92">
        <v>0</v>
      </c>
    </row>
    <row r="2231" spans="1:12">
      <c r="A2231" s="90" t="s">
        <v>1131</v>
      </c>
      <c r="C2231" s="92"/>
      <c r="D2231" s="91">
        <v>2872.98</v>
      </c>
      <c r="E2231" s="91">
        <v>0</v>
      </c>
      <c r="F2231" s="91">
        <v>677327.04999999993</v>
      </c>
      <c r="G2231" s="91">
        <v>627319.96</v>
      </c>
      <c r="H2231" s="91">
        <v>324.8</v>
      </c>
      <c r="I2231" s="91">
        <v>295</v>
      </c>
      <c r="J2231" s="92">
        <v>0.97627118644067801</v>
      </c>
      <c r="K2231" s="92">
        <v>2.3728813559322035E-2</v>
      </c>
      <c r="L2231" s="92">
        <v>0</v>
      </c>
    </row>
    <row r="2232" spans="1:12">
      <c r="A2232" s="90" t="s">
        <v>1133</v>
      </c>
      <c r="C2232" s="92"/>
      <c r="D2232" s="91">
        <v>9</v>
      </c>
      <c r="E2232" s="91">
        <v>0</v>
      </c>
      <c r="F2232" s="91">
        <v>6986.2600000000011</v>
      </c>
      <c r="G2232" s="91">
        <v>8132.07</v>
      </c>
      <c r="H2232" s="91">
        <v>12</v>
      </c>
      <c r="I2232" s="91">
        <v>21</v>
      </c>
      <c r="J2232" s="92">
        <v>1</v>
      </c>
      <c r="K2232" s="92">
        <v>0</v>
      </c>
      <c r="L2232" s="92">
        <v>0</v>
      </c>
    </row>
    <row r="2233" spans="1:12">
      <c r="A2233" s="90" t="s">
        <v>1135</v>
      </c>
      <c r="C2233" s="92"/>
      <c r="D2233" s="91">
        <v>-1039.52</v>
      </c>
      <c r="E2233" s="91">
        <v>0</v>
      </c>
      <c r="F2233" s="91">
        <v>329955.14</v>
      </c>
      <c r="G2233" s="91">
        <v>324700.93</v>
      </c>
      <c r="H2233" s="91">
        <v>446</v>
      </c>
      <c r="I2233" s="91">
        <v>79</v>
      </c>
      <c r="J2233" s="92">
        <v>0.73417721518987344</v>
      </c>
      <c r="K2233" s="92">
        <v>0.24050632911392406</v>
      </c>
      <c r="L2233" s="92">
        <v>2.5316455696202531E-2</v>
      </c>
    </row>
    <row r="2234" spans="1:12">
      <c r="A2234" s="90" t="s">
        <v>1137</v>
      </c>
      <c r="C2234" s="92"/>
      <c r="D2234" s="91">
        <v>24</v>
      </c>
      <c r="E2234" s="91">
        <v>0</v>
      </c>
      <c r="F2234" s="91">
        <v>17810.86</v>
      </c>
      <c r="G2234" s="91">
        <v>18899.21</v>
      </c>
      <c r="H2234" s="91">
        <v>36</v>
      </c>
      <c r="I2234" s="91">
        <v>48</v>
      </c>
      <c r="J2234" s="92">
        <v>1</v>
      </c>
      <c r="K2234" s="92">
        <v>0</v>
      </c>
      <c r="L2234" s="92">
        <v>0</v>
      </c>
    </row>
    <row r="2235" spans="1:12">
      <c r="A2235" s="90" t="s">
        <v>1139</v>
      </c>
      <c r="C2235" s="92"/>
      <c r="D2235" s="91">
        <v>14</v>
      </c>
      <c r="E2235" s="91">
        <v>0</v>
      </c>
      <c r="F2235" s="91">
        <v>5305.09</v>
      </c>
      <c r="G2235" s="91">
        <v>5519.49</v>
      </c>
      <c r="H2235" s="91">
        <v>6</v>
      </c>
      <c r="I2235" s="91">
        <v>32</v>
      </c>
      <c r="J2235" s="92">
        <v>1</v>
      </c>
      <c r="K2235" s="92">
        <v>0</v>
      </c>
      <c r="L2235" s="92">
        <v>0</v>
      </c>
    </row>
    <row r="2236" spans="1:12">
      <c r="A2236" s="90" t="s">
        <v>1141</v>
      </c>
      <c r="C2236" s="92"/>
      <c r="D2236" s="91">
        <v>33424.39</v>
      </c>
      <c r="E2236" s="91">
        <v>0</v>
      </c>
      <c r="F2236" s="91">
        <v>3898541.2500000005</v>
      </c>
      <c r="G2236" s="91">
        <v>3689631.2400000007</v>
      </c>
      <c r="H2236" s="91">
        <v>867</v>
      </c>
      <c r="I2236" s="91">
        <v>1075.8499999999999</v>
      </c>
      <c r="J2236" s="92">
        <v>0.97862155504949577</v>
      </c>
      <c r="K2236" s="92">
        <v>1.76604545243296E-2</v>
      </c>
      <c r="L2236" s="92">
        <v>3.7179904261746529E-3</v>
      </c>
    </row>
    <row r="2237" spans="1:12">
      <c r="A2237" s="90" t="s">
        <v>1143</v>
      </c>
      <c r="C2237" s="92"/>
      <c r="D2237" s="91">
        <v>23</v>
      </c>
      <c r="E2237" s="91">
        <v>0</v>
      </c>
      <c r="F2237" s="91">
        <v>75820.759999999995</v>
      </c>
      <c r="G2237" s="91">
        <v>76374.689999999988</v>
      </c>
      <c r="H2237" s="91">
        <v>136</v>
      </c>
      <c r="I2237" s="91">
        <v>155.97999999999999</v>
      </c>
      <c r="J2237" s="92">
        <v>0.910244903192717</v>
      </c>
      <c r="K2237" s="92">
        <v>1.9233235030132068E-2</v>
      </c>
      <c r="L2237" s="92">
        <v>7.0521861777150918E-2</v>
      </c>
    </row>
    <row r="2238" spans="1:12">
      <c r="A2238" s="90" t="s">
        <v>1145</v>
      </c>
      <c r="C2238" s="92"/>
      <c r="D2238" s="91">
        <v>9</v>
      </c>
      <c r="E2238" s="91">
        <v>0</v>
      </c>
      <c r="F2238" s="91">
        <v>839399.49</v>
      </c>
      <c r="G2238" s="91">
        <v>840670.83000000007</v>
      </c>
      <c r="H2238" s="91">
        <v>814</v>
      </c>
      <c r="I2238" s="91">
        <v>514</v>
      </c>
      <c r="J2238" s="92">
        <v>0.97276264591439687</v>
      </c>
      <c r="K2238" s="92">
        <v>2.3346303501945526E-2</v>
      </c>
      <c r="L2238" s="92">
        <v>3.8910505836575876E-3</v>
      </c>
    </row>
    <row r="2239" spans="1:12">
      <c r="A2239" s="90" t="s">
        <v>1147</v>
      </c>
      <c r="C2239" s="92"/>
      <c r="D2239" s="91">
        <v>13</v>
      </c>
      <c r="E2239" s="91">
        <v>0</v>
      </c>
      <c r="F2239" s="91">
        <v>11791.259999999998</v>
      </c>
      <c r="G2239" s="91">
        <v>10626.650000000001</v>
      </c>
      <c r="H2239" s="91">
        <v>16</v>
      </c>
      <c r="I2239" s="91">
        <v>0</v>
      </c>
      <c r="J2239" s="92">
        <v>0</v>
      </c>
      <c r="K2239" s="92">
        <v>0</v>
      </c>
      <c r="L2239" s="92">
        <v>0</v>
      </c>
    </row>
    <row r="2240" spans="1:12">
      <c r="A2240" s="90" t="s">
        <v>1149</v>
      </c>
      <c r="C2240" s="92"/>
      <c r="D2240" s="91">
        <v>13</v>
      </c>
      <c r="E2240" s="91">
        <v>0</v>
      </c>
      <c r="F2240" s="91">
        <v>62609.45</v>
      </c>
      <c r="G2240" s="91">
        <v>65925.17</v>
      </c>
      <c r="H2240" s="91">
        <v>100</v>
      </c>
      <c r="I2240" s="91">
        <v>48</v>
      </c>
      <c r="J2240" s="92">
        <v>1</v>
      </c>
      <c r="K2240" s="92">
        <v>0</v>
      </c>
      <c r="L2240" s="92">
        <v>0</v>
      </c>
    </row>
    <row r="2241" spans="1:12">
      <c r="A2241" s="90" t="s">
        <v>1151</v>
      </c>
      <c r="C2241" s="92"/>
      <c r="D2241" s="91">
        <v>0</v>
      </c>
      <c r="E2241" s="91">
        <v>0</v>
      </c>
      <c r="F2241" s="91">
        <v>0.01</v>
      </c>
      <c r="G2241" s="91">
        <v>0</v>
      </c>
      <c r="J2241" s="92"/>
      <c r="K2241" s="92"/>
      <c r="L2241" s="92"/>
    </row>
    <row r="2242" spans="1:12">
      <c r="A2242" s="90" t="s">
        <v>1153</v>
      </c>
      <c r="C2242" s="92"/>
      <c r="D2242" s="91">
        <v>29</v>
      </c>
      <c r="E2242" s="91">
        <v>0</v>
      </c>
      <c r="F2242" s="91">
        <v>332311.06</v>
      </c>
      <c r="G2242" s="91">
        <v>334737.92999999993</v>
      </c>
      <c r="H2242" s="91">
        <v>596</v>
      </c>
      <c r="I2242" s="91">
        <v>422</v>
      </c>
      <c r="J2242" s="92">
        <v>1</v>
      </c>
      <c r="K2242" s="92">
        <v>0</v>
      </c>
      <c r="L2242" s="92">
        <v>0</v>
      </c>
    </row>
    <row r="2243" spans="1:12">
      <c r="A2243" s="90" t="s">
        <v>1155</v>
      </c>
      <c r="C2243" s="92"/>
      <c r="D2243" s="91">
        <v>38.25</v>
      </c>
      <c r="E2243" s="91">
        <v>0</v>
      </c>
      <c r="F2243" s="91">
        <v>7438.55</v>
      </c>
      <c r="G2243" s="91">
        <v>7565.7100000000009</v>
      </c>
      <c r="H2243" s="91">
        <v>44</v>
      </c>
      <c r="I2243" s="91">
        <v>24</v>
      </c>
      <c r="J2243" s="92">
        <v>1</v>
      </c>
      <c r="K2243" s="92">
        <v>0</v>
      </c>
      <c r="L2243" s="92">
        <v>0</v>
      </c>
    </row>
    <row r="2244" spans="1:12">
      <c r="A2244" s="90" t="s">
        <v>1157</v>
      </c>
      <c r="C2244" s="92"/>
      <c r="D2244" s="91">
        <v>30</v>
      </c>
      <c r="E2244" s="91">
        <v>0</v>
      </c>
      <c r="F2244" s="91">
        <v>119688.87000000002</v>
      </c>
      <c r="G2244" s="91">
        <v>111601.40000000004</v>
      </c>
      <c r="H2244" s="91">
        <v>52</v>
      </c>
      <c r="I2244" s="91">
        <v>97</v>
      </c>
      <c r="J2244" s="92">
        <v>0.865979381443299</v>
      </c>
      <c r="K2244" s="92">
        <v>0.10309278350515463</v>
      </c>
      <c r="L2244" s="92">
        <v>3.0927835051546393E-2</v>
      </c>
    </row>
    <row r="2245" spans="1:12">
      <c r="A2245" s="90" t="s">
        <v>1209</v>
      </c>
      <c r="C2245" s="92"/>
      <c r="D2245" s="91">
        <v>19</v>
      </c>
      <c r="E2245" s="91">
        <v>0</v>
      </c>
      <c r="F2245" s="91">
        <v>34032.720000000001</v>
      </c>
      <c r="G2245" s="91">
        <v>48473.149999999994</v>
      </c>
      <c r="H2245" s="91">
        <v>0</v>
      </c>
      <c r="I2245" s="91">
        <v>0</v>
      </c>
      <c r="J2245" s="92">
        <v>0</v>
      </c>
      <c r="K2245" s="92">
        <v>0</v>
      </c>
      <c r="L2245" s="92">
        <v>0</v>
      </c>
    </row>
    <row r="2246" spans="1:12">
      <c r="A2246" s="90" t="s">
        <v>1159</v>
      </c>
      <c r="C2246" s="92"/>
      <c r="D2246" s="91">
        <v>9200.5</v>
      </c>
      <c r="E2246" s="91">
        <v>0</v>
      </c>
      <c r="F2246" s="91">
        <v>387480.30000000005</v>
      </c>
      <c r="G2246" s="91">
        <v>336730.90999999992</v>
      </c>
      <c r="H2246" s="91">
        <v>378.1</v>
      </c>
      <c r="I2246" s="91">
        <v>219</v>
      </c>
      <c r="J2246" s="92">
        <v>1</v>
      </c>
      <c r="K2246" s="92">
        <v>0</v>
      </c>
      <c r="L2246" s="92">
        <v>0</v>
      </c>
    </row>
    <row r="2247" spans="1:12">
      <c r="A2247" s="90" t="s">
        <v>1161</v>
      </c>
      <c r="C2247" s="92"/>
      <c r="D2247" s="91">
        <v>12</v>
      </c>
      <c r="E2247" s="91">
        <v>0</v>
      </c>
      <c r="F2247" s="91">
        <v>5541.2</v>
      </c>
      <c r="G2247" s="91">
        <v>5623.07</v>
      </c>
      <c r="H2247" s="91">
        <v>6</v>
      </c>
      <c r="I2247" s="91">
        <v>0</v>
      </c>
      <c r="J2247" s="92">
        <v>0</v>
      </c>
      <c r="K2247" s="92">
        <v>0</v>
      </c>
      <c r="L2247" s="92">
        <v>0</v>
      </c>
    </row>
    <row r="2248" spans="1:12">
      <c r="A2248" s="90" t="s">
        <v>1163</v>
      </c>
      <c r="C2248" s="92"/>
      <c r="D2248" s="91">
        <v>10</v>
      </c>
      <c r="E2248" s="91">
        <v>0</v>
      </c>
      <c r="F2248" s="91">
        <v>2283.71</v>
      </c>
      <c r="G2248" s="91">
        <v>2789.84</v>
      </c>
      <c r="H2248" s="91">
        <v>2</v>
      </c>
      <c r="I2248" s="91">
        <v>0</v>
      </c>
      <c r="J2248" s="92">
        <v>0</v>
      </c>
      <c r="K2248" s="92">
        <v>0</v>
      </c>
      <c r="L2248" s="92">
        <v>0</v>
      </c>
    </row>
    <row r="2249" spans="1:12">
      <c r="A2249" s="90" t="s">
        <v>1165</v>
      </c>
      <c r="C2249" s="92"/>
      <c r="D2249" s="91">
        <v>1</v>
      </c>
      <c r="E2249" s="91">
        <v>0</v>
      </c>
      <c r="F2249" s="91">
        <v>6476.86</v>
      </c>
      <c r="G2249" s="91">
        <v>6757.98</v>
      </c>
      <c r="H2249" s="91">
        <v>16</v>
      </c>
      <c r="I2249" s="91">
        <v>0</v>
      </c>
      <c r="J2249" s="92">
        <v>0</v>
      </c>
      <c r="K2249" s="92">
        <v>0</v>
      </c>
      <c r="L2249" s="92">
        <v>0</v>
      </c>
    </row>
    <row r="2250" spans="1:12">
      <c r="A2250" s="90" t="s">
        <v>1167</v>
      </c>
      <c r="C2250" s="92"/>
      <c r="D2250" s="91">
        <v>6472.59</v>
      </c>
      <c r="E2250" s="91">
        <v>0</v>
      </c>
      <c r="F2250" s="91">
        <v>1375843.2100000002</v>
      </c>
      <c r="G2250" s="91">
        <v>303080.92000000004</v>
      </c>
      <c r="H2250" s="91">
        <v>1294.74</v>
      </c>
      <c r="I2250" s="91">
        <v>739.1</v>
      </c>
      <c r="J2250" s="92">
        <v>0.99864700311189281</v>
      </c>
      <c r="K2250" s="92">
        <v>1.3529968881071572E-3</v>
      </c>
      <c r="L2250" s="92">
        <v>0</v>
      </c>
    </row>
    <row r="2251" spans="1:12">
      <c r="A2251" s="90" t="s">
        <v>1169</v>
      </c>
      <c r="C2251" s="92"/>
      <c r="D2251" s="91">
        <v>11</v>
      </c>
      <c r="E2251" s="91">
        <v>0</v>
      </c>
      <c r="F2251" s="91">
        <v>9206.69</v>
      </c>
      <c r="G2251" s="91">
        <v>9089.84</v>
      </c>
      <c r="H2251" s="91">
        <v>16</v>
      </c>
      <c r="I2251" s="91">
        <v>0</v>
      </c>
      <c r="J2251" s="92">
        <v>0</v>
      </c>
      <c r="K2251" s="92">
        <v>0</v>
      </c>
      <c r="L2251" s="92">
        <v>0</v>
      </c>
    </row>
    <row r="2252" spans="1:12">
      <c r="A2252" s="90" t="s">
        <v>1171</v>
      </c>
      <c r="C2252" s="92"/>
      <c r="D2252" s="91">
        <v>155</v>
      </c>
      <c r="E2252" s="91">
        <v>0</v>
      </c>
      <c r="F2252" s="91">
        <v>43873.35</v>
      </c>
      <c r="G2252" s="91">
        <v>40276.89</v>
      </c>
      <c r="H2252" s="91">
        <v>136</v>
      </c>
      <c r="I2252" s="91">
        <v>204</v>
      </c>
      <c r="J2252" s="92">
        <v>1</v>
      </c>
      <c r="K2252" s="92">
        <v>0</v>
      </c>
      <c r="L2252" s="92">
        <v>0</v>
      </c>
    </row>
    <row r="2253" spans="1:12">
      <c r="A2253" s="90" t="s">
        <v>1207</v>
      </c>
      <c r="C2253" s="92"/>
      <c r="D2253" s="91">
        <v>75631.13</v>
      </c>
      <c r="E2253" s="91">
        <v>7785</v>
      </c>
      <c r="F2253" s="91">
        <v>11852266.4</v>
      </c>
      <c r="G2253" s="91">
        <v>11637698.620000001</v>
      </c>
      <c r="H2253" s="91">
        <v>5300.2000000000007</v>
      </c>
      <c r="I2253" s="91">
        <v>4280.6499999999996</v>
      </c>
      <c r="J2253" s="92">
        <v>0.96098723324728719</v>
      </c>
      <c r="K2253" s="92">
        <v>3.5742235408173999E-2</v>
      </c>
      <c r="L2253" s="92">
        <v>3.2705313445387969E-3</v>
      </c>
    </row>
    <row r="2254" spans="1:12">
      <c r="A2254" s="90" t="s">
        <v>1173</v>
      </c>
      <c r="C2254" s="92"/>
      <c r="D2254" s="91">
        <v>361</v>
      </c>
      <c r="E2254" s="91">
        <v>0</v>
      </c>
      <c r="F2254" s="91">
        <v>196474.46999999997</v>
      </c>
      <c r="G2254" s="91">
        <v>30764.61</v>
      </c>
      <c r="H2254" s="91">
        <v>440</v>
      </c>
      <c r="I2254" s="91">
        <v>36</v>
      </c>
      <c r="J2254" s="92">
        <v>1</v>
      </c>
      <c r="K2254" s="92">
        <v>0</v>
      </c>
      <c r="L2254" s="92">
        <v>0</v>
      </c>
    </row>
    <row r="2255" spans="1:12">
      <c r="A2255" s="90" t="s">
        <v>1175</v>
      </c>
      <c r="C2255" s="92"/>
      <c r="D2255" s="91">
        <v>37</v>
      </c>
      <c r="E2255" s="91">
        <v>0</v>
      </c>
      <c r="F2255" s="91">
        <v>14833.850000000002</v>
      </c>
      <c r="G2255" s="91">
        <v>16369.54</v>
      </c>
      <c r="H2255" s="91">
        <v>97</v>
      </c>
      <c r="I2255" s="91">
        <v>110</v>
      </c>
      <c r="J2255" s="92">
        <v>1</v>
      </c>
      <c r="K2255" s="92">
        <v>0</v>
      </c>
      <c r="L2255" s="92">
        <v>0</v>
      </c>
    </row>
    <row r="2256" spans="1:12">
      <c r="A2256" s="90" t="s">
        <v>1177</v>
      </c>
      <c r="C2256" s="92"/>
      <c r="D2256" s="91">
        <v>0</v>
      </c>
      <c r="E2256" s="91">
        <v>0</v>
      </c>
      <c r="F2256" s="91">
        <v>3862.26</v>
      </c>
      <c r="G2256" s="91">
        <v>3601.09</v>
      </c>
      <c r="J2256" s="92"/>
      <c r="K2256" s="92"/>
      <c r="L2256" s="92"/>
    </row>
    <row r="2257" spans="1:12">
      <c r="A2257" s="90" t="s">
        <v>1179</v>
      </c>
      <c r="C2257" s="92"/>
      <c r="D2257" s="91">
        <v>0</v>
      </c>
      <c r="E2257" s="91">
        <v>0</v>
      </c>
      <c r="F2257" s="91">
        <v>0.01</v>
      </c>
      <c r="G2257" s="91">
        <v>0</v>
      </c>
      <c r="J2257" s="92"/>
      <c r="K2257" s="92"/>
      <c r="L2257" s="92"/>
    </row>
    <row r="2258" spans="1:12">
      <c r="A2258" s="90" t="s">
        <v>1181</v>
      </c>
      <c r="C2258" s="92"/>
      <c r="D2258" s="91">
        <v>15</v>
      </c>
      <c r="E2258" s="91">
        <v>0</v>
      </c>
      <c r="F2258" s="91">
        <v>10382.699999999999</v>
      </c>
      <c r="G2258" s="91">
        <v>12044.95</v>
      </c>
      <c r="J2258" s="92"/>
      <c r="K2258" s="92"/>
      <c r="L2258" s="92"/>
    </row>
    <row r="2259" spans="1:12">
      <c r="A2259" s="90" t="s">
        <v>1183</v>
      </c>
      <c r="C2259" s="92"/>
      <c r="D2259" s="91">
        <v>5031.1799999999994</v>
      </c>
      <c r="E2259" s="91">
        <v>0</v>
      </c>
      <c r="F2259" s="91">
        <v>1342685.48</v>
      </c>
      <c r="G2259" s="91">
        <v>1169011.5199999993</v>
      </c>
      <c r="H2259" s="91">
        <v>526.79999999999995</v>
      </c>
      <c r="I2259" s="91">
        <v>1071.5</v>
      </c>
      <c r="J2259" s="92">
        <v>0.92813812412505836</v>
      </c>
      <c r="K2259" s="92">
        <v>5.6929538030797949E-2</v>
      </c>
      <c r="L2259" s="92">
        <v>1.4932337844143724E-2</v>
      </c>
    </row>
    <row r="2260" spans="1:12">
      <c r="A2260" s="90" t="s">
        <v>1185</v>
      </c>
      <c r="C2260" s="92"/>
      <c r="D2260" s="91">
        <v>12</v>
      </c>
      <c r="E2260" s="91">
        <v>0</v>
      </c>
      <c r="F2260" s="91">
        <v>3527.61</v>
      </c>
      <c r="G2260" s="91">
        <v>4279.6399999999994</v>
      </c>
      <c r="H2260" s="91">
        <v>12</v>
      </c>
      <c r="I2260" s="91">
        <v>0</v>
      </c>
      <c r="J2260" s="92">
        <v>0</v>
      </c>
      <c r="K2260" s="92">
        <v>0</v>
      </c>
      <c r="L2260" s="92">
        <v>0</v>
      </c>
    </row>
    <row r="2261" spans="1:12">
      <c r="A2261" s="90" t="s">
        <v>1205</v>
      </c>
      <c r="C2261" s="92"/>
      <c r="D2261" s="91">
        <v>-308</v>
      </c>
      <c r="E2261" s="91">
        <v>0</v>
      </c>
      <c r="F2261" s="91">
        <v>156771.31599999996</v>
      </c>
      <c r="G2261" s="91">
        <v>149426.70000000001</v>
      </c>
      <c r="H2261" s="91">
        <v>962</v>
      </c>
      <c r="I2261" s="91">
        <v>805.95999999999992</v>
      </c>
      <c r="J2261" s="92">
        <v>1</v>
      </c>
      <c r="K2261" s="92">
        <v>0</v>
      </c>
      <c r="L2261" s="92">
        <v>0</v>
      </c>
    </row>
    <row r="2262" spans="1:12">
      <c r="A2262" s="90" t="s">
        <v>1187</v>
      </c>
      <c r="C2262" s="92"/>
      <c r="D2262" s="91">
        <v>0</v>
      </c>
      <c r="E2262" s="91">
        <v>0</v>
      </c>
      <c r="F2262" s="91">
        <v>636100.01</v>
      </c>
      <c r="G2262" s="91">
        <v>578587.79</v>
      </c>
      <c r="J2262" s="92"/>
      <c r="K2262" s="92"/>
      <c r="L2262" s="92"/>
    </row>
    <row r="2263" spans="1:12">
      <c r="A2263" s="90" t="s">
        <v>1189</v>
      </c>
      <c r="C2263" s="92"/>
      <c r="D2263" s="91">
        <v>19</v>
      </c>
      <c r="E2263" s="91">
        <v>0</v>
      </c>
      <c r="F2263" s="91">
        <v>217710.11</v>
      </c>
      <c r="G2263" s="91">
        <v>230077.87</v>
      </c>
      <c r="H2263" s="91">
        <v>196</v>
      </c>
      <c r="I2263" s="91">
        <v>304</v>
      </c>
      <c r="J2263" s="92">
        <v>1</v>
      </c>
      <c r="K2263" s="92">
        <v>0</v>
      </c>
      <c r="L2263" s="92">
        <v>0</v>
      </c>
    </row>
    <row r="2264" spans="1:12">
      <c r="A2264" s="90" t="s">
        <v>1191</v>
      </c>
      <c r="C2264" s="92"/>
      <c r="D2264" s="91">
        <v>6</v>
      </c>
      <c r="E2264" s="91">
        <v>0</v>
      </c>
      <c r="F2264" s="91">
        <v>59910.78</v>
      </c>
      <c r="G2264" s="91">
        <v>61557.83</v>
      </c>
      <c r="J2264" s="92"/>
      <c r="K2264" s="92"/>
      <c r="L2264" s="92"/>
    </row>
    <row r="2265" spans="1:12">
      <c r="A2265" s="90" t="s">
        <v>1193</v>
      </c>
      <c r="C2265" s="92"/>
      <c r="D2265" s="91">
        <v>14</v>
      </c>
      <c r="E2265" s="91">
        <v>0</v>
      </c>
      <c r="F2265" s="91">
        <v>309780.77999999997</v>
      </c>
      <c r="G2265" s="91">
        <v>344336.4</v>
      </c>
      <c r="J2265" s="92"/>
      <c r="K2265" s="92"/>
      <c r="L2265" s="92"/>
    </row>
    <row r="2266" spans="1:12">
      <c r="A2266" s="90" t="s">
        <v>1195</v>
      </c>
      <c r="C2266" s="92"/>
      <c r="D2266" s="91">
        <v>4</v>
      </c>
      <c r="E2266" s="91">
        <v>0</v>
      </c>
      <c r="F2266" s="91">
        <v>156606.07</v>
      </c>
      <c r="G2266" s="91">
        <v>153956.66999999998</v>
      </c>
      <c r="J2266" s="92"/>
      <c r="K2266" s="92"/>
      <c r="L2266" s="92"/>
    </row>
    <row r="2267" spans="1:12">
      <c r="A2267" s="90" t="s">
        <v>1197</v>
      </c>
      <c r="C2267" s="92"/>
      <c r="D2267" s="91">
        <v>11</v>
      </c>
      <c r="E2267" s="91">
        <v>0</v>
      </c>
      <c r="F2267" s="91">
        <v>48738.09</v>
      </c>
      <c r="G2267" s="91">
        <v>814.68</v>
      </c>
      <c r="J2267" s="92"/>
      <c r="K2267" s="92"/>
      <c r="L2267" s="92"/>
    </row>
    <row r="2268" spans="1:12">
      <c r="A2268" s="90" t="s">
        <v>1199</v>
      </c>
      <c r="C2268" s="92"/>
      <c r="D2268" s="91">
        <v>17</v>
      </c>
      <c r="E2268" s="91">
        <v>0</v>
      </c>
      <c r="F2268" s="91">
        <v>13069.630000000001</v>
      </c>
      <c r="G2268" s="91">
        <v>13605.69</v>
      </c>
      <c r="J2268" s="92"/>
      <c r="K2268" s="92"/>
      <c r="L2268" s="92"/>
    </row>
    <row r="2269" spans="1:12">
      <c r="A2269" s="90" t="s">
        <v>1201</v>
      </c>
      <c r="C2269" s="92"/>
      <c r="D2269" s="91">
        <v>6484.0399999999991</v>
      </c>
      <c r="E2269" s="91">
        <v>0</v>
      </c>
      <c r="F2269" s="91">
        <v>455541.46</v>
      </c>
      <c r="G2269" s="91">
        <v>402860.35000000009</v>
      </c>
      <c r="H2269" s="91">
        <v>928.2</v>
      </c>
      <c r="I2269" s="91">
        <v>1076.5999999999999</v>
      </c>
      <c r="J2269" s="92">
        <v>0.994426899498421</v>
      </c>
      <c r="K2269" s="92">
        <v>5.5731005015790458E-3</v>
      </c>
      <c r="L2269" s="92">
        <v>0</v>
      </c>
    </row>
    <row r="2270" spans="1:12">
      <c r="A2270" s="90" t="s">
        <v>1203</v>
      </c>
      <c r="C2270" s="92"/>
      <c r="D2270" s="91">
        <v>12</v>
      </c>
      <c r="E2270" s="91">
        <v>0</v>
      </c>
      <c r="F2270" s="91">
        <v>4217.29</v>
      </c>
      <c r="G2270" s="91">
        <v>4874.9400000000005</v>
      </c>
      <c r="H2270" s="91">
        <v>4</v>
      </c>
      <c r="I2270" s="91">
        <v>0</v>
      </c>
      <c r="J2270" s="92">
        <v>0</v>
      </c>
      <c r="K2270" s="92">
        <v>0</v>
      </c>
      <c r="L2270" s="92">
        <v>0</v>
      </c>
    </row>
    <row r="2271" spans="1:12">
      <c r="A2271" s="90" t="s">
        <v>841</v>
      </c>
      <c r="C2271" s="92"/>
      <c r="D2271" s="91">
        <v>0</v>
      </c>
      <c r="E2271" s="91">
        <v>0</v>
      </c>
      <c r="F2271" s="91">
        <v>25000</v>
      </c>
      <c r="G2271" s="91">
        <v>107981.35</v>
      </c>
      <c r="H2271" s="91">
        <v>0</v>
      </c>
      <c r="I2271" s="91">
        <v>0</v>
      </c>
      <c r="J2271" s="92">
        <v>0</v>
      </c>
      <c r="K2271" s="92">
        <v>0</v>
      </c>
      <c r="L2271" s="92">
        <v>0</v>
      </c>
    </row>
    <row r="2272" spans="1:12">
      <c r="A2272" s="90" t="s">
        <v>771</v>
      </c>
      <c r="C2272" s="92"/>
      <c r="D2272" s="91">
        <v>136</v>
      </c>
      <c r="E2272" s="91">
        <v>15</v>
      </c>
      <c r="F2272" s="91">
        <v>42921.159999999996</v>
      </c>
      <c r="G2272" s="91">
        <v>42576.17</v>
      </c>
      <c r="H2272" s="91">
        <v>55</v>
      </c>
      <c r="I2272" s="91">
        <v>36</v>
      </c>
      <c r="J2272" s="92">
        <v>0.97222222222222221</v>
      </c>
      <c r="K2272" s="92">
        <v>2.7777777777777776E-2</v>
      </c>
      <c r="L2272" s="92">
        <v>0</v>
      </c>
    </row>
    <row r="2273" spans="1:12">
      <c r="A2273" s="90" t="s">
        <v>725</v>
      </c>
      <c r="C2273" s="92"/>
      <c r="D2273" s="91">
        <v>18</v>
      </c>
      <c r="E2273" s="91">
        <v>565.01</v>
      </c>
      <c r="F2273" s="91">
        <v>220151.64999999997</v>
      </c>
      <c r="G2273" s="91">
        <v>241157.40000000008</v>
      </c>
      <c r="H2273" s="91">
        <v>274.2</v>
      </c>
      <c r="I2273" s="91">
        <v>721.5</v>
      </c>
      <c r="J2273" s="92">
        <v>0.92238392238392242</v>
      </c>
      <c r="K2273" s="92">
        <v>7.7616077616077611E-2</v>
      </c>
      <c r="L2273" s="92">
        <v>0</v>
      </c>
    </row>
    <row r="2274" spans="1:12">
      <c r="A2274" s="90" t="s">
        <v>727</v>
      </c>
      <c r="C2274" s="92"/>
      <c r="D2274" s="91">
        <v>159</v>
      </c>
      <c r="E2274" s="91">
        <v>15</v>
      </c>
      <c r="F2274" s="91">
        <v>19883.809999999998</v>
      </c>
      <c r="G2274" s="91">
        <v>19957.38</v>
      </c>
      <c r="H2274" s="91">
        <v>46</v>
      </c>
      <c r="I2274" s="91">
        <v>32</v>
      </c>
      <c r="J2274" s="92">
        <v>0.96875</v>
      </c>
      <c r="K2274" s="92">
        <v>3.125E-2</v>
      </c>
      <c r="L2274" s="92">
        <v>0</v>
      </c>
    </row>
    <row r="2275" spans="1:12">
      <c r="A2275" s="90" t="s">
        <v>799</v>
      </c>
      <c r="C2275" s="92"/>
      <c r="D2275" s="91">
        <v>1132.5</v>
      </c>
      <c r="E2275" s="91">
        <v>0</v>
      </c>
      <c r="F2275" s="91">
        <v>411069.02999999997</v>
      </c>
      <c r="G2275" s="91">
        <v>425144.91999999993</v>
      </c>
      <c r="H2275" s="91">
        <v>381.2</v>
      </c>
      <c r="I2275" s="91">
        <v>0</v>
      </c>
      <c r="J2275" s="92">
        <v>0</v>
      </c>
      <c r="K2275" s="92">
        <v>0</v>
      </c>
      <c r="L2275" s="92">
        <v>0</v>
      </c>
    </row>
    <row r="2276" spans="1:12">
      <c r="A2276" s="90" t="s">
        <v>5958</v>
      </c>
      <c r="B2276" s="92">
        <v>43466</v>
      </c>
      <c r="C2276" s="92">
        <v>43800</v>
      </c>
      <c r="D2276" s="91">
        <v>34</v>
      </c>
      <c r="E2276" s="91">
        <v>0</v>
      </c>
      <c r="F2276" s="91">
        <v>6965860.1699999999</v>
      </c>
      <c r="G2276" s="91">
        <v>7137277.7399999993</v>
      </c>
      <c r="H2276" s="91">
        <v>0</v>
      </c>
      <c r="I2276" s="91">
        <v>0</v>
      </c>
      <c r="J2276" s="92">
        <v>0</v>
      </c>
      <c r="K2276" s="92">
        <v>0</v>
      </c>
      <c r="L2276" s="92">
        <v>0</v>
      </c>
    </row>
    <row r="2277" spans="1:12">
      <c r="A2277" s="90" t="s">
        <v>801</v>
      </c>
      <c r="C2277" s="92"/>
      <c r="D2277" s="91">
        <v>2858.55</v>
      </c>
      <c r="E2277" s="91">
        <v>0</v>
      </c>
      <c r="F2277" s="91">
        <v>688556.32</v>
      </c>
      <c r="G2277" s="91">
        <v>717909.41000000015</v>
      </c>
      <c r="H2277" s="91">
        <v>347.6</v>
      </c>
      <c r="I2277" s="91">
        <v>0</v>
      </c>
      <c r="J2277" s="92">
        <v>0</v>
      </c>
      <c r="K2277" s="92">
        <v>0</v>
      </c>
      <c r="L2277" s="92">
        <v>0</v>
      </c>
    </row>
    <row r="2278" spans="1:12">
      <c r="A2278" s="90" t="s">
        <v>819</v>
      </c>
      <c r="C2278" s="92"/>
      <c r="D2278" s="91">
        <v>110188</v>
      </c>
      <c r="E2278" s="91">
        <v>41788.25</v>
      </c>
      <c r="F2278" s="91">
        <v>2811289.9085999993</v>
      </c>
      <c r="G2278" s="91">
        <v>2884669.3499999992</v>
      </c>
      <c r="H2278" s="91">
        <v>4370.92</v>
      </c>
      <c r="I2278" s="91">
        <v>5429.5</v>
      </c>
      <c r="J2278" s="92">
        <v>0.95266599134358598</v>
      </c>
      <c r="K2278" s="92">
        <v>4.7334008656414031E-2</v>
      </c>
      <c r="L2278" s="92">
        <v>0</v>
      </c>
    </row>
    <row r="2279" spans="1:12">
      <c r="A2279" s="90" t="s">
        <v>729</v>
      </c>
      <c r="C2279" s="92"/>
      <c r="D2279" s="91">
        <v>0</v>
      </c>
      <c r="E2279" s="91">
        <v>0</v>
      </c>
      <c r="F2279" s="91">
        <v>0.01</v>
      </c>
      <c r="G2279" s="91">
        <v>0</v>
      </c>
      <c r="J2279" s="92"/>
      <c r="K2279" s="92"/>
      <c r="L2279" s="92"/>
    </row>
    <row r="2280" spans="1:12">
      <c r="A2280" s="90" t="s">
        <v>813</v>
      </c>
      <c r="C2280" s="92"/>
      <c r="D2280" s="91">
        <v>190</v>
      </c>
      <c r="E2280" s="91">
        <v>0</v>
      </c>
      <c r="F2280" s="91">
        <v>1613950.38</v>
      </c>
      <c r="G2280" s="91">
        <v>1612235.9899999998</v>
      </c>
      <c r="H2280" s="91">
        <v>190</v>
      </c>
      <c r="I2280" s="91">
        <v>66</v>
      </c>
      <c r="J2280" s="92">
        <v>1</v>
      </c>
      <c r="K2280" s="92">
        <v>0</v>
      </c>
      <c r="L2280" s="92">
        <v>0</v>
      </c>
    </row>
    <row r="2281" spans="1:12">
      <c r="A2281" s="90" t="s">
        <v>731</v>
      </c>
      <c r="C2281" s="92"/>
      <c r="D2281" s="91">
        <v>5889.91</v>
      </c>
      <c r="E2281" s="91">
        <v>0</v>
      </c>
      <c r="F2281" s="91">
        <v>257970.15</v>
      </c>
      <c r="G2281" s="91">
        <v>270409.83</v>
      </c>
      <c r="H2281" s="91">
        <v>241.2</v>
      </c>
      <c r="I2281" s="91">
        <v>0</v>
      </c>
      <c r="J2281" s="92">
        <v>0</v>
      </c>
      <c r="K2281" s="92">
        <v>0</v>
      </c>
      <c r="L2281" s="92">
        <v>0</v>
      </c>
    </row>
    <row r="2282" spans="1:12">
      <c r="A2282" s="90" t="s">
        <v>879</v>
      </c>
      <c r="C2282" s="92"/>
      <c r="D2282" s="91">
        <v>3360</v>
      </c>
      <c r="E2282" s="91">
        <v>1493.3999999999999</v>
      </c>
      <c r="F2282" s="91">
        <v>16367611.449999999</v>
      </c>
      <c r="G2282" s="91">
        <v>17282503.050000004</v>
      </c>
      <c r="H2282" s="91">
        <v>2221</v>
      </c>
      <c r="I2282" s="91">
        <v>10374.549999999999</v>
      </c>
      <c r="J2282" s="92">
        <v>0.88013937953935351</v>
      </c>
      <c r="K2282" s="92">
        <v>0.11986062046064649</v>
      </c>
      <c r="L2282" s="92">
        <v>0</v>
      </c>
    </row>
    <row r="2283" spans="1:12">
      <c r="A2283" s="90" t="s">
        <v>831</v>
      </c>
      <c r="C2283" s="92"/>
      <c r="D2283" s="91">
        <v>0</v>
      </c>
      <c r="E2283" s="91">
        <v>0</v>
      </c>
      <c r="F2283" s="91">
        <v>76402</v>
      </c>
      <c r="G2283" s="91">
        <v>109429.81</v>
      </c>
      <c r="J2283" s="92"/>
      <c r="K2283" s="92"/>
      <c r="L2283" s="92"/>
    </row>
    <row r="2284" spans="1:12">
      <c r="A2284" s="90" t="s">
        <v>1267</v>
      </c>
      <c r="C2284" s="92"/>
      <c r="D2284" s="91">
        <v>1</v>
      </c>
      <c r="E2284" s="91">
        <v>7</v>
      </c>
      <c r="F2284" s="91">
        <v>1676423.8499999999</v>
      </c>
      <c r="G2284" s="91">
        <v>693573.00999999978</v>
      </c>
      <c r="H2284" s="91">
        <v>230</v>
      </c>
      <c r="I2284" s="91">
        <v>295</v>
      </c>
      <c r="J2284" s="92">
        <v>0.81355932203389836</v>
      </c>
      <c r="K2284" s="92">
        <v>0.1864406779661017</v>
      </c>
      <c r="L2284" s="92">
        <v>0</v>
      </c>
    </row>
    <row r="2285" spans="1:12">
      <c r="A2285" s="90" t="s">
        <v>779</v>
      </c>
      <c r="C2285" s="92"/>
      <c r="D2285" s="91">
        <v>18.850000000000001</v>
      </c>
      <c r="E2285" s="91">
        <v>24</v>
      </c>
      <c r="F2285" s="91">
        <v>19910.059999999998</v>
      </c>
      <c r="G2285" s="91">
        <v>20076.150000000005</v>
      </c>
      <c r="H2285" s="91">
        <v>129</v>
      </c>
      <c r="I2285" s="91">
        <v>70.5</v>
      </c>
      <c r="J2285" s="92">
        <v>0.90780141843971629</v>
      </c>
      <c r="K2285" s="92">
        <v>9.2198581560283682E-2</v>
      </c>
      <c r="L2285" s="92">
        <v>0</v>
      </c>
    </row>
    <row r="2286" spans="1:12">
      <c r="A2286" s="90" t="s">
        <v>817</v>
      </c>
      <c r="C2286" s="92"/>
      <c r="D2286" s="91">
        <v>2314</v>
      </c>
      <c r="E2286" s="91">
        <v>0</v>
      </c>
      <c r="F2286" s="91">
        <v>2001598.6899999995</v>
      </c>
      <c r="G2286" s="91">
        <v>2062900.5399999993</v>
      </c>
      <c r="H2286" s="91">
        <v>708.09999999999991</v>
      </c>
      <c r="I2286" s="91">
        <v>0</v>
      </c>
      <c r="J2286" s="92">
        <v>0</v>
      </c>
      <c r="K2286" s="92">
        <v>0</v>
      </c>
      <c r="L2286" s="92">
        <v>0</v>
      </c>
    </row>
    <row r="2287" spans="1:12">
      <c r="A2287" s="90" t="s">
        <v>733</v>
      </c>
      <c r="C2287" s="92"/>
      <c r="D2287" s="91">
        <v>7.5</v>
      </c>
      <c r="E2287" s="91">
        <v>0</v>
      </c>
      <c r="F2287" s="91">
        <v>16693.46</v>
      </c>
      <c r="G2287" s="91">
        <v>16394.659999999996</v>
      </c>
      <c r="J2287" s="92"/>
      <c r="K2287" s="92"/>
      <c r="L2287" s="92"/>
    </row>
    <row r="2288" spans="1:12">
      <c r="A2288" s="90" t="s">
        <v>735</v>
      </c>
      <c r="C2288" s="92"/>
      <c r="D2288" s="91">
        <v>493</v>
      </c>
      <c r="E2288" s="91">
        <v>183</v>
      </c>
      <c r="F2288" s="91">
        <v>275030.18999999994</v>
      </c>
      <c r="G2288" s="91">
        <v>254322.06999999998</v>
      </c>
      <c r="H2288" s="91">
        <v>131</v>
      </c>
      <c r="I2288" s="91">
        <v>98</v>
      </c>
      <c r="J2288" s="92">
        <v>0.98469387755102045</v>
      </c>
      <c r="K2288" s="92">
        <v>1.5306122448979591E-2</v>
      </c>
      <c r="L2288" s="92">
        <v>0</v>
      </c>
    </row>
    <row r="2289" spans="1:12">
      <c r="A2289" s="90" t="s">
        <v>737</v>
      </c>
      <c r="C2289" s="92"/>
      <c r="D2289" s="91">
        <v>1141.21</v>
      </c>
      <c r="E2289" s="91">
        <v>0</v>
      </c>
      <c r="F2289" s="91">
        <v>1249183.1804</v>
      </c>
      <c r="G2289" s="91">
        <v>1131353.1499999999</v>
      </c>
      <c r="H2289" s="91">
        <v>40</v>
      </c>
      <c r="I2289" s="91">
        <v>0</v>
      </c>
      <c r="J2289" s="92">
        <v>0</v>
      </c>
      <c r="K2289" s="92">
        <v>0</v>
      </c>
      <c r="L2289" s="92">
        <v>0</v>
      </c>
    </row>
    <row r="2290" spans="1:12">
      <c r="A2290" s="90" t="s">
        <v>805</v>
      </c>
      <c r="C2290" s="92"/>
      <c r="D2290" s="91">
        <v>0</v>
      </c>
      <c r="E2290" s="91">
        <v>41</v>
      </c>
      <c r="F2290" s="91">
        <v>197055.01</v>
      </c>
      <c r="G2290" s="91">
        <v>185830.09</v>
      </c>
      <c r="H2290" s="91">
        <v>412</v>
      </c>
      <c r="I2290" s="91">
        <v>266</v>
      </c>
      <c r="J2290" s="92">
        <v>0.99624060150375937</v>
      </c>
      <c r="K2290" s="92">
        <v>3.7593984962406013E-3</v>
      </c>
      <c r="L2290" s="92">
        <v>0</v>
      </c>
    </row>
    <row r="2291" spans="1:12">
      <c r="A2291" s="90" t="s">
        <v>827</v>
      </c>
      <c r="C2291" s="92"/>
      <c r="D2291" s="91">
        <v>0</v>
      </c>
      <c r="E2291" s="91">
        <v>0</v>
      </c>
      <c r="F2291" s="91">
        <v>20072</v>
      </c>
      <c r="G2291" s="91">
        <v>20071.97</v>
      </c>
      <c r="J2291" s="92"/>
      <c r="K2291" s="92"/>
      <c r="L2291" s="92"/>
    </row>
    <row r="2292" spans="1:12">
      <c r="A2292" s="90" t="s">
        <v>739</v>
      </c>
      <c r="C2292" s="92"/>
      <c r="D2292" s="91">
        <v>0</v>
      </c>
      <c r="E2292" s="91">
        <v>1</v>
      </c>
      <c r="F2292" s="91">
        <v>1383873.1900000004</v>
      </c>
      <c r="G2292" s="91">
        <v>1183830.51</v>
      </c>
      <c r="H2292" s="91">
        <v>0</v>
      </c>
      <c r="I2292" s="91">
        <v>143</v>
      </c>
      <c r="J2292" s="92">
        <v>0.95104895104895104</v>
      </c>
      <c r="K2292" s="92">
        <v>4.8951048951048952E-2</v>
      </c>
      <c r="L2292" s="92">
        <v>0</v>
      </c>
    </row>
    <row r="2293" spans="1:12">
      <c r="A2293" s="90" t="s">
        <v>837</v>
      </c>
      <c r="C2293" s="92"/>
      <c r="D2293" s="91">
        <v>0</v>
      </c>
      <c r="E2293" s="91">
        <v>0</v>
      </c>
      <c r="F2293" s="91">
        <v>0.01</v>
      </c>
      <c r="G2293" s="91">
        <v>8548.0299999999988</v>
      </c>
      <c r="J2293" s="92"/>
      <c r="K2293" s="92"/>
      <c r="L2293" s="92"/>
    </row>
    <row r="2294" spans="1:12">
      <c r="A2294" s="90" t="s">
        <v>741</v>
      </c>
      <c r="C2294" s="92"/>
      <c r="D2294" s="91">
        <v>0</v>
      </c>
      <c r="E2294" s="91">
        <v>0</v>
      </c>
      <c r="F2294" s="91">
        <v>5558.4100000000008</v>
      </c>
      <c r="G2294" s="91">
        <v>6326.9800000000005</v>
      </c>
      <c r="J2294" s="92"/>
      <c r="K2294" s="92"/>
      <c r="L2294" s="92"/>
    </row>
    <row r="2295" spans="1:12">
      <c r="A2295" s="90" t="s">
        <v>743</v>
      </c>
      <c r="C2295" s="92"/>
      <c r="D2295" s="91">
        <v>462024.31000000006</v>
      </c>
      <c r="E2295" s="91">
        <v>334799.75</v>
      </c>
      <c r="F2295" s="91">
        <v>18648227.365000002</v>
      </c>
      <c r="G2295" s="91">
        <v>18918663.840000011</v>
      </c>
      <c r="H2295" s="91">
        <v>19317.3</v>
      </c>
      <c r="I2295" s="91">
        <v>27959.53</v>
      </c>
      <c r="J2295" s="92">
        <v>0.93571851887352908</v>
      </c>
      <c r="K2295" s="92">
        <v>6.4281481126471016E-2</v>
      </c>
      <c r="L2295" s="92">
        <v>0</v>
      </c>
    </row>
    <row r="2296" spans="1:12">
      <c r="A2296" s="90" t="s">
        <v>787</v>
      </c>
      <c r="C2296" s="92"/>
      <c r="D2296" s="91">
        <v>1022.17</v>
      </c>
      <c r="E2296" s="91">
        <v>0</v>
      </c>
      <c r="F2296" s="91">
        <v>272353.06</v>
      </c>
      <c r="G2296" s="91">
        <v>270277.18</v>
      </c>
      <c r="J2296" s="92"/>
      <c r="K2296" s="92"/>
      <c r="L2296" s="92"/>
    </row>
    <row r="2297" spans="1:12">
      <c r="A2297" s="90" t="s">
        <v>789</v>
      </c>
      <c r="C2297" s="92"/>
      <c r="D2297" s="91">
        <v>1132.27</v>
      </c>
      <c r="E2297" s="91">
        <v>0</v>
      </c>
      <c r="F2297" s="91">
        <v>392598.33999999997</v>
      </c>
      <c r="G2297" s="91">
        <v>410811.72</v>
      </c>
      <c r="H2297" s="91">
        <v>106.6</v>
      </c>
      <c r="I2297" s="91">
        <v>0</v>
      </c>
      <c r="J2297" s="92">
        <v>0</v>
      </c>
      <c r="K2297" s="92">
        <v>0</v>
      </c>
      <c r="L2297" s="92">
        <v>0</v>
      </c>
    </row>
    <row r="2298" spans="1:12">
      <c r="A2298" s="90" t="s">
        <v>745</v>
      </c>
      <c r="C2298" s="92"/>
      <c r="D2298" s="91">
        <v>0</v>
      </c>
      <c r="E2298" s="91">
        <v>0</v>
      </c>
      <c r="F2298" s="91">
        <v>0.01</v>
      </c>
      <c r="G2298" s="91">
        <v>3722.98</v>
      </c>
      <c r="J2298" s="92"/>
      <c r="K2298" s="92"/>
      <c r="L2298" s="92"/>
    </row>
    <row r="2299" spans="1:12">
      <c r="A2299" s="90" t="s">
        <v>775</v>
      </c>
      <c r="C2299" s="92"/>
      <c r="D2299" s="91">
        <v>27018</v>
      </c>
      <c r="E2299" s="91">
        <v>608.26</v>
      </c>
      <c r="F2299" s="91">
        <v>1382945.59</v>
      </c>
      <c r="G2299" s="91">
        <v>1410244.1000000003</v>
      </c>
      <c r="H2299" s="91">
        <v>115</v>
      </c>
      <c r="I2299" s="91">
        <v>1272</v>
      </c>
      <c r="J2299" s="92">
        <v>0.91194968553459121</v>
      </c>
      <c r="K2299" s="92">
        <v>8.8050314465408799E-2</v>
      </c>
      <c r="L2299" s="92">
        <v>0</v>
      </c>
    </row>
    <row r="2300" spans="1:12">
      <c r="A2300" s="90" t="s">
        <v>777</v>
      </c>
      <c r="C2300" s="92"/>
      <c r="D2300" s="91">
        <v>330.6</v>
      </c>
      <c r="E2300" s="91">
        <v>0</v>
      </c>
      <c r="F2300" s="91">
        <v>52823.619999999995</v>
      </c>
      <c r="G2300" s="91">
        <v>52405.089999999982</v>
      </c>
      <c r="H2300" s="91">
        <v>325.39999999999998</v>
      </c>
      <c r="I2300" s="91">
        <v>69</v>
      </c>
      <c r="J2300" s="92">
        <v>1</v>
      </c>
      <c r="K2300" s="92">
        <v>0</v>
      </c>
      <c r="L2300" s="92">
        <v>0</v>
      </c>
    </row>
    <row r="2301" spans="1:12">
      <c r="A2301" s="90" t="s">
        <v>783</v>
      </c>
      <c r="C2301" s="92"/>
      <c r="D2301" s="91">
        <v>38</v>
      </c>
      <c r="E2301" s="91">
        <v>49</v>
      </c>
      <c r="F2301" s="91">
        <v>11540.88</v>
      </c>
      <c r="G2301" s="91">
        <v>11433.4</v>
      </c>
      <c r="H2301" s="91">
        <v>83</v>
      </c>
      <c r="I2301" s="91">
        <v>72</v>
      </c>
      <c r="J2301" s="92">
        <v>0.875</v>
      </c>
      <c r="K2301" s="92">
        <v>0.125</v>
      </c>
      <c r="L2301" s="92">
        <v>0</v>
      </c>
    </row>
    <row r="2302" spans="1:12">
      <c r="A2302" s="90" t="s">
        <v>747</v>
      </c>
      <c r="C2302" s="92"/>
      <c r="D2302" s="91">
        <v>92884.97</v>
      </c>
      <c r="E2302" s="91">
        <v>59460</v>
      </c>
      <c r="F2302" s="91">
        <v>501908.99999999994</v>
      </c>
      <c r="G2302" s="91">
        <v>0</v>
      </c>
      <c r="H2302" s="91">
        <v>1810.97</v>
      </c>
      <c r="I2302" s="91">
        <v>0</v>
      </c>
      <c r="J2302" s="92">
        <v>0</v>
      </c>
      <c r="K2302" s="92">
        <v>0</v>
      </c>
      <c r="L2302" s="92">
        <v>0</v>
      </c>
    </row>
    <row r="2303" spans="1:12">
      <c r="A2303" s="90" t="s">
        <v>835</v>
      </c>
      <c r="C2303" s="92"/>
      <c r="D2303" s="91">
        <v>50128.58</v>
      </c>
      <c r="E2303" s="91">
        <v>49943</v>
      </c>
      <c r="F2303" s="91">
        <v>14629833.233999997</v>
      </c>
      <c r="G2303" s="91">
        <v>12432192.390000004</v>
      </c>
      <c r="H2303" s="91">
        <v>9941.0999999999985</v>
      </c>
      <c r="I2303" s="91">
        <v>8978</v>
      </c>
      <c r="J2303" s="92">
        <v>0.87104588995321897</v>
      </c>
      <c r="K2303" s="92">
        <v>0.12895411004678101</v>
      </c>
      <c r="L2303" s="92">
        <v>0</v>
      </c>
    </row>
    <row r="2304" spans="1:12">
      <c r="A2304" s="90" t="s">
        <v>829</v>
      </c>
      <c r="C2304" s="92"/>
      <c r="D2304" s="91">
        <v>117089</v>
      </c>
      <c r="E2304" s="91">
        <v>75954.97</v>
      </c>
      <c r="F2304" s="91">
        <v>5957945.3266999992</v>
      </c>
      <c r="G2304" s="91">
        <v>5661634.669999999</v>
      </c>
      <c r="H2304" s="91">
        <v>5739.99</v>
      </c>
      <c r="I2304" s="91">
        <v>11795</v>
      </c>
      <c r="J2304" s="92">
        <v>0.96210258584145825</v>
      </c>
      <c r="K2304" s="92">
        <v>3.7897414158541753E-2</v>
      </c>
      <c r="L2304" s="92">
        <v>0</v>
      </c>
    </row>
    <row r="2305" spans="1:12">
      <c r="A2305" s="90" t="s">
        <v>791</v>
      </c>
      <c r="C2305" s="92"/>
      <c r="D2305" s="91">
        <v>1093.67</v>
      </c>
      <c r="E2305" s="91">
        <v>0</v>
      </c>
      <c r="F2305" s="91">
        <v>132677.94999999998</v>
      </c>
      <c r="G2305" s="91">
        <v>135343.03</v>
      </c>
      <c r="J2305" s="92"/>
      <c r="K2305" s="92"/>
      <c r="L2305" s="92"/>
    </row>
    <row r="2306" spans="1:12">
      <c r="A2306" s="90" t="s">
        <v>839</v>
      </c>
      <c r="C2306" s="92"/>
      <c r="D2306" s="91">
        <v>0</v>
      </c>
      <c r="E2306" s="91">
        <v>0</v>
      </c>
      <c r="F2306" s="91">
        <v>0.01</v>
      </c>
      <c r="G2306" s="91">
        <v>70707.259999999995</v>
      </c>
      <c r="J2306" s="92"/>
      <c r="K2306" s="92"/>
      <c r="L2306" s="92"/>
    </row>
    <row r="2307" spans="1:12">
      <c r="A2307" s="90" t="s">
        <v>793</v>
      </c>
      <c r="C2307" s="92"/>
      <c r="D2307" s="91">
        <v>817.6</v>
      </c>
      <c r="E2307" s="91">
        <v>0</v>
      </c>
      <c r="F2307" s="91">
        <v>660661.65</v>
      </c>
      <c r="G2307" s="91">
        <v>676302.2</v>
      </c>
      <c r="J2307" s="92"/>
      <c r="K2307" s="92"/>
      <c r="L2307" s="92"/>
    </row>
    <row r="2308" spans="1:12">
      <c r="A2308" s="90" t="s">
        <v>781</v>
      </c>
      <c r="C2308" s="92"/>
      <c r="D2308" s="91">
        <v>1020.21</v>
      </c>
      <c r="E2308" s="91">
        <v>0</v>
      </c>
      <c r="F2308" s="91">
        <v>90422.44</v>
      </c>
      <c r="G2308" s="91">
        <v>90043.14</v>
      </c>
      <c r="J2308" s="92"/>
      <c r="K2308" s="92"/>
      <c r="L2308" s="92"/>
    </row>
    <row r="2309" spans="1:12">
      <c r="A2309" s="90" t="s">
        <v>815</v>
      </c>
      <c r="C2309" s="92"/>
      <c r="D2309" s="91">
        <v>6190.3899999999994</v>
      </c>
      <c r="E2309" s="91">
        <v>5876</v>
      </c>
      <c r="F2309" s="91">
        <v>404339.31</v>
      </c>
      <c r="G2309" s="91">
        <v>406582.04000000004</v>
      </c>
      <c r="H2309" s="91">
        <v>1394.2</v>
      </c>
      <c r="I2309" s="91">
        <v>2203</v>
      </c>
      <c r="J2309" s="92">
        <v>0.93917385383567864</v>
      </c>
      <c r="K2309" s="92">
        <v>6.082614616432138E-2</v>
      </c>
      <c r="L2309" s="92">
        <v>0</v>
      </c>
    </row>
    <row r="2310" spans="1:12">
      <c r="A2310" s="90" t="s">
        <v>749</v>
      </c>
      <c r="C2310" s="92"/>
      <c r="D2310" s="91">
        <v>132193.34</v>
      </c>
      <c r="E2310" s="91">
        <v>79189</v>
      </c>
      <c r="F2310" s="91">
        <v>714533.31170000008</v>
      </c>
      <c r="G2310" s="91">
        <v>793314.27</v>
      </c>
      <c r="H2310" s="91">
        <v>1810.97</v>
      </c>
      <c r="I2310" s="91">
        <v>1839.5</v>
      </c>
      <c r="J2310" s="92">
        <v>0.71921717858113621</v>
      </c>
      <c r="K2310" s="92">
        <v>0.28078282141886385</v>
      </c>
      <c r="L2310" s="92">
        <v>0</v>
      </c>
    </row>
    <row r="2311" spans="1:12">
      <c r="A2311" s="90" t="s">
        <v>751</v>
      </c>
      <c r="C2311" s="92"/>
      <c r="D2311" s="91">
        <v>85</v>
      </c>
      <c r="E2311" s="91">
        <v>95</v>
      </c>
      <c r="F2311" s="91">
        <v>25054.730000000003</v>
      </c>
      <c r="G2311" s="91">
        <v>25902.600000000002</v>
      </c>
      <c r="H2311" s="91">
        <v>108</v>
      </c>
      <c r="I2311" s="91">
        <v>150</v>
      </c>
      <c r="J2311" s="92">
        <v>0.8666666666666667</v>
      </c>
      <c r="K2311" s="92">
        <v>0.13333333333333333</v>
      </c>
      <c r="L2311" s="92">
        <v>0</v>
      </c>
    </row>
    <row r="2312" spans="1:12">
      <c r="A2312" s="90" t="s">
        <v>843</v>
      </c>
      <c r="C2312" s="92"/>
      <c r="D2312" s="91">
        <v>0</v>
      </c>
      <c r="E2312" s="91">
        <v>0</v>
      </c>
      <c r="F2312" s="91">
        <v>0.01</v>
      </c>
      <c r="G2312" s="91">
        <v>62023.729999999996</v>
      </c>
      <c r="J2312" s="92"/>
      <c r="K2312" s="92"/>
      <c r="L2312" s="92"/>
    </row>
    <row r="2313" spans="1:12">
      <c r="A2313" s="90" t="s">
        <v>753</v>
      </c>
      <c r="C2313" s="92"/>
      <c r="D2313" s="91">
        <v>1703</v>
      </c>
      <c r="E2313" s="91">
        <v>91</v>
      </c>
      <c r="F2313" s="91">
        <v>28939.099999999995</v>
      </c>
      <c r="G2313" s="91">
        <v>32126.809999999998</v>
      </c>
      <c r="H2313" s="91">
        <v>440.8</v>
      </c>
      <c r="I2313" s="91">
        <v>253</v>
      </c>
      <c r="J2313" s="92">
        <v>0.92490118577075098</v>
      </c>
      <c r="K2313" s="92">
        <v>7.5098814229249009E-2</v>
      </c>
      <c r="L2313" s="92">
        <v>0</v>
      </c>
    </row>
    <row r="2314" spans="1:12">
      <c r="A2314" s="90" t="s">
        <v>821</v>
      </c>
      <c r="C2314" s="92"/>
      <c r="D2314" s="91">
        <v>11471</v>
      </c>
      <c r="E2314" s="91">
        <v>37.5</v>
      </c>
      <c r="F2314" s="91">
        <v>6449194.4100000001</v>
      </c>
      <c r="G2314" s="91">
        <v>6414181.870000002</v>
      </c>
      <c r="H2314" s="91">
        <v>4900.3</v>
      </c>
      <c r="I2314" s="91">
        <v>3888.91</v>
      </c>
      <c r="J2314" s="92">
        <v>0.91626702597900178</v>
      </c>
      <c r="K2314" s="92">
        <v>8.3732974020998177E-2</v>
      </c>
      <c r="L2314" s="92">
        <v>0</v>
      </c>
    </row>
    <row r="2315" spans="1:12">
      <c r="A2315" s="90" t="s">
        <v>755</v>
      </c>
      <c r="C2315" s="92"/>
      <c r="D2315" s="91">
        <v>0</v>
      </c>
      <c r="E2315" s="91">
        <v>3595</v>
      </c>
      <c r="F2315" s="91">
        <v>1298683</v>
      </c>
      <c r="G2315" s="91">
        <v>1246658.3099999996</v>
      </c>
      <c r="H2315" s="91">
        <v>3161</v>
      </c>
      <c r="I2315" s="91">
        <v>3764.5</v>
      </c>
      <c r="J2315" s="92">
        <v>0.98618674458759459</v>
      </c>
      <c r="K2315" s="92">
        <v>1.3813255412405367E-2</v>
      </c>
      <c r="L2315" s="92">
        <v>0</v>
      </c>
    </row>
    <row r="2316" spans="1:12">
      <c r="A2316" s="90" t="s">
        <v>5959</v>
      </c>
      <c r="B2316" s="92">
        <v>43617</v>
      </c>
      <c r="C2316" s="92">
        <v>43920</v>
      </c>
      <c r="D2316" s="91">
        <v>454430.81</v>
      </c>
      <c r="E2316" s="91">
        <v>210401</v>
      </c>
      <c r="F2316" s="91">
        <v>11166795.3706</v>
      </c>
      <c r="G2316" s="91">
        <v>11444213.160000004</v>
      </c>
      <c r="H2316" s="91">
        <v>18226.639999999996</v>
      </c>
      <c r="I2316" s="91">
        <v>17464.5</v>
      </c>
      <c r="J2316" s="92">
        <v>0.91976698334997431</v>
      </c>
      <c r="K2316" s="92">
        <v>8.023301665002576E-2</v>
      </c>
      <c r="L2316" s="92">
        <v>0</v>
      </c>
    </row>
    <row r="2317" spans="1:12">
      <c r="A2317" s="90" t="s">
        <v>757</v>
      </c>
      <c r="C2317" s="92"/>
      <c r="D2317" s="91">
        <v>0</v>
      </c>
      <c r="E2317" s="91">
        <v>914</v>
      </c>
      <c r="F2317" s="91">
        <v>515830</v>
      </c>
      <c r="G2317" s="91">
        <v>525001.44000000006</v>
      </c>
      <c r="H2317" s="91">
        <v>1505</v>
      </c>
      <c r="I2317" s="91">
        <v>2025</v>
      </c>
      <c r="J2317" s="92">
        <v>1</v>
      </c>
      <c r="K2317" s="92">
        <v>0</v>
      </c>
      <c r="L2317" s="92">
        <v>0</v>
      </c>
    </row>
    <row r="2318" spans="1:12">
      <c r="A2318" s="90" t="s">
        <v>811</v>
      </c>
      <c r="C2318" s="92"/>
      <c r="D2318" s="91">
        <v>4</v>
      </c>
      <c r="E2318" s="91">
        <v>214</v>
      </c>
      <c r="F2318" s="91">
        <v>820705.1100000001</v>
      </c>
      <c r="G2318" s="91">
        <v>1156955.18</v>
      </c>
      <c r="H2318" s="91">
        <v>222</v>
      </c>
      <c r="I2318" s="91">
        <v>3364.71</v>
      </c>
      <c r="J2318" s="92">
        <v>0.9250960706866268</v>
      </c>
      <c r="K2318" s="92">
        <v>7.4903929313373224E-2</v>
      </c>
      <c r="L2318" s="92">
        <v>0</v>
      </c>
    </row>
    <row r="2319" spans="1:12">
      <c r="A2319" s="90" t="s">
        <v>759</v>
      </c>
      <c r="C2319" s="92"/>
      <c r="D2319" s="91">
        <v>19129.129999999997</v>
      </c>
      <c r="E2319" s="91">
        <v>6648</v>
      </c>
      <c r="F2319" s="91">
        <v>827677.57000000007</v>
      </c>
      <c r="G2319" s="91">
        <v>810024.29999999958</v>
      </c>
      <c r="H2319" s="91">
        <v>314.5</v>
      </c>
      <c r="I2319" s="91">
        <v>3416.5</v>
      </c>
      <c r="J2319" s="92">
        <v>0.8799941460559052</v>
      </c>
      <c r="K2319" s="92">
        <v>0.12000585394409484</v>
      </c>
      <c r="L2319" s="92">
        <v>0</v>
      </c>
    </row>
    <row r="2320" spans="1:12">
      <c r="A2320" s="90" t="s">
        <v>823</v>
      </c>
      <c r="C2320" s="92"/>
      <c r="D2320" s="91">
        <v>7241.5</v>
      </c>
      <c r="E2320" s="91">
        <v>199.41</v>
      </c>
      <c r="F2320" s="91">
        <v>272330.64</v>
      </c>
      <c r="G2320" s="91">
        <v>285193.28999999998</v>
      </c>
      <c r="H2320" s="91">
        <v>1052.8</v>
      </c>
      <c r="I2320" s="91">
        <v>1454.5</v>
      </c>
      <c r="J2320" s="92">
        <v>0.91509109659676868</v>
      </c>
      <c r="K2320" s="92">
        <v>8.4908903403231345E-2</v>
      </c>
      <c r="L2320" s="92">
        <v>0</v>
      </c>
    </row>
    <row r="2321" spans="1:12">
      <c r="A2321" s="90" t="s">
        <v>803</v>
      </c>
      <c r="C2321" s="92"/>
      <c r="D2321" s="91">
        <v>1343.5</v>
      </c>
      <c r="E2321" s="91">
        <v>1798.99</v>
      </c>
      <c r="F2321" s="91">
        <v>1278046.0000000002</v>
      </c>
      <c r="G2321" s="91">
        <v>953958.14999999979</v>
      </c>
      <c r="H2321" s="91">
        <v>3888.3</v>
      </c>
      <c r="I2321" s="91">
        <v>2769</v>
      </c>
      <c r="J2321" s="92">
        <v>0.85608522932466591</v>
      </c>
      <c r="K2321" s="92">
        <v>0.14391477067533406</v>
      </c>
      <c r="L2321" s="92">
        <v>0</v>
      </c>
    </row>
    <row r="2322" spans="1:12">
      <c r="A2322" s="90" t="s">
        <v>773</v>
      </c>
      <c r="C2322" s="92"/>
      <c r="D2322" s="91">
        <v>26726</v>
      </c>
      <c r="E2322" s="91">
        <v>1768.8299999999997</v>
      </c>
      <c r="F2322" s="91">
        <v>1204750.2285</v>
      </c>
      <c r="G2322" s="91">
        <v>1217582.53</v>
      </c>
      <c r="H2322" s="91">
        <v>4011.2899999999995</v>
      </c>
      <c r="I2322" s="91">
        <v>4462.59</v>
      </c>
      <c r="J2322" s="92">
        <v>0.87876995197855956</v>
      </c>
      <c r="K2322" s="92">
        <v>0.12123004802144045</v>
      </c>
      <c r="L2322" s="92">
        <v>0</v>
      </c>
    </row>
    <row r="2323" spans="1:12">
      <c r="A2323" s="90" t="s">
        <v>795</v>
      </c>
      <c r="C2323" s="92"/>
      <c r="D2323" s="91">
        <v>70291</v>
      </c>
      <c r="E2323" s="91">
        <v>44340.1</v>
      </c>
      <c r="F2323" s="91">
        <v>7551226.3500000015</v>
      </c>
      <c r="G2323" s="91">
        <v>6857298.9699999997</v>
      </c>
      <c r="H2323" s="91">
        <v>10403.610000000002</v>
      </c>
      <c r="I2323" s="91">
        <v>15239.45</v>
      </c>
      <c r="J2323" s="92">
        <v>0.79420517144647607</v>
      </c>
      <c r="K2323" s="92">
        <v>0.20579482855352388</v>
      </c>
      <c r="L2323" s="92">
        <v>0</v>
      </c>
    </row>
    <row r="2324" spans="1:12">
      <c r="A2324" s="90" t="s">
        <v>761</v>
      </c>
      <c r="C2324" s="92"/>
      <c r="D2324" s="91">
        <v>78</v>
      </c>
      <c r="E2324" s="91">
        <v>16</v>
      </c>
      <c r="F2324" s="91">
        <v>598016.12</v>
      </c>
      <c r="G2324" s="91">
        <v>580921.18999999994</v>
      </c>
      <c r="H2324" s="91">
        <v>347</v>
      </c>
      <c r="I2324" s="91">
        <v>180</v>
      </c>
      <c r="J2324" s="92">
        <v>0.82499999999999996</v>
      </c>
      <c r="K2324" s="92">
        <v>0.17499999999999999</v>
      </c>
      <c r="L2324" s="92">
        <v>0</v>
      </c>
    </row>
    <row r="2325" spans="1:12">
      <c r="A2325" s="90" t="s">
        <v>785</v>
      </c>
      <c r="C2325" s="92"/>
      <c r="D2325" s="91">
        <v>261</v>
      </c>
      <c r="E2325" s="91">
        <v>74.2</v>
      </c>
      <c r="F2325" s="91">
        <v>76525.490000000005</v>
      </c>
      <c r="G2325" s="91">
        <v>74124.799999999988</v>
      </c>
      <c r="H2325" s="91">
        <v>214.45</v>
      </c>
      <c r="I2325" s="91">
        <v>338.5</v>
      </c>
      <c r="J2325" s="92">
        <v>0.88035450516986702</v>
      </c>
      <c r="K2325" s="92">
        <v>0.11964549483013294</v>
      </c>
      <c r="L2325" s="92">
        <v>0</v>
      </c>
    </row>
    <row r="2326" spans="1:12">
      <c r="A2326" s="90" t="s">
        <v>797</v>
      </c>
      <c r="C2326" s="92"/>
      <c r="D2326" s="91">
        <v>0</v>
      </c>
      <c r="E2326" s="91">
        <v>0</v>
      </c>
      <c r="F2326" s="91">
        <v>0.01</v>
      </c>
      <c r="G2326" s="91">
        <v>0</v>
      </c>
      <c r="J2326" s="92"/>
      <c r="K2326" s="92"/>
      <c r="L2326" s="92"/>
    </row>
    <row r="2327" spans="1:12">
      <c r="A2327" s="90" t="s">
        <v>845</v>
      </c>
      <c r="C2327" s="92"/>
      <c r="D2327" s="91">
        <v>1778946.96</v>
      </c>
      <c r="E2327" s="91">
        <v>745910</v>
      </c>
      <c r="F2327" s="91">
        <v>120918244.05040005</v>
      </c>
      <c r="G2327" s="91">
        <v>39880276.649999999</v>
      </c>
      <c r="H2327" s="91">
        <v>51149.719999999994</v>
      </c>
      <c r="I2327" s="91">
        <v>23353</v>
      </c>
      <c r="J2327" s="92">
        <v>0.74024964672633065</v>
      </c>
      <c r="K2327" s="92">
        <v>0.25975035327366935</v>
      </c>
      <c r="L2327" s="92">
        <v>0</v>
      </c>
    </row>
    <row r="2328" spans="1:12">
      <c r="A2328" s="90" t="s">
        <v>833</v>
      </c>
      <c r="C2328" s="92"/>
      <c r="D2328" s="91">
        <v>788051.30000000028</v>
      </c>
      <c r="E2328" s="91">
        <v>145</v>
      </c>
      <c r="F2328" s="91">
        <v>65750616.090000004</v>
      </c>
      <c r="G2328" s="91">
        <v>4778134.9000000004</v>
      </c>
      <c r="H2328" s="91">
        <v>38298.899999999987</v>
      </c>
      <c r="I2328" s="91">
        <v>953</v>
      </c>
      <c r="J2328" s="92">
        <v>0.90031479538300108</v>
      </c>
      <c r="K2328" s="92">
        <v>9.9685204616998951E-2</v>
      </c>
      <c r="L2328" s="92">
        <v>0</v>
      </c>
    </row>
    <row r="2329" spans="1:12">
      <c r="A2329" s="90" t="s">
        <v>763</v>
      </c>
      <c r="C2329" s="92"/>
      <c r="D2329" s="91">
        <v>0</v>
      </c>
      <c r="E2329" s="91">
        <v>134</v>
      </c>
      <c r="F2329" s="91">
        <v>306472</v>
      </c>
      <c r="G2329" s="91">
        <v>307316.58000000007</v>
      </c>
      <c r="H2329" s="91">
        <v>873</v>
      </c>
      <c r="I2329" s="91">
        <v>214</v>
      </c>
      <c r="J2329" s="92">
        <v>1</v>
      </c>
      <c r="K2329" s="92">
        <v>0</v>
      </c>
      <c r="L2329" s="92">
        <v>0</v>
      </c>
    </row>
    <row r="2330" spans="1:12">
      <c r="A2330" s="90" t="s">
        <v>765</v>
      </c>
      <c r="C2330" s="92"/>
      <c r="D2330" s="91">
        <v>1366</v>
      </c>
      <c r="E2330" s="91">
        <v>199.26</v>
      </c>
      <c r="F2330" s="91">
        <v>297373.69999999995</v>
      </c>
      <c r="G2330" s="91">
        <v>283122.34000000008</v>
      </c>
      <c r="H2330" s="91">
        <v>1234.7</v>
      </c>
      <c r="I2330" s="91">
        <v>368.5</v>
      </c>
      <c r="J2330" s="92">
        <v>0.75305291723202172</v>
      </c>
      <c r="K2330" s="92">
        <v>0.24694708276797828</v>
      </c>
      <c r="L2330" s="92">
        <v>0</v>
      </c>
    </row>
    <row r="2331" spans="1:12">
      <c r="A2331" s="90" t="s">
        <v>767</v>
      </c>
      <c r="C2331" s="92"/>
      <c r="D2331" s="91">
        <v>509432.8</v>
      </c>
      <c r="E2331" s="91">
        <v>302200.5</v>
      </c>
      <c r="F2331" s="91">
        <v>25733405.540000007</v>
      </c>
      <c r="G2331" s="91">
        <v>18191955.469999991</v>
      </c>
      <c r="H2331" s="91">
        <v>15181.38</v>
      </c>
      <c r="I2331" s="91">
        <v>7356.2</v>
      </c>
      <c r="J2331" s="92">
        <v>0.81427231451020909</v>
      </c>
      <c r="K2331" s="92">
        <v>0.18572768548979093</v>
      </c>
      <c r="L2331" s="92">
        <v>0</v>
      </c>
    </row>
    <row r="2332" spans="1:12">
      <c r="A2332" s="90" t="s">
        <v>769</v>
      </c>
      <c r="C2332" s="92"/>
      <c r="D2332" s="91">
        <v>7447.5</v>
      </c>
      <c r="E2332" s="91">
        <v>5071.5</v>
      </c>
      <c r="F2332" s="91">
        <v>1780234.3870000001</v>
      </c>
      <c r="G2332" s="91">
        <v>1698977.4500000004</v>
      </c>
      <c r="H2332" s="91">
        <v>7562.5</v>
      </c>
      <c r="I2332" s="91">
        <v>11419.5</v>
      </c>
      <c r="J2332" s="92">
        <v>0.97189018783659531</v>
      </c>
      <c r="K2332" s="92">
        <v>2.8109812163404701E-2</v>
      </c>
      <c r="L2332" s="92">
        <v>0</v>
      </c>
    </row>
    <row r="2333" spans="1:12">
      <c r="A2333" s="90" t="s">
        <v>825</v>
      </c>
      <c r="C2333" s="92"/>
      <c r="D2333" s="91">
        <v>294</v>
      </c>
      <c r="E2333" s="91">
        <v>707.84999999999991</v>
      </c>
      <c r="F2333" s="91">
        <v>2185730.3552000001</v>
      </c>
      <c r="G2333" s="91">
        <v>2183983.6699999995</v>
      </c>
      <c r="H2333" s="91">
        <v>3206</v>
      </c>
      <c r="I2333" s="91">
        <v>5564.22</v>
      </c>
      <c r="J2333" s="92">
        <v>0.84678894795676662</v>
      </c>
      <c r="K2333" s="92">
        <v>0.15321105204323338</v>
      </c>
      <c r="L2333" s="92">
        <v>0</v>
      </c>
    </row>
    <row r="2334" spans="1:12">
      <c r="A2334" s="90" t="s">
        <v>1269</v>
      </c>
      <c r="C2334" s="92"/>
      <c r="D2334" s="91">
        <v>480868</v>
      </c>
      <c r="E2334" s="91">
        <v>0</v>
      </c>
      <c r="F2334" s="91">
        <v>36502649.61999999</v>
      </c>
      <c r="G2334" s="91">
        <v>33221964.329999998</v>
      </c>
      <c r="H2334" s="91">
        <v>737</v>
      </c>
      <c r="I2334" s="91">
        <v>1508.25</v>
      </c>
      <c r="J2334" s="92">
        <v>0.93485827946295375</v>
      </c>
      <c r="K2334" s="92">
        <v>6.5141720537046241E-2</v>
      </c>
      <c r="L2334" s="92">
        <v>0</v>
      </c>
    </row>
    <row r="2335" spans="1:12">
      <c r="A2335" s="90" t="s">
        <v>919</v>
      </c>
      <c r="C2335" s="92"/>
      <c r="D2335" s="91">
        <v>844</v>
      </c>
      <c r="E2335" s="91">
        <v>575</v>
      </c>
      <c r="F2335" s="91">
        <v>874379.93</v>
      </c>
      <c r="G2335" s="91">
        <v>451826.51</v>
      </c>
      <c r="H2335" s="91">
        <v>96</v>
      </c>
      <c r="I2335" s="91">
        <v>133</v>
      </c>
      <c r="J2335" s="92">
        <v>0.98496240601503759</v>
      </c>
      <c r="K2335" s="92">
        <v>1.5037593984962405E-2</v>
      </c>
      <c r="L2335" s="92">
        <v>0</v>
      </c>
    </row>
    <row r="2336" spans="1:12">
      <c r="A2336" s="90" t="s">
        <v>899</v>
      </c>
      <c r="C2336" s="92"/>
      <c r="D2336" s="91">
        <v>19</v>
      </c>
      <c r="E2336" s="91">
        <v>0</v>
      </c>
      <c r="F2336" s="91">
        <v>1357307.48</v>
      </c>
      <c r="G2336" s="91">
        <v>1016449.7800000001</v>
      </c>
      <c r="H2336" s="91">
        <v>2448</v>
      </c>
      <c r="I2336" s="91">
        <v>3043.98</v>
      </c>
      <c r="J2336" s="92">
        <v>0.94119540864263229</v>
      </c>
      <c r="K2336" s="92">
        <v>5.7819039546908979E-2</v>
      </c>
      <c r="L2336" s="92">
        <v>9.8555181045867574E-4</v>
      </c>
    </row>
    <row r="2337" spans="1:12">
      <c r="A2337" s="90" t="s">
        <v>925</v>
      </c>
      <c r="C2337" s="92"/>
      <c r="D2337" s="91">
        <v>82890</v>
      </c>
      <c r="E2337" s="91">
        <v>0</v>
      </c>
      <c r="F2337" s="91">
        <v>93978580.959999993</v>
      </c>
      <c r="G2337" s="91">
        <v>88223984.189999998</v>
      </c>
      <c r="H2337" s="91">
        <v>0</v>
      </c>
      <c r="I2337" s="91">
        <v>2243.5</v>
      </c>
      <c r="J2337" s="92">
        <v>0.86561176732783596</v>
      </c>
      <c r="K2337" s="92">
        <v>0.13438823267216404</v>
      </c>
      <c r="L2337" s="92">
        <v>0</v>
      </c>
    </row>
    <row r="2338" spans="1:12">
      <c r="A2338" s="90" t="s">
        <v>897</v>
      </c>
      <c r="C2338" s="92"/>
      <c r="D2338" s="91">
        <v>9881.16</v>
      </c>
      <c r="E2338" s="91">
        <v>5974</v>
      </c>
      <c r="F2338" s="91">
        <v>556964.92000000016</v>
      </c>
      <c r="G2338" s="91">
        <v>553310.57999999996</v>
      </c>
      <c r="H2338" s="91">
        <v>1405.4</v>
      </c>
      <c r="I2338" s="91">
        <v>1507.5</v>
      </c>
      <c r="J2338" s="92">
        <v>0.98540630182421229</v>
      </c>
      <c r="K2338" s="92">
        <v>1.4593698175787729E-2</v>
      </c>
      <c r="L2338" s="92">
        <v>0</v>
      </c>
    </row>
    <row r="2339" spans="1:12">
      <c r="A2339" s="90" t="s">
        <v>889</v>
      </c>
      <c r="C2339" s="92"/>
      <c r="D2339" s="91">
        <v>0</v>
      </c>
      <c r="E2339" s="91">
        <v>0</v>
      </c>
      <c r="F2339" s="91">
        <v>10000</v>
      </c>
      <c r="G2339" s="91">
        <v>9991.7200000000012</v>
      </c>
      <c r="J2339" s="92"/>
      <c r="K2339" s="92"/>
      <c r="L2339" s="92"/>
    </row>
    <row r="2340" spans="1:12">
      <c r="A2340" s="90" t="s">
        <v>913</v>
      </c>
      <c r="C2340" s="92"/>
      <c r="D2340" s="91">
        <v>328608.5</v>
      </c>
      <c r="E2340" s="91">
        <v>5584</v>
      </c>
      <c r="F2340" s="91">
        <v>78591777.260200009</v>
      </c>
      <c r="G2340" s="91">
        <v>51279707.920000002</v>
      </c>
      <c r="H2340" s="91">
        <v>18212.04</v>
      </c>
      <c r="I2340" s="91">
        <v>8644.48</v>
      </c>
      <c r="J2340" s="92">
        <v>0.88911999333678837</v>
      </c>
      <c r="K2340" s="92">
        <v>0.10943399718664397</v>
      </c>
      <c r="L2340" s="92">
        <v>1.4460094765677057E-3</v>
      </c>
    </row>
    <row r="2341" spans="1:12">
      <c r="A2341" s="90" t="s">
        <v>903</v>
      </c>
      <c r="C2341" s="92"/>
      <c r="D2341" s="91">
        <v>39037.61</v>
      </c>
      <c r="E2341" s="91">
        <v>11761</v>
      </c>
      <c r="F2341" s="91">
        <v>2431297.9999999995</v>
      </c>
      <c r="G2341" s="91">
        <v>2097083.6900000004</v>
      </c>
      <c r="H2341" s="91">
        <v>3108.8</v>
      </c>
      <c r="I2341" s="91">
        <v>1977.5</v>
      </c>
      <c r="J2341" s="92">
        <v>0.96788874841972183</v>
      </c>
      <c r="K2341" s="92">
        <v>3.2111251580278131E-2</v>
      </c>
      <c r="L2341" s="92">
        <v>0</v>
      </c>
    </row>
    <row r="2342" spans="1:12">
      <c r="A2342" s="90" t="s">
        <v>921</v>
      </c>
      <c r="C2342" s="92"/>
      <c r="D2342" s="91">
        <v>0</v>
      </c>
      <c r="E2342" s="91">
        <v>0</v>
      </c>
      <c r="F2342" s="91">
        <v>19800</v>
      </c>
      <c r="G2342" s="91">
        <v>3667.62</v>
      </c>
      <c r="J2342" s="92"/>
      <c r="K2342" s="92"/>
      <c r="L2342" s="92"/>
    </row>
    <row r="2343" spans="1:12">
      <c r="A2343" s="90" t="s">
        <v>923</v>
      </c>
      <c r="C2343" s="92"/>
      <c r="D2343" s="91">
        <v>2883936.4699999997</v>
      </c>
      <c r="E2343" s="91">
        <v>1492184.76</v>
      </c>
      <c r="F2343" s="91">
        <v>88187650.429999992</v>
      </c>
      <c r="G2343" s="91">
        <v>81043608.810000002</v>
      </c>
      <c r="H2343" s="91">
        <v>76900.700000000012</v>
      </c>
      <c r="I2343" s="91">
        <v>71137.040000000008</v>
      </c>
      <c r="J2343" s="92">
        <v>0.95232821045126403</v>
      </c>
      <c r="K2343" s="92">
        <v>4.6708859407138668E-2</v>
      </c>
      <c r="L2343" s="92">
        <v>9.6293014159712007E-4</v>
      </c>
    </row>
    <row r="2344" spans="1:12">
      <c r="A2344" s="90" t="s">
        <v>891</v>
      </c>
      <c r="C2344" s="92"/>
      <c r="D2344" s="91">
        <v>13</v>
      </c>
      <c r="E2344" s="91">
        <v>1</v>
      </c>
      <c r="F2344" s="91">
        <v>112155</v>
      </c>
      <c r="G2344" s="91">
        <v>121549.89999999997</v>
      </c>
      <c r="H2344" s="91">
        <v>700</v>
      </c>
      <c r="I2344" s="91">
        <v>676</v>
      </c>
      <c r="J2344" s="92">
        <v>0.97633136094674555</v>
      </c>
      <c r="K2344" s="92">
        <v>2.3668639053254437E-2</v>
      </c>
      <c r="L2344" s="92">
        <v>0</v>
      </c>
    </row>
    <row r="2345" spans="1:12">
      <c r="A2345" s="90" t="s">
        <v>909</v>
      </c>
      <c r="C2345" s="92"/>
      <c r="D2345" s="91">
        <v>736877</v>
      </c>
      <c r="E2345" s="91">
        <v>56</v>
      </c>
      <c r="F2345" s="91">
        <v>18545006.800000001</v>
      </c>
      <c r="G2345" s="91">
        <v>8787473.959999999</v>
      </c>
      <c r="H2345" s="91">
        <v>24690.1</v>
      </c>
      <c r="I2345" s="91">
        <v>10343</v>
      </c>
      <c r="J2345" s="92">
        <v>0.9845789422798028</v>
      </c>
      <c r="K2345" s="92">
        <v>1.5034322730349029E-2</v>
      </c>
      <c r="L2345" s="92">
        <v>3.8673498984820651E-4</v>
      </c>
    </row>
    <row r="2346" spans="1:12">
      <c r="A2346" s="90" t="s">
        <v>901</v>
      </c>
      <c r="C2346" s="92"/>
      <c r="D2346" s="91">
        <v>4125.3</v>
      </c>
      <c r="E2346" s="91">
        <v>0</v>
      </c>
      <c r="F2346" s="91">
        <v>113021.81000000001</v>
      </c>
      <c r="G2346" s="91">
        <v>113894.92</v>
      </c>
      <c r="H2346" s="91">
        <v>304.60000000000002</v>
      </c>
      <c r="I2346" s="91">
        <v>258</v>
      </c>
      <c r="J2346" s="92">
        <v>1</v>
      </c>
      <c r="K2346" s="92">
        <v>0</v>
      </c>
      <c r="L2346" s="92">
        <v>0</v>
      </c>
    </row>
    <row r="2347" spans="1:12">
      <c r="A2347" s="90" t="s">
        <v>907</v>
      </c>
      <c r="C2347" s="92"/>
      <c r="D2347" s="91">
        <v>102223</v>
      </c>
      <c r="E2347" s="91">
        <v>5394</v>
      </c>
      <c r="F2347" s="91">
        <v>5653850.6999999974</v>
      </c>
      <c r="G2347" s="91">
        <v>5096856.3800000008</v>
      </c>
      <c r="H2347" s="91">
        <v>7434.2999999999984</v>
      </c>
      <c r="I2347" s="91">
        <v>9104</v>
      </c>
      <c r="J2347" s="92">
        <v>0.91481766256590513</v>
      </c>
      <c r="K2347" s="92">
        <v>7.9580404217926184E-2</v>
      </c>
      <c r="L2347" s="92">
        <v>5.6019332161687174E-3</v>
      </c>
    </row>
    <row r="2348" spans="1:12">
      <c r="A2348" s="90" t="s">
        <v>911</v>
      </c>
      <c r="C2348" s="92"/>
      <c r="D2348" s="91">
        <v>0</v>
      </c>
      <c r="E2348" s="91">
        <v>0</v>
      </c>
      <c r="F2348" s="91">
        <v>64488</v>
      </c>
      <c r="G2348" s="91">
        <v>31862.339999999997</v>
      </c>
      <c r="J2348" s="92"/>
      <c r="K2348" s="92"/>
      <c r="L2348" s="92"/>
    </row>
    <row r="2349" spans="1:12">
      <c r="A2349" s="90" t="s">
        <v>893</v>
      </c>
      <c r="C2349" s="92"/>
      <c r="D2349" s="91">
        <v>804.45</v>
      </c>
      <c r="E2349" s="91">
        <v>0</v>
      </c>
      <c r="F2349" s="91">
        <v>41918.960000000006</v>
      </c>
      <c r="G2349" s="91">
        <v>25195.18</v>
      </c>
      <c r="H2349" s="91">
        <v>280.70000000000005</v>
      </c>
      <c r="I2349" s="91">
        <v>227</v>
      </c>
      <c r="J2349" s="92">
        <v>1</v>
      </c>
      <c r="K2349" s="92">
        <v>0</v>
      </c>
      <c r="L2349" s="92">
        <v>0</v>
      </c>
    </row>
    <row r="2350" spans="1:12">
      <c r="A2350" s="90" t="s">
        <v>917</v>
      </c>
      <c r="C2350" s="92"/>
      <c r="D2350" s="91">
        <v>1275910.0699999996</v>
      </c>
      <c r="E2350" s="91">
        <v>226604.5</v>
      </c>
      <c r="F2350" s="91">
        <v>58778015.417999968</v>
      </c>
      <c r="G2350" s="91">
        <v>20216895.809999991</v>
      </c>
      <c r="H2350" s="91">
        <v>43483.72</v>
      </c>
      <c r="I2350" s="91">
        <v>21071.25</v>
      </c>
      <c r="J2350" s="92">
        <v>0.89244824108678888</v>
      </c>
      <c r="K2350" s="92">
        <v>0.10717209467876847</v>
      </c>
      <c r="L2350" s="92">
        <v>3.7966423444266476E-4</v>
      </c>
    </row>
    <row r="2351" spans="1:12">
      <c r="A2351" s="90" t="s">
        <v>905</v>
      </c>
      <c r="C2351" s="92"/>
      <c r="D2351" s="91">
        <v>90710</v>
      </c>
      <c r="E2351" s="91">
        <v>13019</v>
      </c>
      <c r="F2351" s="91">
        <v>5844470.2800000003</v>
      </c>
      <c r="G2351" s="91">
        <v>1672524.8899999994</v>
      </c>
      <c r="H2351" s="91">
        <v>4879.4999999999991</v>
      </c>
      <c r="I2351" s="91">
        <v>2430.5</v>
      </c>
      <c r="J2351" s="92">
        <v>0.94651306315572925</v>
      </c>
      <c r="K2351" s="92">
        <v>5.2252622917095246E-2</v>
      </c>
      <c r="L2351" s="92">
        <v>1.2343139271754782E-3</v>
      </c>
    </row>
    <row r="2352" spans="1:12">
      <c r="A2352" s="90" t="s">
        <v>895</v>
      </c>
      <c r="C2352" s="92"/>
      <c r="D2352" s="91">
        <v>0</v>
      </c>
      <c r="E2352" s="91">
        <v>0</v>
      </c>
      <c r="F2352" s="91">
        <v>0.01</v>
      </c>
      <c r="G2352" s="91">
        <v>13139.71</v>
      </c>
      <c r="J2352" s="92"/>
      <c r="K2352" s="92"/>
      <c r="L2352" s="92"/>
    </row>
    <row r="2353" spans="1:12">
      <c r="A2353" s="90" t="s">
        <v>1092</v>
      </c>
      <c r="C2353" s="92"/>
      <c r="D2353" s="91">
        <v>2</v>
      </c>
      <c r="E2353" s="91">
        <v>0</v>
      </c>
      <c r="F2353" s="91">
        <v>265979.94999999995</v>
      </c>
      <c r="G2353" s="91">
        <v>201103.95</v>
      </c>
      <c r="J2353" s="92"/>
      <c r="K2353" s="92"/>
      <c r="L2353" s="92"/>
    </row>
    <row r="2354" spans="1:12">
      <c r="A2354" s="90" t="s">
        <v>915</v>
      </c>
      <c r="C2354" s="92"/>
      <c r="D2354" s="91">
        <v>40586.630000000005</v>
      </c>
      <c r="E2354" s="91">
        <v>3619.5</v>
      </c>
      <c r="F2354" s="91">
        <v>13891384.419999996</v>
      </c>
      <c r="G2354" s="91">
        <v>2468612.3599999994</v>
      </c>
      <c r="H2354" s="91">
        <v>7417.0999999999995</v>
      </c>
      <c r="I2354" s="91">
        <v>1859</v>
      </c>
      <c r="J2354" s="92">
        <v>0.96880043033889185</v>
      </c>
      <c r="K2354" s="92">
        <v>3.0930607853684778E-2</v>
      </c>
      <c r="L2354" s="92">
        <v>2.6896180742334586E-4</v>
      </c>
    </row>
    <row r="2355" spans="1:12">
      <c r="A2355" s="90" t="s">
        <v>671</v>
      </c>
      <c r="C2355" s="92"/>
      <c r="D2355" s="91">
        <v>231222.27</v>
      </c>
      <c r="E2355" s="91">
        <v>59592</v>
      </c>
      <c r="F2355" s="91">
        <v>12499905.540799994</v>
      </c>
      <c r="G2355" s="91">
        <v>11369946.499999998</v>
      </c>
      <c r="H2355" s="91">
        <v>6603.5800000000027</v>
      </c>
      <c r="I2355" s="91">
        <v>5190</v>
      </c>
      <c r="J2355" s="92">
        <v>0.92938342967244703</v>
      </c>
      <c r="K2355" s="92">
        <v>6.8111753371868977E-2</v>
      </c>
      <c r="L2355" s="92">
        <v>2.5048169556840076E-3</v>
      </c>
    </row>
    <row r="2356" spans="1:12">
      <c r="A2356" s="90" t="s">
        <v>661</v>
      </c>
      <c r="C2356" s="92"/>
      <c r="D2356" s="91">
        <v>59391.39</v>
      </c>
      <c r="E2356" s="91">
        <v>0</v>
      </c>
      <c r="F2356" s="91">
        <v>1714223.8499999999</v>
      </c>
      <c r="G2356" s="91">
        <v>2075388.8000000003</v>
      </c>
      <c r="H2356" s="91">
        <v>5</v>
      </c>
      <c r="I2356" s="91">
        <v>4867.5</v>
      </c>
      <c r="J2356" s="92">
        <v>0.96497175141242941</v>
      </c>
      <c r="K2356" s="92">
        <v>2.9686697483307652E-2</v>
      </c>
      <c r="L2356" s="92">
        <v>5.3415511042629689E-3</v>
      </c>
    </row>
    <row r="2357" spans="1:12">
      <c r="A2357" s="90" t="s">
        <v>663</v>
      </c>
      <c r="C2357" s="92"/>
      <c r="D2357" s="91">
        <v>699</v>
      </c>
      <c r="E2357" s="91">
        <v>0</v>
      </c>
      <c r="F2357" s="91">
        <v>4012824.1361999982</v>
      </c>
      <c r="G2357" s="91">
        <v>3357422.3599999994</v>
      </c>
      <c r="H2357" s="91">
        <v>4280.17</v>
      </c>
      <c r="I2357" s="91">
        <v>9855.5</v>
      </c>
      <c r="J2357" s="92">
        <v>0.85150423621328197</v>
      </c>
      <c r="K2357" s="92">
        <v>0.10085738927502409</v>
      </c>
      <c r="L2357" s="92">
        <v>4.7638374511693976E-2</v>
      </c>
    </row>
    <row r="2358" spans="1:12">
      <c r="A2358" s="90" t="s">
        <v>669</v>
      </c>
      <c r="C2358" s="92"/>
      <c r="D2358" s="91">
        <v>50176</v>
      </c>
      <c r="E2358" s="91">
        <v>1</v>
      </c>
      <c r="F2358" s="91">
        <v>2016518.1999999997</v>
      </c>
      <c r="G2358" s="91">
        <v>1799244.2099999997</v>
      </c>
      <c r="H2358" s="91">
        <v>1500.88</v>
      </c>
      <c r="I2358" s="91">
        <v>1220.5</v>
      </c>
      <c r="J2358" s="92">
        <v>0.89553461696026215</v>
      </c>
      <c r="K2358" s="92">
        <v>9.3404342482589109E-2</v>
      </c>
      <c r="L2358" s="92">
        <v>1.106104055714871E-2</v>
      </c>
    </row>
    <row r="2359" spans="1:12">
      <c r="A2359" s="90" t="s">
        <v>665</v>
      </c>
      <c r="C2359" s="92"/>
      <c r="D2359" s="91">
        <v>0</v>
      </c>
      <c r="E2359" s="91">
        <v>0</v>
      </c>
      <c r="F2359" s="91">
        <v>68763</v>
      </c>
      <c r="G2359" s="91">
        <v>100781.15</v>
      </c>
      <c r="H2359" s="91">
        <v>0</v>
      </c>
      <c r="I2359" s="91">
        <v>21</v>
      </c>
      <c r="J2359" s="92">
        <v>0</v>
      </c>
      <c r="K2359" s="92">
        <v>0.19047619047619047</v>
      </c>
      <c r="L2359" s="92">
        <v>0.80952380952380953</v>
      </c>
    </row>
    <row r="2360" spans="1:12">
      <c r="A2360" s="90" t="s">
        <v>667</v>
      </c>
      <c r="C2360" s="92"/>
      <c r="D2360" s="91">
        <v>1189</v>
      </c>
      <c r="E2360" s="91">
        <v>738</v>
      </c>
      <c r="F2360" s="91">
        <v>0</v>
      </c>
      <c r="G2360" s="91">
        <v>447911.22000000003</v>
      </c>
      <c r="H2360" s="91">
        <v>106</v>
      </c>
      <c r="I2360" s="91">
        <v>4141.5</v>
      </c>
      <c r="J2360" s="92">
        <v>0.99275624773632742</v>
      </c>
      <c r="K2360" s="92">
        <v>6.2779186285162377E-3</v>
      </c>
      <c r="L2360" s="92">
        <v>9.6583363515634433E-4</v>
      </c>
    </row>
    <row r="2361" spans="1:12">
      <c r="A2361" s="90" t="s">
        <v>853</v>
      </c>
      <c r="C2361" s="92"/>
      <c r="D2361" s="91">
        <v>0</v>
      </c>
      <c r="E2361" s="91">
        <v>0</v>
      </c>
      <c r="F2361" s="91">
        <v>35019</v>
      </c>
      <c r="G2361" s="91">
        <v>32547.940000000002</v>
      </c>
      <c r="J2361" s="92"/>
      <c r="K2361" s="92"/>
      <c r="L2361" s="92"/>
    </row>
    <row r="2362" spans="1:12">
      <c r="A2362" s="90" t="s">
        <v>877</v>
      </c>
      <c r="C2362" s="92"/>
      <c r="D2362" s="91">
        <v>0</v>
      </c>
      <c r="E2362" s="91">
        <v>0</v>
      </c>
      <c r="F2362" s="91">
        <v>189062</v>
      </c>
      <c r="G2362" s="91">
        <v>181166.83999999997</v>
      </c>
      <c r="J2362" s="92"/>
      <c r="K2362" s="92"/>
      <c r="L2362" s="92"/>
    </row>
    <row r="2363" spans="1:12">
      <c r="A2363" s="90" t="s">
        <v>855</v>
      </c>
      <c r="C2363" s="92"/>
      <c r="D2363" s="91">
        <v>0</v>
      </c>
      <c r="E2363" s="91">
        <v>0</v>
      </c>
      <c r="F2363" s="91">
        <v>297</v>
      </c>
      <c r="G2363" s="91">
        <v>462.5</v>
      </c>
      <c r="J2363" s="92"/>
      <c r="K2363" s="92"/>
      <c r="L2363" s="92"/>
    </row>
    <row r="2364" spans="1:12">
      <c r="A2364" s="90" t="s">
        <v>873</v>
      </c>
      <c r="C2364" s="92"/>
      <c r="D2364" s="91">
        <v>0</v>
      </c>
      <c r="E2364" s="91">
        <v>0</v>
      </c>
      <c r="F2364" s="91">
        <v>12939</v>
      </c>
      <c r="G2364" s="91">
        <v>12072.26</v>
      </c>
      <c r="J2364" s="92"/>
      <c r="K2364" s="92"/>
      <c r="L2364" s="92"/>
    </row>
    <row r="2365" spans="1:12">
      <c r="A2365" s="90" t="s">
        <v>881</v>
      </c>
      <c r="C2365" s="92"/>
      <c r="D2365" s="91">
        <v>0</v>
      </c>
      <c r="E2365" s="91">
        <v>0</v>
      </c>
      <c r="F2365" s="91">
        <v>390000.01000000007</v>
      </c>
      <c r="G2365" s="91">
        <v>2210868.1199999996</v>
      </c>
      <c r="H2365" s="91">
        <v>0</v>
      </c>
      <c r="I2365" s="91">
        <v>7420</v>
      </c>
      <c r="J2365" s="92">
        <v>0.91388140161725062</v>
      </c>
      <c r="K2365" s="92">
        <v>8.6118598382749323E-2</v>
      </c>
      <c r="L2365" s="92">
        <v>0</v>
      </c>
    </row>
    <row r="2366" spans="1:12">
      <c r="A2366" s="90" t="s">
        <v>857</v>
      </c>
      <c r="C2366" s="92"/>
      <c r="D2366" s="91">
        <v>0</v>
      </c>
      <c r="E2366" s="91">
        <v>0</v>
      </c>
      <c r="F2366" s="91">
        <v>53237697</v>
      </c>
      <c r="G2366" s="91">
        <v>0</v>
      </c>
      <c r="J2366" s="92"/>
      <c r="K2366" s="92"/>
      <c r="L2366" s="92"/>
    </row>
    <row r="2367" spans="1:12">
      <c r="A2367" s="90" t="s">
        <v>859</v>
      </c>
      <c r="C2367" s="92"/>
      <c r="D2367" s="91">
        <v>0</v>
      </c>
      <c r="E2367" s="91">
        <v>0</v>
      </c>
      <c r="F2367" s="91">
        <v>524060</v>
      </c>
      <c r="G2367" s="91">
        <v>485586.26999999996</v>
      </c>
      <c r="H2367" s="91">
        <v>0</v>
      </c>
      <c r="I2367" s="91">
        <v>1100</v>
      </c>
      <c r="J2367" s="92">
        <v>1</v>
      </c>
      <c r="K2367" s="92">
        <v>0</v>
      </c>
      <c r="L2367" s="92">
        <v>0</v>
      </c>
    </row>
    <row r="2368" spans="1:12">
      <c r="A2368" s="90" t="s">
        <v>883</v>
      </c>
      <c r="C2368" s="92"/>
      <c r="D2368" s="91">
        <v>0</v>
      </c>
      <c r="E2368" s="91">
        <v>0</v>
      </c>
      <c r="F2368" s="91">
        <v>3046382</v>
      </c>
      <c r="G2368" s="91">
        <v>2997885.3000000007</v>
      </c>
      <c r="J2368" s="92"/>
      <c r="K2368" s="92"/>
      <c r="L2368" s="92"/>
    </row>
    <row r="2369" spans="1:12">
      <c r="A2369" s="90" t="s">
        <v>887</v>
      </c>
      <c r="C2369" s="92"/>
      <c r="D2369" s="91">
        <v>117643</v>
      </c>
      <c r="E2369" s="91">
        <v>0</v>
      </c>
      <c r="F2369" s="91">
        <v>62961278.015000008</v>
      </c>
      <c r="G2369" s="91">
        <v>19661576.469999995</v>
      </c>
      <c r="H2369" s="91">
        <v>0</v>
      </c>
      <c r="I2369" s="91">
        <v>2067.5</v>
      </c>
      <c r="J2369" s="92">
        <v>0.99903264812575576</v>
      </c>
      <c r="K2369" s="92">
        <v>9.6735187424425639E-4</v>
      </c>
      <c r="L2369" s="92">
        <v>0</v>
      </c>
    </row>
    <row r="2370" spans="1:12">
      <c r="A2370" s="90" t="s">
        <v>861</v>
      </c>
      <c r="C2370" s="92"/>
      <c r="D2370" s="91">
        <v>0</v>
      </c>
      <c r="E2370" s="91">
        <v>0</v>
      </c>
      <c r="F2370" s="91">
        <v>21575</v>
      </c>
      <c r="G2370" s="91">
        <v>29706.78</v>
      </c>
      <c r="J2370" s="92"/>
      <c r="K2370" s="92"/>
      <c r="L2370" s="92"/>
    </row>
    <row r="2371" spans="1:12">
      <c r="A2371" s="90" t="s">
        <v>875</v>
      </c>
      <c r="C2371" s="92"/>
      <c r="D2371" s="91">
        <v>0</v>
      </c>
      <c r="E2371" s="91">
        <v>0</v>
      </c>
      <c r="F2371" s="91">
        <v>276003</v>
      </c>
      <c r="G2371" s="91">
        <v>272960.64000000001</v>
      </c>
      <c r="J2371" s="92"/>
      <c r="K2371" s="92"/>
      <c r="L2371" s="92"/>
    </row>
    <row r="2372" spans="1:12">
      <c r="A2372" s="90" t="s">
        <v>885</v>
      </c>
      <c r="C2372" s="92"/>
      <c r="D2372" s="91">
        <v>36</v>
      </c>
      <c r="E2372" s="91">
        <v>0</v>
      </c>
      <c r="F2372" s="91">
        <v>319423</v>
      </c>
      <c r="G2372" s="91">
        <v>301269.36999999994</v>
      </c>
      <c r="J2372" s="92"/>
      <c r="K2372" s="92"/>
      <c r="L2372" s="92"/>
    </row>
    <row r="2373" spans="1:12">
      <c r="A2373" s="90" t="s">
        <v>863</v>
      </c>
      <c r="C2373" s="92"/>
      <c r="D2373" s="91">
        <v>5822</v>
      </c>
      <c r="E2373" s="91">
        <v>0</v>
      </c>
      <c r="F2373" s="91">
        <v>644249.09000000008</v>
      </c>
      <c r="G2373" s="91">
        <v>490565.63</v>
      </c>
      <c r="J2373" s="92"/>
      <c r="K2373" s="92"/>
      <c r="L2373" s="92"/>
    </row>
    <row r="2374" spans="1:12">
      <c r="A2374" s="90" t="s">
        <v>865</v>
      </c>
      <c r="C2374" s="92"/>
      <c r="D2374" s="91">
        <v>0</v>
      </c>
      <c r="E2374" s="91">
        <v>0</v>
      </c>
      <c r="F2374" s="91">
        <v>5572</v>
      </c>
      <c r="G2374" s="91">
        <v>1484.45</v>
      </c>
      <c r="J2374" s="92"/>
      <c r="K2374" s="92"/>
      <c r="L2374" s="92"/>
    </row>
    <row r="2375" spans="1:12">
      <c r="A2375" s="90" t="s">
        <v>867</v>
      </c>
      <c r="C2375" s="92"/>
      <c r="D2375" s="91">
        <v>0</v>
      </c>
      <c r="E2375" s="91">
        <v>0</v>
      </c>
      <c r="F2375" s="91">
        <v>128796</v>
      </c>
      <c r="G2375" s="91">
        <v>117205.10999999999</v>
      </c>
      <c r="J2375" s="92"/>
      <c r="K2375" s="92"/>
      <c r="L2375" s="92"/>
    </row>
    <row r="2376" spans="1:12">
      <c r="A2376" s="90" t="s">
        <v>869</v>
      </c>
      <c r="C2376" s="92"/>
      <c r="D2376" s="91">
        <v>0</v>
      </c>
      <c r="E2376" s="91">
        <v>0</v>
      </c>
      <c r="F2376" s="91">
        <v>1060138</v>
      </c>
      <c r="G2376" s="91">
        <v>679918.30999999994</v>
      </c>
      <c r="H2376" s="91">
        <v>0</v>
      </c>
      <c r="I2376" s="91">
        <v>1640</v>
      </c>
      <c r="J2376" s="92">
        <v>1</v>
      </c>
      <c r="K2376" s="92">
        <v>0</v>
      </c>
      <c r="L2376" s="92">
        <v>0</v>
      </c>
    </row>
    <row r="2377" spans="1:12">
      <c r="A2377" s="90" t="s">
        <v>871</v>
      </c>
      <c r="C2377" s="92"/>
      <c r="D2377" s="91">
        <v>0</v>
      </c>
      <c r="E2377" s="91">
        <v>0</v>
      </c>
      <c r="F2377" s="91">
        <v>18842330</v>
      </c>
      <c r="G2377" s="91">
        <v>8795209.089999998</v>
      </c>
      <c r="J2377" s="92"/>
      <c r="K2377" s="92"/>
      <c r="L2377" s="92"/>
    </row>
    <row r="2378" spans="1:12">
      <c r="A2378" s="90" t="s">
        <v>707</v>
      </c>
      <c r="C2378" s="92"/>
      <c r="D2378" s="91">
        <v>10</v>
      </c>
      <c r="E2378" s="91">
        <v>0</v>
      </c>
      <c r="F2378" s="91">
        <v>172745</v>
      </c>
      <c r="G2378" s="91">
        <v>111836.04999999999</v>
      </c>
      <c r="J2378" s="92"/>
      <c r="K2378" s="92"/>
      <c r="L2378" s="92"/>
    </row>
    <row r="2379" spans="1:12">
      <c r="A2379" s="90" t="s">
        <v>709</v>
      </c>
      <c r="C2379" s="92"/>
      <c r="D2379" s="91">
        <v>0</v>
      </c>
      <c r="E2379" s="91">
        <v>0</v>
      </c>
      <c r="F2379" s="91">
        <v>171389.09</v>
      </c>
      <c r="G2379" s="91">
        <v>80158.62999999999</v>
      </c>
      <c r="J2379" s="92"/>
      <c r="K2379" s="92"/>
      <c r="L2379" s="92"/>
    </row>
    <row r="2380" spans="1:12">
      <c r="A2380" s="90" t="s">
        <v>723</v>
      </c>
      <c r="C2380" s="92"/>
      <c r="D2380" s="91">
        <v>3598017.1500000004</v>
      </c>
      <c r="E2380" s="91">
        <v>667849.26</v>
      </c>
      <c r="F2380" s="91">
        <v>1392024809.6300001</v>
      </c>
      <c r="G2380" s="91">
        <v>566043337.70999956</v>
      </c>
      <c r="H2380" s="91">
        <v>431420.68000000005</v>
      </c>
      <c r="I2380" s="91">
        <v>122536.83000000002</v>
      </c>
      <c r="J2380" s="92">
        <v>0.87199562776350592</v>
      </c>
      <c r="K2380" s="92">
        <v>0.10032493904077654</v>
      </c>
      <c r="L2380" s="92">
        <v>2.767943319571756E-2</v>
      </c>
    </row>
    <row r="2381" spans="1:12">
      <c r="A2381" s="90" t="s">
        <v>711</v>
      </c>
      <c r="C2381" s="92"/>
      <c r="D2381" s="91">
        <v>2816</v>
      </c>
      <c r="E2381" s="91">
        <v>0</v>
      </c>
      <c r="F2381" s="91">
        <v>1921084.75</v>
      </c>
      <c r="G2381" s="91">
        <v>815375.59999999986</v>
      </c>
      <c r="J2381" s="92"/>
      <c r="K2381" s="92"/>
      <c r="L2381" s="92"/>
    </row>
    <row r="2382" spans="1:12">
      <c r="A2382" s="90" t="s">
        <v>713</v>
      </c>
      <c r="C2382" s="92"/>
      <c r="D2382" s="91">
        <v>0</v>
      </c>
      <c r="E2382" s="91">
        <v>0</v>
      </c>
      <c r="F2382" s="91">
        <v>490000</v>
      </c>
      <c r="G2382" s="91">
        <v>443573.07999999996</v>
      </c>
      <c r="J2382" s="92"/>
      <c r="K2382" s="92"/>
      <c r="L2382" s="92"/>
    </row>
    <row r="2383" spans="1:12">
      <c r="A2383" s="90" t="s">
        <v>715</v>
      </c>
      <c r="C2383" s="92"/>
      <c r="D2383" s="91">
        <v>219152.32</v>
      </c>
      <c r="E2383" s="91">
        <v>0</v>
      </c>
      <c r="F2383" s="91">
        <v>315027854.09000003</v>
      </c>
      <c r="G2383" s="91">
        <v>116381374.38000001</v>
      </c>
      <c r="H2383" s="91">
        <v>4870.1000000000004</v>
      </c>
      <c r="I2383" s="91">
        <v>6861.5</v>
      </c>
      <c r="J2383" s="92">
        <v>0.78444946440282737</v>
      </c>
      <c r="K2383" s="92">
        <v>0.1982802594184945</v>
      </c>
      <c r="L2383" s="92">
        <v>1.7270276178678132E-2</v>
      </c>
    </row>
    <row r="2384" spans="1:12">
      <c r="A2384" s="90" t="s">
        <v>717</v>
      </c>
      <c r="C2384" s="92"/>
      <c r="D2384" s="91">
        <v>2</v>
      </c>
      <c r="E2384" s="91">
        <v>0</v>
      </c>
      <c r="F2384" s="91">
        <v>1396863.8</v>
      </c>
      <c r="G2384" s="91">
        <v>1164672.71</v>
      </c>
      <c r="J2384" s="92"/>
      <c r="K2384" s="92"/>
      <c r="L2384" s="92"/>
    </row>
    <row r="2385" spans="1:12">
      <c r="A2385" s="90" t="s">
        <v>719</v>
      </c>
      <c r="C2385" s="92"/>
      <c r="D2385" s="91">
        <v>0</v>
      </c>
      <c r="E2385" s="91">
        <v>0</v>
      </c>
      <c r="F2385" s="91">
        <v>520960</v>
      </c>
      <c r="G2385" s="91">
        <v>403456.7</v>
      </c>
      <c r="J2385" s="92"/>
      <c r="K2385" s="92"/>
      <c r="L2385" s="92"/>
    </row>
    <row r="2386" spans="1:12">
      <c r="A2386" s="90" t="s">
        <v>721</v>
      </c>
      <c r="C2386" s="92"/>
      <c r="D2386" s="91">
        <v>9</v>
      </c>
      <c r="E2386" s="91">
        <v>0</v>
      </c>
      <c r="F2386" s="91">
        <v>2557258</v>
      </c>
      <c r="G2386" s="91">
        <v>2193414.5799999996</v>
      </c>
      <c r="J2386" s="92"/>
      <c r="K2386" s="92"/>
      <c r="L2386" s="92"/>
    </row>
    <row r="2387" spans="1:12">
      <c r="A2387" s="90" t="s">
        <v>5960</v>
      </c>
      <c r="C2387" s="92"/>
      <c r="D2387" s="91">
        <v>31973.41</v>
      </c>
      <c r="E2387" s="91">
        <v>37421</v>
      </c>
      <c r="F2387" s="91">
        <v>19194458.32</v>
      </c>
      <c r="G2387" s="91">
        <v>17919170.169999998</v>
      </c>
      <c r="H2387" s="91">
        <v>58625.9</v>
      </c>
      <c r="I2387" s="91">
        <v>58924.5</v>
      </c>
      <c r="J2387" s="92">
        <v>0.74649252191726312</v>
      </c>
      <c r="K2387" s="92">
        <v>0.2481790007434016</v>
      </c>
      <c r="L2387" s="92">
        <v>5.3284773393352924E-3</v>
      </c>
    </row>
    <row r="2388" spans="1:12">
      <c r="A2388" s="90" t="s">
        <v>1335</v>
      </c>
      <c r="C2388" s="92"/>
      <c r="D2388" s="91">
        <v>7139.2000000000007</v>
      </c>
      <c r="E2388" s="91">
        <v>2518</v>
      </c>
      <c r="F2388" s="91">
        <v>94772963.300499946</v>
      </c>
      <c r="G2388" s="91">
        <v>90024634.330000028</v>
      </c>
      <c r="H2388" s="91">
        <v>125801</v>
      </c>
      <c r="I2388" s="91">
        <v>98243.36</v>
      </c>
      <c r="J2388" s="92">
        <v>0.7347926618144982</v>
      </c>
      <c r="K2388" s="92">
        <v>0.23907193320749615</v>
      </c>
      <c r="L2388" s="92">
        <v>2.6135404978005639E-2</v>
      </c>
    </row>
    <row r="2389" spans="1:12">
      <c r="A2389" s="90" t="s">
        <v>1337</v>
      </c>
      <c r="C2389" s="92"/>
      <c r="D2389" s="91">
        <v>13177.59</v>
      </c>
      <c r="E2389" s="91">
        <v>1000</v>
      </c>
      <c r="F2389" s="91">
        <v>32408252.640000008</v>
      </c>
      <c r="G2389" s="91">
        <v>34044809.749999985</v>
      </c>
      <c r="H2389" s="91">
        <v>82767</v>
      </c>
      <c r="I2389" s="91">
        <v>135903.69999999998</v>
      </c>
      <c r="J2389" s="92">
        <v>0.66334294062634069</v>
      </c>
      <c r="K2389" s="92">
        <v>0.24967635171080704</v>
      </c>
      <c r="L2389" s="92">
        <v>8.6980707662852458E-2</v>
      </c>
    </row>
    <row r="2390" spans="1:12">
      <c r="A2390" s="90" t="s">
        <v>1339</v>
      </c>
      <c r="C2390" s="92"/>
      <c r="D2390" s="91">
        <v>9993.65</v>
      </c>
      <c r="E2390" s="91">
        <v>1247</v>
      </c>
      <c r="F2390" s="91">
        <v>27559923.622999996</v>
      </c>
      <c r="G2390" s="91">
        <v>27843531.389999986</v>
      </c>
      <c r="H2390" s="91">
        <v>37526</v>
      </c>
      <c r="I2390" s="91">
        <v>38317.4</v>
      </c>
      <c r="J2390" s="92">
        <v>0.66520692948895277</v>
      </c>
      <c r="K2390" s="92">
        <v>0.30985661866410558</v>
      </c>
      <c r="L2390" s="92">
        <v>2.4936451846941599E-2</v>
      </c>
    </row>
    <row r="2391" spans="1:12">
      <c r="A2391" s="90" t="s">
        <v>1341</v>
      </c>
      <c r="C2391" s="92"/>
      <c r="D2391" s="91">
        <v>0</v>
      </c>
      <c r="E2391" s="91">
        <v>0</v>
      </c>
      <c r="F2391" s="91">
        <v>110235.65999999999</v>
      </c>
      <c r="G2391" s="91">
        <v>65378.78</v>
      </c>
      <c r="J2391" s="92"/>
      <c r="K2391" s="92"/>
      <c r="L2391" s="92"/>
    </row>
    <row r="2392" spans="1:12">
      <c r="A2392" s="90" t="s">
        <v>1343</v>
      </c>
      <c r="C2392" s="92"/>
      <c r="D2392" s="91">
        <v>4551.82</v>
      </c>
      <c r="E2392" s="91">
        <v>2440</v>
      </c>
      <c r="F2392" s="91">
        <v>56511014.59959998</v>
      </c>
      <c r="G2392" s="91">
        <v>55422028.510000028</v>
      </c>
      <c r="H2392" s="91">
        <v>75386</v>
      </c>
      <c r="I2392" s="91">
        <v>79370.720000000001</v>
      </c>
      <c r="J2392" s="92">
        <v>0.67318187361787818</v>
      </c>
      <c r="K2392" s="92">
        <v>0.31591990094080036</v>
      </c>
      <c r="L2392" s="92">
        <v>1.0898225441321433E-2</v>
      </c>
    </row>
    <row r="2393" spans="1:12">
      <c r="A2393" s="90" t="s">
        <v>1345</v>
      </c>
      <c r="C2393" s="92"/>
      <c r="D2393" s="91">
        <v>1906</v>
      </c>
      <c r="E2393" s="91">
        <v>1124</v>
      </c>
      <c r="F2393" s="91">
        <v>30554240.831400003</v>
      </c>
      <c r="G2393" s="91">
        <v>31855389.709999993</v>
      </c>
      <c r="H2393" s="91">
        <v>76459</v>
      </c>
      <c r="I2393" s="91">
        <v>129251.65</v>
      </c>
      <c r="J2393" s="92">
        <v>0.64434357317682212</v>
      </c>
      <c r="K2393" s="92">
        <v>0.29693384958721997</v>
      </c>
      <c r="L2393" s="92">
        <v>5.8722577235957918E-2</v>
      </c>
    </row>
    <row r="2394" spans="1:12">
      <c r="A2394" s="90" t="s">
        <v>1347</v>
      </c>
      <c r="C2394" s="92"/>
      <c r="D2394" s="91">
        <v>1455</v>
      </c>
      <c r="E2394" s="91">
        <v>1129</v>
      </c>
      <c r="F2394" s="91">
        <v>29310464.8895</v>
      </c>
      <c r="G2394" s="91">
        <v>30212099.209999993</v>
      </c>
      <c r="H2394" s="91">
        <v>79185</v>
      </c>
      <c r="I2394" s="91">
        <v>124274</v>
      </c>
      <c r="J2394" s="92">
        <v>0.67119228479006066</v>
      </c>
      <c r="K2394" s="92">
        <v>0.3029294140367253</v>
      </c>
      <c r="L2394" s="92">
        <v>2.5878301173214026E-2</v>
      </c>
    </row>
    <row r="2395" spans="1:12">
      <c r="A2395" s="90" t="s">
        <v>1349</v>
      </c>
      <c r="C2395" s="92"/>
      <c r="D2395" s="91">
        <v>4373.7299999999996</v>
      </c>
      <c r="E2395" s="91">
        <v>1460</v>
      </c>
      <c r="F2395" s="91">
        <v>39950179.909999989</v>
      </c>
      <c r="G2395" s="91">
        <v>35314338.690000013</v>
      </c>
      <c r="H2395" s="91">
        <v>46555</v>
      </c>
      <c r="I2395" s="91">
        <v>39241.599999999999</v>
      </c>
      <c r="J2395" s="92">
        <v>0.77980637894479332</v>
      </c>
      <c r="K2395" s="92">
        <v>0.20401818478349507</v>
      </c>
      <c r="L2395" s="92">
        <v>1.6175436271711655E-2</v>
      </c>
    </row>
    <row r="2396" spans="1:12">
      <c r="A2396" s="90" t="s">
        <v>1351</v>
      </c>
      <c r="C2396" s="92"/>
      <c r="D2396" s="91">
        <v>21153.09</v>
      </c>
      <c r="E2396" s="91">
        <v>5178</v>
      </c>
      <c r="F2396" s="91">
        <v>89634628.309999958</v>
      </c>
      <c r="G2396" s="91">
        <v>80195025.729999989</v>
      </c>
      <c r="H2396" s="91">
        <v>119062</v>
      </c>
      <c r="I2396" s="91">
        <v>113317.5</v>
      </c>
      <c r="J2396" s="92">
        <v>0.82740088688860947</v>
      </c>
      <c r="K2396" s="92">
        <v>0.17259911311139056</v>
      </c>
      <c r="L2396" s="92">
        <v>0</v>
      </c>
    </row>
    <row r="2397" spans="1:12">
      <c r="A2397" s="90" t="s">
        <v>1353</v>
      </c>
      <c r="C2397" s="92"/>
      <c r="D2397" s="91">
        <v>17528.86</v>
      </c>
      <c r="E2397" s="91">
        <v>923</v>
      </c>
      <c r="F2397" s="91">
        <v>41101725.521399997</v>
      </c>
      <c r="G2397" s="91">
        <v>31882276.570000011</v>
      </c>
      <c r="H2397" s="91">
        <v>88655.5</v>
      </c>
      <c r="I2397" s="91">
        <v>75951.5</v>
      </c>
      <c r="J2397" s="92">
        <v>0.76347866730742642</v>
      </c>
      <c r="K2397" s="92">
        <v>0.23652133269257358</v>
      </c>
      <c r="L2397" s="92">
        <v>0</v>
      </c>
    </row>
    <row r="2398" spans="1:12">
      <c r="A2398" s="90" t="s">
        <v>1355</v>
      </c>
      <c r="C2398" s="92"/>
      <c r="D2398" s="91">
        <v>3583.4</v>
      </c>
      <c r="E2398" s="91">
        <v>2538</v>
      </c>
      <c r="F2398" s="91">
        <v>53152898.059999965</v>
      </c>
      <c r="G2398" s="91">
        <v>47808476.960000023</v>
      </c>
      <c r="H2398" s="91">
        <v>56703</v>
      </c>
      <c r="I2398" s="91">
        <v>49428.5</v>
      </c>
      <c r="J2398" s="92">
        <v>0.73795482363413822</v>
      </c>
      <c r="K2398" s="92">
        <v>0.26107407669664262</v>
      </c>
      <c r="L2398" s="92">
        <v>9.710996692191752E-4</v>
      </c>
    </row>
    <row r="2399" spans="1:12">
      <c r="A2399" s="90" t="s">
        <v>1357</v>
      </c>
      <c r="C2399" s="92"/>
      <c r="D2399" s="91">
        <v>0</v>
      </c>
      <c r="E2399" s="91">
        <v>0</v>
      </c>
      <c r="F2399" s="91">
        <v>659490</v>
      </c>
      <c r="G2399" s="91">
        <v>529372.09000000008</v>
      </c>
      <c r="J2399" s="92"/>
      <c r="K2399" s="92"/>
      <c r="L2399" s="92"/>
    </row>
    <row r="2400" spans="1:12">
      <c r="A2400" s="90" t="s">
        <v>1359</v>
      </c>
      <c r="C2400" s="92"/>
      <c r="D2400" s="91">
        <v>18550.900000000001</v>
      </c>
      <c r="E2400" s="91">
        <v>2420.5</v>
      </c>
      <c r="F2400" s="91">
        <v>99886068.562399954</v>
      </c>
      <c r="G2400" s="91">
        <v>87379423.330000028</v>
      </c>
      <c r="H2400" s="91">
        <v>138084</v>
      </c>
      <c r="I2400" s="91">
        <v>74026.25</v>
      </c>
      <c r="J2400" s="92">
        <v>0.88943449114334439</v>
      </c>
      <c r="K2400" s="92">
        <v>0.11056550885665557</v>
      </c>
      <c r="L2400" s="92">
        <v>0</v>
      </c>
    </row>
    <row r="2401" spans="1:12">
      <c r="A2401" s="90" t="s">
        <v>1361</v>
      </c>
      <c r="C2401" s="92"/>
      <c r="D2401" s="91">
        <v>0</v>
      </c>
      <c r="E2401" s="91">
        <v>0</v>
      </c>
      <c r="F2401" s="91">
        <v>5242221</v>
      </c>
      <c r="G2401" s="91">
        <v>4379108.2699999986</v>
      </c>
      <c r="J2401" s="92"/>
      <c r="K2401" s="92"/>
      <c r="L2401" s="92"/>
    </row>
    <row r="2402" spans="1:12">
      <c r="A2402" s="90" t="s">
        <v>1363</v>
      </c>
      <c r="C2402" s="92"/>
      <c r="D2402" s="91">
        <v>2628.3199999999997</v>
      </c>
      <c r="E2402" s="91">
        <v>1318</v>
      </c>
      <c r="F2402" s="91">
        <v>28468629</v>
      </c>
      <c r="G2402" s="91">
        <v>18600726.479999997</v>
      </c>
      <c r="H2402" s="91">
        <v>63006</v>
      </c>
      <c r="I2402" s="91">
        <v>115200.34</v>
      </c>
      <c r="J2402" s="92">
        <v>0.82721292315630313</v>
      </c>
      <c r="K2402" s="92">
        <v>0.13752763229691856</v>
      </c>
      <c r="L2402" s="92">
        <v>3.5259444546778249E-2</v>
      </c>
    </row>
    <row r="2403" spans="1:12">
      <c r="A2403" s="90" t="s">
        <v>1365</v>
      </c>
      <c r="C2403" s="92"/>
      <c r="D2403" s="91">
        <v>18317.150000000001</v>
      </c>
      <c r="E2403" s="91">
        <v>3210</v>
      </c>
      <c r="F2403" s="91">
        <v>41512364.250000007</v>
      </c>
      <c r="G2403" s="91">
        <v>40574956.179999992</v>
      </c>
      <c r="H2403" s="91">
        <v>68272</v>
      </c>
      <c r="I2403" s="91">
        <v>62092.920000000006</v>
      </c>
      <c r="J2403" s="92">
        <v>0.75064918834546668</v>
      </c>
      <c r="K2403" s="92">
        <v>0.24931860186314311</v>
      </c>
      <c r="L2403" s="92">
        <v>3.2209791390065082E-5</v>
      </c>
    </row>
    <row r="2404" spans="1:12">
      <c r="A2404" s="90" t="s">
        <v>1367</v>
      </c>
      <c r="C2404" s="92"/>
      <c r="D2404" s="91">
        <v>22460.1</v>
      </c>
      <c r="E2404" s="91">
        <v>4927.5</v>
      </c>
      <c r="F2404" s="91">
        <v>76615614.294</v>
      </c>
      <c r="G2404" s="91">
        <v>75483978.229999974</v>
      </c>
      <c r="H2404" s="91">
        <v>115720</v>
      </c>
      <c r="I2404" s="91">
        <v>110115.93</v>
      </c>
      <c r="J2404" s="92">
        <v>0.7534332226045769</v>
      </c>
      <c r="K2404" s="92">
        <v>0.24656677739542318</v>
      </c>
      <c r="L2404" s="92">
        <v>0</v>
      </c>
    </row>
    <row r="2405" spans="1:12">
      <c r="A2405" s="90" t="s">
        <v>1369</v>
      </c>
      <c r="C2405" s="92"/>
      <c r="D2405" s="91">
        <v>4805.7299999999996</v>
      </c>
      <c r="E2405" s="91">
        <v>1790</v>
      </c>
      <c r="F2405" s="91">
        <v>43128440.079999983</v>
      </c>
      <c r="G2405" s="91">
        <v>40660102.369999982</v>
      </c>
      <c r="H2405" s="91">
        <v>109745</v>
      </c>
      <c r="I2405" s="91">
        <v>139882.79999999999</v>
      </c>
      <c r="J2405" s="92">
        <v>0.63133866350973822</v>
      </c>
      <c r="K2405" s="92">
        <v>0.31974359964198601</v>
      </c>
      <c r="L2405" s="92">
        <v>4.8917736848275849E-2</v>
      </c>
    </row>
    <row r="2406" spans="1:12">
      <c r="A2406" s="90" t="s">
        <v>1371</v>
      </c>
      <c r="C2406" s="92"/>
      <c r="D2406" s="91">
        <v>4</v>
      </c>
      <c r="E2406" s="91">
        <v>4</v>
      </c>
      <c r="F2406" s="91">
        <v>42490.679999999993</v>
      </c>
      <c r="G2406" s="91">
        <v>22706.32</v>
      </c>
      <c r="H2406" s="91">
        <v>152</v>
      </c>
      <c r="I2406" s="91">
        <v>168</v>
      </c>
      <c r="J2406" s="92">
        <v>0.61904761904761907</v>
      </c>
      <c r="K2406" s="92">
        <v>0.38095238095238093</v>
      </c>
      <c r="L2406" s="92">
        <v>0</v>
      </c>
    </row>
    <row r="2407" spans="1:12">
      <c r="A2407" s="90" t="s">
        <v>1373</v>
      </c>
      <c r="C2407" s="92"/>
      <c r="D2407" s="91">
        <v>4001.2100000000005</v>
      </c>
      <c r="E2407" s="91">
        <v>0</v>
      </c>
      <c r="F2407" s="91">
        <v>114748898.68000002</v>
      </c>
      <c r="G2407" s="91">
        <v>20810726.899999995</v>
      </c>
      <c r="H2407" s="91">
        <v>171070</v>
      </c>
      <c r="I2407" s="91">
        <v>2715.5</v>
      </c>
      <c r="J2407" s="92">
        <v>0.86300865402320015</v>
      </c>
      <c r="K2407" s="92">
        <v>0.13699134597679985</v>
      </c>
      <c r="L2407" s="92">
        <v>0</v>
      </c>
    </row>
    <row r="2408" spans="1:12">
      <c r="A2408" s="90" t="s">
        <v>1375</v>
      </c>
      <c r="C2408" s="92"/>
      <c r="D2408" s="91">
        <v>0</v>
      </c>
      <c r="E2408" s="91">
        <v>0</v>
      </c>
      <c r="F2408" s="91">
        <v>0</v>
      </c>
      <c r="G2408" s="91">
        <v>0</v>
      </c>
      <c r="H2408" s="91">
        <v>0</v>
      </c>
      <c r="I2408" s="91">
        <v>-65565.84</v>
      </c>
      <c r="J2408" s="92">
        <v>0.92861175880611002</v>
      </c>
      <c r="K2408" s="92">
        <v>5.2767264172929075E-2</v>
      </c>
      <c r="L2408" s="92">
        <v>1.8620977020960917E-2</v>
      </c>
    </row>
    <row r="2409" spans="1:12">
      <c r="A2409" s="90" t="s">
        <v>1311</v>
      </c>
      <c r="C2409" s="92"/>
      <c r="D2409" s="91">
        <v>172</v>
      </c>
      <c r="E2409" s="91">
        <v>0</v>
      </c>
      <c r="F2409" s="91">
        <v>1551545</v>
      </c>
      <c r="G2409" s="91">
        <v>918416.3400000002</v>
      </c>
      <c r="H2409" s="91">
        <v>500</v>
      </c>
      <c r="I2409" s="91">
        <v>836.5</v>
      </c>
      <c r="J2409" s="92">
        <v>0.82679019725044833</v>
      </c>
      <c r="K2409" s="92">
        <v>0.17320980274955169</v>
      </c>
      <c r="L2409" s="92">
        <v>0</v>
      </c>
    </row>
    <row r="2410" spans="1:12">
      <c r="A2410" s="90" t="s">
        <v>1313</v>
      </c>
      <c r="C2410" s="92"/>
      <c r="D2410" s="91">
        <v>88</v>
      </c>
      <c r="E2410" s="91">
        <v>0</v>
      </c>
      <c r="F2410" s="91">
        <v>1464672</v>
      </c>
      <c r="G2410" s="91">
        <v>851672.85</v>
      </c>
      <c r="H2410" s="91">
        <v>500</v>
      </c>
      <c r="I2410" s="91">
        <v>937</v>
      </c>
      <c r="J2410" s="92">
        <v>0.87081109925293498</v>
      </c>
      <c r="K2410" s="92">
        <v>0.12918890074706507</v>
      </c>
      <c r="L2410" s="92">
        <v>0</v>
      </c>
    </row>
    <row r="2411" spans="1:12">
      <c r="A2411" s="90" t="s">
        <v>1301</v>
      </c>
      <c r="C2411" s="92"/>
      <c r="D2411" s="91">
        <v>46</v>
      </c>
      <c r="E2411" s="91">
        <v>0</v>
      </c>
      <c r="F2411" s="91">
        <v>137694</v>
      </c>
      <c r="G2411" s="91">
        <v>137603.75</v>
      </c>
      <c r="H2411" s="91">
        <v>40</v>
      </c>
      <c r="I2411" s="91">
        <v>390</v>
      </c>
      <c r="J2411" s="92">
        <v>0.82820512820512826</v>
      </c>
      <c r="K2411" s="92">
        <v>0.1717948717948718</v>
      </c>
      <c r="L2411" s="92">
        <v>0</v>
      </c>
    </row>
    <row r="2412" spans="1:12">
      <c r="A2412" s="90" t="s">
        <v>1315</v>
      </c>
      <c r="C2412" s="92"/>
      <c r="D2412" s="91">
        <v>3178185.6300000004</v>
      </c>
      <c r="E2412" s="91">
        <v>1960390</v>
      </c>
      <c r="F2412" s="91">
        <v>59979283.030000024</v>
      </c>
      <c r="G2412" s="91">
        <v>57272031.30999998</v>
      </c>
      <c r="H2412" s="91">
        <v>184310.59000000008</v>
      </c>
      <c r="I2412" s="91">
        <v>137300.02000000002</v>
      </c>
      <c r="J2412" s="92">
        <v>0.83700643306534106</v>
      </c>
      <c r="K2412" s="92">
        <v>0.16298628361452527</v>
      </c>
      <c r="L2412" s="92">
        <v>7.2833201335294772E-6</v>
      </c>
    </row>
    <row r="2413" spans="1:12">
      <c r="A2413" s="90" t="s">
        <v>1303</v>
      </c>
      <c r="C2413" s="92"/>
      <c r="D2413" s="91">
        <v>5596</v>
      </c>
      <c r="E2413" s="91">
        <v>0</v>
      </c>
      <c r="F2413" s="91">
        <v>227722.5</v>
      </c>
      <c r="G2413" s="91">
        <v>235446.51</v>
      </c>
      <c r="H2413" s="91">
        <v>2632</v>
      </c>
      <c r="I2413" s="91">
        <v>3613</v>
      </c>
      <c r="J2413" s="92">
        <v>0.65250484362026018</v>
      </c>
      <c r="K2413" s="92">
        <v>0.34749515637973982</v>
      </c>
      <c r="L2413" s="92">
        <v>0</v>
      </c>
    </row>
    <row r="2414" spans="1:12">
      <c r="A2414" s="90" t="s">
        <v>1305</v>
      </c>
      <c r="C2414" s="92"/>
      <c r="D2414" s="91">
        <v>6545913.7200000007</v>
      </c>
      <c r="E2414" s="91">
        <v>708656.5</v>
      </c>
      <c r="F2414" s="91">
        <v>160412656.74000007</v>
      </c>
      <c r="G2414" s="91">
        <v>104588729.51000001</v>
      </c>
      <c r="H2414" s="91">
        <v>436141.84</v>
      </c>
      <c r="I2414" s="91">
        <v>132974</v>
      </c>
      <c r="J2414" s="92">
        <v>0.9002361363875645</v>
      </c>
      <c r="K2414" s="92">
        <v>9.9763863612435513E-2</v>
      </c>
      <c r="L2414" s="92">
        <v>0</v>
      </c>
    </row>
    <row r="2415" spans="1:12">
      <c r="A2415" s="90" t="s">
        <v>1307</v>
      </c>
      <c r="C2415" s="92"/>
      <c r="D2415" s="91">
        <v>8191324.1099999994</v>
      </c>
      <c r="E2415" s="91">
        <v>0</v>
      </c>
      <c r="F2415" s="91">
        <v>123728184.94000004</v>
      </c>
      <c r="G2415" s="91">
        <v>15132961.650000002</v>
      </c>
      <c r="H2415" s="91">
        <v>368094.35000000009</v>
      </c>
      <c r="I2415" s="91">
        <v>302.5</v>
      </c>
      <c r="J2415" s="92">
        <v>0.80991735537190079</v>
      </c>
      <c r="K2415" s="92">
        <v>0.19008264462809918</v>
      </c>
      <c r="L2415" s="92">
        <v>0</v>
      </c>
    </row>
    <row r="2416" spans="1:12">
      <c r="A2416" s="90" t="s">
        <v>1309</v>
      </c>
      <c r="C2416" s="92"/>
      <c r="D2416" s="91">
        <v>93</v>
      </c>
      <c r="E2416" s="91">
        <v>0</v>
      </c>
      <c r="F2416" s="91">
        <v>819067.02</v>
      </c>
      <c r="G2416" s="91">
        <v>825418.62000000023</v>
      </c>
      <c r="H2416" s="91">
        <v>520</v>
      </c>
      <c r="I2416" s="91">
        <v>1327.5</v>
      </c>
      <c r="J2416" s="92">
        <v>0.70847457627118648</v>
      </c>
      <c r="K2416" s="92">
        <v>0.29152542372881357</v>
      </c>
      <c r="L2416" s="92">
        <v>0</v>
      </c>
    </row>
    <row r="2417" spans="1:12">
      <c r="A2417" s="90" t="s">
        <v>1217</v>
      </c>
      <c r="C2417" s="92"/>
      <c r="D2417" s="91">
        <v>242762.4</v>
      </c>
      <c r="E2417" s="91">
        <v>193052</v>
      </c>
      <c r="F2417" s="91">
        <v>12841360.039999995</v>
      </c>
      <c r="G2417" s="91">
        <v>13790645.269999998</v>
      </c>
      <c r="H2417" s="91">
        <v>8787.739999999998</v>
      </c>
      <c r="I2417" s="91">
        <v>27933</v>
      </c>
      <c r="J2417" s="92">
        <v>0.77589123975226426</v>
      </c>
      <c r="K2417" s="92">
        <v>0.22410876024773568</v>
      </c>
      <c r="L2417" s="92">
        <v>0</v>
      </c>
    </row>
    <row r="2418" spans="1:12">
      <c r="A2418" s="90" t="s">
        <v>1219</v>
      </c>
      <c r="C2418" s="92"/>
      <c r="D2418" s="91">
        <v>47</v>
      </c>
      <c r="E2418" s="91">
        <v>0</v>
      </c>
      <c r="F2418" s="91">
        <v>17486.68</v>
      </c>
      <c r="G2418" s="91">
        <v>10597.34</v>
      </c>
      <c r="H2418" s="91">
        <v>76</v>
      </c>
      <c r="I2418" s="91">
        <v>40</v>
      </c>
      <c r="J2418" s="92">
        <v>1</v>
      </c>
      <c r="K2418" s="92">
        <v>0</v>
      </c>
      <c r="L2418" s="92">
        <v>0</v>
      </c>
    </row>
    <row r="2419" spans="1:12">
      <c r="A2419" s="90" t="s">
        <v>1221</v>
      </c>
      <c r="C2419" s="92"/>
      <c r="D2419" s="91">
        <v>49</v>
      </c>
      <c r="E2419" s="91">
        <v>0</v>
      </c>
      <c r="F2419" s="91">
        <v>31739.97</v>
      </c>
      <c r="G2419" s="91">
        <v>18614.32</v>
      </c>
      <c r="H2419" s="91">
        <v>60</v>
      </c>
      <c r="I2419" s="91">
        <v>80</v>
      </c>
      <c r="J2419" s="92">
        <v>0.875</v>
      </c>
      <c r="K2419" s="92">
        <v>0.125</v>
      </c>
      <c r="L2419" s="92">
        <v>0</v>
      </c>
    </row>
    <row r="2420" spans="1:12">
      <c r="A2420" s="90" t="s">
        <v>1223</v>
      </c>
      <c r="C2420" s="92"/>
      <c r="D2420" s="91">
        <v>482351.1</v>
      </c>
      <c r="E2420" s="91">
        <v>281886.44</v>
      </c>
      <c r="F2420" s="91">
        <v>23654245.289999999</v>
      </c>
      <c r="G2420" s="91">
        <v>21379265.370000008</v>
      </c>
      <c r="H2420" s="91">
        <v>17920.03</v>
      </c>
      <c r="I2420" s="91">
        <v>23133</v>
      </c>
      <c r="J2420" s="92">
        <v>0.87094194440842088</v>
      </c>
      <c r="K2420" s="92">
        <v>0.12905805559157912</v>
      </c>
      <c r="L2420" s="92">
        <v>0</v>
      </c>
    </row>
    <row r="2421" spans="1:12">
      <c r="A2421" s="90" t="s">
        <v>1225</v>
      </c>
      <c r="C2421" s="92"/>
      <c r="D2421" s="91">
        <v>133697.45000000001</v>
      </c>
      <c r="E2421" s="91">
        <v>108517</v>
      </c>
      <c r="F2421" s="91">
        <v>14927046.770000009</v>
      </c>
      <c r="G2421" s="91">
        <v>12605004.160000002</v>
      </c>
      <c r="H2421" s="91">
        <v>5643.23</v>
      </c>
      <c r="I2421" s="91">
        <v>5465</v>
      </c>
      <c r="J2421" s="92">
        <v>0.86939615736505027</v>
      </c>
      <c r="K2421" s="92">
        <v>0.12987191216834401</v>
      </c>
      <c r="L2421" s="92">
        <v>7.319304666056725E-4</v>
      </c>
    </row>
    <row r="2422" spans="1:12">
      <c r="A2422" s="90" t="s">
        <v>1227</v>
      </c>
      <c r="C2422" s="92"/>
      <c r="D2422" s="91">
        <v>893</v>
      </c>
      <c r="E2422" s="91">
        <v>0</v>
      </c>
      <c r="F2422" s="91">
        <v>6812447.5599999996</v>
      </c>
      <c r="G2422" s="91">
        <v>930490.27000000014</v>
      </c>
      <c r="J2422" s="92"/>
      <c r="K2422" s="92"/>
      <c r="L2422" s="92"/>
    </row>
    <row r="2423" spans="1:12">
      <c r="A2423" s="90" t="s">
        <v>1229</v>
      </c>
      <c r="C2423" s="92"/>
      <c r="D2423" s="91">
        <v>0</v>
      </c>
      <c r="E2423" s="91">
        <v>0</v>
      </c>
      <c r="F2423" s="91">
        <v>213750</v>
      </c>
      <c r="G2423" s="91">
        <v>150387.26</v>
      </c>
      <c r="J2423" s="92"/>
      <c r="K2423" s="92"/>
      <c r="L2423" s="92"/>
    </row>
    <row r="2424" spans="1:12">
      <c r="A2424" s="90" t="s">
        <v>1231</v>
      </c>
      <c r="C2424" s="92"/>
      <c r="D2424" s="91">
        <v>0</v>
      </c>
      <c r="E2424" s="91">
        <v>0</v>
      </c>
      <c r="F2424" s="91">
        <v>180805</v>
      </c>
      <c r="G2424" s="91">
        <v>125327</v>
      </c>
      <c r="J2424" s="92"/>
      <c r="K2424" s="92"/>
      <c r="L2424" s="92"/>
    </row>
    <row r="2425" spans="1:12">
      <c r="A2425" s="90" t="s">
        <v>1233</v>
      </c>
      <c r="C2425" s="92"/>
      <c r="D2425" s="91">
        <v>0</v>
      </c>
      <c r="E2425" s="91">
        <v>0</v>
      </c>
      <c r="F2425" s="91">
        <v>148598.04</v>
      </c>
      <c r="G2425" s="91">
        <v>121435.63000000002</v>
      </c>
      <c r="H2425" s="91">
        <v>48</v>
      </c>
      <c r="I2425" s="91">
        <v>374</v>
      </c>
      <c r="J2425" s="92">
        <v>0.95588235294117652</v>
      </c>
      <c r="K2425" s="92">
        <v>4.4117647058823532E-2</v>
      </c>
      <c r="L2425" s="92">
        <v>0</v>
      </c>
    </row>
    <row r="2426" spans="1:12">
      <c r="A2426" s="90" t="s">
        <v>1235</v>
      </c>
      <c r="C2426" s="92"/>
      <c r="D2426" s="91">
        <v>148</v>
      </c>
      <c r="E2426" s="91">
        <v>0</v>
      </c>
      <c r="F2426" s="91">
        <v>12767998.57</v>
      </c>
      <c r="G2426" s="91">
        <v>8233352.2400000012</v>
      </c>
      <c r="H2426" s="91">
        <v>0</v>
      </c>
      <c r="I2426" s="91">
        <v>308.5</v>
      </c>
      <c r="J2426" s="92">
        <v>0.90761750405186381</v>
      </c>
      <c r="K2426" s="92">
        <v>9.2382495948136148E-2</v>
      </c>
      <c r="L2426" s="92">
        <v>0</v>
      </c>
    </row>
    <row r="2427" spans="1:12">
      <c r="A2427" s="90" t="s">
        <v>1237</v>
      </c>
      <c r="C2427" s="92"/>
      <c r="D2427" s="91">
        <v>69437.23</v>
      </c>
      <c r="E2427" s="91">
        <v>0</v>
      </c>
      <c r="F2427" s="91">
        <v>3678908.7600000021</v>
      </c>
      <c r="G2427" s="91">
        <v>3513138.7999999989</v>
      </c>
      <c r="H2427" s="91">
        <v>3192.2400000000002</v>
      </c>
      <c r="I2427" s="91">
        <v>4083.5</v>
      </c>
      <c r="J2427" s="92">
        <v>0.96742990082037472</v>
      </c>
      <c r="K2427" s="92">
        <v>3.257009917962532E-2</v>
      </c>
      <c r="L2427" s="92">
        <v>0</v>
      </c>
    </row>
    <row r="2428" spans="1:12">
      <c r="A2428" s="90" t="s">
        <v>1239</v>
      </c>
      <c r="C2428" s="92"/>
      <c r="D2428" s="91">
        <v>202521.91</v>
      </c>
      <c r="E2428" s="91">
        <v>180328</v>
      </c>
      <c r="F2428" s="91">
        <v>14998579.640000002</v>
      </c>
      <c r="G2428" s="91">
        <v>14083754.440000005</v>
      </c>
      <c r="H2428" s="91">
        <v>7774.76</v>
      </c>
      <c r="I2428" s="91">
        <v>6856.5</v>
      </c>
      <c r="J2428" s="92">
        <v>0.75381025304455629</v>
      </c>
      <c r="K2428" s="92">
        <v>0.24618974695544374</v>
      </c>
      <c r="L2428" s="92">
        <v>0</v>
      </c>
    </row>
    <row r="2429" spans="1:12">
      <c r="A2429" s="90" t="s">
        <v>1241</v>
      </c>
      <c r="C2429" s="92"/>
      <c r="D2429" s="91">
        <v>0</v>
      </c>
      <c r="E2429" s="91">
        <v>0</v>
      </c>
      <c r="F2429" s="91">
        <v>113210</v>
      </c>
      <c r="G2429" s="91">
        <v>93432.78</v>
      </c>
      <c r="H2429" s="91">
        <v>0</v>
      </c>
      <c r="I2429" s="91">
        <v>16</v>
      </c>
      <c r="J2429" s="92">
        <v>1</v>
      </c>
      <c r="K2429" s="92">
        <v>0</v>
      </c>
      <c r="L2429" s="92">
        <v>0</v>
      </c>
    </row>
    <row r="2430" spans="1:12">
      <c r="A2430" s="90" t="s">
        <v>1243</v>
      </c>
      <c r="C2430" s="92"/>
      <c r="D2430" s="91">
        <v>4986.46</v>
      </c>
      <c r="E2430" s="91">
        <v>0</v>
      </c>
      <c r="F2430" s="91">
        <v>3885513.93</v>
      </c>
      <c r="G2430" s="91">
        <v>3418734.8199999984</v>
      </c>
      <c r="J2430" s="92"/>
      <c r="K2430" s="92"/>
      <c r="L2430" s="92"/>
    </row>
    <row r="2431" spans="1:12">
      <c r="A2431" s="90" t="s">
        <v>1245</v>
      </c>
      <c r="C2431" s="92"/>
      <c r="D2431" s="91">
        <v>439018.72</v>
      </c>
      <c r="E2431" s="91">
        <v>84100</v>
      </c>
      <c r="F2431" s="91">
        <v>16866588.6175</v>
      </c>
      <c r="G2431" s="91">
        <v>15497017.570000006</v>
      </c>
      <c r="H2431" s="91">
        <v>27379.759999999998</v>
      </c>
      <c r="I2431" s="91">
        <v>36011</v>
      </c>
      <c r="J2431" s="92">
        <v>0.7828441309599844</v>
      </c>
      <c r="K2431" s="92">
        <v>0.21715586904001555</v>
      </c>
      <c r="L2431" s="92">
        <v>0</v>
      </c>
    </row>
    <row r="2432" spans="1:12">
      <c r="A2432" s="90" t="s">
        <v>1247</v>
      </c>
      <c r="C2432" s="92"/>
      <c r="D2432" s="91">
        <v>55761.599999999999</v>
      </c>
      <c r="E2432" s="91">
        <v>0</v>
      </c>
      <c r="F2432" s="91">
        <v>2475236.1799999997</v>
      </c>
      <c r="G2432" s="91">
        <v>2559581.6600000011</v>
      </c>
      <c r="H2432" s="91">
        <v>4022.08</v>
      </c>
      <c r="I2432" s="91">
        <v>7756.09</v>
      </c>
      <c r="J2432" s="92">
        <v>0.84159673237417321</v>
      </c>
      <c r="K2432" s="92">
        <v>0.1584032676258269</v>
      </c>
      <c r="L2432" s="92">
        <v>0</v>
      </c>
    </row>
    <row r="2433" spans="1:12">
      <c r="A2433" s="90" t="s">
        <v>1249</v>
      </c>
      <c r="C2433" s="92"/>
      <c r="D2433" s="91">
        <v>0</v>
      </c>
      <c r="E2433" s="91">
        <v>0</v>
      </c>
      <c r="F2433" s="91">
        <v>934804</v>
      </c>
      <c r="G2433" s="91">
        <v>847115.21000000008</v>
      </c>
      <c r="J2433" s="92"/>
      <c r="K2433" s="92"/>
      <c r="L2433" s="92"/>
    </row>
    <row r="2434" spans="1:12">
      <c r="A2434" s="90" t="s">
        <v>1251</v>
      </c>
      <c r="C2434" s="92"/>
      <c r="D2434" s="91">
        <v>612933.38</v>
      </c>
      <c r="E2434" s="91">
        <v>174705</v>
      </c>
      <c r="F2434" s="91">
        <v>30232878.889999986</v>
      </c>
      <c r="G2434" s="91">
        <v>27469416.250000011</v>
      </c>
      <c r="H2434" s="91">
        <v>79722.119999999981</v>
      </c>
      <c r="I2434" s="91">
        <v>81763.77</v>
      </c>
      <c r="J2434" s="92">
        <v>0.80961897916399883</v>
      </c>
      <c r="K2434" s="92">
        <v>0.19038102083600109</v>
      </c>
      <c r="L2434" s="92">
        <v>0</v>
      </c>
    </row>
    <row r="2435" spans="1:12">
      <c r="A2435" s="90" t="s">
        <v>1253</v>
      </c>
      <c r="C2435" s="92"/>
      <c r="D2435" s="91">
        <v>88164.03</v>
      </c>
      <c r="E2435" s="91">
        <v>0</v>
      </c>
      <c r="F2435" s="91">
        <v>14788148.339999989</v>
      </c>
      <c r="G2435" s="91">
        <v>627886.52</v>
      </c>
      <c r="H2435" s="91">
        <v>26106.48</v>
      </c>
      <c r="I2435" s="91">
        <v>0</v>
      </c>
      <c r="J2435" s="92">
        <v>0</v>
      </c>
      <c r="K2435" s="92">
        <v>0</v>
      </c>
      <c r="L2435" s="92">
        <v>0</v>
      </c>
    </row>
    <row r="2436" spans="1:12">
      <c r="A2436" s="90" t="s">
        <v>1255</v>
      </c>
      <c r="C2436" s="92"/>
      <c r="D2436" s="91">
        <v>569177.61</v>
      </c>
      <c r="E2436" s="91">
        <v>538803</v>
      </c>
      <c r="F2436" s="91">
        <v>32565763.870000012</v>
      </c>
      <c r="G2436" s="91">
        <v>29748069.830000002</v>
      </c>
      <c r="H2436" s="91">
        <v>16642.09</v>
      </c>
      <c r="I2436" s="91">
        <v>25726.5</v>
      </c>
      <c r="J2436" s="92">
        <v>0.78384156414591954</v>
      </c>
      <c r="K2436" s="92">
        <v>0.21615843585408043</v>
      </c>
      <c r="L2436" s="92">
        <v>0</v>
      </c>
    </row>
    <row r="2437" spans="1:12">
      <c r="A2437" s="90" t="s">
        <v>1257</v>
      </c>
      <c r="C2437" s="92"/>
      <c r="D2437" s="91">
        <v>198064.16999999998</v>
      </c>
      <c r="E2437" s="91">
        <v>97362</v>
      </c>
      <c r="F2437" s="91">
        <v>6666937.3300000038</v>
      </c>
      <c r="G2437" s="91">
        <v>4602138.8699999992</v>
      </c>
      <c r="H2437" s="91">
        <v>6187.92</v>
      </c>
      <c r="I2437" s="91">
        <v>3960</v>
      </c>
      <c r="J2437" s="92">
        <v>0.9351010101010101</v>
      </c>
      <c r="K2437" s="92">
        <v>6.4898989898989901E-2</v>
      </c>
      <c r="L2437" s="92">
        <v>0</v>
      </c>
    </row>
    <row r="2438" spans="1:12">
      <c r="A2438" s="90" t="s">
        <v>1259</v>
      </c>
      <c r="C2438" s="92"/>
      <c r="D2438" s="91">
        <v>103429.26000000001</v>
      </c>
      <c r="E2438" s="91">
        <v>41591</v>
      </c>
      <c r="F2438" s="91">
        <v>5135474.8900000015</v>
      </c>
      <c r="G2438" s="91">
        <v>2050589.9699999997</v>
      </c>
      <c r="H2438" s="91">
        <v>3916.33</v>
      </c>
      <c r="I2438" s="91">
        <v>1092</v>
      </c>
      <c r="J2438" s="92">
        <v>0.84020146520146521</v>
      </c>
      <c r="K2438" s="92">
        <v>0.15979853479853479</v>
      </c>
      <c r="L2438" s="92">
        <v>0</v>
      </c>
    </row>
    <row r="2439" spans="1:12">
      <c r="A2439" s="90" t="s">
        <v>1261</v>
      </c>
      <c r="C2439" s="92"/>
      <c r="D2439" s="91">
        <v>490358.86</v>
      </c>
      <c r="E2439" s="91">
        <v>4</v>
      </c>
      <c r="F2439" s="91">
        <v>26369995.999999993</v>
      </c>
      <c r="G2439" s="91">
        <v>23387280.969999995</v>
      </c>
      <c r="H2439" s="91">
        <v>78890.84</v>
      </c>
      <c r="I2439" s="91">
        <v>78380.799999999988</v>
      </c>
      <c r="J2439" s="92">
        <v>0.75681799624397827</v>
      </c>
      <c r="K2439" s="92">
        <v>0.24318200375602192</v>
      </c>
      <c r="L2439" s="92">
        <v>0</v>
      </c>
    </row>
    <row r="2440" spans="1:12">
      <c r="A2440" s="90" t="s">
        <v>1263</v>
      </c>
      <c r="C2440" s="92"/>
      <c r="D2440" s="91">
        <v>0</v>
      </c>
      <c r="E2440" s="91">
        <v>0</v>
      </c>
      <c r="F2440" s="91">
        <v>180805</v>
      </c>
      <c r="G2440" s="91">
        <v>140432.85999999999</v>
      </c>
      <c r="J2440" s="92"/>
      <c r="K2440" s="92"/>
      <c r="L2440" s="92"/>
    </row>
    <row r="2441" spans="1:12">
      <c r="A2441" s="90" t="s">
        <v>1265</v>
      </c>
      <c r="C2441" s="92"/>
      <c r="D2441" s="91">
        <v>0</v>
      </c>
      <c r="E2441" s="91">
        <v>0</v>
      </c>
      <c r="F2441" s="91">
        <v>58995</v>
      </c>
      <c r="G2441" s="91">
        <v>46716.130000000005</v>
      </c>
      <c r="J2441" s="92"/>
      <c r="K2441" s="92"/>
      <c r="L2441" s="92"/>
    </row>
    <row r="2442" spans="1:12">
      <c r="A2442" s="90" t="s">
        <v>673</v>
      </c>
      <c r="C2442" s="92"/>
      <c r="D2442" s="91">
        <v>3148525.35</v>
      </c>
      <c r="E2442" s="91">
        <v>173445</v>
      </c>
      <c r="F2442" s="91">
        <v>3286433.86</v>
      </c>
      <c r="G2442" s="91">
        <v>2761468.8900000006</v>
      </c>
      <c r="H2442" s="91">
        <v>8019.7999999999984</v>
      </c>
      <c r="I2442" s="91">
        <v>5351.5</v>
      </c>
      <c r="J2442" s="92">
        <v>0.84509016163692419</v>
      </c>
      <c r="K2442" s="92">
        <v>0.15490983836307579</v>
      </c>
      <c r="L2442" s="92">
        <v>0</v>
      </c>
    </row>
    <row r="2443" spans="1:12">
      <c r="A2443" s="90" t="s">
        <v>675</v>
      </c>
      <c r="C2443" s="92"/>
      <c r="D2443" s="91">
        <v>7161369.6000000006</v>
      </c>
      <c r="E2443" s="91">
        <v>501299</v>
      </c>
      <c r="F2443" s="91">
        <v>9706820.4800000023</v>
      </c>
      <c r="G2443" s="91">
        <v>11503246.030000009</v>
      </c>
      <c r="H2443" s="91">
        <v>29694.709999999995</v>
      </c>
      <c r="I2443" s="91">
        <v>49859.5</v>
      </c>
      <c r="J2443" s="92">
        <v>0.80428504096511177</v>
      </c>
      <c r="K2443" s="92">
        <v>0.195714959034888</v>
      </c>
      <c r="L2443" s="92">
        <v>0</v>
      </c>
    </row>
    <row r="2444" spans="1:12">
      <c r="A2444" s="90" t="s">
        <v>679</v>
      </c>
      <c r="C2444" s="92"/>
      <c r="D2444" s="91">
        <v>809966.44</v>
      </c>
      <c r="E2444" s="91">
        <v>816231</v>
      </c>
      <c r="F2444" s="91">
        <v>17288938.52</v>
      </c>
      <c r="G2444" s="91">
        <v>14519868.320000002</v>
      </c>
      <c r="H2444" s="91">
        <v>60845.78</v>
      </c>
      <c r="I2444" s="91">
        <v>51949.5</v>
      </c>
      <c r="J2444" s="92">
        <v>0.8373612835542209</v>
      </c>
      <c r="K2444" s="92">
        <v>0.16104101098181889</v>
      </c>
      <c r="L2444" s="92">
        <v>1.5977054639601921E-3</v>
      </c>
    </row>
    <row r="2445" spans="1:12">
      <c r="A2445" s="90" t="s">
        <v>681</v>
      </c>
      <c r="C2445" s="92"/>
      <c r="D2445" s="91">
        <v>5045033</v>
      </c>
      <c r="E2445" s="91">
        <v>340839</v>
      </c>
      <c r="F2445" s="91">
        <v>5777493.1646000007</v>
      </c>
      <c r="G2445" s="91">
        <v>6204060.3900000025</v>
      </c>
      <c r="H2445" s="91">
        <v>18812.260000000002</v>
      </c>
      <c r="I2445" s="91">
        <v>19413.5</v>
      </c>
      <c r="J2445" s="92">
        <v>0.77008267442758904</v>
      </c>
      <c r="K2445" s="92">
        <v>0.22981430447884205</v>
      </c>
      <c r="L2445" s="92">
        <v>1.0302109356890824E-4</v>
      </c>
    </row>
    <row r="2446" spans="1:12">
      <c r="A2446" s="90" t="s">
        <v>683</v>
      </c>
      <c r="C2446" s="92"/>
      <c r="D2446" s="91">
        <v>4650563</v>
      </c>
      <c r="E2446" s="91">
        <v>72632</v>
      </c>
      <c r="F2446" s="91">
        <v>4439146.1400000015</v>
      </c>
      <c r="G2446" s="91">
        <v>3611841.8</v>
      </c>
      <c r="H2446" s="91">
        <v>19259.960000000003</v>
      </c>
      <c r="I2446" s="91">
        <v>15241.5</v>
      </c>
      <c r="J2446" s="92">
        <v>0.79293376636157864</v>
      </c>
      <c r="K2446" s="92">
        <v>0.20148935472230423</v>
      </c>
      <c r="L2446" s="92">
        <v>5.5768789161171799E-3</v>
      </c>
    </row>
    <row r="2447" spans="1:12">
      <c r="A2447" s="90" t="s">
        <v>685</v>
      </c>
      <c r="C2447" s="92"/>
      <c r="D2447" s="91">
        <v>12642566.16</v>
      </c>
      <c r="E2447" s="91">
        <v>221787</v>
      </c>
      <c r="F2447" s="91">
        <v>14045325.859999998</v>
      </c>
      <c r="G2447" s="91">
        <v>15510797.430000002</v>
      </c>
      <c r="H2447" s="91">
        <v>40300.500000000015</v>
      </c>
      <c r="I2447" s="91">
        <v>53340.800000000003</v>
      </c>
      <c r="J2447" s="92">
        <v>0.6823669686243925</v>
      </c>
      <c r="K2447" s="92">
        <v>0.30625337452756612</v>
      </c>
      <c r="L2447" s="92">
        <v>1.1379656848041273E-2</v>
      </c>
    </row>
    <row r="2448" spans="1:12">
      <c r="A2448" s="90" t="s">
        <v>687</v>
      </c>
      <c r="C2448" s="92"/>
      <c r="D2448" s="91">
        <v>2246318.3200000008</v>
      </c>
      <c r="E2448" s="91">
        <v>20882.690000000002</v>
      </c>
      <c r="F2448" s="91">
        <v>2060474.4541999996</v>
      </c>
      <c r="G2448" s="91">
        <v>1394311.7699999996</v>
      </c>
      <c r="H2448" s="91">
        <v>6166.78</v>
      </c>
      <c r="I2448" s="91">
        <v>4420</v>
      </c>
      <c r="J2448" s="92">
        <v>0.74400452488687785</v>
      </c>
      <c r="K2448" s="92">
        <v>0.24717194570135748</v>
      </c>
      <c r="L2448" s="92">
        <v>8.8235294117647058E-3</v>
      </c>
    </row>
    <row r="2449" spans="1:12">
      <c r="A2449" s="90" t="s">
        <v>689</v>
      </c>
      <c r="C2449" s="92"/>
      <c r="D2449" s="91">
        <v>5297409.7899999991</v>
      </c>
      <c r="E2449" s="91">
        <v>1750</v>
      </c>
      <c r="F2449" s="91">
        <v>6572756.2407999989</v>
      </c>
      <c r="G2449" s="91">
        <v>4825090.3899999978</v>
      </c>
      <c r="H2449" s="91">
        <v>19440.57</v>
      </c>
      <c r="I2449" s="91">
        <v>14905.5</v>
      </c>
      <c r="J2449" s="92">
        <v>0.78212740263661062</v>
      </c>
      <c r="K2449" s="92">
        <v>0.20113380966757238</v>
      </c>
      <c r="L2449" s="92">
        <v>1.6738787695816982E-2</v>
      </c>
    </row>
    <row r="2450" spans="1:12">
      <c r="A2450" s="90" t="s">
        <v>691</v>
      </c>
      <c r="C2450" s="92"/>
      <c r="D2450" s="91">
        <v>18245742.829999998</v>
      </c>
      <c r="E2450" s="91">
        <v>166546.25</v>
      </c>
      <c r="F2450" s="91">
        <v>22911594.321700003</v>
      </c>
      <c r="G2450" s="91">
        <v>20185545.050000001</v>
      </c>
      <c r="H2450" s="91">
        <v>43821.489999999991</v>
      </c>
      <c r="I2450" s="91">
        <v>72012.5</v>
      </c>
      <c r="J2450" s="92">
        <v>0.70986981426835616</v>
      </c>
      <c r="K2450" s="92">
        <v>0.27677139385523347</v>
      </c>
      <c r="L2450" s="92">
        <v>1.3358791876410345E-2</v>
      </c>
    </row>
    <row r="2451" spans="1:12">
      <c r="A2451" s="90" t="s">
        <v>693</v>
      </c>
      <c r="C2451" s="92"/>
      <c r="D2451" s="91">
        <v>2030296.42</v>
      </c>
      <c r="E2451" s="91">
        <v>15338</v>
      </c>
      <c r="F2451" s="91">
        <v>5969002.8500000006</v>
      </c>
      <c r="G2451" s="91">
        <v>5021551.6199999992</v>
      </c>
      <c r="H2451" s="91">
        <v>5663.75</v>
      </c>
      <c r="I2451" s="91">
        <v>11053.75</v>
      </c>
      <c r="J2451" s="92">
        <v>0.70351690602736627</v>
      </c>
      <c r="K2451" s="92">
        <v>0.28128463191224695</v>
      </c>
      <c r="L2451" s="92">
        <v>1.5198462060386747E-2</v>
      </c>
    </row>
    <row r="2452" spans="1:12">
      <c r="A2452" s="90" t="s">
        <v>695</v>
      </c>
      <c r="C2452" s="92"/>
      <c r="D2452" s="91">
        <v>2396970.85</v>
      </c>
      <c r="E2452" s="91">
        <v>130</v>
      </c>
      <c r="F2452" s="91">
        <v>5180391.68</v>
      </c>
      <c r="G2452" s="91">
        <v>4244971</v>
      </c>
      <c r="H2452" s="91">
        <v>6280.85</v>
      </c>
      <c r="I2452" s="91">
        <v>12326.31</v>
      </c>
      <c r="J2452" s="92">
        <v>0.74892648327033806</v>
      </c>
      <c r="K2452" s="92">
        <v>0.24442107978786839</v>
      </c>
      <c r="L2452" s="92">
        <v>6.6524369417936113E-3</v>
      </c>
    </row>
    <row r="2453" spans="1:12">
      <c r="A2453" s="90" t="s">
        <v>697</v>
      </c>
      <c r="C2453" s="92"/>
      <c r="D2453" s="91">
        <v>2281370.85</v>
      </c>
      <c r="E2453" s="91">
        <v>87</v>
      </c>
      <c r="F2453" s="91">
        <v>2645740.290000001</v>
      </c>
      <c r="G2453" s="91">
        <v>2261825.7799999998</v>
      </c>
      <c r="H2453" s="91">
        <v>6875.13</v>
      </c>
      <c r="I2453" s="91">
        <v>9408</v>
      </c>
      <c r="J2453" s="92">
        <v>0.69935161564625847</v>
      </c>
      <c r="K2453" s="92">
        <v>0.29437712585034015</v>
      </c>
      <c r="L2453" s="92">
        <v>6.2712585034013606E-3</v>
      </c>
    </row>
    <row r="2454" spans="1:12">
      <c r="A2454" s="90" t="s">
        <v>699</v>
      </c>
      <c r="C2454" s="92"/>
      <c r="D2454" s="91">
        <v>12308824.17</v>
      </c>
      <c r="E2454" s="91">
        <v>1671260</v>
      </c>
      <c r="F2454" s="91">
        <v>14819898.846799998</v>
      </c>
      <c r="G2454" s="91">
        <v>14112373.560000001</v>
      </c>
      <c r="H2454" s="91">
        <v>53130.65</v>
      </c>
      <c r="I2454" s="91">
        <v>58306.330000000009</v>
      </c>
      <c r="J2454" s="92">
        <v>0.75738483283032887</v>
      </c>
      <c r="K2454" s="92">
        <v>0.24261516716967091</v>
      </c>
      <c r="L2454" s="92">
        <v>0</v>
      </c>
    </row>
    <row r="2455" spans="1:12">
      <c r="A2455" s="90" t="s">
        <v>701</v>
      </c>
      <c r="C2455" s="92"/>
      <c r="D2455" s="91">
        <v>5835882.1999999993</v>
      </c>
      <c r="E2455" s="91">
        <v>40095</v>
      </c>
      <c r="F2455" s="91">
        <v>7403314.0800000001</v>
      </c>
      <c r="G2455" s="91">
        <v>6544641.5699999966</v>
      </c>
      <c r="H2455" s="91">
        <v>20344.460000000003</v>
      </c>
      <c r="I2455" s="91">
        <v>23259.5</v>
      </c>
      <c r="J2455" s="92">
        <v>0.76633203637223501</v>
      </c>
      <c r="K2455" s="92">
        <v>0.23287258969453342</v>
      </c>
      <c r="L2455" s="92">
        <v>7.9537393323158277E-4</v>
      </c>
    </row>
    <row r="2456" spans="1:12">
      <c r="A2456" s="90" t="s">
        <v>703</v>
      </c>
      <c r="C2456" s="92"/>
      <c r="D2456" s="91">
        <v>938461.5</v>
      </c>
      <c r="E2456" s="91">
        <v>0</v>
      </c>
      <c r="F2456" s="91">
        <v>1115023.6400000001</v>
      </c>
      <c r="G2456" s="91">
        <v>936284.15</v>
      </c>
      <c r="H2456" s="91">
        <v>794.36</v>
      </c>
      <c r="I2456" s="91">
        <v>622</v>
      </c>
      <c r="J2456" s="92">
        <v>0.72347266881028938</v>
      </c>
      <c r="K2456" s="92">
        <v>0.27652733118971062</v>
      </c>
      <c r="L2456" s="92">
        <v>0</v>
      </c>
    </row>
    <row r="2457" spans="1:12">
      <c r="A2457" s="90" t="s">
        <v>705</v>
      </c>
      <c r="C2457" s="92"/>
      <c r="D2457" s="91">
        <v>4931871.08</v>
      </c>
      <c r="E2457" s="91">
        <v>5084686.75</v>
      </c>
      <c r="F2457" s="91">
        <v>38521111.124500044</v>
      </c>
      <c r="G2457" s="91">
        <v>29763847.029999994</v>
      </c>
      <c r="H2457" s="91">
        <v>113517.87000000001</v>
      </c>
      <c r="I2457" s="91">
        <v>112345</v>
      </c>
      <c r="J2457" s="92">
        <v>0.75944634830210511</v>
      </c>
      <c r="K2457" s="92">
        <v>0.24055365169789492</v>
      </c>
      <c r="L2457" s="92">
        <v>0</v>
      </c>
    </row>
    <row r="2458" spans="1:12">
      <c r="A2458" s="90" t="s">
        <v>847</v>
      </c>
      <c r="C2458" s="92"/>
      <c r="D2458" s="91">
        <v>45097.16</v>
      </c>
      <c r="E2458" s="91">
        <v>41144</v>
      </c>
      <c r="F2458" s="91">
        <v>3407815.1599999992</v>
      </c>
      <c r="G2458" s="91">
        <v>3254909.9200000013</v>
      </c>
      <c r="H2458" s="91">
        <v>2015.31</v>
      </c>
      <c r="I2458" s="91">
        <v>2560.5</v>
      </c>
      <c r="J2458" s="92">
        <v>0.89142745557508296</v>
      </c>
      <c r="K2458" s="92">
        <v>0.10857254442491701</v>
      </c>
      <c r="L2458" s="92">
        <v>0</v>
      </c>
    </row>
    <row r="2459" spans="1:12">
      <c r="A2459" s="90" t="s">
        <v>849</v>
      </c>
      <c r="C2459" s="92"/>
      <c r="D2459" s="91">
        <v>0</v>
      </c>
      <c r="E2459" s="91">
        <v>113</v>
      </c>
      <c r="F2459" s="91">
        <v>748117.4</v>
      </c>
      <c r="G2459" s="91">
        <v>497921.29000000004</v>
      </c>
      <c r="H2459" s="91">
        <v>0</v>
      </c>
      <c r="I2459" s="91">
        <v>123</v>
      </c>
      <c r="J2459" s="92">
        <v>1</v>
      </c>
      <c r="K2459" s="92">
        <v>0</v>
      </c>
      <c r="L2459" s="92">
        <v>0</v>
      </c>
    </row>
    <row r="2460" spans="1:12">
      <c r="A2460" s="90" t="s">
        <v>851</v>
      </c>
      <c r="C2460" s="92"/>
      <c r="D2460" s="91">
        <v>342253.64</v>
      </c>
      <c r="E2460" s="91">
        <v>270802.12</v>
      </c>
      <c r="F2460" s="91">
        <v>60448661.84040001</v>
      </c>
      <c r="G2460" s="91">
        <v>57040100.640000015</v>
      </c>
      <c r="H2460" s="91">
        <v>49526.890000000007</v>
      </c>
      <c r="I2460" s="91">
        <v>63227.77</v>
      </c>
      <c r="J2460" s="92">
        <v>0.82905533438867118</v>
      </c>
      <c r="K2460" s="92">
        <v>0.16340051214838039</v>
      </c>
      <c r="L2460" s="92">
        <v>7.5441534629483217E-3</v>
      </c>
    </row>
    <row r="2461" spans="1:12">
      <c r="A2461" s="90" t="s">
        <v>1317</v>
      </c>
      <c r="C2461" s="92"/>
      <c r="D2461" s="91">
        <v>0</v>
      </c>
      <c r="E2461" s="91">
        <v>0</v>
      </c>
      <c r="F2461" s="91">
        <v>15000</v>
      </c>
      <c r="G2461" s="91">
        <v>2001.4699999999998</v>
      </c>
      <c r="J2461" s="92"/>
      <c r="K2461" s="92"/>
      <c r="L2461" s="92"/>
    </row>
    <row r="2462" spans="1:12">
      <c r="A2462" s="90" t="s">
        <v>1319</v>
      </c>
      <c r="C2462" s="92"/>
      <c r="D2462" s="91">
        <v>0</v>
      </c>
      <c r="E2462" s="91">
        <v>0</v>
      </c>
      <c r="F2462" s="91">
        <v>9380.01</v>
      </c>
      <c r="G2462" s="91">
        <v>9166.7200000000012</v>
      </c>
      <c r="J2462" s="92"/>
      <c r="K2462" s="92"/>
      <c r="L2462" s="92"/>
    </row>
    <row r="2463" spans="1:12">
      <c r="A2463" s="90" t="s">
        <v>1331</v>
      </c>
      <c r="C2463" s="92"/>
      <c r="D2463" s="91">
        <v>0</v>
      </c>
      <c r="E2463" s="91">
        <v>0</v>
      </c>
      <c r="F2463" s="91">
        <v>103378.54</v>
      </c>
      <c r="G2463" s="91">
        <v>66448.55</v>
      </c>
      <c r="J2463" s="92"/>
      <c r="K2463" s="92"/>
      <c r="L2463" s="92"/>
    </row>
    <row r="2464" spans="1:12">
      <c r="A2464" s="90" t="s">
        <v>1321</v>
      </c>
      <c r="C2464" s="92"/>
      <c r="D2464" s="91">
        <v>0</v>
      </c>
      <c r="E2464" s="91">
        <v>0</v>
      </c>
      <c r="F2464" s="91">
        <v>342145</v>
      </c>
      <c r="G2464" s="91">
        <v>311937.07999999996</v>
      </c>
      <c r="J2464" s="92"/>
      <c r="K2464" s="92"/>
      <c r="L2464" s="92"/>
    </row>
    <row r="2465" spans="1:12">
      <c r="A2465" s="90" t="s">
        <v>1323</v>
      </c>
      <c r="C2465" s="92"/>
      <c r="D2465" s="91">
        <v>0</v>
      </c>
      <c r="E2465" s="91">
        <v>0</v>
      </c>
      <c r="F2465" s="91">
        <v>803780</v>
      </c>
      <c r="G2465" s="91">
        <v>519825.2</v>
      </c>
      <c r="J2465" s="92"/>
      <c r="K2465" s="92"/>
      <c r="L2465" s="92"/>
    </row>
    <row r="2466" spans="1:12">
      <c r="A2466" s="90" t="s">
        <v>1329</v>
      </c>
      <c r="C2466" s="92"/>
      <c r="D2466" s="91">
        <v>0</v>
      </c>
      <c r="E2466" s="91">
        <v>0</v>
      </c>
      <c r="F2466" s="91">
        <v>1504402</v>
      </c>
      <c r="G2466" s="91">
        <v>1253909.74</v>
      </c>
      <c r="J2466" s="92"/>
      <c r="K2466" s="92"/>
      <c r="L2466" s="92"/>
    </row>
    <row r="2467" spans="1:12">
      <c r="A2467" s="90" t="s">
        <v>1325</v>
      </c>
      <c r="C2467" s="92"/>
      <c r="D2467" s="91">
        <v>0</v>
      </c>
      <c r="E2467" s="91">
        <v>0</v>
      </c>
      <c r="F2467" s="91">
        <v>0.01</v>
      </c>
      <c r="G2467" s="91">
        <v>0</v>
      </c>
      <c r="J2467" s="92"/>
      <c r="K2467" s="92"/>
      <c r="L2467" s="92"/>
    </row>
    <row r="2468" spans="1:12">
      <c r="A2468" s="90" t="s">
        <v>1327</v>
      </c>
      <c r="C2468" s="92"/>
      <c r="D2468" s="91">
        <v>0</v>
      </c>
      <c r="E2468" s="91">
        <v>0</v>
      </c>
      <c r="F2468" s="91">
        <v>52285134.530000001</v>
      </c>
      <c r="G2468" s="91">
        <v>30009661.280000005</v>
      </c>
      <c r="H2468" s="91">
        <v>0</v>
      </c>
      <c r="I2468" s="91">
        <v>607.5</v>
      </c>
      <c r="J2468" s="92">
        <v>0.65843621399176955</v>
      </c>
      <c r="K2468" s="92">
        <v>0.34156378600823045</v>
      </c>
      <c r="L2468" s="92">
        <v>0</v>
      </c>
    </row>
    <row r="2469" spans="1:12">
      <c r="A2469" s="90" t="s">
        <v>1074</v>
      </c>
      <c r="C2469" s="92"/>
      <c r="D2469" s="91">
        <v>0</v>
      </c>
      <c r="E2469" s="91">
        <v>0</v>
      </c>
      <c r="F2469" s="91">
        <v>0</v>
      </c>
      <c r="G2469" s="91">
        <v>331870.93</v>
      </c>
      <c r="H2469" s="91">
        <v>0</v>
      </c>
      <c r="I2469" s="91">
        <v>6437.46</v>
      </c>
      <c r="J2469" s="92">
        <v>0.78345962538019653</v>
      </c>
      <c r="K2469" s="92">
        <v>0.21654037461980347</v>
      </c>
      <c r="L2469" s="92">
        <v>0</v>
      </c>
    </row>
    <row r="2470" spans="1:12">
      <c r="A2470" s="90" t="s">
        <v>1076</v>
      </c>
      <c r="C2470" s="92"/>
      <c r="D2470" s="91">
        <v>0</v>
      </c>
      <c r="E2470" s="91">
        <v>0</v>
      </c>
      <c r="F2470" s="91">
        <v>0</v>
      </c>
      <c r="G2470" s="91">
        <v>4772.97</v>
      </c>
      <c r="H2470" s="91">
        <v>0</v>
      </c>
      <c r="I2470" s="91">
        <v>90.5</v>
      </c>
      <c r="J2470" s="92">
        <v>0.91160220994475138</v>
      </c>
      <c r="K2470" s="92">
        <v>8.8397790055248615E-2</v>
      </c>
      <c r="L2470" s="92">
        <v>0</v>
      </c>
    </row>
    <row r="2471" spans="1:12">
      <c r="A2471" s="90" t="s">
        <v>1078</v>
      </c>
      <c r="C2471" s="92"/>
      <c r="D2471" s="91">
        <v>0</v>
      </c>
      <c r="E2471" s="91">
        <v>0</v>
      </c>
      <c r="F2471" s="91">
        <v>0</v>
      </c>
      <c r="G2471" s="91">
        <v>288046.56</v>
      </c>
      <c r="H2471" s="91">
        <v>0</v>
      </c>
      <c r="I2471" s="91">
        <v>1594</v>
      </c>
      <c r="J2471" s="92">
        <v>0.92346298619824341</v>
      </c>
      <c r="K2471" s="92">
        <v>7.6537013801756593E-2</v>
      </c>
      <c r="L2471" s="92">
        <v>0</v>
      </c>
    </row>
    <row r="2472" spans="1:12">
      <c r="A2472" s="90" t="s">
        <v>1080</v>
      </c>
      <c r="C2472" s="92"/>
      <c r="D2472" s="91">
        <v>0</v>
      </c>
      <c r="E2472" s="91">
        <v>0</v>
      </c>
      <c r="F2472" s="91">
        <v>0</v>
      </c>
      <c r="G2472" s="91">
        <v>803782.75</v>
      </c>
      <c r="H2472" s="91">
        <v>0</v>
      </c>
      <c r="I2472" s="91">
        <v>2531</v>
      </c>
      <c r="J2472" s="92">
        <v>0.79869616752271833</v>
      </c>
      <c r="K2472" s="92">
        <v>0.2013038324772817</v>
      </c>
      <c r="L2472" s="92">
        <v>0</v>
      </c>
    </row>
    <row r="2473" spans="1:12">
      <c r="A2473" s="90" t="s">
        <v>1082</v>
      </c>
      <c r="C2473" s="92"/>
      <c r="D2473" s="91">
        <v>0</v>
      </c>
      <c r="E2473" s="91">
        <v>0</v>
      </c>
      <c r="F2473" s="91">
        <v>0</v>
      </c>
      <c r="G2473" s="91">
        <v>11293.340000000002</v>
      </c>
      <c r="H2473" s="91">
        <v>0</v>
      </c>
      <c r="I2473" s="91">
        <v>133.5</v>
      </c>
      <c r="J2473" s="92">
        <v>0.97003745318352064</v>
      </c>
      <c r="K2473" s="92">
        <v>2.9962546816479401E-2</v>
      </c>
      <c r="L2473" s="92">
        <v>0</v>
      </c>
    </row>
    <row r="2474" spans="1:12">
      <c r="A2474" s="90" t="s">
        <v>1084</v>
      </c>
      <c r="C2474" s="92"/>
      <c r="D2474" s="91">
        <v>0</v>
      </c>
      <c r="E2474" s="91">
        <v>0</v>
      </c>
      <c r="F2474" s="91">
        <v>0</v>
      </c>
      <c r="G2474" s="91">
        <v>68025.899999999994</v>
      </c>
      <c r="H2474" s="91">
        <v>0</v>
      </c>
      <c r="I2474" s="91">
        <v>995</v>
      </c>
      <c r="J2474" s="92">
        <v>0.93919597989949744</v>
      </c>
      <c r="K2474" s="92">
        <v>6.0804020100502509E-2</v>
      </c>
      <c r="L2474" s="92">
        <v>0</v>
      </c>
    </row>
    <row r="2475" spans="1:12">
      <c r="A2475" s="90" t="s">
        <v>1086</v>
      </c>
      <c r="C2475" s="92"/>
      <c r="D2475" s="91">
        <v>0</v>
      </c>
      <c r="E2475" s="91">
        <v>0</v>
      </c>
      <c r="F2475" s="91">
        <v>0</v>
      </c>
      <c r="G2475" s="91">
        <v>13635.830000000002</v>
      </c>
      <c r="H2475" s="91">
        <v>0</v>
      </c>
      <c r="I2475" s="91">
        <v>301</v>
      </c>
      <c r="J2475" s="92">
        <v>0.61461794019933558</v>
      </c>
      <c r="K2475" s="92">
        <v>0.38538205980066448</v>
      </c>
      <c r="L2475" s="92">
        <v>0</v>
      </c>
    </row>
    <row r="2476" spans="1:12">
      <c r="A2476" s="90" t="s">
        <v>1088</v>
      </c>
      <c r="C2476" s="92"/>
      <c r="D2476" s="91">
        <v>0</v>
      </c>
      <c r="E2476" s="91">
        <v>0</v>
      </c>
      <c r="F2476" s="91">
        <v>0</v>
      </c>
      <c r="G2476" s="91">
        <v>70987.89</v>
      </c>
      <c r="J2476" s="92"/>
      <c r="K2476" s="92"/>
      <c r="L2476" s="92"/>
    </row>
    <row r="2477" spans="1:12">
      <c r="A2477" s="90" t="s">
        <v>1090</v>
      </c>
      <c r="C2477" s="92"/>
      <c r="D2477" s="91">
        <v>0</v>
      </c>
      <c r="E2477" s="91">
        <v>0</v>
      </c>
      <c r="F2477" s="91">
        <v>0</v>
      </c>
      <c r="G2477" s="91">
        <v>53619.82</v>
      </c>
      <c r="J2477" s="92"/>
      <c r="K2477" s="92"/>
      <c r="L2477" s="92"/>
    </row>
    <row r="2478" spans="1:12">
      <c r="A2478" s="90" t="s">
        <v>629</v>
      </c>
      <c r="B2478" s="92">
        <v>38060</v>
      </c>
      <c r="C2478" s="92">
        <v>38060</v>
      </c>
      <c r="D2478" s="91">
        <v>0</v>
      </c>
      <c r="E2478" s="91">
        <v>0</v>
      </c>
      <c r="F2478" s="91">
        <v>10050580</v>
      </c>
      <c r="G2478" s="91">
        <v>9901859</v>
      </c>
      <c r="H2478" s="91">
        <v>0</v>
      </c>
      <c r="I2478" s="91">
        <v>8730</v>
      </c>
      <c r="J2478" s="92">
        <v>1</v>
      </c>
      <c r="K2478" s="92">
        <v>0</v>
      </c>
      <c r="L2478" s="92">
        <v>0</v>
      </c>
    </row>
    <row r="2479" spans="1:12">
      <c r="A2479" s="90" t="s">
        <v>985</v>
      </c>
      <c r="B2479" s="92">
        <v>37621</v>
      </c>
      <c r="C2479" s="92"/>
      <c r="D2479" s="91">
        <v>0</v>
      </c>
      <c r="E2479" s="91">
        <v>0</v>
      </c>
      <c r="F2479" s="91">
        <v>0</v>
      </c>
      <c r="G2479" s="91">
        <v>27568</v>
      </c>
      <c r="H2479" s="91">
        <v>0</v>
      </c>
      <c r="I2479" s="91">
        <v>0</v>
      </c>
      <c r="J2479" s="92">
        <v>0</v>
      </c>
      <c r="K2479" s="92">
        <v>0</v>
      </c>
      <c r="L2479" s="92">
        <v>0</v>
      </c>
    </row>
    <row r="2480" spans="1:12">
      <c r="A2480" s="90" t="s">
        <v>987</v>
      </c>
      <c r="B2480" s="92">
        <v>37621</v>
      </c>
      <c r="C2480" s="92"/>
      <c r="D2480" s="91">
        <v>0</v>
      </c>
      <c r="E2480" s="91">
        <v>0</v>
      </c>
      <c r="F2480" s="91">
        <v>0</v>
      </c>
      <c r="G2480" s="91">
        <v>195510</v>
      </c>
      <c r="H2480" s="91">
        <v>0</v>
      </c>
      <c r="I2480" s="91">
        <v>469</v>
      </c>
      <c r="J2480" s="92">
        <v>1</v>
      </c>
      <c r="K2480" s="92">
        <v>0</v>
      </c>
      <c r="L2480" s="92">
        <v>0</v>
      </c>
    </row>
    <row r="2481" spans="1:12">
      <c r="A2481" s="90" t="s">
        <v>256</v>
      </c>
      <c r="C2481" s="92"/>
      <c r="D2481" s="91">
        <v>0</v>
      </c>
      <c r="E2481" s="91">
        <v>0</v>
      </c>
      <c r="F2481" s="91">
        <v>0.01</v>
      </c>
      <c r="G2481" s="91">
        <v>3555051.2400000007</v>
      </c>
      <c r="H2481" s="91">
        <v>0</v>
      </c>
      <c r="I2481" s="91">
        <v>11282.5</v>
      </c>
      <c r="J2481" s="92">
        <v>0.96756038112120546</v>
      </c>
      <c r="K2481" s="92">
        <v>2.9071571017061822E-2</v>
      </c>
      <c r="L2481" s="92">
        <v>3.3680478617327718E-3</v>
      </c>
    </row>
    <row r="2482" spans="1:12">
      <c r="A2482" s="90" t="s">
        <v>258</v>
      </c>
      <c r="C2482" s="92"/>
      <c r="D2482" s="91">
        <v>5698.5</v>
      </c>
      <c r="E2482" s="91">
        <v>0</v>
      </c>
      <c r="F2482" s="91">
        <v>2459481.5899999966</v>
      </c>
      <c r="G2482" s="91">
        <v>2336136.7799999989</v>
      </c>
      <c r="H2482" s="91">
        <v>12897</v>
      </c>
      <c r="I2482" s="91">
        <v>11478.75</v>
      </c>
      <c r="J2482" s="92">
        <v>0.87568332788848957</v>
      </c>
      <c r="K2482" s="92">
        <v>0.10140476968311009</v>
      </c>
      <c r="L2482" s="92">
        <v>2.2911902428400306E-2</v>
      </c>
    </row>
    <row r="2483" spans="1:12">
      <c r="A2483" s="90" t="s">
        <v>260</v>
      </c>
      <c r="C2483" s="92"/>
      <c r="D2483" s="91">
        <v>22</v>
      </c>
      <c r="E2483" s="91">
        <v>0</v>
      </c>
      <c r="F2483" s="91">
        <v>875396.9332000002</v>
      </c>
      <c r="G2483" s="91">
        <v>485002.47000000003</v>
      </c>
      <c r="H2483" s="91">
        <v>1383</v>
      </c>
      <c r="I2483" s="91">
        <v>892</v>
      </c>
      <c r="J2483" s="92">
        <v>0.94618834080717484</v>
      </c>
      <c r="K2483" s="92">
        <v>5.3811659192825115E-2</v>
      </c>
      <c r="L2483" s="92">
        <v>0</v>
      </c>
    </row>
    <row r="2484" spans="1:12">
      <c r="A2484" s="90" t="s">
        <v>262</v>
      </c>
      <c r="C2484" s="92"/>
      <c r="D2484" s="91">
        <v>1</v>
      </c>
      <c r="E2484" s="91">
        <v>0</v>
      </c>
      <c r="F2484" s="91">
        <v>376463.58</v>
      </c>
      <c r="G2484" s="91">
        <v>443882.56999999989</v>
      </c>
      <c r="H2484" s="91">
        <v>207</v>
      </c>
      <c r="I2484" s="91">
        <v>871.5</v>
      </c>
      <c r="J2484" s="92">
        <v>0.95295467584624216</v>
      </c>
      <c r="K2484" s="92">
        <v>4.7045324153757888E-2</v>
      </c>
      <c r="L2484" s="92">
        <v>0</v>
      </c>
    </row>
    <row r="2485" spans="1:12">
      <c r="A2485" s="90" t="s">
        <v>264</v>
      </c>
      <c r="C2485" s="92"/>
      <c r="D2485" s="91">
        <v>0</v>
      </c>
      <c r="E2485" s="91">
        <v>0</v>
      </c>
      <c r="F2485" s="91">
        <v>1136093</v>
      </c>
      <c r="G2485" s="91">
        <v>2335.1999999999998</v>
      </c>
      <c r="H2485" s="91">
        <v>3590</v>
      </c>
      <c r="I2485" s="91">
        <v>2</v>
      </c>
      <c r="J2485" s="92">
        <v>1</v>
      </c>
      <c r="K2485" s="92">
        <v>0</v>
      </c>
      <c r="L2485" s="92">
        <v>0</v>
      </c>
    </row>
    <row r="2486" spans="1:12">
      <c r="A2486" s="90" t="s">
        <v>266</v>
      </c>
      <c r="C2486" s="92"/>
      <c r="D2486" s="91">
        <v>136444.5</v>
      </c>
      <c r="E2486" s="91">
        <v>2361.5</v>
      </c>
      <c r="F2486" s="91">
        <v>3204818.6700000009</v>
      </c>
      <c r="G2486" s="91">
        <v>3056905.4300000011</v>
      </c>
      <c r="H2486" s="91">
        <v>7994.91</v>
      </c>
      <c r="I2486" s="91">
        <v>7208.48</v>
      </c>
      <c r="J2486" s="92">
        <v>0.95720595742791825</v>
      </c>
      <c r="K2486" s="92">
        <v>4.2794042572081775E-2</v>
      </c>
      <c r="L2486" s="92">
        <v>0</v>
      </c>
    </row>
    <row r="2487" spans="1:12">
      <c r="A2487" s="90" t="s">
        <v>268</v>
      </c>
      <c r="C2487" s="92"/>
      <c r="D2487" s="91">
        <v>3</v>
      </c>
      <c r="E2487" s="91">
        <v>0</v>
      </c>
      <c r="F2487" s="91">
        <v>2166235.4699999997</v>
      </c>
      <c r="G2487" s="91">
        <v>2061933.1699999997</v>
      </c>
      <c r="H2487" s="91">
        <v>1217</v>
      </c>
      <c r="I2487" s="91">
        <v>968.62</v>
      </c>
      <c r="J2487" s="92">
        <v>0.97148520575664343</v>
      </c>
      <c r="K2487" s="92">
        <v>2.0255621399516838E-2</v>
      </c>
      <c r="L2487" s="92">
        <v>8.2591728438396895E-3</v>
      </c>
    </row>
    <row r="2488" spans="1:12">
      <c r="A2488" s="90" t="s">
        <v>270</v>
      </c>
      <c r="C2488" s="92"/>
      <c r="D2488" s="91">
        <v>0</v>
      </c>
      <c r="E2488" s="91">
        <v>0</v>
      </c>
      <c r="F2488" s="91">
        <v>1933517</v>
      </c>
      <c r="G2488" s="91">
        <v>896542.03</v>
      </c>
      <c r="H2488" s="91">
        <v>2871</v>
      </c>
      <c r="I2488" s="91">
        <v>1998</v>
      </c>
      <c r="J2488" s="92">
        <v>0.97572572572572569</v>
      </c>
      <c r="K2488" s="92">
        <v>4.2542542542542547E-3</v>
      </c>
      <c r="L2488" s="92">
        <v>2.002002002002002E-2</v>
      </c>
    </row>
    <row r="2489" spans="1:12">
      <c r="A2489" s="90" t="s">
        <v>272</v>
      </c>
      <c r="C2489" s="92"/>
      <c r="D2489" s="91">
        <v>6198.59</v>
      </c>
      <c r="E2489" s="91">
        <v>0</v>
      </c>
      <c r="F2489" s="91">
        <v>817322.37919999985</v>
      </c>
      <c r="G2489" s="91">
        <v>598044.02</v>
      </c>
      <c r="H2489" s="91">
        <v>1719</v>
      </c>
      <c r="I2489" s="91">
        <v>895</v>
      </c>
      <c r="J2489" s="92">
        <v>0.98938547486033523</v>
      </c>
      <c r="K2489" s="92">
        <v>1.0614525139664804E-2</v>
      </c>
      <c r="L2489" s="92">
        <v>0</v>
      </c>
    </row>
    <row r="2490" spans="1:12">
      <c r="A2490" s="90" t="s">
        <v>274</v>
      </c>
      <c r="C2490" s="92"/>
      <c r="D2490" s="91">
        <v>29900.94</v>
      </c>
      <c r="E2490" s="91">
        <v>0</v>
      </c>
      <c r="F2490" s="91">
        <v>2158245.44</v>
      </c>
      <c r="G2490" s="91">
        <v>2230812.3199999998</v>
      </c>
      <c r="H2490" s="91">
        <v>2927.6000000000004</v>
      </c>
      <c r="I2490" s="91">
        <v>4940</v>
      </c>
      <c r="J2490" s="92">
        <v>0.96234817813765183</v>
      </c>
      <c r="K2490" s="92">
        <v>3.0364372469635626E-2</v>
      </c>
      <c r="L2490" s="92">
        <v>7.2874493927125505E-3</v>
      </c>
    </row>
    <row r="2491" spans="1:12">
      <c r="A2491" s="90" t="s">
        <v>276</v>
      </c>
      <c r="C2491" s="92"/>
      <c r="D2491" s="91">
        <v>0</v>
      </c>
      <c r="E2491" s="91">
        <v>0</v>
      </c>
      <c r="F2491" s="91">
        <v>197582.71000000002</v>
      </c>
      <c r="G2491" s="91">
        <v>174033.59000000003</v>
      </c>
      <c r="H2491" s="91">
        <v>549</v>
      </c>
      <c r="I2491" s="91">
        <v>330.5</v>
      </c>
      <c r="J2491" s="92">
        <v>0.91679273827534036</v>
      </c>
      <c r="K2491" s="92">
        <v>8.3207261724659601E-2</v>
      </c>
      <c r="L2491" s="92">
        <v>0</v>
      </c>
    </row>
    <row r="2492" spans="1:12">
      <c r="A2492" s="90" t="s">
        <v>278</v>
      </c>
      <c r="C2492" s="92"/>
      <c r="D2492" s="91">
        <v>64096.789999999994</v>
      </c>
      <c r="E2492" s="91">
        <v>0</v>
      </c>
      <c r="F2492" s="91">
        <v>2329867.17</v>
      </c>
      <c r="G2492" s="91">
        <v>2070937.69</v>
      </c>
      <c r="H2492" s="91">
        <v>2822.2</v>
      </c>
      <c r="I2492" s="91">
        <v>3020</v>
      </c>
      <c r="J2492" s="92">
        <v>0.9056291390728477</v>
      </c>
      <c r="K2492" s="92">
        <v>9.4370860927152314E-2</v>
      </c>
      <c r="L2492" s="92">
        <v>0</v>
      </c>
    </row>
    <row r="2493" spans="1:12">
      <c r="A2493" s="90" t="s">
        <v>280</v>
      </c>
      <c r="C2493" s="92"/>
      <c r="D2493" s="91">
        <v>1239.0899999999999</v>
      </c>
      <c r="E2493" s="91">
        <v>0</v>
      </c>
      <c r="F2493" s="91">
        <v>285966.55</v>
      </c>
      <c r="G2493" s="91">
        <v>273886.59999999998</v>
      </c>
      <c r="H2493" s="91">
        <v>245</v>
      </c>
      <c r="I2493" s="91">
        <v>310.5</v>
      </c>
      <c r="J2493" s="92">
        <v>1</v>
      </c>
      <c r="K2493" s="92">
        <v>0</v>
      </c>
      <c r="L2493" s="92">
        <v>0</v>
      </c>
    </row>
    <row r="2494" spans="1:12">
      <c r="A2494" s="90" t="s">
        <v>282</v>
      </c>
      <c r="C2494" s="92"/>
      <c r="D2494" s="91">
        <v>0</v>
      </c>
      <c r="E2494" s="91">
        <v>0</v>
      </c>
      <c r="F2494" s="91">
        <v>2274582.59</v>
      </c>
      <c r="G2494" s="91">
        <v>1624673.3600000003</v>
      </c>
      <c r="H2494" s="91">
        <v>4686</v>
      </c>
      <c r="I2494" s="91">
        <v>4058.5</v>
      </c>
      <c r="J2494" s="92">
        <v>0.98915855611679193</v>
      </c>
      <c r="K2494" s="92">
        <v>1.0841443883208082E-2</v>
      </c>
      <c r="L2494" s="92">
        <v>0</v>
      </c>
    </row>
    <row r="2495" spans="1:12">
      <c r="A2495" s="90" t="s">
        <v>284</v>
      </c>
      <c r="C2495" s="92"/>
      <c r="D2495" s="91">
        <v>112843.66</v>
      </c>
      <c r="E2495" s="91">
        <v>0</v>
      </c>
      <c r="F2495" s="91">
        <v>4535044.6170000015</v>
      </c>
      <c r="G2495" s="91">
        <v>4800527.37</v>
      </c>
      <c r="H2495" s="91">
        <v>6697.6799999999994</v>
      </c>
      <c r="I2495" s="91">
        <v>8873.48</v>
      </c>
      <c r="J2495" s="92">
        <v>0.86921929164206158</v>
      </c>
      <c r="K2495" s="92">
        <v>0.12999184085612411</v>
      </c>
      <c r="L2495" s="92">
        <v>7.8886750181439533E-4</v>
      </c>
    </row>
    <row r="2496" spans="1:12">
      <c r="A2496" s="90" t="s">
        <v>348</v>
      </c>
      <c r="C2496" s="92"/>
      <c r="D2496" s="91">
        <v>299245.27999999997</v>
      </c>
      <c r="E2496" s="91">
        <v>0</v>
      </c>
      <c r="F2496" s="91">
        <v>11724961.319999998</v>
      </c>
      <c r="G2496" s="91">
        <v>3953612.8800000013</v>
      </c>
      <c r="H2496" s="91">
        <v>19972.400000000001</v>
      </c>
      <c r="I2496" s="91">
        <v>6065</v>
      </c>
      <c r="J2496" s="92">
        <v>0.96702390766694146</v>
      </c>
      <c r="K2496" s="92">
        <v>3.2976092333058531E-2</v>
      </c>
      <c r="L2496" s="92">
        <v>0</v>
      </c>
    </row>
    <row r="2497" spans="1:12">
      <c r="A2497" s="90" t="s">
        <v>320</v>
      </c>
      <c r="C2497" s="92"/>
      <c r="D2497" s="91">
        <v>0</v>
      </c>
      <c r="E2497" s="91">
        <v>0</v>
      </c>
      <c r="F2497" s="91">
        <v>325825.72999999992</v>
      </c>
      <c r="G2497" s="91">
        <v>415910.86</v>
      </c>
      <c r="H2497" s="91">
        <v>312</v>
      </c>
      <c r="I2497" s="91">
        <v>419.5</v>
      </c>
      <c r="J2497" s="92">
        <v>0.95828367103694878</v>
      </c>
      <c r="K2497" s="92">
        <v>3.2181168057210968E-2</v>
      </c>
      <c r="L2497" s="92">
        <v>9.5351609058402856E-3</v>
      </c>
    </row>
    <row r="2498" spans="1:12">
      <c r="A2498" s="90" t="s">
        <v>344</v>
      </c>
      <c r="C2498" s="92"/>
      <c r="D2498" s="91">
        <v>129097.72000000002</v>
      </c>
      <c r="E2498" s="91">
        <v>2</v>
      </c>
      <c r="F2498" s="91">
        <v>3767880.430000003</v>
      </c>
      <c r="G2498" s="91">
        <v>2842408.560000001</v>
      </c>
      <c r="H2498" s="91">
        <v>5913.1699999999992</v>
      </c>
      <c r="I2498" s="91">
        <v>3320</v>
      </c>
      <c r="J2498" s="92">
        <v>0.98012048192771084</v>
      </c>
      <c r="K2498" s="92">
        <v>1.7469879518072291E-2</v>
      </c>
      <c r="L2498" s="92">
        <v>2.4096385542168677E-3</v>
      </c>
    </row>
    <row r="2499" spans="1:12">
      <c r="A2499" s="90" t="s">
        <v>324</v>
      </c>
      <c r="C2499" s="92"/>
      <c r="D2499" s="91">
        <v>0</v>
      </c>
      <c r="E2499" s="91">
        <v>0</v>
      </c>
      <c r="F2499" s="91">
        <v>718748</v>
      </c>
      <c r="G2499" s="91">
        <v>587491.58000000007</v>
      </c>
      <c r="H2499" s="91">
        <v>2549</v>
      </c>
      <c r="I2499" s="91">
        <v>2664</v>
      </c>
      <c r="J2499" s="92">
        <v>0.9891141141141141</v>
      </c>
      <c r="K2499" s="92">
        <v>1.0885885885885885E-2</v>
      </c>
      <c r="L2499" s="92">
        <v>0</v>
      </c>
    </row>
    <row r="2500" spans="1:12">
      <c r="A2500" s="90" t="s">
        <v>326</v>
      </c>
      <c r="C2500" s="92"/>
      <c r="D2500" s="91">
        <v>352</v>
      </c>
      <c r="E2500" s="91">
        <v>6</v>
      </c>
      <c r="F2500" s="91">
        <v>524167.03240000003</v>
      </c>
      <c r="G2500" s="91">
        <v>479775.52999999991</v>
      </c>
      <c r="H2500" s="91">
        <v>2427</v>
      </c>
      <c r="I2500" s="91">
        <v>2412</v>
      </c>
      <c r="J2500" s="92">
        <v>0.9340796019900498</v>
      </c>
      <c r="K2500" s="92">
        <v>6.5920398009950254E-2</v>
      </c>
      <c r="L2500" s="92">
        <v>0</v>
      </c>
    </row>
    <row r="2501" spans="1:12">
      <c r="A2501" s="90" t="s">
        <v>364</v>
      </c>
      <c r="C2501" s="92"/>
      <c r="D2501" s="91">
        <v>0</v>
      </c>
      <c r="E2501" s="91">
        <v>0</v>
      </c>
      <c r="F2501" s="91">
        <v>136000.01</v>
      </c>
      <c r="G2501" s="91">
        <v>489683.56</v>
      </c>
      <c r="J2501" s="92"/>
      <c r="K2501" s="92"/>
      <c r="L2501" s="92"/>
    </row>
    <row r="2502" spans="1:12">
      <c r="A2502" s="90" t="s">
        <v>350</v>
      </c>
      <c r="C2502" s="92"/>
      <c r="D2502" s="91">
        <v>201796.91999999998</v>
      </c>
      <c r="E2502" s="91">
        <v>0</v>
      </c>
      <c r="F2502" s="91">
        <v>7160533.0099999998</v>
      </c>
      <c r="G2502" s="91">
        <v>5565694.8900000006</v>
      </c>
      <c r="H2502" s="91">
        <v>12268.099999999999</v>
      </c>
      <c r="I2502" s="91">
        <v>9486.880000000001</v>
      </c>
      <c r="J2502" s="92">
        <v>0.73331590575616001</v>
      </c>
      <c r="K2502" s="92">
        <v>0.26668409424383988</v>
      </c>
      <c r="L2502" s="92">
        <v>0</v>
      </c>
    </row>
    <row r="2503" spans="1:12">
      <c r="A2503" s="90" t="s">
        <v>286</v>
      </c>
      <c r="C2503" s="92"/>
      <c r="D2503" s="91">
        <v>98666.900000000009</v>
      </c>
      <c r="E2503" s="91">
        <v>29751</v>
      </c>
      <c r="F2503" s="91">
        <v>4483585.3100000005</v>
      </c>
      <c r="G2503" s="91">
        <v>4719262.6899999985</v>
      </c>
      <c r="H2503" s="91">
        <v>5477.0000000000009</v>
      </c>
      <c r="I2503" s="91">
        <v>7831</v>
      </c>
      <c r="J2503" s="92">
        <v>0.99597752522027838</v>
      </c>
      <c r="K2503" s="92">
        <v>4.0224747797216196E-3</v>
      </c>
      <c r="L2503" s="92">
        <v>0</v>
      </c>
    </row>
    <row r="2504" spans="1:12">
      <c r="A2504" s="90" t="s">
        <v>288</v>
      </c>
      <c r="C2504" s="92"/>
      <c r="D2504" s="91">
        <v>0</v>
      </c>
      <c r="E2504" s="91">
        <v>0</v>
      </c>
      <c r="F2504" s="91">
        <v>831286</v>
      </c>
      <c r="G2504" s="91">
        <v>295402.56000000006</v>
      </c>
      <c r="H2504" s="91">
        <v>125</v>
      </c>
      <c r="I2504" s="91">
        <v>96</v>
      </c>
      <c r="J2504" s="92">
        <v>1</v>
      </c>
      <c r="K2504" s="92">
        <v>0</v>
      </c>
      <c r="L2504" s="92">
        <v>0</v>
      </c>
    </row>
    <row r="2505" spans="1:12">
      <c r="A2505" s="90" t="s">
        <v>342</v>
      </c>
      <c r="C2505" s="92"/>
      <c r="D2505" s="91">
        <v>45525.719999999994</v>
      </c>
      <c r="E2505" s="91">
        <v>0</v>
      </c>
      <c r="F2505" s="91">
        <v>4886423.8839999996</v>
      </c>
      <c r="G2505" s="91">
        <v>4176292.1999999997</v>
      </c>
      <c r="H2505" s="91">
        <v>5310.9999999999991</v>
      </c>
      <c r="I2505" s="91">
        <v>6366.5</v>
      </c>
      <c r="J2505" s="92">
        <v>0.92743265530511265</v>
      </c>
      <c r="K2505" s="92">
        <v>6.3457158564360322E-2</v>
      </c>
      <c r="L2505" s="92">
        <v>9.1101861305269774E-3</v>
      </c>
    </row>
    <row r="2506" spans="1:12">
      <c r="A2506" s="90" t="s">
        <v>318</v>
      </c>
      <c r="C2506" s="92"/>
      <c r="D2506" s="91">
        <v>5</v>
      </c>
      <c r="E2506" s="91">
        <v>0</v>
      </c>
      <c r="F2506" s="91">
        <v>545879.64</v>
      </c>
      <c r="G2506" s="91">
        <v>457076.58</v>
      </c>
      <c r="H2506" s="91">
        <v>1033</v>
      </c>
      <c r="I2506" s="91">
        <v>811</v>
      </c>
      <c r="J2506" s="92">
        <v>0.96917385943279899</v>
      </c>
      <c r="K2506" s="92">
        <v>3.0826140567200986E-2</v>
      </c>
      <c r="L2506" s="92">
        <v>0</v>
      </c>
    </row>
    <row r="2507" spans="1:12">
      <c r="A2507" s="90" t="s">
        <v>340</v>
      </c>
      <c r="C2507" s="92"/>
      <c r="D2507" s="91">
        <v>20084.03</v>
      </c>
      <c r="E2507" s="91">
        <v>0</v>
      </c>
      <c r="F2507" s="91">
        <v>2294196.9700000002</v>
      </c>
      <c r="G2507" s="91">
        <v>2247418.5000000009</v>
      </c>
      <c r="H2507" s="91">
        <v>2977.48</v>
      </c>
      <c r="I2507" s="91">
        <v>3342</v>
      </c>
      <c r="J2507" s="92">
        <v>0.87208258527827653</v>
      </c>
      <c r="K2507" s="92">
        <v>0.12791741472172352</v>
      </c>
      <c r="L2507" s="92">
        <v>0</v>
      </c>
    </row>
    <row r="2508" spans="1:12">
      <c r="A2508" s="90" t="s">
        <v>328</v>
      </c>
      <c r="C2508" s="92"/>
      <c r="D2508" s="91">
        <v>22579.339999999997</v>
      </c>
      <c r="E2508" s="91">
        <v>788.3</v>
      </c>
      <c r="F2508" s="91">
        <v>3562821.6400000011</v>
      </c>
      <c r="G2508" s="91">
        <v>2236343.4900000002</v>
      </c>
      <c r="H2508" s="91">
        <v>2165.4</v>
      </c>
      <c r="I2508" s="91">
        <v>1997</v>
      </c>
      <c r="J2508" s="92">
        <v>0.94641962944416624</v>
      </c>
      <c r="K2508" s="92">
        <v>5.3580370555833749E-2</v>
      </c>
      <c r="L2508" s="92">
        <v>0</v>
      </c>
    </row>
    <row r="2509" spans="1:12">
      <c r="A2509" s="90" t="s">
        <v>346</v>
      </c>
      <c r="C2509" s="92"/>
      <c r="D2509" s="91">
        <v>119070.43</v>
      </c>
      <c r="E2509" s="91">
        <v>42306.2</v>
      </c>
      <c r="F2509" s="91">
        <v>7414425.4900000021</v>
      </c>
      <c r="G2509" s="91">
        <v>4855530.0199999968</v>
      </c>
      <c r="H2509" s="91">
        <v>4688.7</v>
      </c>
      <c r="I2509" s="91">
        <v>4060</v>
      </c>
      <c r="J2509" s="92">
        <v>0.95517241379310347</v>
      </c>
      <c r="K2509" s="92">
        <v>4.4827586206896551E-2</v>
      </c>
      <c r="L2509" s="92">
        <v>0</v>
      </c>
    </row>
    <row r="2510" spans="1:12">
      <c r="A2510" s="90" t="s">
        <v>290</v>
      </c>
      <c r="C2510" s="92"/>
      <c r="D2510" s="91">
        <v>0</v>
      </c>
      <c r="E2510" s="91">
        <v>0</v>
      </c>
      <c r="F2510" s="91">
        <v>464716</v>
      </c>
      <c r="G2510" s="91">
        <v>455921.76</v>
      </c>
      <c r="H2510" s="91">
        <v>0</v>
      </c>
      <c r="I2510" s="91">
        <v>120</v>
      </c>
      <c r="J2510" s="92">
        <v>1</v>
      </c>
      <c r="K2510" s="92">
        <v>0</v>
      </c>
      <c r="L2510" s="92">
        <v>0</v>
      </c>
    </row>
    <row r="2511" spans="1:12">
      <c r="A2511" s="90" t="s">
        <v>292</v>
      </c>
      <c r="C2511" s="92"/>
      <c r="D2511" s="91">
        <v>5143</v>
      </c>
      <c r="E2511" s="91">
        <v>0</v>
      </c>
      <c r="F2511" s="91">
        <v>159638.03</v>
      </c>
      <c r="G2511" s="91">
        <v>122829.31</v>
      </c>
      <c r="H2511" s="91">
        <v>292</v>
      </c>
      <c r="I2511" s="91">
        <v>287</v>
      </c>
      <c r="J2511" s="92">
        <v>0.98432055749128922</v>
      </c>
      <c r="K2511" s="92">
        <v>1.5679442508710801E-2</v>
      </c>
      <c r="L2511" s="92">
        <v>0</v>
      </c>
    </row>
    <row r="2512" spans="1:12">
      <c r="A2512" s="90" t="s">
        <v>330</v>
      </c>
      <c r="C2512" s="92"/>
      <c r="D2512" s="91">
        <v>30610.6</v>
      </c>
      <c r="E2512" s="91">
        <v>0</v>
      </c>
      <c r="F2512" s="91">
        <v>1345622.8799999994</v>
      </c>
      <c r="G2512" s="91">
        <v>1237357.7600000002</v>
      </c>
      <c r="H2512" s="91">
        <v>3030.5</v>
      </c>
      <c r="I2512" s="91">
        <v>2265</v>
      </c>
      <c r="J2512" s="92">
        <v>0.94304635761589406</v>
      </c>
      <c r="K2512" s="92">
        <v>5.1655629139072845E-2</v>
      </c>
      <c r="L2512" s="92">
        <v>5.2980132450331126E-3</v>
      </c>
    </row>
    <row r="2513" spans="1:12">
      <c r="A2513" s="90" t="s">
        <v>362</v>
      </c>
      <c r="C2513" s="92"/>
      <c r="D2513" s="91">
        <v>0</v>
      </c>
      <c r="E2513" s="91">
        <v>0</v>
      </c>
      <c r="F2513" s="91">
        <v>0.01</v>
      </c>
      <c r="G2513" s="91">
        <v>368120.47000000003</v>
      </c>
      <c r="J2513" s="92"/>
      <c r="K2513" s="92"/>
      <c r="L2513" s="92"/>
    </row>
    <row r="2514" spans="1:12">
      <c r="A2514" s="90" t="s">
        <v>332</v>
      </c>
      <c r="C2514" s="92"/>
      <c r="D2514" s="91">
        <v>6606</v>
      </c>
      <c r="E2514" s="91">
        <v>0</v>
      </c>
      <c r="F2514" s="91">
        <v>1127168.19</v>
      </c>
      <c r="G2514" s="91">
        <v>579261.40000000026</v>
      </c>
      <c r="H2514" s="91">
        <v>1409.8</v>
      </c>
      <c r="I2514" s="91">
        <v>1096.5</v>
      </c>
      <c r="J2514" s="92">
        <v>0.96625626994984037</v>
      </c>
      <c r="K2514" s="92">
        <v>1.1855905152758778E-2</v>
      </c>
      <c r="L2514" s="92">
        <v>2.188782489740082E-2</v>
      </c>
    </row>
    <row r="2515" spans="1:12">
      <c r="A2515" s="90" t="s">
        <v>360</v>
      </c>
      <c r="C2515" s="92"/>
      <c r="D2515" s="91">
        <v>229241.75</v>
      </c>
      <c r="E2515" s="91">
        <v>2874</v>
      </c>
      <c r="F2515" s="91">
        <v>47045229.729999997</v>
      </c>
      <c r="G2515" s="91">
        <v>13827627.34</v>
      </c>
      <c r="H2515" s="91">
        <v>19203.399999999998</v>
      </c>
      <c r="I2515" s="91">
        <v>1460.5</v>
      </c>
      <c r="J2515" s="92">
        <v>0.98972954467648067</v>
      </c>
      <c r="K2515" s="92">
        <v>1.0270455323519343E-2</v>
      </c>
      <c r="L2515" s="92">
        <v>0</v>
      </c>
    </row>
    <row r="2516" spans="1:12">
      <c r="A2516" s="90" t="s">
        <v>356</v>
      </c>
      <c r="C2516" s="92"/>
      <c r="D2516" s="91">
        <v>158720.71</v>
      </c>
      <c r="E2516" s="91">
        <v>0</v>
      </c>
      <c r="F2516" s="91">
        <v>43536549.919999987</v>
      </c>
      <c r="G2516" s="91">
        <v>3054250.6000000006</v>
      </c>
      <c r="H2516" s="91">
        <v>12459.800000000001</v>
      </c>
      <c r="I2516" s="91">
        <v>892</v>
      </c>
      <c r="J2516" s="92">
        <v>0.95964125560538116</v>
      </c>
      <c r="K2516" s="92">
        <v>4.0358744394618833E-2</v>
      </c>
      <c r="L2516" s="92">
        <v>0</v>
      </c>
    </row>
    <row r="2517" spans="1:12">
      <c r="A2517" s="90" t="s">
        <v>316</v>
      </c>
      <c r="C2517" s="92"/>
      <c r="D2517" s="91">
        <v>0</v>
      </c>
      <c r="E2517" s="91">
        <v>0</v>
      </c>
      <c r="F2517" s="91">
        <v>344101</v>
      </c>
      <c r="G2517" s="91">
        <v>276957.34000000003</v>
      </c>
      <c r="H2517" s="91">
        <v>988</v>
      </c>
      <c r="I2517" s="91">
        <v>1102</v>
      </c>
      <c r="J2517" s="92">
        <v>0.96823956442831216</v>
      </c>
      <c r="K2517" s="92">
        <v>3.1760435571687839E-2</v>
      </c>
      <c r="L2517" s="92">
        <v>0</v>
      </c>
    </row>
    <row r="2518" spans="1:12">
      <c r="A2518" s="90" t="s">
        <v>338</v>
      </c>
      <c r="C2518" s="92"/>
      <c r="D2518" s="91">
        <v>21369.42</v>
      </c>
      <c r="E2518" s="91">
        <v>1221</v>
      </c>
      <c r="F2518" s="91">
        <v>1592287.55</v>
      </c>
      <c r="G2518" s="91">
        <v>1590255.41</v>
      </c>
      <c r="H2518" s="91">
        <v>637.79999999999995</v>
      </c>
      <c r="I2518" s="91">
        <v>923.5</v>
      </c>
      <c r="J2518" s="92">
        <v>0.99242014076881424</v>
      </c>
      <c r="K2518" s="92">
        <v>7.5798592311857064E-3</v>
      </c>
      <c r="L2518" s="92">
        <v>0</v>
      </c>
    </row>
    <row r="2519" spans="1:12">
      <c r="A2519" s="90" t="s">
        <v>336</v>
      </c>
      <c r="C2519" s="92"/>
      <c r="D2519" s="91">
        <v>1</v>
      </c>
      <c r="E2519" s="91">
        <v>0</v>
      </c>
      <c r="F2519" s="91">
        <v>2276702.7099999995</v>
      </c>
      <c r="G2519" s="91">
        <v>495765.35000000003</v>
      </c>
      <c r="H2519" s="91">
        <v>16</v>
      </c>
      <c r="I2519" s="91">
        <v>328</v>
      </c>
      <c r="J2519" s="92">
        <v>1</v>
      </c>
      <c r="K2519" s="92">
        <v>0</v>
      </c>
      <c r="L2519" s="92">
        <v>0</v>
      </c>
    </row>
    <row r="2520" spans="1:12">
      <c r="A2520" s="90" t="s">
        <v>294</v>
      </c>
      <c r="C2520" s="92"/>
      <c r="D2520" s="91">
        <v>0</v>
      </c>
      <c r="E2520" s="91">
        <v>0</v>
      </c>
      <c r="F2520" s="91">
        <v>726228</v>
      </c>
      <c r="G2520" s="91">
        <v>283389.16000000003</v>
      </c>
      <c r="J2520" s="92"/>
      <c r="K2520" s="92"/>
      <c r="L2520" s="92"/>
    </row>
    <row r="2521" spans="1:12">
      <c r="A2521" s="90" t="s">
        <v>296</v>
      </c>
      <c r="C2521" s="92"/>
      <c r="D2521" s="91">
        <v>0</v>
      </c>
      <c r="E2521" s="91">
        <v>0</v>
      </c>
      <c r="F2521" s="91">
        <v>162714</v>
      </c>
      <c r="G2521" s="91">
        <v>170081.38</v>
      </c>
      <c r="H2521" s="91">
        <v>957</v>
      </c>
      <c r="I2521" s="91">
        <v>1121.5</v>
      </c>
      <c r="J2521" s="92">
        <v>0.96255015604101646</v>
      </c>
      <c r="K2521" s="92">
        <v>3.0316540347748552E-2</v>
      </c>
      <c r="L2521" s="92">
        <v>7.133303611234953E-3</v>
      </c>
    </row>
    <row r="2522" spans="1:12">
      <c r="A2522" s="90" t="s">
        <v>322</v>
      </c>
      <c r="C2522" s="92"/>
      <c r="D2522" s="91">
        <v>8378.85</v>
      </c>
      <c r="E2522" s="91">
        <v>0</v>
      </c>
      <c r="F2522" s="91">
        <v>163859.84</v>
      </c>
      <c r="G2522" s="91">
        <v>110593.89</v>
      </c>
      <c r="H2522" s="91">
        <v>595.1</v>
      </c>
      <c r="I2522" s="91">
        <v>419.5</v>
      </c>
      <c r="J2522" s="92">
        <v>0.9725864123957092</v>
      </c>
      <c r="K2522" s="92">
        <v>2.7413587604290822E-2</v>
      </c>
      <c r="L2522" s="92">
        <v>0</v>
      </c>
    </row>
    <row r="2523" spans="1:12">
      <c r="A2523" s="90" t="s">
        <v>298</v>
      </c>
      <c r="C2523" s="92"/>
      <c r="D2523" s="91">
        <v>78033.7</v>
      </c>
      <c r="E2523" s="91">
        <v>0</v>
      </c>
      <c r="F2523" s="91">
        <v>3606940.0300000003</v>
      </c>
      <c r="G2523" s="91">
        <v>3565360.83</v>
      </c>
      <c r="H2523" s="91">
        <v>858.1</v>
      </c>
      <c r="I2523" s="91">
        <v>1460.5</v>
      </c>
      <c r="J2523" s="92">
        <v>0.99109893871961652</v>
      </c>
      <c r="K2523" s="92">
        <v>8.9010612803834301E-3</v>
      </c>
      <c r="L2523" s="92">
        <v>0</v>
      </c>
    </row>
    <row r="2524" spans="1:12">
      <c r="A2524" s="90" t="s">
        <v>300</v>
      </c>
      <c r="C2524" s="92"/>
      <c r="D2524" s="91">
        <v>134436.15000000002</v>
      </c>
      <c r="E2524" s="91">
        <v>0</v>
      </c>
      <c r="F2524" s="91">
        <v>12872679.17</v>
      </c>
      <c r="G2524" s="91">
        <v>750872.20000000007</v>
      </c>
      <c r="H2524" s="91">
        <v>3357.7999999999997</v>
      </c>
      <c r="I2524" s="91">
        <v>0</v>
      </c>
      <c r="J2524" s="92">
        <v>0</v>
      </c>
      <c r="K2524" s="92">
        <v>0</v>
      </c>
      <c r="L2524" s="92">
        <v>0</v>
      </c>
    </row>
    <row r="2525" spans="1:12">
      <c r="A2525" s="90" t="s">
        <v>358</v>
      </c>
      <c r="C2525" s="92"/>
      <c r="D2525" s="91">
        <v>0</v>
      </c>
      <c r="E2525" s="91">
        <v>0</v>
      </c>
      <c r="F2525" s="91">
        <v>0.01</v>
      </c>
      <c r="G2525" s="91">
        <v>103500.41</v>
      </c>
      <c r="H2525" s="91">
        <v>0</v>
      </c>
      <c r="I2525" s="91">
        <v>520.91959999999995</v>
      </c>
      <c r="J2525" s="92">
        <v>0.6602162790572671</v>
      </c>
      <c r="K2525" s="92">
        <v>0.28027357772677397</v>
      </c>
      <c r="L2525" s="92">
        <v>5.9510143215958863E-2</v>
      </c>
    </row>
    <row r="2526" spans="1:12">
      <c r="A2526" s="90" t="s">
        <v>302</v>
      </c>
      <c r="C2526" s="92"/>
      <c r="D2526" s="91">
        <v>213</v>
      </c>
      <c r="E2526" s="91">
        <v>0</v>
      </c>
      <c r="F2526" s="91">
        <v>665328.23</v>
      </c>
      <c r="G2526" s="91">
        <v>586489.8600000001</v>
      </c>
      <c r="H2526" s="91">
        <v>714</v>
      </c>
      <c r="I2526" s="91">
        <v>388</v>
      </c>
      <c r="J2526" s="92">
        <v>1</v>
      </c>
      <c r="K2526" s="92">
        <v>0</v>
      </c>
      <c r="L2526" s="92">
        <v>0</v>
      </c>
    </row>
    <row r="2527" spans="1:12">
      <c r="A2527" s="90" t="s">
        <v>304</v>
      </c>
      <c r="C2527" s="92"/>
      <c r="D2527" s="91">
        <v>0</v>
      </c>
      <c r="E2527" s="91">
        <v>1</v>
      </c>
      <c r="F2527" s="91">
        <v>10000000</v>
      </c>
      <c r="G2527" s="91">
        <v>848283.83999999962</v>
      </c>
      <c r="H2527" s="91">
        <v>0</v>
      </c>
      <c r="I2527" s="91">
        <v>3543.5</v>
      </c>
      <c r="J2527" s="92">
        <v>0.96811062508818968</v>
      </c>
      <c r="K2527" s="92">
        <v>2.8502892620290671E-2</v>
      </c>
      <c r="L2527" s="92">
        <v>3.3864822915196839E-3</v>
      </c>
    </row>
    <row r="2528" spans="1:12">
      <c r="A2528" s="90" t="s">
        <v>354</v>
      </c>
      <c r="C2528" s="92"/>
      <c r="D2528" s="91">
        <v>1</v>
      </c>
      <c r="E2528" s="91">
        <v>0</v>
      </c>
      <c r="F2528" s="91">
        <v>9320</v>
      </c>
      <c r="G2528" s="91">
        <v>9848.7500000000018</v>
      </c>
      <c r="H2528" s="91">
        <v>0</v>
      </c>
      <c r="I2528" s="91">
        <v>16</v>
      </c>
      <c r="J2528" s="92">
        <v>1</v>
      </c>
      <c r="K2528" s="92">
        <v>0</v>
      </c>
      <c r="L2528" s="92">
        <v>0</v>
      </c>
    </row>
    <row r="2529" spans="1:12">
      <c r="A2529" s="90" t="s">
        <v>306</v>
      </c>
      <c r="C2529" s="92"/>
      <c r="D2529" s="91">
        <v>5361.99</v>
      </c>
      <c r="E2529" s="91">
        <v>0</v>
      </c>
      <c r="F2529" s="91">
        <v>648804.89000000013</v>
      </c>
      <c r="G2529" s="91">
        <v>316675.72000000015</v>
      </c>
      <c r="H2529" s="91">
        <v>497.5</v>
      </c>
      <c r="I2529" s="91">
        <v>117.5</v>
      </c>
      <c r="J2529" s="92">
        <v>1</v>
      </c>
      <c r="K2529" s="92">
        <v>0</v>
      </c>
      <c r="L2529" s="92">
        <v>0</v>
      </c>
    </row>
    <row r="2530" spans="1:12">
      <c r="A2530" s="90" t="s">
        <v>308</v>
      </c>
      <c r="C2530" s="92"/>
      <c r="D2530" s="91">
        <v>0</v>
      </c>
      <c r="E2530" s="91">
        <v>0</v>
      </c>
      <c r="F2530" s="91">
        <v>0.01</v>
      </c>
      <c r="G2530" s="91">
        <v>23308.680000000004</v>
      </c>
      <c r="J2530" s="92"/>
      <c r="K2530" s="92"/>
      <c r="L2530" s="92"/>
    </row>
    <row r="2531" spans="1:12">
      <c r="A2531" s="90" t="s">
        <v>352</v>
      </c>
      <c r="C2531" s="92"/>
      <c r="D2531" s="91">
        <v>0</v>
      </c>
      <c r="E2531" s="91">
        <v>0</v>
      </c>
      <c r="F2531" s="91">
        <v>0.01</v>
      </c>
      <c r="G2531" s="91">
        <v>0</v>
      </c>
      <c r="J2531" s="92"/>
      <c r="K2531" s="92"/>
      <c r="L2531" s="92"/>
    </row>
    <row r="2532" spans="1:12">
      <c r="A2532" s="90" t="s">
        <v>334</v>
      </c>
      <c r="C2532" s="92"/>
      <c r="D2532" s="91">
        <v>0</v>
      </c>
      <c r="E2532" s="91">
        <v>0</v>
      </c>
      <c r="F2532" s="91">
        <v>0.01</v>
      </c>
      <c r="G2532" s="91">
        <v>0</v>
      </c>
      <c r="J2532" s="92"/>
      <c r="K2532" s="92"/>
      <c r="L2532" s="92"/>
    </row>
    <row r="2533" spans="1:12">
      <c r="A2533" s="90" t="s">
        <v>310</v>
      </c>
      <c r="C2533" s="92"/>
      <c r="D2533" s="91">
        <v>0</v>
      </c>
      <c r="E2533" s="91">
        <v>0</v>
      </c>
      <c r="F2533" s="91">
        <v>0.01</v>
      </c>
      <c r="G2533" s="91">
        <v>0</v>
      </c>
      <c r="J2533" s="92"/>
      <c r="K2533" s="92"/>
      <c r="L2533" s="92"/>
    </row>
    <row r="2534" spans="1:12">
      <c r="A2534" s="90" t="s">
        <v>314</v>
      </c>
      <c r="C2534" s="92"/>
      <c r="D2534" s="91">
        <v>0</v>
      </c>
      <c r="E2534" s="91">
        <v>0</v>
      </c>
      <c r="F2534" s="91">
        <v>0.01</v>
      </c>
      <c r="G2534" s="91">
        <v>0</v>
      </c>
      <c r="J2534" s="92"/>
      <c r="K2534" s="92"/>
      <c r="L2534" s="92"/>
    </row>
    <row r="2535" spans="1:12">
      <c r="A2535" s="90" t="s">
        <v>312</v>
      </c>
      <c r="C2535" s="92"/>
      <c r="D2535" s="91">
        <v>0</v>
      </c>
      <c r="E2535" s="91">
        <v>0</v>
      </c>
      <c r="F2535" s="91">
        <v>0.01</v>
      </c>
      <c r="G2535" s="91">
        <v>0</v>
      </c>
      <c r="J2535" s="92"/>
      <c r="K2535" s="92"/>
      <c r="L2535" s="92"/>
    </row>
    <row r="2536" spans="1:12">
      <c r="A2536" s="90" t="s">
        <v>370</v>
      </c>
      <c r="C2536" s="92"/>
      <c r="D2536" s="91">
        <v>7</v>
      </c>
      <c r="E2536" s="91">
        <v>0</v>
      </c>
      <c r="F2536" s="91">
        <v>3344588.5799999996</v>
      </c>
      <c r="G2536" s="91">
        <v>2640955.2999999998</v>
      </c>
      <c r="J2536" s="92"/>
      <c r="K2536" s="92"/>
      <c r="L2536" s="92"/>
    </row>
    <row r="2537" spans="1:12">
      <c r="A2537" s="90" t="s">
        <v>380</v>
      </c>
      <c r="C2537" s="92"/>
      <c r="D2537" s="91">
        <v>20162</v>
      </c>
      <c r="E2537" s="91">
        <v>15868</v>
      </c>
      <c r="F2537" s="91">
        <v>392021.3000000001</v>
      </c>
      <c r="G2537" s="91">
        <v>404231.64999999997</v>
      </c>
      <c r="H2537" s="91">
        <v>1124</v>
      </c>
      <c r="I2537" s="91">
        <v>1111.5</v>
      </c>
      <c r="J2537" s="92">
        <v>0.94242015294646875</v>
      </c>
      <c r="K2537" s="92">
        <v>5.7579847053531266E-2</v>
      </c>
      <c r="L2537" s="92">
        <v>0</v>
      </c>
    </row>
    <row r="2538" spans="1:12">
      <c r="A2538" s="90" t="s">
        <v>376</v>
      </c>
      <c r="C2538" s="92"/>
      <c r="D2538" s="91">
        <v>12149</v>
      </c>
      <c r="E2538" s="91">
        <v>0</v>
      </c>
      <c r="F2538" s="91">
        <v>208504.10999999996</v>
      </c>
      <c r="G2538" s="91">
        <v>84522.930000000008</v>
      </c>
      <c r="H2538" s="91">
        <v>726</v>
      </c>
      <c r="I2538" s="91">
        <v>46</v>
      </c>
      <c r="J2538" s="92">
        <v>0.91304347826086951</v>
      </c>
      <c r="K2538" s="92">
        <v>8.6956521739130432E-2</v>
      </c>
      <c r="L2538" s="92">
        <v>0</v>
      </c>
    </row>
    <row r="2539" spans="1:12">
      <c r="A2539" s="90" t="s">
        <v>390</v>
      </c>
      <c r="C2539" s="92"/>
      <c r="D2539" s="91">
        <v>0</v>
      </c>
      <c r="E2539" s="91">
        <v>0</v>
      </c>
      <c r="F2539" s="91">
        <v>0.02</v>
      </c>
      <c r="G2539" s="91">
        <v>47607.990000000013</v>
      </c>
      <c r="J2539" s="92"/>
      <c r="K2539" s="92"/>
      <c r="L2539" s="92"/>
    </row>
    <row r="2540" spans="1:12">
      <c r="A2540" s="90" t="s">
        <v>388</v>
      </c>
      <c r="C2540" s="92"/>
      <c r="D2540" s="91">
        <v>8</v>
      </c>
      <c r="E2540" s="91">
        <v>0</v>
      </c>
      <c r="F2540" s="91">
        <v>69604.28</v>
      </c>
      <c r="G2540" s="91">
        <v>33182.6</v>
      </c>
      <c r="J2540" s="92"/>
      <c r="K2540" s="92"/>
      <c r="L2540" s="92"/>
    </row>
    <row r="2541" spans="1:12">
      <c r="A2541" s="90" t="s">
        <v>386</v>
      </c>
      <c r="C2541" s="92"/>
      <c r="D2541" s="91">
        <v>4647</v>
      </c>
      <c r="E2541" s="91">
        <v>10</v>
      </c>
      <c r="F2541" s="91">
        <v>507165.38999999996</v>
      </c>
      <c r="G2541" s="91">
        <v>401322.12000000005</v>
      </c>
      <c r="H2541" s="91">
        <v>0</v>
      </c>
      <c r="I2541" s="91">
        <v>94</v>
      </c>
      <c r="J2541" s="92">
        <v>1</v>
      </c>
      <c r="K2541" s="92">
        <v>0</v>
      </c>
      <c r="L2541" s="92">
        <v>0</v>
      </c>
    </row>
    <row r="2542" spans="1:12">
      <c r="A2542" s="90" t="s">
        <v>384</v>
      </c>
      <c r="C2542" s="92"/>
      <c r="D2542" s="91">
        <v>7136</v>
      </c>
      <c r="E2542" s="91">
        <v>79753</v>
      </c>
      <c r="F2542" s="91">
        <v>683041.94000000006</v>
      </c>
      <c r="G2542" s="91">
        <v>387187.47000000003</v>
      </c>
      <c r="H2542" s="91">
        <v>1524.7</v>
      </c>
      <c r="I2542" s="91">
        <v>2644</v>
      </c>
      <c r="J2542" s="92">
        <v>0.93835098335854761</v>
      </c>
      <c r="K2542" s="92">
        <v>6.1649016641452344E-2</v>
      </c>
      <c r="L2542" s="92">
        <v>0</v>
      </c>
    </row>
    <row r="2543" spans="1:12">
      <c r="A2543" s="90" t="s">
        <v>396</v>
      </c>
      <c r="C2543" s="92"/>
      <c r="D2543" s="91">
        <v>436.65</v>
      </c>
      <c r="E2543" s="91">
        <v>0</v>
      </c>
      <c r="F2543" s="91">
        <v>11681312.809999999</v>
      </c>
      <c r="G2543" s="91">
        <v>298380.51999999996</v>
      </c>
      <c r="H2543" s="91">
        <v>866</v>
      </c>
      <c r="I2543" s="91">
        <v>0</v>
      </c>
      <c r="J2543" s="92">
        <v>0</v>
      </c>
      <c r="K2543" s="92">
        <v>0</v>
      </c>
      <c r="L2543" s="92">
        <v>0</v>
      </c>
    </row>
    <row r="2544" spans="1:12">
      <c r="A2544" s="90" t="s">
        <v>392</v>
      </c>
      <c r="C2544" s="92"/>
      <c r="D2544" s="91">
        <v>16</v>
      </c>
      <c r="E2544" s="91">
        <v>0</v>
      </c>
      <c r="F2544" s="91">
        <v>1313676.5399999998</v>
      </c>
      <c r="G2544" s="91">
        <v>28152.449999999997</v>
      </c>
      <c r="J2544" s="92"/>
      <c r="K2544" s="92"/>
      <c r="L2544" s="92"/>
    </row>
    <row r="2545" spans="1:12">
      <c r="A2545" s="90" t="s">
        <v>374</v>
      </c>
      <c r="C2545" s="92"/>
      <c r="D2545" s="91">
        <v>20</v>
      </c>
      <c r="E2545" s="91">
        <v>0</v>
      </c>
      <c r="F2545" s="91">
        <v>38338.81</v>
      </c>
      <c r="G2545" s="91">
        <v>25819.86</v>
      </c>
      <c r="H2545" s="91">
        <v>325</v>
      </c>
      <c r="I2545" s="91">
        <v>283</v>
      </c>
      <c r="J2545" s="92">
        <v>0.96113074204946991</v>
      </c>
      <c r="K2545" s="92">
        <v>3.8869257950530034E-2</v>
      </c>
      <c r="L2545" s="92">
        <v>0</v>
      </c>
    </row>
    <row r="2546" spans="1:12">
      <c r="A2546" s="90" t="s">
        <v>378</v>
      </c>
      <c r="C2546" s="92"/>
      <c r="D2546" s="91">
        <v>12952</v>
      </c>
      <c r="E2546" s="91">
        <v>2053</v>
      </c>
      <c r="F2546" s="91">
        <v>292567.99999999994</v>
      </c>
      <c r="G2546" s="91">
        <v>140197.85999999999</v>
      </c>
      <c r="H2546" s="91">
        <v>580.4</v>
      </c>
      <c r="I2546" s="91">
        <v>665.5</v>
      </c>
      <c r="J2546" s="92">
        <v>0.92637114951164534</v>
      </c>
      <c r="K2546" s="92">
        <v>7.3628850488354616E-2</v>
      </c>
      <c r="L2546" s="92">
        <v>0</v>
      </c>
    </row>
    <row r="2547" spans="1:12">
      <c r="A2547" s="90" t="s">
        <v>382</v>
      </c>
      <c r="C2547" s="92"/>
      <c r="D2547" s="91">
        <v>16551</v>
      </c>
      <c r="E2547" s="91">
        <v>3152</v>
      </c>
      <c r="F2547" s="91">
        <v>396912.34</v>
      </c>
      <c r="G2547" s="91">
        <v>35622.35</v>
      </c>
      <c r="H2547" s="91">
        <v>905</v>
      </c>
      <c r="I2547" s="91">
        <v>215</v>
      </c>
      <c r="J2547" s="92">
        <v>0.99534883720930234</v>
      </c>
      <c r="K2547" s="92">
        <v>4.6511627906976744E-3</v>
      </c>
      <c r="L2547" s="92">
        <v>0</v>
      </c>
    </row>
    <row r="2548" spans="1:12">
      <c r="A2548" s="90" t="s">
        <v>394</v>
      </c>
      <c r="C2548" s="92"/>
      <c r="D2548" s="91">
        <v>26</v>
      </c>
      <c r="E2548" s="91">
        <v>0</v>
      </c>
      <c r="F2548" s="91">
        <v>1058843</v>
      </c>
      <c r="G2548" s="91">
        <v>5058.9400000000005</v>
      </c>
      <c r="J2548" s="92"/>
      <c r="K2548" s="92"/>
      <c r="L2548" s="92"/>
    </row>
    <row r="2549" spans="1:12">
      <c r="A2549" s="90" t="s">
        <v>372</v>
      </c>
      <c r="C2549" s="92"/>
      <c r="D2549" s="91">
        <v>0</v>
      </c>
      <c r="E2549" s="91">
        <v>0</v>
      </c>
      <c r="F2549" s="91">
        <v>0</v>
      </c>
      <c r="G2549" s="91">
        <v>403.78</v>
      </c>
      <c r="J2549" s="92"/>
      <c r="K2549" s="92"/>
      <c r="L2549" s="92"/>
    </row>
    <row r="2550" spans="1:12">
      <c r="A2550" s="90" t="s">
        <v>510</v>
      </c>
      <c r="C2550" s="92"/>
      <c r="D2550" s="91">
        <v>0</v>
      </c>
      <c r="E2550" s="91">
        <v>0</v>
      </c>
      <c r="F2550" s="91">
        <v>0.09</v>
      </c>
      <c r="G2550" s="91">
        <v>239598.00999999995</v>
      </c>
      <c r="J2550" s="92"/>
      <c r="K2550" s="92"/>
      <c r="L2550" s="92"/>
    </row>
    <row r="2551" spans="1:12">
      <c r="A2551" s="90" t="s">
        <v>512</v>
      </c>
      <c r="C2551" s="92"/>
      <c r="D2551" s="91">
        <v>38260.79</v>
      </c>
      <c r="E2551" s="91">
        <v>5324.07</v>
      </c>
      <c r="F2551" s="91">
        <v>14647378.659999998</v>
      </c>
      <c r="G2551" s="91">
        <v>8810382.160000002</v>
      </c>
      <c r="H2551" s="91">
        <v>4703.8000000000011</v>
      </c>
      <c r="I2551" s="91">
        <v>2514.6</v>
      </c>
      <c r="J2551" s="92">
        <v>0.92698639942734429</v>
      </c>
      <c r="K2551" s="92">
        <v>7.1621729102044063E-2</v>
      </c>
      <c r="L2551" s="92">
        <v>1.391871470611628E-3</v>
      </c>
    </row>
    <row r="2552" spans="1:12">
      <c r="A2552" s="90" t="s">
        <v>514</v>
      </c>
      <c r="C2552" s="92"/>
      <c r="D2552" s="91">
        <v>27124.29</v>
      </c>
      <c r="E2552" s="91">
        <v>28532.65</v>
      </c>
      <c r="F2552" s="91">
        <v>649810.87000000023</v>
      </c>
      <c r="G2552" s="91">
        <v>539088.32999999996</v>
      </c>
      <c r="H2552" s="91">
        <v>528.9</v>
      </c>
      <c r="I2552" s="91">
        <v>560.5</v>
      </c>
      <c r="J2552" s="92">
        <v>0.9964317573595004</v>
      </c>
      <c r="K2552" s="92">
        <v>3.5682426404995541E-3</v>
      </c>
      <c r="L2552" s="92">
        <v>0</v>
      </c>
    </row>
    <row r="2553" spans="1:12">
      <c r="A2553" s="90" t="s">
        <v>516</v>
      </c>
      <c r="C2553" s="92"/>
      <c r="D2553" s="91">
        <v>2</v>
      </c>
      <c r="E2553" s="91">
        <v>24</v>
      </c>
      <c r="F2553" s="91">
        <v>302489.65000000002</v>
      </c>
      <c r="G2553" s="91">
        <v>310349.93</v>
      </c>
      <c r="H2553" s="91">
        <v>116</v>
      </c>
      <c r="I2553" s="91">
        <v>69</v>
      </c>
      <c r="J2553" s="92">
        <v>0.69565217391304346</v>
      </c>
      <c r="K2553" s="92">
        <v>0.30434782608695654</v>
      </c>
      <c r="L2553" s="92">
        <v>0</v>
      </c>
    </row>
    <row r="2554" spans="1:12">
      <c r="A2554" s="90" t="s">
        <v>518</v>
      </c>
      <c r="C2554" s="92"/>
      <c r="D2554" s="91">
        <v>30.29</v>
      </c>
      <c r="E2554" s="91">
        <v>0</v>
      </c>
      <c r="F2554" s="91">
        <v>1079051.19</v>
      </c>
      <c r="G2554" s="91">
        <v>558791.39999999991</v>
      </c>
      <c r="J2554" s="92"/>
      <c r="K2554" s="92"/>
      <c r="L2554" s="92"/>
    </row>
    <row r="2555" spans="1:12">
      <c r="A2555" s="90" t="s">
        <v>520</v>
      </c>
      <c r="C2555" s="92"/>
      <c r="D2555" s="91">
        <v>0</v>
      </c>
      <c r="E2555" s="91">
        <v>0</v>
      </c>
      <c r="F2555" s="91">
        <v>78488.180000000008</v>
      </c>
      <c r="G2555" s="91">
        <v>58664.770000000004</v>
      </c>
      <c r="J2555" s="92"/>
      <c r="K2555" s="92"/>
      <c r="L2555" s="92"/>
    </row>
    <row r="2556" spans="1:12">
      <c r="A2556" s="90" t="s">
        <v>522</v>
      </c>
      <c r="C2556" s="92"/>
      <c r="D2556" s="91">
        <v>15625.5</v>
      </c>
      <c r="E2556" s="91">
        <v>0</v>
      </c>
      <c r="F2556" s="91">
        <v>5389879.3999999976</v>
      </c>
      <c r="G2556" s="91">
        <v>141119.03000000003</v>
      </c>
      <c r="H2556" s="91">
        <v>1162.7000000000003</v>
      </c>
      <c r="I2556" s="91">
        <v>0</v>
      </c>
      <c r="J2556" s="92">
        <v>0</v>
      </c>
      <c r="K2556" s="92">
        <v>0</v>
      </c>
      <c r="L2556" s="92">
        <v>0</v>
      </c>
    </row>
    <row r="2557" spans="1:12">
      <c r="A2557" s="90" t="s">
        <v>477</v>
      </c>
      <c r="C2557" s="92"/>
      <c r="D2557" s="91">
        <v>43</v>
      </c>
      <c r="E2557" s="91">
        <v>0</v>
      </c>
      <c r="F2557" s="91">
        <v>3460152.2399999998</v>
      </c>
      <c r="G2557" s="91">
        <v>1622207.54</v>
      </c>
      <c r="H2557" s="91">
        <v>166.21</v>
      </c>
      <c r="I2557" s="91">
        <v>117.37</v>
      </c>
      <c r="J2557" s="92">
        <v>1</v>
      </c>
      <c r="K2557" s="92">
        <v>0</v>
      </c>
      <c r="L2557" s="92">
        <v>0</v>
      </c>
    </row>
    <row r="2558" spans="1:12">
      <c r="A2558" s="90" t="s">
        <v>399</v>
      </c>
      <c r="C2558" s="92"/>
      <c r="D2558" s="91">
        <v>11829.96</v>
      </c>
      <c r="E2558" s="91">
        <v>0</v>
      </c>
      <c r="F2558" s="91">
        <v>1015726.5799999998</v>
      </c>
      <c r="G2558" s="91">
        <v>476108.76</v>
      </c>
      <c r="H2558" s="91">
        <v>1132.3</v>
      </c>
      <c r="I2558" s="91">
        <v>889.5</v>
      </c>
      <c r="J2558" s="92">
        <v>0.91961776278808316</v>
      </c>
      <c r="K2558" s="92">
        <v>8.0382237211916813E-2</v>
      </c>
      <c r="L2558" s="92">
        <v>0</v>
      </c>
    </row>
    <row r="2559" spans="1:12">
      <c r="A2559" s="90" t="s">
        <v>401</v>
      </c>
      <c r="C2559" s="92"/>
      <c r="D2559" s="91">
        <v>10</v>
      </c>
      <c r="E2559" s="91">
        <v>0</v>
      </c>
      <c r="F2559" s="91">
        <v>2559</v>
      </c>
      <c r="G2559" s="91">
        <v>2270.6000000000004</v>
      </c>
      <c r="J2559" s="92"/>
      <c r="K2559" s="92"/>
      <c r="L2559" s="92"/>
    </row>
    <row r="2560" spans="1:12">
      <c r="A2560" s="90" t="s">
        <v>403</v>
      </c>
      <c r="C2560" s="92"/>
      <c r="D2560" s="91">
        <v>9</v>
      </c>
      <c r="E2560" s="91">
        <v>0</v>
      </c>
      <c r="F2560" s="91">
        <v>2170.11</v>
      </c>
      <c r="G2560" s="91">
        <v>2404.42</v>
      </c>
      <c r="J2560" s="92"/>
      <c r="K2560" s="92"/>
      <c r="L2560" s="92"/>
    </row>
    <row r="2561" spans="1:12">
      <c r="A2561" s="90" t="s">
        <v>405</v>
      </c>
      <c r="C2561" s="92"/>
      <c r="D2561" s="91">
        <v>15</v>
      </c>
      <c r="E2561" s="91">
        <v>0</v>
      </c>
      <c r="F2561" s="91">
        <v>18422.350000000002</v>
      </c>
      <c r="G2561" s="91">
        <v>18658.77</v>
      </c>
      <c r="J2561" s="92"/>
      <c r="K2561" s="92"/>
      <c r="L2561" s="92"/>
    </row>
    <row r="2562" spans="1:12">
      <c r="A2562" s="90" t="s">
        <v>407</v>
      </c>
      <c r="C2562" s="92"/>
      <c r="D2562" s="91">
        <v>10</v>
      </c>
      <c r="E2562" s="91">
        <v>0</v>
      </c>
      <c r="F2562" s="91">
        <v>297397.82</v>
      </c>
      <c r="G2562" s="91">
        <v>160325.98000000001</v>
      </c>
      <c r="J2562" s="92"/>
      <c r="K2562" s="92"/>
      <c r="L2562" s="92"/>
    </row>
    <row r="2563" spans="1:12">
      <c r="A2563" s="90" t="s">
        <v>409</v>
      </c>
      <c r="C2563" s="92"/>
      <c r="D2563" s="91">
        <v>24</v>
      </c>
      <c r="E2563" s="91">
        <v>0</v>
      </c>
      <c r="F2563" s="91">
        <v>128219.47</v>
      </c>
      <c r="G2563" s="91">
        <v>104320.31</v>
      </c>
      <c r="H2563" s="91">
        <v>172</v>
      </c>
      <c r="I2563" s="91">
        <v>97.33</v>
      </c>
      <c r="J2563" s="92">
        <v>1</v>
      </c>
      <c r="K2563" s="92">
        <v>0</v>
      </c>
      <c r="L2563" s="92">
        <v>0</v>
      </c>
    </row>
    <row r="2564" spans="1:12">
      <c r="A2564" s="90" t="s">
        <v>411</v>
      </c>
      <c r="C2564" s="92"/>
      <c r="D2564" s="91">
        <v>30</v>
      </c>
      <c r="E2564" s="91">
        <v>0</v>
      </c>
      <c r="F2564" s="91">
        <v>1870401.4200000002</v>
      </c>
      <c r="G2564" s="91">
        <v>1649266.08</v>
      </c>
      <c r="H2564" s="91">
        <v>633.9</v>
      </c>
      <c r="I2564" s="91">
        <v>1074.17</v>
      </c>
      <c r="J2564" s="92">
        <v>0.9697440814768612</v>
      </c>
      <c r="K2564" s="92">
        <v>3.0255918523138792E-2</v>
      </c>
      <c r="L2564" s="92">
        <v>0</v>
      </c>
    </row>
    <row r="2565" spans="1:12">
      <c r="A2565" s="90" t="s">
        <v>413</v>
      </c>
      <c r="C2565" s="92"/>
      <c r="D2565" s="91">
        <v>0</v>
      </c>
      <c r="E2565" s="91">
        <v>0</v>
      </c>
      <c r="F2565" s="91">
        <v>0.02</v>
      </c>
      <c r="G2565" s="91">
        <v>0</v>
      </c>
      <c r="J2565" s="92"/>
      <c r="K2565" s="92"/>
      <c r="L2565" s="92"/>
    </row>
    <row r="2566" spans="1:12">
      <c r="A2566" s="90" t="s">
        <v>415</v>
      </c>
      <c r="C2566" s="92"/>
      <c r="D2566" s="91">
        <v>25</v>
      </c>
      <c r="E2566" s="91">
        <v>0</v>
      </c>
      <c r="F2566" s="91">
        <v>2113309.3800000004</v>
      </c>
      <c r="G2566" s="91">
        <v>1632423.41</v>
      </c>
      <c r="J2566" s="92"/>
      <c r="K2566" s="92"/>
      <c r="L2566" s="92"/>
    </row>
    <row r="2567" spans="1:12">
      <c r="A2567" s="90" t="s">
        <v>417</v>
      </c>
      <c r="C2567" s="92"/>
      <c r="D2567" s="91">
        <v>39133.29</v>
      </c>
      <c r="E2567" s="91">
        <v>20756</v>
      </c>
      <c r="F2567" s="91">
        <v>1092547.3791999999</v>
      </c>
      <c r="G2567" s="91">
        <v>1157884.17</v>
      </c>
      <c r="H2567" s="91">
        <v>1603.03</v>
      </c>
      <c r="I2567" s="91">
        <v>2411.5</v>
      </c>
      <c r="J2567" s="92">
        <v>0.95956873315363878</v>
      </c>
      <c r="K2567" s="92">
        <v>4.0431266846361183E-2</v>
      </c>
      <c r="L2567" s="92">
        <v>0</v>
      </c>
    </row>
    <row r="2568" spans="1:12">
      <c r="A2568" s="90" t="s">
        <v>479</v>
      </c>
      <c r="C2568" s="92"/>
      <c r="D2568" s="91">
        <v>22</v>
      </c>
      <c r="E2568" s="91">
        <v>0</v>
      </c>
      <c r="F2568" s="91">
        <v>5992451.54</v>
      </c>
      <c r="G2568" s="91">
        <v>777247.89000000013</v>
      </c>
      <c r="J2568" s="92"/>
      <c r="K2568" s="92"/>
      <c r="L2568" s="92"/>
    </row>
    <row r="2569" spans="1:12">
      <c r="A2569" s="90" t="s">
        <v>419</v>
      </c>
      <c r="C2569" s="92"/>
      <c r="D2569" s="91">
        <v>41865.65</v>
      </c>
      <c r="E2569" s="91">
        <v>28653</v>
      </c>
      <c r="F2569" s="91">
        <v>4061759.0500000007</v>
      </c>
      <c r="G2569" s="91">
        <v>3494178.1800000006</v>
      </c>
      <c r="H2569" s="91">
        <v>3548.9</v>
      </c>
      <c r="I2569" s="91">
        <v>2910.5</v>
      </c>
      <c r="J2569" s="92">
        <v>0.96426730802267646</v>
      </c>
      <c r="K2569" s="92">
        <v>3.17814808452156E-2</v>
      </c>
      <c r="L2569" s="92">
        <v>3.951211132107885E-3</v>
      </c>
    </row>
    <row r="2570" spans="1:12">
      <c r="A2570" s="90" t="s">
        <v>421</v>
      </c>
      <c r="C2570" s="92"/>
      <c r="D2570" s="91">
        <v>36043.520000000011</v>
      </c>
      <c r="E2570" s="91">
        <v>0</v>
      </c>
      <c r="F2570" s="91">
        <v>5479419.5500000007</v>
      </c>
      <c r="G2570" s="91">
        <v>521959.18000000005</v>
      </c>
      <c r="H2570" s="91">
        <v>1168.7</v>
      </c>
      <c r="I2570" s="91">
        <v>0</v>
      </c>
      <c r="J2570" s="92">
        <v>0</v>
      </c>
      <c r="K2570" s="92">
        <v>0</v>
      </c>
      <c r="L2570" s="92">
        <v>0</v>
      </c>
    </row>
    <row r="2571" spans="1:12">
      <c r="A2571" s="90" t="s">
        <v>423</v>
      </c>
      <c r="C2571" s="92"/>
      <c r="D2571" s="91">
        <v>4004.71</v>
      </c>
      <c r="E2571" s="91">
        <v>1667</v>
      </c>
      <c r="F2571" s="91">
        <v>2457406.7200000002</v>
      </c>
      <c r="G2571" s="91">
        <v>1893446.56</v>
      </c>
      <c r="H2571" s="91">
        <v>1213.4000000000001</v>
      </c>
      <c r="I2571" s="91">
        <v>625.35</v>
      </c>
      <c r="J2571" s="92">
        <v>1</v>
      </c>
      <c r="K2571" s="92">
        <v>0</v>
      </c>
      <c r="L2571" s="92">
        <v>0</v>
      </c>
    </row>
    <row r="2572" spans="1:12">
      <c r="A2572" s="90" t="s">
        <v>425</v>
      </c>
      <c r="C2572" s="92"/>
      <c r="D2572" s="91">
        <v>42</v>
      </c>
      <c r="E2572" s="91">
        <v>0</v>
      </c>
      <c r="F2572" s="91">
        <v>5175037.4600000009</v>
      </c>
      <c r="G2572" s="91">
        <v>307958.99</v>
      </c>
      <c r="J2572" s="92"/>
      <c r="K2572" s="92"/>
      <c r="L2572" s="92"/>
    </row>
    <row r="2573" spans="1:12">
      <c r="A2573" s="90" t="s">
        <v>475</v>
      </c>
      <c r="C2573" s="92"/>
      <c r="D2573" s="91">
        <v>114798.23000000001</v>
      </c>
      <c r="E2573" s="91">
        <v>14934</v>
      </c>
      <c r="F2573" s="91">
        <v>7090685.2500000028</v>
      </c>
      <c r="G2573" s="91">
        <v>2152686.67</v>
      </c>
      <c r="H2573" s="91">
        <v>7364.6999999999989</v>
      </c>
      <c r="I2573" s="91">
        <v>2528.4299999999998</v>
      </c>
      <c r="J2573" s="92">
        <v>0.97429234742508197</v>
      </c>
      <c r="K2573" s="92">
        <v>2.5707652574918034E-2</v>
      </c>
      <c r="L2573" s="92">
        <v>0</v>
      </c>
    </row>
    <row r="2574" spans="1:12">
      <c r="A2574" s="90" t="s">
        <v>427</v>
      </c>
      <c r="C2574" s="92"/>
      <c r="D2574" s="91">
        <v>10</v>
      </c>
      <c r="E2574" s="91">
        <v>0</v>
      </c>
      <c r="F2574" s="91">
        <v>4865</v>
      </c>
      <c r="G2574" s="91">
        <v>10100.57</v>
      </c>
      <c r="H2574" s="91">
        <v>8</v>
      </c>
      <c r="I2574" s="91">
        <v>0</v>
      </c>
      <c r="J2574" s="92">
        <v>0</v>
      </c>
      <c r="K2574" s="92">
        <v>0</v>
      </c>
      <c r="L2574" s="92">
        <v>0</v>
      </c>
    </row>
    <row r="2575" spans="1:12">
      <c r="A2575" s="90" t="s">
        <v>429</v>
      </c>
      <c r="C2575" s="92"/>
      <c r="D2575" s="91">
        <v>17</v>
      </c>
      <c r="E2575" s="91">
        <v>0</v>
      </c>
      <c r="F2575" s="91">
        <v>798953</v>
      </c>
      <c r="G2575" s="91">
        <v>295059.66000000003</v>
      </c>
      <c r="J2575" s="92"/>
      <c r="K2575" s="92"/>
      <c r="L2575" s="92"/>
    </row>
    <row r="2576" spans="1:12">
      <c r="A2576" s="90" t="s">
        <v>467</v>
      </c>
      <c r="C2576" s="92"/>
      <c r="D2576" s="91">
        <v>13</v>
      </c>
      <c r="E2576" s="91">
        <v>0</v>
      </c>
      <c r="F2576" s="91">
        <v>16085.18</v>
      </c>
      <c r="G2576" s="91">
        <v>6585.71</v>
      </c>
      <c r="H2576" s="91">
        <v>24</v>
      </c>
      <c r="I2576" s="91">
        <v>0</v>
      </c>
      <c r="J2576" s="92">
        <v>0</v>
      </c>
      <c r="K2576" s="92">
        <v>0</v>
      </c>
      <c r="L2576" s="92">
        <v>0</v>
      </c>
    </row>
    <row r="2577" spans="1:12">
      <c r="A2577" s="90" t="s">
        <v>463</v>
      </c>
      <c r="C2577" s="92"/>
      <c r="D2577" s="91">
        <v>0</v>
      </c>
      <c r="E2577" s="91">
        <v>0</v>
      </c>
      <c r="F2577" s="91">
        <v>0</v>
      </c>
      <c r="G2577" s="91">
        <v>-3.99</v>
      </c>
      <c r="J2577" s="92"/>
      <c r="K2577" s="92"/>
      <c r="L2577" s="92"/>
    </row>
    <row r="2578" spans="1:12">
      <c r="A2578" s="90" t="s">
        <v>431</v>
      </c>
      <c r="C2578" s="92"/>
      <c r="D2578" s="91">
        <v>27</v>
      </c>
      <c r="E2578" s="91">
        <v>0</v>
      </c>
      <c r="F2578" s="91">
        <v>797478.34</v>
      </c>
      <c r="G2578" s="91">
        <v>297394.49</v>
      </c>
      <c r="H2578" s="91">
        <v>457</v>
      </c>
      <c r="I2578" s="91">
        <v>18</v>
      </c>
      <c r="J2578" s="92">
        <v>1</v>
      </c>
      <c r="K2578" s="92">
        <v>0</v>
      </c>
      <c r="L2578" s="92">
        <v>0</v>
      </c>
    </row>
    <row r="2579" spans="1:12">
      <c r="A2579" s="90" t="s">
        <v>433</v>
      </c>
      <c r="C2579" s="92"/>
      <c r="D2579" s="91">
        <v>27</v>
      </c>
      <c r="E2579" s="91">
        <v>0</v>
      </c>
      <c r="F2579" s="91">
        <v>222293.97</v>
      </c>
      <c r="G2579" s="91">
        <v>77574.459999999992</v>
      </c>
      <c r="H2579" s="91">
        <v>376</v>
      </c>
      <c r="I2579" s="91">
        <v>46</v>
      </c>
      <c r="J2579" s="92">
        <v>1</v>
      </c>
      <c r="K2579" s="92">
        <v>0</v>
      </c>
      <c r="L2579" s="92">
        <v>0</v>
      </c>
    </row>
    <row r="2580" spans="1:12">
      <c r="A2580" s="90" t="s">
        <v>435</v>
      </c>
      <c r="C2580" s="92"/>
      <c r="D2580" s="91">
        <v>31</v>
      </c>
      <c r="E2580" s="91">
        <v>0</v>
      </c>
      <c r="F2580" s="91">
        <v>897386.84000000008</v>
      </c>
      <c r="G2580" s="91">
        <v>193430.78</v>
      </c>
      <c r="H2580" s="91">
        <v>569</v>
      </c>
      <c r="I2580" s="91">
        <v>16</v>
      </c>
      <c r="J2580" s="92">
        <v>1</v>
      </c>
      <c r="K2580" s="92">
        <v>0</v>
      </c>
      <c r="L2580" s="92">
        <v>0</v>
      </c>
    </row>
    <row r="2581" spans="1:12">
      <c r="A2581" s="90" t="s">
        <v>465</v>
      </c>
      <c r="C2581" s="92"/>
      <c r="D2581" s="91">
        <v>14153.719999999998</v>
      </c>
      <c r="E2581" s="91">
        <v>192</v>
      </c>
      <c r="F2581" s="91">
        <v>2094566.2299999997</v>
      </c>
      <c r="G2581" s="91">
        <v>197332.31</v>
      </c>
      <c r="H2581" s="91">
        <v>853.99999999999989</v>
      </c>
      <c r="I2581" s="91">
        <v>0</v>
      </c>
      <c r="J2581" s="92">
        <v>0</v>
      </c>
      <c r="K2581" s="92">
        <v>0</v>
      </c>
      <c r="L2581" s="92">
        <v>0</v>
      </c>
    </row>
    <row r="2582" spans="1:12">
      <c r="A2582" s="90" t="s">
        <v>437</v>
      </c>
      <c r="C2582" s="92"/>
      <c r="D2582" s="91">
        <v>14</v>
      </c>
      <c r="E2582" s="91">
        <v>0</v>
      </c>
      <c r="F2582" s="91">
        <v>18435.980000000003</v>
      </c>
      <c r="G2582" s="91">
        <v>369.14</v>
      </c>
      <c r="H2582" s="91">
        <v>88</v>
      </c>
      <c r="I2582" s="91">
        <v>3.9</v>
      </c>
      <c r="J2582" s="92">
        <v>1</v>
      </c>
      <c r="K2582" s="92">
        <v>0</v>
      </c>
      <c r="L2582" s="92">
        <v>0</v>
      </c>
    </row>
    <row r="2583" spans="1:12">
      <c r="A2583" s="90" t="s">
        <v>469</v>
      </c>
      <c r="C2583" s="92"/>
      <c r="D2583" s="91">
        <v>12</v>
      </c>
      <c r="E2583" s="91">
        <v>0</v>
      </c>
      <c r="F2583" s="91">
        <v>7626.0000000000009</v>
      </c>
      <c r="G2583" s="91">
        <v>9374.75</v>
      </c>
      <c r="J2583" s="92"/>
      <c r="K2583" s="92"/>
      <c r="L2583" s="92"/>
    </row>
    <row r="2584" spans="1:12">
      <c r="A2584" s="90" t="s">
        <v>439</v>
      </c>
      <c r="C2584" s="92"/>
      <c r="D2584" s="91">
        <v>12</v>
      </c>
      <c r="E2584" s="91">
        <v>0</v>
      </c>
      <c r="F2584" s="91">
        <v>14792.809999999998</v>
      </c>
      <c r="G2584" s="91">
        <v>12791.98</v>
      </c>
      <c r="J2584" s="92"/>
      <c r="K2584" s="92"/>
      <c r="L2584" s="92"/>
    </row>
    <row r="2585" spans="1:12">
      <c r="A2585" s="90" t="s">
        <v>441</v>
      </c>
      <c r="C2585" s="92"/>
      <c r="D2585" s="91">
        <v>23</v>
      </c>
      <c r="E2585" s="91">
        <v>0</v>
      </c>
      <c r="F2585" s="91">
        <v>199080.78999999998</v>
      </c>
      <c r="G2585" s="91">
        <v>30640.890000000003</v>
      </c>
      <c r="H2585" s="91">
        <v>40</v>
      </c>
      <c r="I2585" s="91">
        <v>0</v>
      </c>
      <c r="J2585" s="92">
        <v>0</v>
      </c>
      <c r="K2585" s="92">
        <v>0</v>
      </c>
      <c r="L2585" s="92">
        <v>0</v>
      </c>
    </row>
    <row r="2586" spans="1:12">
      <c r="A2586" s="90" t="s">
        <v>443</v>
      </c>
      <c r="C2586" s="92"/>
      <c r="D2586" s="91">
        <v>12</v>
      </c>
      <c r="E2586" s="91">
        <v>0</v>
      </c>
      <c r="F2586" s="91">
        <v>58855.360000000001</v>
      </c>
      <c r="G2586" s="91">
        <v>669.42</v>
      </c>
      <c r="J2586" s="92"/>
      <c r="K2586" s="92"/>
      <c r="L2586" s="92"/>
    </row>
    <row r="2587" spans="1:12">
      <c r="A2587" s="90" t="s">
        <v>445</v>
      </c>
      <c r="C2587" s="92"/>
      <c r="D2587" s="91">
        <v>21</v>
      </c>
      <c r="E2587" s="91">
        <v>0</v>
      </c>
      <c r="F2587" s="91">
        <v>1342215.89</v>
      </c>
      <c r="G2587" s="91">
        <v>21925.71</v>
      </c>
      <c r="J2587" s="92"/>
      <c r="K2587" s="92"/>
      <c r="L2587" s="92"/>
    </row>
    <row r="2588" spans="1:12">
      <c r="A2588" s="90" t="s">
        <v>471</v>
      </c>
      <c r="C2588" s="92"/>
      <c r="D2588" s="91">
        <v>14</v>
      </c>
      <c r="E2588" s="91">
        <v>0</v>
      </c>
      <c r="F2588" s="91">
        <v>7394.4</v>
      </c>
      <c r="G2588" s="91">
        <v>0</v>
      </c>
      <c r="J2588" s="92"/>
      <c r="K2588" s="92"/>
      <c r="L2588" s="92"/>
    </row>
    <row r="2589" spans="1:12">
      <c r="A2589" s="90" t="s">
        <v>447</v>
      </c>
      <c r="C2589" s="92"/>
      <c r="D2589" s="91">
        <v>0</v>
      </c>
      <c r="E2589" s="91">
        <v>0</v>
      </c>
      <c r="F2589" s="91">
        <v>0.01</v>
      </c>
      <c r="G2589" s="91">
        <v>25751</v>
      </c>
      <c r="J2589" s="92"/>
      <c r="K2589" s="92"/>
      <c r="L2589" s="92"/>
    </row>
    <row r="2590" spans="1:12">
      <c r="A2590" s="90" t="s">
        <v>449</v>
      </c>
      <c r="C2590" s="92"/>
      <c r="D2590" s="91">
        <v>15</v>
      </c>
      <c r="E2590" s="91">
        <v>0</v>
      </c>
      <c r="F2590" s="91">
        <v>41621.969999999994</v>
      </c>
      <c r="G2590" s="91">
        <v>29246.070000000003</v>
      </c>
      <c r="J2590" s="92"/>
      <c r="K2590" s="92"/>
      <c r="L2590" s="92"/>
    </row>
    <row r="2591" spans="1:12">
      <c r="A2591" s="90" t="s">
        <v>451</v>
      </c>
      <c r="C2591" s="92"/>
      <c r="D2591" s="91">
        <v>17</v>
      </c>
      <c r="E2591" s="91">
        <v>0</v>
      </c>
      <c r="F2591" s="91">
        <v>13792.95</v>
      </c>
      <c r="G2591" s="91">
        <v>5670.32</v>
      </c>
      <c r="H2591" s="91">
        <v>4</v>
      </c>
      <c r="I2591" s="91">
        <v>0</v>
      </c>
      <c r="J2591" s="92">
        <v>0</v>
      </c>
      <c r="K2591" s="92">
        <v>0</v>
      </c>
      <c r="L2591" s="92">
        <v>0</v>
      </c>
    </row>
    <row r="2592" spans="1:12">
      <c r="A2592" s="90" t="s">
        <v>453</v>
      </c>
      <c r="C2592" s="92"/>
      <c r="D2592" s="91">
        <v>0</v>
      </c>
      <c r="E2592" s="91">
        <v>0</v>
      </c>
      <c r="F2592" s="91">
        <v>0.01</v>
      </c>
      <c r="G2592" s="91">
        <v>0</v>
      </c>
      <c r="J2592" s="92"/>
      <c r="K2592" s="92"/>
      <c r="L2592" s="92"/>
    </row>
    <row r="2593" spans="1:12">
      <c r="A2593" s="90" t="s">
        <v>455</v>
      </c>
      <c r="C2593" s="92"/>
      <c r="D2593" s="91">
        <v>0</v>
      </c>
      <c r="E2593" s="91">
        <v>0</v>
      </c>
      <c r="F2593" s="91">
        <v>0.01</v>
      </c>
      <c r="G2593" s="91">
        <v>0</v>
      </c>
      <c r="J2593" s="92"/>
      <c r="K2593" s="92"/>
      <c r="L2593" s="92"/>
    </row>
    <row r="2594" spans="1:12">
      <c r="A2594" s="90" t="s">
        <v>457</v>
      </c>
      <c r="C2594" s="92"/>
      <c r="D2594" s="91">
        <v>0</v>
      </c>
      <c r="E2594" s="91">
        <v>0</v>
      </c>
      <c r="F2594" s="91">
        <v>0.01</v>
      </c>
      <c r="G2594" s="91">
        <v>0</v>
      </c>
      <c r="J2594" s="92"/>
      <c r="K2594" s="92"/>
      <c r="L2594" s="92"/>
    </row>
    <row r="2595" spans="1:12">
      <c r="A2595" s="90" t="s">
        <v>459</v>
      </c>
      <c r="C2595" s="92"/>
      <c r="D2595" s="91">
        <v>0</v>
      </c>
      <c r="E2595" s="91">
        <v>0</v>
      </c>
      <c r="F2595" s="91">
        <v>0.02</v>
      </c>
      <c r="G2595" s="91">
        <v>10800</v>
      </c>
      <c r="J2595" s="92"/>
      <c r="K2595" s="92"/>
      <c r="L2595" s="92"/>
    </row>
    <row r="2596" spans="1:12">
      <c r="A2596" s="90" t="s">
        <v>461</v>
      </c>
      <c r="C2596" s="92"/>
      <c r="D2596" s="91">
        <v>0</v>
      </c>
      <c r="E2596" s="91">
        <v>0</v>
      </c>
      <c r="F2596" s="91">
        <v>0.01</v>
      </c>
      <c r="G2596" s="91">
        <v>0</v>
      </c>
      <c r="J2596" s="92"/>
      <c r="K2596" s="92"/>
      <c r="L2596" s="92"/>
    </row>
    <row r="2597" spans="1:12">
      <c r="A2597" s="90" t="s">
        <v>473</v>
      </c>
      <c r="C2597" s="92"/>
      <c r="D2597" s="91">
        <v>0</v>
      </c>
      <c r="E2597" s="91">
        <v>0</v>
      </c>
      <c r="F2597" s="91">
        <v>0.01</v>
      </c>
      <c r="G2597" s="91">
        <v>0</v>
      </c>
      <c r="J2597" s="92"/>
      <c r="K2597" s="92"/>
      <c r="L2597" s="92"/>
    </row>
    <row r="2598" spans="1:12">
      <c r="A2598" s="90" t="s">
        <v>94</v>
      </c>
      <c r="C2598" s="92"/>
      <c r="D2598" s="91">
        <v>19</v>
      </c>
      <c r="E2598" s="91">
        <v>40</v>
      </c>
      <c r="F2598" s="91">
        <v>80534.13</v>
      </c>
      <c r="G2598" s="91">
        <v>85310.3</v>
      </c>
      <c r="H2598" s="91">
        <v>59</v>
      </c>
      <c r="I2598" s="91">
        <v>40</v>
      </c>
      <c r="J2598" s="92">
        <v>1</v>
      </c>
      <c r="K2598" s="92">
        <v>0</v>
      </c>
      <c r="L2598" s="92">
        <v>0</v>
      </c>
    </row>
    <row r="2599" spans="1:12">
      <c r="A2599" s="90" t="s">
        <v>96</v>
      </c>
      <c r="C2599" s="92"/>
      <c r="D2599" s="91">
        <v>242.5</v>
      </c>
      <c r="E2599" s="91">
        <v>0</v>
      </c>
      <c r="F2599" s="91">
        <v>131683.97</v>
      </c>
      <c r="G2599" s="91">
        <v>136279.04000000001</v>
      </c>
      <c r="H2599" s="91">
        <v>112</v>
      </c>
      <c r="I2599" s="91">
        <v>0</v>
      </c>
      <c r="J2599" s="92">
        <v>0</v>
      </c>
      <c r="K2599" s="92">
        <v>0</v>
      </c>
      <c r="L2599" s="92">
        <v>0</v>
      </c>
    </row>
    <row r="2600" spans="1:12">
      <c r="A2600" s="90" t="s">
        <v>152</v>
      </c>
      <c r="C2600" s="92"/>
      <c r="D2600" s="91">
        <v>8436</v>
      </c>
      <c r="E2600" s="91">
        <v>542.18999999999994</v>
      </c>
      <c r="F2600" s="91">
        <v>413338.74</v>
      </c>
      <c r="G2600" s="91">
        <v>394953.19</v>
      </c>
      <c r="H2600" s="91">
        <v>662.2</v>
      </c>
      <c r="I2600" s="91">
        <v>1250.1100000000001</v>
      </c>
      <c r="J2600" s="92">
        <v>0.91560742654646388</v>
      </c>
      <c r="K2600" s="92">
        <v>8.4392573453536082E-2</v>
      </c>
      <c r="L2600" s="92">
        <v>0</v>
      </c>
    </row>
    <row r="2601" spans="1:12">
      <c r="A2601" s="90" t="s">
        <v>98</v>
      </c>
      <c r="C2601" s="92"/>
      <c r="D2601" s="91">
        <v>71</v>
      </c>
      <c r="E2601" s="91">
        <v>0</v>
      </c>
      <c r="F2601" s="91">
        <v>33323.040000000001</v>
      </c>
      <c r="G2601" s="91">
        <v>33286.189999999995</v>
      </c>
      <c r="J2601" s="92"/>
      <c r="K2601" s="92"/>
      <c r="L2601" s="92"/>
    </row>
    <row r="2602" spans="1:12">
      <c r="A2602" s="90" t="s">
        <v>100</v>
      </c>
      <c r="C2602" s="92"/>
      <c r="D2602" s="91">
        <v>9</v>
      </c>
      <c r="E2602" s="91">
        <v>0</v>
      </c>
      <c r="F2602" s="91">
        <v>7601951.2000000002</v>
      </c>
      <c r="G2602" s="91">
        <v>1325501.7599999998</v>
      </c>
      <c r="H2602" s="91">
        <v>0</v>
      </c>
      <c r="I2602" s="91">
        <v>56</v>
      </c>
      <c r="J2602" s="92">
        <v>1</v>
      </c>
      <c r="K2602" s="92">
        <v>0</v>
      </c>
      <c r="L2602" s="92">
        <v>0</v>
      </c>
    </row>
    <row r="2603" spans="1:12">
      <c r="A2603" s="90" t="s">
        <v>160</v>
      </c>
      <c r="C2603" s="92"/>
      <c r="D2603" s="91">
        <v>79570.67</v>
      </c>
      <c r="E2603" s="91">
        <v>527</v>
      </c>
      <c r="F2603" s="91">
        <v>13222136.330000002</v>
      </c>
      <c r="G2603" s="91">
        <v>3354010.2599999988</v>
      </c>
      <c r="H2603" s="91">
        <v>432.59999999999997</v>
      </c>
      <c r="I2603" s="91">
        <v>548.5</v>
      </c>
      <c r="J2603" s="92">
        <v>0.93527803099361895</v>
      </c>
      <c r="K2603" s="92">
        <v>6.4721969006381039E-2</v>
      </c>
      <c r="L2603" s="92">
        <v>0</v>
      </c>
    </row>
    <row r="2604" spans="1:12">
      <c r="A2604" s="90" t="s">
        <v>102</v>
      </c>
      <c r="C2604" s="92"/>
      <c r="D2604" s="91">
        <v>179915.62</v>
      </c>
      <c r="E2604" s="91">
        <v>5789.5</v>
      </c>
      <c r="F2604" s="91">
        <v>5507171.3699999982</v>
      </c>
      <c r="G2604" s="91">
        <v>3886211.879999998</v>
      </c>
      <c r="H2604" s="91">
        <v>5482.5000000000009</v>
      </c>
      <c r="I2604" s="91">
        <v>2457.75</v>
      </c>
      <c r="J2604" s="92">
        <v>0.91923507272912219</v>
      </c>
      <c r="K2604" s="92">
        <v>8.0764927270877834E-2</v>
      </c>
      <c r="L2604" s="92">
        <v>0</v>
      </c>
    </row>
    <row r="2605" spans="1:12">
      <c r="A2605" s="90" t="s">
        <v>104</v>
      </c>
      <c r="C2605" s="92"/>
      <c r="D2605" s="91">
        <v>17354</v>
      </c>
      <c r="E2605" s="91">
        <v>75.239999999999995</v>
      </c>
      <c r="F2605" s="91">
        <v>1562892.4000000001</v>
      </c>
      <c r="G2605" s="91">
        <v>1502039.5799999996</v>
      </c>
      <c r="H2605" s="91">
        <v>1093.8</v>
      </c>
      <c r="I2605" s="91">
        <v>2355.5</v>
      </c>
      <c r="J2605" s="92">
        <v>0.83909997877308429</v>
      </c>
      <c r="K2605" s="92">
        <v>0.16090002122691574</v>
      </c>
      <c r="L2605" s="92">
        <v>0</v>
      </c>
    </row>
    <row r="2606" spans="1:12">
      <c r="A2606" s="90" t="s">
        <v>144</v>
      </c>
      <c r="C2606" s="92"/>
      <c r="D2606" s="91">
        <v>1951.5</v>
      </c>
      <c r="E2606" s="91">
        <v>270</v>
      </c>
      <c r="F2606" s="91">
        <v>601945.29000000027</v>
      </c>
      <c r="G2606" s="91">
        <v>598582.47</v>
      </c>
      <c r="H2606" s="91">
        <v>267.2</v>
      </c>
      <c r="I2606" s="91">
        <v>636.5</v>
      </c>
      <c r="J2606" s="92">
        <v>0.91908876669285156</v>
      </c>
      <c r="K2606" s="92">
        <v>8.0911233307148472E-2</v>
      </c>
      <c r="L2606" s="92">
        <v>0</v>
      </c>
    </row>
    <row r="2607" spans="1:12">
      <c r="A2607" s="90" t="s">
        <v>106</v>
      </c>
      <c r="C2607" s="92"/>
      <c r="D2607" s="91">
        <v>11.5</v>
      </c>
      <c r="E2607" s="91">
        <v>0</v>
      </c>
      <c r="F2607" s="91">
        <v>196798.87</v>
      </c>
      <c r="G2607" s="91">
        <v>177308.96999999994</v>
      </c>
      <c r="J2607" s="92"/>
      <c r="K2607" s="92"/>
      <c r="L2607" s="92"/>
    </row>
    <row r="2608" spans="1:12">
      <c r="A2608" s="90" t="s">
        <v>162</v>
      </c>
      <c r="C2608" s="92"/>
      <c r="D2608" s="91">
        <v>0</v>
      </c>
      <c r="E2608" s="91">
        <v>0</v>
      </c>
      <c r="F2608" s="91">
        <v>0.02</v>
      </c>
      <c r="G2608" s="91">
        <v>46219.009999999995</v>
      </c>
      <c r="J2608" s="92"/>
      <c r="K2608" s="92"/>
      <c r="L2608" s="92"/>
    </row>
    <row r="2609" spans="1:12">
      <c r="A2609" s="90" t="s">
        <v>108</v>
      </c>
      <c r="C2609" s="92"/>
      <c r="D2609" s="91">
        <v>18245</v>
      </c>
      <c r="E2609" s="91">
        <v>15733.85</v>
      </c>
      <c r="F2609" s="91">
        <v>1859237.4299999995</v>
      </c>
      <c r="G2609" s="91">
        <v>1159721.0699999998</v>
      </c>
      <c r="H2609" s="91">
        <v>1629</v>
      </c>
      <c r="I2609" s="91">
        <v>1460</v>
      </c>
      <c r="J2609" s="92">
        <v>0.96541095890410955</v>
      </c>
      <c r="K2609" s="92">
        <v>3.4589041095890408E-2</v>
      </c>
      <c r="L2609" s="92">
        <v>0</v>
      </c>
    </row>
    <row r="2610" spans="1:12">
      <c r="A2610" s="90" t="s">
        <v>110</v>
      </c>
      <c r="C2610" s="92"/>
      <c r="D2610" s="91">
        <v>2272</v>
      </c>
      <c r="E2610" s="91">
        <v>1864.48</v>
      </c>
      <c r="F2610" s="91">
        <v>1567136.39</v>
      </c>
      <c r="G2610" s="91">
        <v>1125245.56</v>
      </c>
      <c r="H2610" s="91">
        <v>2538.9</v>
      </c>
      <c r="I2610" s="91">
        <v>2906.5</v>
      </c>
      <c r="J2610" s="92">
        <v>0.86633407878892144</v>
      </c>
      <c r="K2610" s="92">
        <v>0.13366592121107862</v>
      </c>
      <c r="L2610" s="92">
        <v>0</v>
      </c>
    </row>
    <row r="2611" spans="1:12">
      <c r="A2611" s="90" t="s">
        <v>112</v>
      </c>
      <c r="C2611" s="92"/>
      <c r="D2611" s="91">
        <v>7</v>
      </c>
      <c r="E2611" s="91">
        <v>0</v>
      </c>
      <c r="F2611" s="91">
        <v>205078</v>
      </c>
      <c r="G2611" s="91">
        <v>69676.819999999992</v>
      </c>
      <c r="J2611" s="92"/>
      <c r="K2611" s="92"/>
      <c r="L2611" s="92"/>
    </row>
    <row r="2612" spans="1:12">
      <c r="A2612" s="90" t="s">
        <v>164</v>
      </c>
      <c r="C2612" s="92"/>
      <c r="D2612" s="91">
        <v>0</v>
      </c>
      <c r="E2612" s="91">
        <v>0</v>
      </c>
      <c r="F2612" s="91">
        <v>0.01</v>
      </c>
      <c r="G2612" s="91">
        <v>217818.4</v>
      </c>
      <c r="J2612" s="92"/>
      <c r="K2612" s="92"/>
      <c r="L2612" s="92"/>
    </row>
    <row r="2613" spans="1:12">
      <c r="A2613" s="90" t="s">
        <v>170</v>
      </c>
      <c r="C2613" s="92"/>
      <c r="D2613" s="91">
        <v>0</v>
      </c>
      <c r="E2613" s="91">
        <v>0</v>
      </c>
      <c r="F2613" s="91">
        <v>0.01</v>
      </c>
      <c r="G2613" s="91">
        <v>387184.58999999997</v>
      </c>
      <c r="J2613" s="92"/>
      <c r="K2613" s="92"/>
      <c r="L2613" s="92"/>
    </row>
    <row r="2614" spans="1:12">
      <c r="A2614" s="90" t="s">
        <v>154</v>
      </c>
      <c r="C2614" s="92"/>
      <c r="D2614" s="91">
        <v>14319</v>
      </c>
      <c r="E2614" s="91">
        <v>0</v>
      </c>
      <c r="F2614" s="91">
        <v>2510691.7799999993</v>
      </c>
      <c r="G2614" s="91">
        <v>490918.23000000004</v>
      </c>
      <c r="H2614" s="91">
        <v>830.2</v>
      </c>
      <c r="I2614" s="91">
        <v>0</v>
      </c>
      <c r="J2614" s="92">
        <v>0</v>
      </c>
      <c r="K2614" s="92">
        <v>0</v>
      </c>
      <c r="L2614" s="92">
        <v>0</v>
      </c>
    </row>
    <row r="2615" spans="1:12">
      <c r="A2615" s="90" t="s">
        <v>114</v>
      </c>
      <c r="C2615" s="92"/>
      <c r="D2615" s="91">
        <v>15514.5</v>
      </c>
      <c r="E2615" s="91">
        <v>0</v>
      </c>
      <c r="F2615" s="91">
        <v>1301980.7600000005</v>
      </c>
      <c r="G2615" s="91">
        <v>1262518.7199999995</v>
      </c>
      <c r="H2615" s="91">
        <v>290</v>
      </c>
      <c r="I2615" s="91">
        <v>1127.5</v>
      </c>
      <c r="J2615" s="92">
        <v>0.81330376940133042</v>
      </c>
      <c r="K2615" s="92">
        <v>0.18669623059866963</v>
      </c>
      <c r="L2615" s="92">
        <v>0</v>
      </c>
    </row>
    <row r="2616" spans="1:12">
      <c r="A2616" s="90" t="s">
        <v>116</v>
      </c>
      <c r="C2616" s="92"/>
      <c r="D2616" s="91">
        <v>30</v>
      </c>
      <c r="E2616" s="91">
        <v>0</v>
      </c>
      <c r="F2616" s="91">
        <v>83050.26999999999</v>
      </c>
      <c r="G2616" s="91">
        <v>69413.200000000012</v>
      </c>
      <c r="J2616" s="92"/>
      <c r="K2616" s="92"/>
      <c r="L2616" s="92"/>
    </row>
    <row r="2617" spans="1:12">
      <c r="A2617" s="90" t="s">
        <v>118</v>
      </c>
      <c r="C2617" s="92"/>
      <c r="D2617" s="91">
        <v>1049</v>
      </c>
      <c r="E2617" s="91">
        <v>0</v>
      </c>
      <c r="F2617" s="91">
        <v>370750.38</v>
      </c>
      <c r="G2617" s="91">
        <v>263407.19</v>
      </c>
      <c r="J2617" s="92"/>
      <c r="K2617" s="92"/>
      <c r="L2617" s="92"/>
    </row>
    <row r="2618" spans="1:12">
      <c r="A2618" s="90" t="s">
        <v>120</v>
      </c>
      <c r="C2618" s="92"/>
      <c r="D2618" s="91">
        <v>300</v>
      </c>
      <c r="E2618" s="91">
        <v>0</v>
      </c>
      <c r="F2618" s="91">
        <v>14282.529999999997</v>
      </c>
      <c r="G2618" s="91">
        <v>18280.66</v>
      </c>
      <c r="H2618" s="91">
        <v>152</v>
      </c>
      <c r="I2618" s="91">
        <v>0</v>
      </c>
      <c r="J2618" s="92">
        <v>0</v>
      </c>
      <c r="K2618" s="92">
        <v>0</v>
      </c>
      <c r="L2618" s="92">
        <v>0</v>
      </c>
    </row>
    <row r="2619" spans="1:12">
      <c r="A2619" s="90" t="s">
        <v>122</v>
      </c>
      <c r="C2619" s="92"/>
      <c r="D2619" s="91">
        <v>382</v>
      </c>
      <c r="E2619" s="91">
        <v>18.600000000000001</v>
      </c>
      <c r="F2619" s="91">
        <v>62739.21</v>
      </c>
      <c r="G2619" s="91">
        <v>60291.38</v>
      </c>
      <c r="H2619" s="91">
        <v>154</v>
      </c>
      <c r="I2619" s="91">
        <v>51</v>
      </c>
      <c r="J2619" s="92">
        <v>1</v>
      </c>
      <c r="K2619" s="92">
        <v>0</v>
      </c>
      <c r="L2619" s="92">
        <v>0</v>
      </c>
    </row>
    <row r="2620" spans="1:12">
      <c r="A2620" s="90" t="s">
        <v>146</v>
      </c>
      <c r="C2620" s="92"/>
      <c r="D2620" s="91">
        <v>7.25</v>
      </c>
      <c r="E2620" s="91">
        <v>0</v>
      </c>
      <c r="F2620" s="91">
        <v>418463.89</v>
      </c>
      <c r="G2620" s="91">
        <v>54748.94</v>
      </c>
      <c r="J2620" s="92"/>
      <c r="K2620" s="92"/>
      <c r="L2620" s="92"/>
    </row>
    <row r="2621" spans="1:12">
      <c r="A2621" s="90" t="s">
        <v>166</v>
      </c>
      <c r="C2621" s="92"/>
      <c r="D2621" s="91">
        <v>0</v>
      </c>
      <c r="E2621" s="91">
        <v>0</v>
      </c>
      <c r="F2621" s="91">
        <v>0.02</v>
      </c>
      <c r="G2621" s="91">
        <v>92169.860000000015</v>
      </c>
      <c r="J2621" s="92"/>
      <c r="K2621" s="92"/>
      <c r="L2621" s="92"/>
    </row>
    <row r="2622" spans="1:12">
      <c r="A2622" s="90" t="s">
        <v>124</v>
      </c>
      <c r="C2622" s="92"/>
      <c r="D2622" s="91">
        <v>4</v>
      </c>
      <c r="E2622" s="91">
        <v>0</v>
      </c>
      <c r="F2622" s="91">
        <v>29377.01</v>
      </c>
      <c r="G2622" s="91">
        <v>19275.07</v>
      </c>
      <c r="J2622" s="92"/>
      <c r="K2622" s="92"/>
      <c r="L2622" s="92"/>
    </row>
    <row r="2623" spans="1:12">
      <c r="A2623" s="90" t="s">
        <v>126</v>
      </c>
      <c r="C2623" s="92"/>
      <c r="D2623" s="91">
        <v>11</v>
      </c>
      <c r="E2623" s="91">
        <v>0</v>
      </c>
      <c r="F2623" s="91">
        <v>0.01</v>
      </c>
      <c r="G2623" s="91">
        <v>1599.68</v>
      </c>
      <c r="J2623" s="92"/>
      <c r="K2623" s="92"/>
      <c r="L2623" s="92"/>
    </row>
    <row r="2624" spans="1:12">
      <c r="A2624" s="90" t="s">
        <v>128</v>
      </c>
      <c r="C2624" s="92"/>
      <c r="D2624" s="91">
        <v>10149</v>
      </c>
      <c r="E2624" s="91">
        <v>1917.5</v>
      </c>
      <c r="F2624" s="91">
        <v>715576.23</v>
      </c>
      <c r="G2624" s="91">
        <v>594887.14</v>
      </c>
      <c r="H2624" s="91">
        <v>2010.3000000000002</v>
      </c>
      <c r="I2624" s="91">
        <v>1376.5</v>
      </c>
      <c r="J2624" s="92">
        <v>0.81511078823102068</v>
      </c>
      <c r="K2624" s="92">
        <v>0.18488921176897929</v>
      </c>
      <c r="L2624" s="92">
        <v>0</v>
      </c>
    </row>
    <row r="2625" spans="1:12">
      <c r="A2625" s="90" t="s">
        <v>156</v>
      </c>
      <c r="C2625" s="92"/>
      <c r="D2625" s="91">
        <v>0</v>
      </c>
      <c r="E2625" s="91">
        <v>0</v>
      </c>
      <c r="F2625" s="91">
        <v>0.01</v>
      </c>
      <c r="G2625" s="91">
        <v>9600</v>
      </c>
      <c r="J2625" s="92"/>
      <c r="K2625" s="92"/>
      <c r="L2625" s="92"/>
    </row>
    <row r="2626" spans="1:12">
      <c r="A2626" s="90" t="s">
        <v>130</v>
      </c>
      <c r="C2626" s="92"/>
      <c r="D2626" s="91">
        <v>0</v>
      </c>
      <c r="E2626" s="91">
        <v>0</v>
      </c>
      <c r="F2626" s="91">
        <v>0.01</v>
      </c>
      <c r="G2626" s="91">
        <v>5790</v>
      </c>
      <c r="J2626" s="92"/>
      <c r="K2626" s="92"/>
      <c r="L2626" s="92"/>
    </row>
    <row r="2627" spans="1:12">
      <c r="A2627" s="90" t="s">
        <v>132</v>
      </c>
      <c r="C2627" s="92"/>
      <c r="D2627" s="91">
        <v>13092.5</v>
      </c>
      <c r="E2627" s="91">
        <v>0</v>
      </c>
      <c r="F2627" s="91">
        <v>710017.53</v>
      </c>
      <c r="G2627" s="91">
        <v>11160.109999999999</v>
      </c>
      <c r="J2627" s="92"/>
      <c r="K2627" s="92"/>
      <c r="L2627" s="92"/>
    </row>
    <row r="2628" spans="1:12">
      <c r="A2628" s="90" t="s">
        <v>134</v>
      </c>
      <c r="C2628" s="92"/>
      <c r="D2628" s="91">
        <v>0</v>
      </c>
      <c r="E2628" s="91">
        <v>21</v>
      </c>
      <c r="F2628" s="91">
        <v>477234</v>
      </c>
      <c r="G2628" s="91">
        <v>27727.73</v>
      </c>
      <c r="H2628" s="91">
        <v>1780</v>
      </c>
      <c r="I2628" s="91">
        <v>37</v>
      </c>
      <c r="J2628" s="92">
        <v>1</v>
      </c>
      <c r="K2628" s="92">
        <v>0</v>
      </c>
      <c r="L2628" s="92">
        <v>0</v>
      </c>
    </row>
    <row r="2629" spans="1:12">
      <c r="A2629" s="90" t="s">
        <v>136</v>
      </c>
      <c r="C2629" s="92"/>
      <c r="D2629" s="91">
        <v>7031</v>
      </c>
      <c r="E2629" s="91">
        <v>0</v>
      </c>
      <c r="F2629" s="91">
        <v>228040.02000000002</v>
      </c>
      <c r="G2629" s="91">
        <v>16812.3</v>
      </c>
      <c r="J2629" s="92"/>
      <c r="K2629" s="92"/>
      <c r="L2629" s="92"/>
    </row>
    <row r="2630" spans="1:12">
      <c r="A2630" s="90" t="s">
        <v>148</v>
      </c>
      <c r="C2630" s="92"/>
      <c r="D2630" s="91">
        <v>4507</v>
      </c>
      <c r="E2630" s="91">
        <v>0</v>
      </c>
      <c r="F2630" s="91">
        <v>209913.88000000003</v>
      </c>
      <c r="G2630" s="91">
        <v>61707.09</v>
      </c>
      <c r="H2630" s="91">
        <v>294.5</v>
      </c>
      <c r="I2630" s="91">
        <v>0</v>
      </c>
      <c r="J2630" s="92">
        <v>0</v>
      </c>
      <c r="K2630" s="92">
        <v>0</v>
      </c>
      <c r="L2630" s="92">
        <v>0</v>
      </c>
    </row>
    <row r="2631" spans="1:12">
      <c r="A2631" s="90" t="s">
        <v>138</v>
      </c>
      <c r="C2631" s="92"/>
      <c r="D2631" s="91">
        <v>0</v>
      </c>
      <c r="E2631" s="91">
        <v>0</v>
      </c>
      <c r="F2631" s="91">
        <v>4388511.0199999996</v>
      </c>
      <c r="G2631" s="91">
        <v>81298.319999999978</v>
      </c>
      <c r="J2631" s="92"/>
      <c r="K2631" s="92"/>
      <c r="L2631" s="92"/>
    </row>
    <row r="2632" spans="1:12">
      <c r="A2632" s="90" t="s">
        <v>140</v>
      </c>
      <c r="C2632" s="92"/>
      <c r="D2632" s="91">
        <v>295</v>
      </c>
      <c r="E2632" s="91">
        <v>0</v>
      </c>
      <c r="F2632" s="91">
        <v>295536.8</v>
      </c>
      <c r="G2632" s="91">
        <v>84038.170000000013</v>
      </c>
      <c r="J2632" s="92"/>
      <c r="K2632" s="92"/>
      <c r="L2632" s="92"/>
    </row>
    <row r="2633" spans="1:12">
      <c r="A2633" s="90" t="s">
        <v>150</v>
      </c>
      <c r="C2633" s="92"/>
      <c r="D2633" s="91">
        <v>485.48</v>
      </c>
      <c r="E2633" s="91">
        <v>66</v>
      </c>
      <c r="F2633" s="91">
        <v>377902.2</v>
      </c>
      <c r="G2633" s="91">
        <v>313046.71999999997</v>
      </c>
      <c r="H2633" s="91">
        <v>219.9</v>
      </c>
      <c r="I2633" s="91">
        <v>47</v>
      </c>
      <c r="J2633" s="92">
        <v>0.97872340425531912</v>
      </c>
      <c r="K2633" s="92">
        <v>2.1276595744680851E-2</v>
      </c>
      <c r="L2633" s="92">
        <v>0</v>
      </c>
    </row>
    <row r="2634" spans="1:12">
      <c r="A2634" s="90" t="s">
        <v>142</v>
      </c>
      <c r="C2634" s="92"/>
      <c r="D2634" s="91">
        <v>6226</v>
      </c>
      <c r="E2634" s="91">
        <v>0</v>
      </c>
      <c r="F2634" s="91">
        <v>96315.44</v>
      </c>
      <c r="G2634" s="91">
        <v>1599.25</v>
      </c>
      <c r="H2634" s="91">
        <v>105</v>
      </c>
      <c r="I2634" s="91">
        <v>0</v>
      </c>
      <c r="J2634" s="92">
        <v>0</v>
      </c>
      <c r="K2634" s="92">
        <v>0</v>
      </c>
      <c r="L2634" s="92">
        <v>0</v>
      </c>
    </row>
    <row r="2635" spans="1:12">
      <c r="A2635" s="90" t="s">
        <v>158</v>
      </c>
      <c r="C2635" s="92"/>
      <c r="D2635" s="91">
        <v>0</v>
      </c>
      <c r="E2635" s="91">
        <v>0</v>
      </c>
      <c r="F2635" s="91">
        <v>0.01</v>
      </c>
      <c r="G2635" s="91">
        <v>6679.62</v>
      </c>
      <c r="J2635" s="92"/>
      <c r="K2635" s="92"/>
      <c r="L2635" s="92"/>
    </row>
    <row r="2636" spans="1:12">
      <c r="A2636" s="90" t="s">
        <v>172</v>
      </c>
      <c r="C2636" s="92"/>
      <c r="D2636" s="91">
        <v>0</v>
      </c>
      <c r="E2636" s="91">
        <v>0</v>
      </c>
      <c r="F2636" s="91">
        <v>0.01</v>
      </c>
      <c r="G2636" s="91">
        <v>0</v>
      </c>
      <c r="J2636" s="92"/>
      <c r="K2636" s="92"/>
      <c r="L2636" s="92"/>
    </row>
    <row r="2637" spans="1:12">
      <c r="A2637" s="90" t="s">
        <v>168</v>
      </c>
      <c r="C2637" s="92"/>
      <c r="D2637" s="91">
        <v>0</v>
      </c>
      <c r="E2637" s="91">
        <v>16</v>
      </c>
      <c r="F2637" s="91">
        <v>0.01</v>
      </c>
      <c r="G2637" s="91">
        <v>0</v>
      </c>
      <c r="H2637" s="91">
        <v>0</v>
      </c>
      <c r="I2637" s="91">
        <v>0</v>
      </c>
      <c r="J2637" s="92">
        <v>0</v>
      </c>
      <c r="K2637" s="92">
        <v>0</v>
      </c>
      <c r="L2637" s="92">
        <v>0</v>
      </c>
    </row>
    <row r="2638" spans="1:12">
      <c r="A2638" s="90" t="s">
        <v>507</v>
      </c>
      <c r="C2638" s="92"/>
      <c r="D2638" s="91">
        <v>0</v>
      </c>
      <c r="E2638" s="91">
        <v>0</v>
      </c>
      <c r="F2638" s="91">
        <v>0.01</v>
      </c>
      <c r="G2638" s="91">
        <v>418885.05999999994</v>
      </c>
      <c r="J2638" s="92"/>
      <c r="K2638" s="92"/>
      <c r="L2638" s="92"/>
    </row>
    <row r="2639" spans="1:12">
      <c r="A2639" s="90" t="s">
        <v>505</v>
      </c>
      <c r="C2639" s="92"/>
      <c r="D2639" s="91">
        <v>0</v>
      </c>
      <c r="E2639" s="91">
        <v>0</v>
      </c>
      <c r="F2639" s="91">
        <v>200000</v>
      </c>
      <c r="G2639" s="91">
        <v>389061.35999999993</v>
      </c>
      <c r="J2639" s="92"/>
      <c r="K2639" s="92"/>
      <c r="L2639" s="92"/>
    </row>
    <row r="2640" spans="1:12">
      <c r="A2640" s="90" t="s">
        <v>499</v>
      </c>
      <c r="C2640" s="92"/>
      <c r="D2640" s="91">
        <v>0</v>
      </c>
      <c r="E2640" s="91">
        <v>0</v>
      </c>
      <c r="F2640" s="91">
        <v>7000</v>
      </c>
      <c r="G2640" s="91">
        <v>6116.01</v>
      </c>
      <c r="J2640" s="92"/>
      <c r="K2640" s="92"/>
      <c r="L2640" s="92"/>
    </row>
    <row r="2641" spans="1:12">
      <c r="A2641" s="90" t="s">
        <v>501</v>
      </c>
      <c r="C2641" s="92"/>
      <c r="D2641" s="91">
        <v>0</v>
      </c>
      <c r="E2641" s="91">
        <v>0</v>
      </c>
      <c r="F2641" s="91">
        <v>0.01</v>
      </c>
      <c r="G2641" s="91">
        <v>14617.89</v>
      </c>
      <c r="H2641" s="91">
        <v>0</v>
      </c>
      <c r="I2641" s="91">
        <v>94</v>
      </c>
      <c r="J2641" s="92">
        <v>0.94680851063829785</v>
      </c>
      <c r="K2641" s="92">
        <v>5.3191489361702128E-2</v>
      </c>
      <c r="L2641" s="92">
        <v>0</v>
      </c>
    </row>
    <row r="2642" spans="1:12">
      <c r="A2642" s="90" t="s">
        <v>503</v>
      </c>
      <c r="C2642" s="92"/>
      <c r="D2642" s="91">
        <v>0</v>
      </c>
      <c r="E2642" s="91">
        <v>0</v>
      </c>
      <c r="F2642" s="91">
        <v>0.01</v>
      </c>
      <c r="G2642" s="91">
        <v>76480.839999999982</v>
      </c>
      <c r="J2642" s="92"/>
      <c r="K2642" s="92"/>
      <c r="L2642" s="92"/>
    </row>
    <row r="2643" spans="1:12">
      <c r="A2643" s="90" t="s">
        <v>243</v>
      </c>
      <c r="C2643" s="92"/>
      <c r="D2643" s="91">
        <v>132</v>
      </c>
      <c r="E2643" s="91">
        <v>0</v>
      </c>
      <c r="F2643" s="91">
        <v>19344</v>
      </c>
      <c r="G2643" s="91">
        <v>14785.129999999997</v>
      </c>
      <c r="J2643" s="92"/>
      <c r="K2643" s="92"/>
      <c r="L2643" s="92"/>
    </row>
    <row r="2644" spans="1:12">
      <c r="A2644" s="90" t="s">
        <v>253</v>
      </c>
      <c r="C2644" s="92"/>
      <c r="D2644" s="91">
        <v>0</v>
      </c>
      <c r="E2644" s="91">
        <v>0</v>
      </c>
      <c r="F2644" s="91">
        <v>0.01</v>
      </c>
      <c r="G2644" s="91">
        <v>22439.950000000004</v>
      </c>
      <c r="H2644" s="91">
        <v>0</v>
      </c>
      <c r="I2644" s="91">
        <v>8</v>
      </c>
      <c r="J2644" s="92">
        <v>1</v>
      </c>
      <c r="K2644" s="92">
        <v>0</v>
      </c>
      <c r="L2644" s="92">
        <v>0</v>
      </c>
    </row>
    <row r="2645" spans="1:12">
      <c r="A2645" s="90" t="s">
        <v>241</v>
      </c>
      <c r="C2645" s="92"/>
      <c r="D2645" s="91">
        <v>89800</v>
      </c>
      <c r="E2645" s="91">
        <v>3186</v>
      </c>
      <c r="F2645" s="91">
        <v>2549427.6099999994</v>
      </c>
      <c r="G2645" s="91">
        <v>1924263.7400000002</v>
      </c>
      <c r="H2645" s="91">
        <v>5053.6000000000004</v>
      </c>
      <c r="I2645" s="91">
        <v>4730.8</v>
      </c>
      <c r="J2645" s="92">
        <v>0.95142470618077279</v>
      </c>
      <c r="K2645" s="92">
        <v>4.8152532341253065E-2</v>
      </c>
      <c r="L2645" s="92">
        <v>4.2276147797412698E-4</v>
      </c>
    </row>
    <row r="2646" spans="1:12">
      <c r="A2646" s="90" t="s">
        <v>251</v>
      </c>
      <c r="C2646" s="92"/>
      <c r="D2646" s="91">
        <v>0</v>
      </c>
      <c r="E2646" s="91">
        <v>0</v>
      </c>
      <c r="F2646" s="91">
        <v>0.01</v>
      </c>
      <c r="G2646" s="91">
        <v>3375.75</v>
      </c>
      <c r="J2646" s="92"/>
      <c r="K2646" s="92"/>
      <c r="L2646" s="92"/>
    </row>
    <row r="2647" spans="1:12">
      <c r="A2647" s="90" t="s">
        <v>245</v>
      </c>
      <c r="C2647" s="92"/>
      <c r="D2647" s="91">
        <v>69320.979999999981</v>
      </c>
      <c r="E2647" s="91">
        <v>24799</v>
      </c>
      <c r="F2647" s="91">
        <v>5296929.7699999986</v>
      </c>
      <c r="G2647" s="91">
        <v>4851414.8800000018</v>
      </c>
      <c r="H2647" s="91">
        <v>5297.1</v>
      </c>
      <c r="I2647" s="91">
        <v>6685.5</v>
      </c>
      <c r="J2647" s="92">
        <v>0.97023408869942418</v>
      </c>
      <c r="K2647" s="92">
        <v>2.7372672201032084E-2</v>
      </c>
      <c r="L2647" s="92">
        <v>2.3932390995437887E-3</v>
      </c>
    </row>
    <row r="2648" spans="1:12">
      <c r="A2648" s="90" t="s">
        <v>219</v>
      </c>
      <c r="C2648" s="92"/>
      <c r="D2648" s="91">
        <v>40</v>
      </c>
      <c r="E2648" s="91">
        <v>0</v>
      </c>
      <c r="F2648" s="91">
        <v>327505.68999999994</v>
      </c>
      <c r="G2648" s="91">
        <v>625</v>
      </c>
      <c r="H2648" s="91">
        <v>400</v>
      </c>
      <c r="I2648" s="91">
        <v>0</v>
      </c>
      <c r="J2648" s="92">
        <v>0</v>
      </c>
      <c r="K2648" s="92">
        <v>0</v>
      </c>
      <c r="L2648" s="92">
        <v>0</v>
      </c>
    </row>
    <row r="2649" spans="1:12">
      <c r="A2649" s="90" t="s">
        <v>233</v>
      </c>
      <c r="C2649" s="92"/>
      <c r="D2649" s="91">
        <v>14178</v>
      </c>
      <c r="E2649" s="91">
        <v>0</v>
      </c>
      <c r="F2649" s="91">
        <v>241970.96000000005</v>
      </c>
      <c r="G2649" s="91">
        <v>253960.86</v>
      </c>
      <c r="H2649" s="91">
        <v>628.60000000000014</v>
      </c>
      <c r="I2649" s="91">
        <v>911</v>
      </c>
      <c r="J2649" s="92">
        <v>1</v>
      </c>
      <c r="K2649" s="92">
        <v>0</v>
      </c>
      <c r="L2649" s="92">
        <v>0</v>
      </c>
    </row>
    <row r="2650" spans="1:12">
      <c r="A2650" s="90" t="s">
        <v>221</v>
      </c>
      <c r="C2650" s="92"/>
      <c r="D2650" s="91">
        <v>0</v>
      </c>
      <c r="E2650" s="91">
        <v>0</v>
      </c>
      <c r="F2650" s="91">
        <v>25470</v>
      </c>
      <c r="G2650" s="91">
        <v>21165.7</v>
      </c>
      <c r="H2650" s="91">
        <v>60</v>
      </c>
      <c r="I2650" s="91">
        <v>40</v>
      </c>
      <c r="J2650" s="92">
        <v>1</v>
      </c>
      <c r="K2650" s="92">
        <v>0</v>
      </c>
      <c r="L2650" s="92">
        <v>0</v>
      </c>
    </row>
    <row r="2651" spans="1:12">
      <c r="A2651" s="90" t="s">
        <v>247</v>
      </c>
      <c r="C2651" s="92"/>
      <c r="D2651" s="91">
        <v>0</v>
      </c>
      <c r="E2651" s="91">
        <v>0</v>
      </c>
      <c r="F2651" s="91">
        <v>0.01</v>
      </c>
      <c r="G2651" s="91">
        <v>104789.59999999999</v>
      </c>
      <c r="J2651" s="92"/>
      <c r="K2651" s="92"/>
      <c r="L2651" s="92"/>
    </row>
    <row r="2652" spans="1:12">
      <c r="A2652" s="90" t="s">
        <v>223</v>
      </c>
      <c r="C2652" s="92"/>
      <c r="D2652" s="91">
        <v>0</v>
      </c>
      <c r="E2652" s="91">
        <v>0</v>
      </c>
      <c r="F2652" s="91">
        <v>0.01</v>
      </c>
      <c r="G2652" s="91">
        <v>176223.32</v>
      </c>
      <c r="J2652" s="92"/>
      <c r="K2652" s="92"/>
      <c r="L2652" s="92"/>
    </row>
    <row r="2653" spans="1:12">
      <c r="A2653" s="90" t="s">
        <v>237</v>
      </c>
      <c r="C2653" s="92"/>
      <c r="D2653" s="91">
        <v>4</v>
      </c>
      <c r="E2653" s="91">
        <v>0</v>
      </c>
      <c r="F2653" s="91">
        <v>131195.22</v>
      </c>
      <c r="G2653" s="91">
        <v>108072.28000000001</v>
      </c>
      <c r="H2653" s="91">
        <v>136</v>
      </c>
      <c r="I2653" s="91">
        <v>29</v>
      </c>
      <c r="J2653" s="92">
        <v>3.4482758620689655E-2</v>
      </c>
      <c r="K2653" s="92">
        <v>0.96551724137931039</v>
      </c>
      <c r="L2653" s="92">
        <v>0</v>
      </c>
    </row>
    <row r="2654" spans="1:12">
      <c r="A2654" s="90" t="s">
        <v>229</v>
      </c>
      <c r="C2654" s="92"/>
      <c r="D2654" s="91">
        <v>1113.0999999999999</v>
      </c>
      <c r="E2654" s="91">
        <v>650</v>
      </c>
      <c r="F2654" s="91">
        <v>281353.77</v>
      </c>
      <c r="G2654" s="91">
        <v>258340.63999999998</v>
      </c>
      <c r="H2654" s="91">
        <v>345.4</v>
      </c>
      <c r="I2654" s="91">
        <v>137</v>
      </c>
      <c r="J2654" s="92">
        <v>0.97080291970802923</v>
      </c>
      <c r="K2654" s="92">
        <v>2.9197080291970802E-2</v>
      </c>
      <c r="L2654" s="92">
        <v>0</v>
      </c>
    </row>
    <row r="2655" spans="1:12">
      <c r="A2655" s="90" t="s">
        <v>225</v>
      </c>
      <c r="C2655" s="92"/>
      <c r="D2655" s="91">
        <v>0</v>
      </c>
      <c r="E2655" s="91">
        <v>0</v>
      </c>
      <c r="F2655" s="91">
        <v>0.01</v>
      </c>
      <c r="G2655" s="91">
        <v>15074.119999999999</v>
      </c>
      <c r="J2655" s="92"/>
      <c r="K2655" s="92"/>
      <c r="L2655" s="92"/>
    </row>
    <row r="2656" spans="1:12">
      <c r="A2656" s="90" t="s">
        <v>367</v>
      </c>
      <c r="C2656" s="92"/>
      <c r="D2656" s="91">
        <v>5</v>
      </c>
      <c r="E2656" s="91">
        <v>0</v>
      </c>
      <c r="F2656" s="91">
        <v>594939.27</v>
      </c>
      <c r="G2656" s="91">
        <v>16784.89</v>
      </c>
      <c r="J2656" s="92"/>
      <c r="K2656" s="92"/>
      <c r="L2656" s="92"/>
    </row>
    <row r="2657" spans="1:12">
      <c r="A2657" s="90" t="s">
        <v>249</v>
      </c>
      <c r="C2657" s="92"/>
      <c r="D2657" s="91">
        <v>0</v>
      </c>
      <c r="E2657" s="91">
        <v>0</v>
      </c>
      <c r="F2657" s="91">
        <v>0.01</v>
      </c>
      <c r="G2657" s="91">
        <v>13657</v>
      </c>
      <c r="J2657" s="92"/>
      <c r="K2657" s="92"/>
      <c r="L2657" s="92"/>
    </row>
    <row r="2658" spans="1:12">
      <c r="A2658" s="90" t="s">
        <v>235</v>
      </c>
      <c r="C2658" s="92"/>
      <c r="D2658" s="91">
        <v>0</v>
      </c>
      <c r="E2658" s="91">
        <v>0</v>
      </c>
      <c r="F2658" s="91">
        <v>0.01</v>
      </c>
      <c r="G2658" s="91">
        <v>3178.9</v>
      </c>
      <c r="H2658" s="91">
        <v>0</v>
      </c>
      <c r="I2658" s="91">
        <v>40</v>
      </c>
      <c r="J2658" s="92">
        <v>1</v>
      </c>
      <c r="K2658" s="92">
        <v>0</v>
      </c>
      <c r="L2658" s="92">
        <v>0</v>
      </c>
    </row>
    <row r="2659" spans="1:12">
      <c r="A2659" s="90" t="s">
        <v>239</v>
      </c>
      <c r="C2659" s="92"/>
      <c r="D2659" s="91">
        <v>0</v>
      </c>
      <c r="E2659" s="91">
        <v>0</v>
      </c>
      <c r="F2659" s="91">
        <v>0.01</v>
      </c>
      <c r="G2659" s="91">
        <v>0</v>
      </c>
      <c r="J2659" s="92"/>
      <c r="K2659" s="92"/>
      <c r="L2659" s="92"/>
    </row>
    <row r="2660" spans="1:12">
      <c r="A2660" s="90" t="s">
        <v>231</v>
      </c>
      <c r="C2660" s="92"/>
      <c r="D2660" s="91">
        <v>0</v>
      </c>
      <c r="E2660" s="91">
        <v>0</v>
      </c>
      <c r="F2660" s="91">
        <v>0.01</v>
      </c>
      <c r="G2660" s="91">
        <v>179</v>
      </c>
      <c r="J2660" s="92"/>
      <c r="K2660" s="92"/>
      <c r="L2660" s="92"/>
    </row>
    <row r="2661" spans="1:12">
      <c r="A2661" s="90" t="s">
        <v>227</v>
      </c>
      <c r="C2661" s="92"/>
      <c r="D2661" s="91">
        <v>0</v>
      </c>
      <c r="E2661" s="91">
        <v>0</v>
      </c>
      <c r="F2661" s="91">
        <v>0.01</v>
      </c>
      <c r="G2661" s="91">
        <v>6656</v>
      </c>
      <c r="J2661" s="92"/>
      <c r="K2661" s="92"/>
      <c r="L2661" s="92"/>
    </row>
    <row r="2662" spans="1:12">
      <c r="A2662" s="90" t="s">
        <v>16</v>
      </c>
      <c r="C2662" s="92"/>
      <c r="D2662" s="91">
        <v>13883</v>
      </c>
      <c r="E2662" s="91">
        <v>2976</v>
      </c>
      <c r="F2662" s="91">
        <v>21329649.099999998</v>
      </c>
      <c r="G2662" s="91">
        <v>17012983.449999999</v>
      </c>
      <c r="H2662" s="91">
        <v>3888</v>
      </c>
      <c r="I2662" s="91">
        <v>4497.5</v>
      </c>
      <c r="J2662" s="92">
        <v>0.94697053918843799</v>
      </c>
      <c r="K2662" s="92">
        <v>5.2362423568649251E-2</v>
      </c>
      <c r="L2662" s="92">
        <v>6.6703724291272931E-4</v>
      </c>
    </row>
    <row r="2663" spans="1:12">
      <c r="A2663" s="90" t="s">
        <v>24</v>
      </c>
      <c r="C2663" s="92"/>
      <c r="D2663" s="91">
        <v>54631</v>
      </c>
      <c r="E2663" s="91">
        <v>0</v>
      </c>
      <c r="F2663" s="91">
        <v>6411135</v>
      </c>
      <c r="G2663" s="91">
        <v>5073683.6699999981</v>
      </c>
      <c r="H2663" s="91">
        <v>3095.1</v>
      </c>
      <c r="I2663" s="91">
        <v>1789.5</v>
      </c>
      <c r="J2663" s="92">
        <v>0.95138306789606031</v>
      </c>
      <c r="K2663" s="92">
        <v>4.861693210393965E-2</v>
      </c>
      <c r="L2663" s="92">
        <v>0</v>
      </c>
    </row>
    <row r="2664" spans="1:12">
      <c r="A2664" s="90" t="s">
        <v>18</v>
      </c>
      <c r="C2664" s="92"/>
      <c r="D2664" s="91">
        <v>240</v>
      </c>
      <c r="E2664" s="91">
        <v>0</v>
      </c>
      <c r="F2664" s="91">
        <v>520685</v>
      </c>
      <c r="G2664" s="91">
        <v>384323.79000000004</v>
      </c>
      <c r="H2664" s="91">
        <v>0</v>
      </c>
      <c r="I2664" s="91">
        <v>162</v>
      </c>
      <c r="J2664" s="92">
        <v>0.93827160493827155</v>
      </c>
      <c r="K2664" s="92">
        <v>6.1728395061728392E-2</v>
      </c>
      <c r="L2664" s="92">
        <v>0</v>
      </c>
    </row>
    <row r="2665" spans="1:12">
      <c r="A2665" s="90" t="s">
        <v>20</v>
      </c>
      <c r="C2665" s="92"/>
      <c r="D2665" s="91">
        <v>1810</v>
      </c>
      <c r="E2665" s="91">
        <v>0</v>
      </c>
      <c r="F2665" s="91">
        <v>1694397</v>
      </c>
      <c r="G2665" s="91">
        <v>451047.34000000008</v>
      </c>
      <c r="J2665" s="92"/>
      <c r="K2665" s="92"/>
      <c r="L2665" s="92"/>
    </row>
    <row r="2666" spans="1:12">
      <c r="A2666" s="90" t="s">
        <v>22</v>
      </c>
      <c r="C2666" s="92"/>
      <c r="D2666" s="91">
        <v>5212.8</v>
      </c>
      <c r="E2666" s="91">
        <v>0</v>
      </c>
      <c r="F2666" s="91">
        <v>4607608.0000000009</v>
      </c>
      <c r="G2666" s="91">
        <v>1734599.4000000001</v>
      </c>
      <c r="H2666" s="91">
        <v>4840.8</v>
      </c>
      <c r="I2666" s="91">
        <v>2448.5</v>
      </c>
      <c r="J2666" s="92">
        <v>0.89013681846028181</v>
      </c>
      <c r="K2666" s="92">
        <v>7.1063916683683892E-2</v>
      </c>
      <c r="L2666" s="92">
        <v>3.8799264856034306E-2</v>
      </c>
    </row>
    <row r="2667" spans="1:12">
      <c r="A2667" s="90" t="s">
        <v>26</v>
      </c>
      <c r="C2667" s="92"/>
      <c r="D2667" s="91">
        <v>39575</v>
      </c>
      <c r="E2667" s="91">
        <v>0</v>
      </c>
      <c r="F2667" s="91">
        <v>24134498.690000005</v>
      </c>
      <c r="G2667" s="91">
        <v>2004434.3600000006</v>
      </c>
      <c r="H2667" s="91">
        <v>3569.2999999999997</v>
      </c>
      <c r="I2667" s="91">
        <v>730</v>
      </c>
      <c r="J2667" s="92">
        <v>0.95410958904109588</v>
      </c>
      <c r="K2667" s="92">
        <v>4.3150684931506852E-2</v>
      </c>
      <c r="L2667" s="92">
        <v>2.7397260273972603E-3</v>
      </c>
    </row>
    <row r="2668" spans="1:12">
      <c r="A2668" s="90" t="s">
        <v>192</v>
      </c>
      <c r="C2668" s="92"/>
      <c r="D2668" s="91">
        <v>0</v>
      </c>
      <c r="E2668" s="91">
        <v>0</v>
      </c>
      <c r="F2668" s="91">
        <v>110.01</v>
      </c>
      <c r="G2668" s="91">
        <v>763.55</v>
      </c>
      <c r="J2668" s="92"/>
      <c r="K2668" s="92"/>
      <c r="L2668" s="92"/>
    </row>
    <row r="2669" spans="1:12">
      <c r="A2669" s="90" t="s">
        <v>206</v>
      </c>
      <c r="C2669" s="92"/>
      <c r="D2669" s="91">
        <v>0</v>
      </c>
      <c r="E2669" s="91">
        <v>0</v>
      </c>
      <c r="F2669" s="91">
        <v>31875</v>
      </c>
      <c r="G2669" s="91">
        <v>30250.14</v>
      </c>
      <c r="J2669" s="92"/>
      <c r="K2669" s="92"/>
      <c r="L2669" s="92"/>
    </row>
    <row r="2670" spans="1:12">
      <c r="A2670" s="90" t="s">
        <v>194</v>
      </c>
      <c r="C2670" s="92"/>
      <c r="D2670" s="91">
        <v>0</v>
      </c>
      <c r="E2670" s="91">
        <v>0</v>
      </c>
      <c r="F2670" s="91">
        <v>127537</v>
      </c>
      <c r="G2670" s="91">
        <v>29979.039999999997</v>
      </c>
      <c r="J2670" s="92"/>
      <c r="K2670" s="92"/>
      <c r="L2670" s="92"/>
    </row>
    <row r="2671" spans="1:12">
      <c r="A2671" s="90" t="s">
        <v>208</v>
      </c>
      <c r="C2671" s="92"/>
      <c r="D2671" s="91">
        <v>0</v>
      </c>
      <c r="E2671" s="91">
        <v>0</v>
      </c>
      <c r="F2671" s="91">
        <v>2002971</v>
      </c>
      <c r="G2671" s="91">
        <v>1891057.0899999999</v>
      </c>
      <c r="J2671" s="92"/>
      <c r="K2671" s="92"/>
      <c r="L2671" s="92"/>
    </row>
    <row r="2672" spans="1:12">
      <c r="A2672" s="90" t="s">
        <v>204</v>
      </c>
      <c r="C2672" s="92"/>
      <c r="D2672" s="91">
        <v>0</v>
      </c>
      <c r="E2672" s="91">
        <v>0</v>
      </c>
      <c r="F2672" s="91">
        <v>259778</v>
      </c>
      <c r="G2672" s="91">
        <v>0</v>
      </c>
      <c r="J2672" s="92"/>
      <c r="K2672" s="92"/>
      <c r="L2672" s="92"/>
    </row>
    <row r="2673" spans="1:12">
      <c r="A2673" s="90" t="s">
        <v>196</v>
      </c>
      <c r="C2673" s="92"/>
      <c r="D2673" s="91">
        <v>0</v>
      </c>
      <c r="E2673" s="91">
        <v>0</v>
      </c>
      <c r="F2673" s="91">
        <v>3253679.8115999997</v>
      </c>
      <c r="G2673" s="91">
        <v>3284636.3799999994</v>
      </c>
      <c r="H2673" s="91">
        <v>0</v>
      </c>
      <c r="I2673" s="91">
        <v>536.5</v>
      </c>
      <c r="J2673" s="92">
        <v>0.81174277726001864</v>
      </c>
      <c r="K2673" s="92">
        <v>0.16961789375582478</v>
      </c>
      <c r="L2673" s="92">
        <v>1.8639328984156569E-2</v>
      </c>
    </row>
    <row r="2674" spans="1:12">
      <c r="A2674" s="90" t="s">
        <v>202</v>
      </c>
      <c r="C2674" s="92"/>
      <c r="D2674" s="91">
        <v>0</v>
      </c>
      <c r="E2674" s="91">
        <v>0</v>
      </c>
      <c r="F2674" s="91">
        <v>35667</v>
      </c>
      <c r="G2674" s="91">
        <v>32105.79</v>
      </c>
      <c r="J2674" s="92"/>
      <c r="K2674" s="92"/>
      <c r="L2674" s="92"/>
    </row>
    <row r="2675" spans="1:12">
      <c r="A2675" s="90" t="s">
        <v>210</v>
      </c>
      <c r="C2675" s="92"/>
      <c r="D2675" s="91">
        <v>163</v>
      </c>
      <c r="E2675" s="91">
        <v>0</v>
      </c>
      <c r="F2675" s="91">
        <v>9935126.0800000001</v>
      </c>
      <c r="G2675" s="91">
        <v>119590.25</v>
      </c>
      <c r="J2675" s="92"/>
      <c r="K2675" s="92"/>
      <c r="L2675" s="92"/>
    </row>
    <row r="2676" spans="1:12">
      <c r="A2676" s="90" t="s">
        <v>214</v>
      </c>
      <c r="C2676" s="92"/>
      <c r="D2676" s="91">
        <v>118</v>
      </c>
      <c r="E2676" s="91">
        <v>0</v>
      </c>
      <c r="F2676" s="91">
        <v>21447210.510000002</v>
      </c>
      <c r="G2676" s="91">
        <v>13340349.489999996</v>
      </c>
      <c r="H2676" s="91">
        <v>0</v>
      </c>
      <c r="I2676" s="91">
        <v>362</v>
      </c>
      <c r="J2676" s="92">
        <v>0.93922651933701662</v>
      </c>
      <c r="K2676" s="92">
        <v>6.0773480662983423E-2</v>
      </c>
      <c r="L2676" s="92">
        <v>0</v>
      </c>
    </row>
    <row r="2677" spans="1:12">
      <c r="A2677" s="90" t="s">
        <v>198</v>
      </c>
      <c r="C2677" s="92"/>
      <c r="D2677" s="91">
        <v>250404</v>
      </c>
      <c r="E2677" s="91">
        <v>0</v>
      </c>
      <c r="F2677" s="91">
        <v>91448691</v>
      </c>
      <c r="G2677" s="91">
        <v>6554147.2100000018</v>
      </c>
      <c r="J2677" s="92"/>
      <c r="K2677" s="92"/>
      <c r="L2677" s="92"/>
    </row>
    <row r="2678" spans="1:12">
      <c r="A2678" s="90" t="s">
        <v>216</v>
      </c>
      <c r="C2678" s="92"/>
      <c r="D2678" s="91">
        <v>139443</v>
      </c>
      <c r="E2678" s="91">
        <v>0</v>
      </c>
      <c r="F2678" s="91">
        <v>63872156.600000001</v>
      </c>
      <c r="G2678" s="91">
        <v>3308399.1</v>
      </c>
      <c r="J2678" s="92"/>
      <c r="K2678" s="92"/>
      <c r="L2678" s="92"/>
    </row>
    <row r="2679" spans="1:12">
      <c r="A2679" s="90" t="s">
        <v>212</v>
      </c>
      <c r="C2679" s="92"/>
      <c r="D2679" s="91">
        <v>0</v>
      </c>
      <c r="E2679" s="91">
        <v>0</v>
      </c>
      <c r="F2679" s="91">
        <v>1923144</v>
      </c>
      <c r="G2679" s="91">
        <v>155341.60999999996</v>
      </c>
      <c r="J2679" s="92"/>
      <c r="K2679" s="92"/>
      <c r="L2679" s="92"/>
    </row>
    <row r="2680" spans="1:12">
      <c r="A2680" s="90" t="s">
        <v>200</v>
      </c>
      <c r="C2680" s="92"/>
      <c r="D2680" s="91">
        <v>306</v>
      </c>
      <c r="E2680" s="91">
        <v>0</v>
      </c>
      <c r="F2680" s="91">
        <v>18144559</v>
      </c>
      <c r="G2680" s="91">
        <v>238366.46</v>
      </c>
      <c r="J2680" s="92"/>
      <c r="K2680" s="92"/>
      <c r="L2680" s="92"/>
    </row>
    <row r="2681" spans="1:12">
      <c r="A2681" s="90" t="s">
        <v>72</v>
      </c>
      <c r="C2681" s="92"/>
      <c r="D2681" s="91">
        <v>0</v>
      </c>
      <c r="E2681" s="91">
        <v>0</v>
      </c>
      <c r="F2681" s="91">
        <v>4822591.4399999995</v>
      </c>
      <c r="G2681" s="91">
        <v>3757541.88</v>
      </c>
      <c r="J2681" s="92"/>
      <c r="K2681" s="92"/>
      <c r="L2681" s="92"/>
    </row>
    <row r="2682" spans="1:12">
      <c r="A2682" s="90" t="s">
        <v>88</v>
      </c>
      <c r="C2682" s="92"/>
      <c r="D2682" s="91">
        <v>0</v>
      </c>
      <c r="E2682" s="91">
        <v>5436</v>
      </c>
      <c r="F2682" s="91">
        <v>286566941.00000006</v>
      </c>
      <c r="G2682" s="91">
        <v>30395260.749999996</v>
      </c>
      <c r="H2682" s="91">
        <v>0</v>
      </c>
      <c r="I2682" s="91">
        <v>8055.5</v>
      </c>
      <c r="J2682" s="92">
        <v>0.75482589535100242</v>
      </c>
      <c r="K2682" s="92">
        <v>0.24517410464899758</v>
      </c>
      <c r="L2682" s="92">
        <v>0</v>
      </c>
    </row>
    <row r="2683" spans="1:12">
      <c r="A2683" s="90" t="s">
        <v>74</v>
      </c>
      <c r="C2683" s="92"/>
      <c r="D2683" s="91">
        <v>244</v>
      </c>
      <c r="E2683" s="91">
        <v>7</v>
      </c>
      <c r="F2683" s="91">
        <v>1328394.9108000002</v>
      </c>
      <c r="G2683" s="91">
        <v>782160.88</v>
      </c>
      <c r="H2683" s="91">
        <v>204.9</v>
      </c>
      <c r="I2683" s="91">
        <v>411</v>
      </c>
      <c r="J2683" s="92">
        <v>0.91484184914841848</v>
      </c>
      <c r="K2683" s="92">
        <v>8.5158150851581502E-2</v>
      </c>
      <c r="L2683" s="92">
        <v>0</v>
      </c>
    </row>
    <row r="2684" spans="1:12">
      <c r="A2684" s="90" t="s">
        <v>76</v>
      </c>
      <c r="C2684" s="92"/>
      <c r="D2684" s="91">
        <v>0</v>
      </c>
      <c r="E2684" s="91">
        <v>0</v>
      </c>
      <c r="F2684" s="91">
        <v>78985</v>
      </c>
      <c r="G2684" s="91">
        <v>20298.059999999998</v>
      </c>
      <c r="J2684" s="92"/>
      <c r="K2684" s="92"/>
      <c r="L2684" s="92"/>
    </row>
    <row r="2685" spans="1:12">
      <c r="A2685" s="90" t="s">
        <v>78</v>
      </c>
      <c r="C2685" s="92"/>
      <c r="D2685" s="91">
        <v>0</v>
      </c>
      <c r="E2685" s="91">
        <v>0</v>
      </c>
      <c r="F2685" s="91">
        <v>243586.8</v>
      </c>
      <c r="G2685" s="91">
        <v>185307.01</v>
      </c>
      <c r="J2685" s="92"/>
      <c r="K2685" s="92"/>
      <c r="L2685" s="92"/>
    </row>
    <row r="2686" spans="1:12">
      <c r="A2686" s="90" t="s">
        <v>80</v>
      </c>
      <c r="C2686" s="92"/>
      <c r="D2686" s="91">
        <v>0</v>
      </c>
      <c r="E2686" s="91">
        <v>0</v>
      </c>
      <c r="F2686" s="91">
        <v>84583.9</v>
      </c>
      <c r="G2686" s="91">
        <v>25937.239999999998</v>
      </c>
      <c r="J2686" s="92"/>
      <c r="K2686" s="92"/>
      <c r="L2686" s="92"/>
    </row>
    <row r="2687" spans="1:12">
      <c r="A2687" s="90" t="s">
        <v>82</v>
      </c>
      <c r="C2687" s="92"/>
      <c r="D2687" s="91">
        <v>0</v>
      </c>
      <c r="E2687" s="91">
        <v>0</v>
      </c>
      <c r="F2687" s="91">
        <v>0</v>
      </c>
      <c r="G2687" s="91">
        <v>7612.0099999999993</v>
      </c>
      <c r="J2687" s="92"/>
      <c r="K2687" s="92"/>
      <c r="L2687" s="92"/>
    </row>
    <row r="2688" spans="1:12">
      <c r="A2688" s="90" t="s">
        <v>86</v>
      </c>
      <c r="C2688" s="92"/>
      <c r="D2688" s="91">
        <v>0</v>
      </c>
      <c r="E2688" s="91">
        <v>0</v>
      </c>
      <c r="F2688" s="91">
        <v>0</v>
      </c>
      <c r="G2688" s="91">
        <v>52645.98</v>
      </c>
      <c r="J2688" s="92"/>
      <c r="K2688" s="92"/>
      <c r="L2688" s="92"/>
    </row>
    <row r="2689" spans="1:12">
      <c r="A2689" s="90" t="s">
        <v>84</v>
      </c>
      <c r="C2689" s="92"/>
      <c r="D2689" s="91">
        <v>0</v>
      </c>
      <c r="E2689" s="91">
        <v>0</v>
      </c>
      <c r="F2689" s="91">
        <v>0</v>
      </c>
      <c r="G2689" s="91">
        <v>29129.05</v>
      </c>
      <c r="H2689" s="91">
        <v>0</v>
      </c>
      <c r="I2689" s="91">
        <v>395</v>
      </c>
      <c r="J2689" s="92">
        <v>0.99493670886075947</v>
      </c>
      <c r="K2689" s="92">
        <v>5.0632911392405064E-3</v>
      </c>
      <c r="L2689" s="92">
        <v>0</v>
      </c>
    </row>
    <row r="2690" spans="1:12">
      <c r="A2690" s="90" t="s">
        <v>91</v>
      </c>
      <c r="C2690" s="92"/>
      <c r="D2690" s="91">
        <v>0</v>
      </c>
      <c r="E2690" s="91">
        <v>0</v>
      </c>
      <c r="F2690" s="91">
        <v>172825</v>
      </c>
      <c r="G2690" s="91">
        <v>1257.56</v>
      </c>
      <c r="J2690" s="92"/>
      <c r="K2690" s="92"/>
      <c r="L2690" s="92"/>
    </row>
    <row r="2691" spans="1:12">
      <c r="A2691" s="90" t="s">
        <v>583</v>
      </c>
      <c r="C2691" s="92"/>
      <c r="D2691" s="91">
        <v>0</v>
      </c>
      <c r="E2691" s="91">
        <v>0</v>
      </c>
      <c r="F2691" s="91">
        <v>660250</v>
      </c>
      <c r="G2691" s="91">
        <v>350328.69999999995</v>
      </c>
      <c r="J2691" s="92"/>
      <c r="K2691" s="92"/>
      <c r="L2691" s="92"/>
    </row>
    <row r="2692" spans="1:12">
      <c r="A2692" s="90" t="s">
        <v>585</v>
      </c>
      <c r="C2692" s="92"/>
      <c r="D2692" s="91">
        <v>0</v>
      </c>
      <c r="E2692" s="91">
        <v>0</v>
      </c>
      <c r="F2692" s="91">
        <v>14569082.279999999</v>
      </c>
      <c r="G2692" s="91">
        <v>116219.63</v>
      </c>
      <c r="H2692" s="91">
        <v>0</v>
      </c>
      <c r="I2692" s="91">
        <v>30</v>
      </c>
      <c r="J2692" s="92">
        <v>0.66666666666666663</v>
      </c>
      <c r="K2692" s="92">
        <v>0.33333333333333331</v>
      </c>
      <c r="L2692" s="92">
        <v>0</v>
      </c>
    </row>
    <row r="2693" spans="1:12">
      <c r="A2693" s="90" t="s">
        <v>587</v>
      </c>
      <c r="C2693" s="92"/>
      <c r="D2693" s="91">
        <v>0</v>
      </c>
      <c r="E2693" s="91">
        <v>0</v>
      </c>
      <c r="F2693" s="91">
        <v>256765</v>
      </c>
      <c r="G2693" s="91">
        <v>143284.96</v>
      </c>
      <c r="J2693" s="92"/>
      <c r="K2693" s="92"/>
      <c r="L2693" s="92"/>
    </row>
    <row r="2694" spans="1:12">
      <c r="A2694" s="90" t="s">
        <v>589</v>
      </c>
      <c r="C2694" s="92"/>
      <c r="D2694" s="91">
        <v>0</v>
      </c>
      <c r="E2694" s="91">
        <v>0</v>
      </c>
      <c r="F2694" s="91">
        <v>194750</v>
      </c>
      <c r="G2694" s="91">
        <v>163194.10999999999</v>
      </c>
      <c r="J2694" s="92"/>
      <c r="K2694" s="92"/>
      <c r="L2694" s="92"/>
    </row>
    <row r="2695" spans="1:12">
      <c r="A2695" s="90" t="s">
        <v>591</v>
      </c>
      <c r="C2695" s="92"/>
      <c r="D2695" s="91">
        <v>0</v>
      </c>
      <c r="E2695" s="91">
        <v>0</v>
      </c>
      <c r="F2695" s="91">
        <v>800634</v>
      </c>
      <c r="G2695" s="91">
        <v>691492.54</v>
      </c>
      <c r="J2695" s="92"/>
      <c r="K2695" s="92"/>
      <c r="L2695" s="92"/>
    </row>
    <row r="2696" spans="1:12">
      <c r="A2696" s="90" t="s">
        <v>593</v>
      </c>
      <c r="C2696" s="92"/>
      <c r="D2696" s="91">
        <v>2714.45</v>
      </c>
      <c r="E2696" s="91">
        <v>488</v>
      </c>
      <c r="F2696" s="91">
        <v>19925561.340000004</v>
      </c>
      <c r="G2696" s="91">
        <v>12654275.499999998</v>
      </c>
      <c r="H2696" s="91">
        <v>49401</v>
      </c>
      <c r="I2696" s="91">
        <v>37552.699999999997</v>
      </c>
      <c r="J2696" s="92">
        <v>0.74314762986416427</v>
      </c>
      <c r="K2696" s="92">
        <v>0.16655260473947281</v>
      </c>
      <c r="L2696" s="92">
        <v>9.0299765396362988E-2</v>
      </c>
    </row>
    <row r="2697" spans="1:12">
      <c r="A2697" s="90" t="s">
        <v>595</v>
      </c>
      <c r="C2697" s="92"/>
      <c r="D2697" s="91">
        <v>0</v>
      </c>
      <c r="E2697" s="91">
        <v>0</v>
      </c>
      <c r="F2697" s="91">
        <v>271700</v>
      </c>
      <c r="G2697" s="91">
        <v>25275</v>
      </c>
      <c r="J2697" s="92"/>
      <c r="K2697" s="92"/>
      <c r="L2697" s="92"/>
    </row>
    <row r="2698" spans="1:12">
      <c r="A2698" s="90" t="s">
        <v>597</v>
      </c>
      <c r="C2698" s="92"/>
      <c r="D2698" s="91">
        <v>0</v>
      </c>
      <c r="E2698" s="91">
        <v>0</v>
      </c>
      <c r="F2698" s="91">
        <v>1156420</v>
      </c>
      <c r="G2698" s="91">
        <v>670998.17000000004</v>
      </c>
      <c r="J2698" s="92"/>
      <c r="K2698" s="92"/>
      <c r="L2698" s="92"/>
    </row>
    <row r="2699" spans="1:12">
      <c r="A2699" s="90" t="s">
        <v>599</v>
      </c>
      <c r="C2699" s="92"/>
      <c r="D2699" s="91">
        <v>661.33</v>
      </c>
      <c r="E2699" s="91">
        <v>0</v>
      </c>
      <c r="F2699" s="91">
        <v>1208764.5</v>
      </c>
      <c r="G2699" s="91">
        <v>825723.4</v>
      </c>
      <c r="H2699" s="91">
        <v>1620</v>
      </c>
      <c r="I2699" s="91">
        <v>195</v>
      </c>
      <c r="J2699" s="92">
        <v>0.70512820512820518</v>
      </c>
      <c r="K2699" s="92">
        <v>0.29487179487179488</v>
      </c>
      <c r="L2699" s="92">
        <v>0</v>
      </c>
    </row>
    <row r="2700" spans="1:12">
      <c r="A2700" s="90" t="s">
        <v>601</v>
      </c>
      <c r="C2700" s="92"/>
      <c r="D2700" s="91">
        <v>0</v>
      </c>
      <c r="E2700" s="91">
        <v>0</v>
      </c>
      <c r="F2700" s="91">
        <v>24479678.59</v>
      </c>
      <c r="G2700" s="91">
        <v>84418.37</v>
      </c>
      <c r="J2700" s="92"/>
      <c r="K2700" s="92"/>
      <c r="L2700" s="92"/>
    </row>
    <row r="2701" spans="1:12">
      <c r="A2701" s="90" t="s">
        <v>603</v>
      </c>
      <c r="C2701" s="92"/>
      <c r="D2701" s="91">
        <v>0</v>
      </c>
      <c r="E2701" s="91">
        <v>0</v>
      </c>
      <c r="F2701" s="91">
        <v>2053817</v>
      </c>
      <c r="G2701" s="91">
        <v>113572.92</v>
      </c>
      <c r="J2701" s="92"/>
      <c r="K2701" s="92"/>
      <c r="L2701" s="92"/>
    </row>
    <row r="2702" spans="1:12">
      <c r="A2702" s="90" t="s">
        <v>605</v>
      </c>
      <c r="C2702" s="92"/>
      <c r="D2702" s="91">
        <v>0</v>
      </c>
      <c r="E2702" s="91">
        <v>0</v>
      </c>
      <c r="F2702" s="91">
        <v>31632361.989999998</v>
      </c>
      <c r="G2702" s="91">
        <v>233715.45000000004</v>
      </c>
      <c r="J2702" s="92"/>
      <c r="K2702" s="92"/>
      <c r="L2702" s="92"/>
    </row>
    <row r="2703" spans="1:12">
      <c r="A2703" s="90" t="s">
        <v>607</v>
      </c>
      <c r="C2703" s="92"/>
      <c r="D2703" s="91">
        <v>0</v>
      </c>
      <c r="E2703" s="91">
        <v>0</v>
      </c>
      <c r="F2703" s="91">
        <v>151937</v>
      </c>
      <c r="G2703" s="91">
        <v>2542.1499999999996</v>
      </c>
      <c r="J2703" s="92"/>
      <c r="K2703" s="92"/>
      <c r="L2703" s="92"/>
    </row>
    <row r="2704" spans="1:12">
      <c r="A2704" s="90" t="s">
        <v>609</v>
      </c>
      <c r="C2704" s="92"/>
      <c r="D2704" s="91">
        <v>0</v>
      </c>
      <c r="E2704" s="91">
        <v>0</v>
      </c>
      <c r="F2704" s="91">
        <v>35030.68</v>
      </c>
      <c r="G2704" s="91">
        <v>6224.7099999999991</v>
      </c>
      <c r="H2704" s="91">
        <v>152</v>
      </c>
      <c r="I2704" s="91">
        <v>0</v>
      </c>
      <c r="J2704" s="92">
        <v>0</v>
      </c>
      <c r="K2704" s="92">
        <v>0</v>
      </c>
      <c r="L2704" s="92">
        <v>0</v>
      </c>
    </row>
    <row r="2705" spans="1:12">
      <c r="A2705" s="90" t="s">
        <v>611</v>
      </c>
      <c r="C2705" s="92"/>
      <c r="D2705" s="91">
        <v>154</v>
      </c>
      <c r="E2705" s="91">
        <v>73</v>
      </c>
      <c r="F2705" s="91">
        <v>6564697.2999999998</v>
      </c>
      <c r="G2705" s="91">
        <v>1653989.5399999998</v>
      </c>
      <c r="H2705" s="91">
        <v>4410</v>
      </c>
      <c r="I2705" s="91">
        <v>3308.5</v>
      </c>
      <c r="J2705" s="92">
        <v>0.86882272933353488</v>
      </c>
      <c r="K2705" s="92">
        <v>0.13117727066646517</v>
      </c>
      <c r="L2705" s="92">
        <v>0</v>
      </c>
    </row>
    <row r="2706" spans="1:12">
      <c r="A2706" s="90" t="s">
        <v>613</v>
      </c>
      <c r="C2706" s="92"/>
      <c r="D2706" s="91">
        <v>0</v>
      </c>
      <c r="E2706" s="91">
        <v>0</v>
      </c>
      <c r="F2706" s="91">
        <v>48426665.149999999</v>
      </c>
      <c r="G2706" s="91">
        <v>25</v>
      </c>
      <c r="J2706" s="92"/>
      <c r="K2706" s="92"/>
      <c r="L2706" s="92"/>
    </row>
    <row r="2707" spans="1:12">
      <c r="A2707" s="90" t="s">
        <v>615</v>
      </c>
      <c r="C2707" s="92"/>
      <c r="D2707" s="91">
        <v>0</v>
      </c>
      <c r="E2707" s="91">
        <v>0</v>
      </c>
      <c r="F2707" s="91">
        <v>72950887</v>
      </c>
      <c r="G2707" s="91">
        <v>1790.0800000000002</v>
      </c>
      <c r="J2707" s="92"/>
      <c r="K2707" s="92"/>
      <c r="L2707" s="92"/>
    </row>
    <row r="2708" spans="1:12">
      <c r="A2708" s="90" t="s">
        <v>617</v>
      </c>
      <c r="C2708" s="92"/>
      <c r="D2708" s="91">
        <v>9</v>
      </c>
      <c r="E2708" s="91">
        <v>0</v>
      </c>
      <c r="F2708" s="91">
        <v>498586.5</v>
      </c>
      <c r="G2708" s="91">
        <v>439258.18000000005</v>
      </c>
      <c r="H2708" s="91">
        <v>3902.5</v>
      </c>
      <c r="I2708" s="91">
        <v>5981.5</v>
      </c>
      <c r="J2708" s="92">
        <v>0.81743709771796369</v>
      </c>
      <c r="K2708" s="92">
        <v>0.18256290228203628</v>
      </c>
      <c r="L2708" s="92">
        <v>0</v>
      </c>
    </row>
    <row r="2709" spans="1:12">
      <c r="A2709" s="90" t="s">
        <v>537</v>
      </c>
      <c r="C2709" s="92"/>
      <c r="D2709" s="91">
        <v>123</v>
      </c>
      <c r="E2709" s="91">
        <v>0</v>
      </c>
      <c r="F2709" s="91">
        <v>640290.51</v>
      </c>
      <c r="G2709" s="91">
        <v>482871.5500000001</v>
      </c>
      <c r="H2709" s="91">
        <v>104</v>
      </c>
      <c r="I2709" s="91">
        <v>0</v>
      </c>
      <c r="J2709" s="92">
        <v>0</v>
      </c>
      <c r="K2709" s="92">
        <v>0</v>
      </c>
      <c r="L2709" s="92">
        <v>0</v>
      </c>
    </row>
    <row r="2710" spans="1:12">
      <c r="A2710" s="90" t="s">
        <v>539</v>
      </c>
      <c r="C2710" s="92"/>
      <c r="D2710" s="91">
        <v>123</v>
      </c>
      <c r="E2710" s="91">
        <v>0</v>
      </c>
      <c r="F2710" s="91">
        <v>610222.51</v>
      </c>
      <c r="G2710" s="91">
        <v>362202.47</v>
      </c>
      <c r="H2710" s="91">
        <v>104</v>
      </c>
      <c r="I2710" s="91">
        <v>0</v>
      </c>
      <c r="J2710" s="92">
        <v>0</v>
      </c>
      <c r="K2710" s="92">
        <v>0</v>
      </c>
      <c r="L2710" s="92">
        <v>0</v>
      </c>
    </row>
    <row r="2711" spans="1:12">
      <c r="A2711" s="90" t="s">
        <v>541</v>
      </c>
      <c r="C2711" s="92"/>
      <c r="D2711" s="91">
        <v>122</v>
      </c>
      <c r="E2711" s="91">
        <v>0</v>
      </c>
      <c r="F2711" s="91">
        <v>651140.01</v>
      </c>
      <c r="G2711" s="91">
        <v>382117.22000000003</v>
      </c>
      <c r="H2711" s="91">
        <v>104</v>
      </c>
      <c r="I2711" s="91">
        <v>0</v>
      </c>
      <c r="J2711" s="92">
        <v>0</v>
      </c>
      <c r="K2711" s="92">
        <v>0</v>
      </c>
      <c r="L2711" s="92">
        <v>0</v>
      </c>
    </row>
    <row r="2712" spans="1:12">
      <c r="A2712" s="90" t="s">
        <v>543</v>
      </c>
      <c r="C2712" s="92"/>
      <c r="D2712" s="91">
        <v>111</v>
      </c>
      <c r="E2712" s="91">
        <v>0</v>
      </c>
      <c r="F2712" s="91">
        <v>594498.51</v>
      </c>
      <c r="G2712" s="91">
        <v>401234.30999999988</v>
      </c>
      <c r="H2712" s="91">
        <v>104</v>
      </c>
      <c r="I2712" s="91">
        <v>0</v>
      </c>
      <c r="J2712" s="92">
        <v>0</v>
      </c>
      <c r="K2712" s="92">
        <v>0</v>
      </c>
      <c r="L2712" s="92">
        <v>0</v>
      </c>
    </row>
    <row r="2713" spans="1:12">
      <c r="A2713" s="90" t="s">
        <v>545</v>
      </c>
      <c r="C2713" s="92"/>
      <c r="D2713" s="91">
        <v>123</v>
      </c>
      <c r="E2713" s="91">
        <v>0</v>
      </c>
      <c r="F2713" s="91">
        <v>588526.01</v>
      </c>
      <c r="G2713" s="91">
        <v>296381.19</v>
      </c>
      <c r="H2713" s="91">
        <v>104</v>
      </c>
      <c r="I2713" s="91">
        <v>0</v>
      </c>
      <c r="J2713" s="92">
        <v>0</v>
      </c>
      <c r="K2713" s="92">
        <v>0</v>
      </c>
      <c r="L2713" s="92">
        <v>0</v>
      </c>
    </row>
    <row r="2714" spans="1:12">
      <c r="A2714" s="90" t="s">
        <v>547</v>
      </c>
      <c r="C2714" s="92"/>
      <c r="D2714" s="91">
        <v>123</v>
      </c>
      <c r="E2714" s="91">
        <v>0</v>
      </c>
      <c r="F2714" s="91">
        <v>672378.51</v>
      </c>
      <c r="G2714" s="91">
        <v>286846.57</v>
      </c>
      <c r="H2714" s="91">
        <v>104</v>
      </c>
      <c r="I2714" s="91">
        <v>0</v>
      </c>
      <c r="J2714" s="92">
        <v>0</v>
      </c>
      <c r="K2714" s="92">
        <v>0</v>
      </c>
      <c r="L2714" s="92">
        <v>0</v>
      </c>
    </row>
    <row r="2715" spans="1:12">
      <c r="A2715" s="90" t="s">
        <v>549</v>
      </c>
      <c r="C2715" s="92"/>
      <c r="D2715" s="91">
        <v>20</v>
      </c>
      <c r="E2715" s="91">
        <v>0</v>
      </c>
      <c r="F2715" s="91">
        <v>12359081</v>
      </c>
      <c r="G2715" s="91">
        <v>6730219.0199999996</v>
      </c>
      <c r="H2715" s="91">
        <v>479</v>
      </c>
      <c r="I2715" s="91">
        <v>555</v>
      </c>
      <c r="J2715" s="92">
        <v>0.84954954954954953</v>
      </c>
      <c r="K2715" s="92">
        <v>0.15045045045045044</v>
      </c>
      <c r="L2715" s="92">
        <v>0</v>
      </c>
    </row>
    <row r="2716" spans="1:12">
      <c r="A2716" s="90" t="s">
        <v>531</v>
      </c>
      <c r="C2716" s="92"/>
      <c r="D2716" s="91">
        <v>6</v>
      </c>
      <c r="E2716" s="91">
        <v>0</v>
      </c>
      <c r="F2716" s="91">
        <v>6572253</v>
      </c>
      <c r="G2716" s="91">
        <v>1941504.6999999997</v>
      </c>
      <c r="J2716" s="92"/>
      <c r="K2716" s="92"/>
      <c r="L2716" s="92"/>
    </row>
    <row r="2717" spans="1:12">
      <c r="A2717" s="90" t="s">
        <v>533</v>
      </c>
      <c r="C2717" s="92"/>
      <c r="D2717" s="91">
        <v>6</v>
      </c>
      <c r="E2717" s="91">
        <v>0</v>
      </c>
      <c r="F2717" s="91">
        <v>974812</v>
      </c>
      <c r="G2717" s="91">
        <v>307202.01</v>
      </c>
      <c r="J2717" s="92"/>
      <c r="K2717" s="92"/>
      <c r="L2717" s="92"/>
    </row>
    <row r="2718" spans="1:12">
      <c r="A2718" s="90" t="s">
        <v>551</v>
      </c>
      <c r="C2718" s="92"/>
      <c r="D2718" s="91">
        <v>0</v>
      </c>
      <c r="E2718" s="91">
        <v>0</v>
      </c>
      <c r="F2718" s="91">
        <v>71566.009999999995</v>
      </c>
      <c r="G2718" s="91">
        <v>34644.480000000003</v>
      </c>
      <c r="H2718" s="91">
        <v>0</v>
      </c>
      <c r="I2718" s="91">
        <v>0</v>
      </c>
      <c r="J2718" s="92">
        <v>0</v>
      </c>
      <c r="K2718" s="92">
        <v>0</v>
      </c>
      <c r="L2718" s="92">
        <v>0</v>
      </c>
    </row>
    <row r="2719" spans="1:12">
      <c r="A2719" s="90" t="s">
        <v>525</v>
      </c>
      <c r="C2719" s="92"/>
      <c r="D2719" s="91">
        <v>1200</v>
      </c>
      <c r="E2719" s="91">
        <v>0</v>
      </c>
      <c r="F2719" s="91">
        <v>81500</v>
      </c>
      <c r="G2719" s="91">
        <v>50135.66</v>
      </c>
      <c r="H2719" s="91">
        <v>1100</v>
      </c>
      <c r="I2719" s="91">
        <v>960</v>
      </c>
      <c r="J2719" s="92">
        <v>0.83333333333333337</v>
      </c>
      <c r="K2719" s="92">
        <v>0.16666666666666666</v>
      </c>
      <c r="L2719" s="92">
        <v>0</v>
      </c>
    </row>
    <row r="2720" spans="1:12">
      <c r="A2720" s="90" t="s">
        <v>529</v>
      </c>
      <c r="C2720" s="92"/>
      <c r="D2720" s="91">
        <v>6</v>
      </c>
      <c r="E2720" s="91">
        <v>0</v>
      </c>
      <c r="F2720" s="91">
        <v>9771265</v>
      </c>
      <c r="G2720" s="91">
        <v>70262.87000000001</v>
      </c>
      <c r="J2720" s="92"/>
      <c r="K2720" s="92"/>
      <c r="L2720" s="92"/>
    </row>
    <row r="2721" spans="1:12">
      <c r="A2721" s="90" t="s">
        <v>527</v>
      </c>
      <c r="C2721" s="92"/>
      <c r="D2721" s="91">
        <v>6</v>
      </c>
      <c r="E2721" s="91">
        <v>0</v>
      </c>
      <c r="F2721" s="91">
        <v>9108967</v>
      </c>
      <c r="G2721" s="91">
        <v>69203.64</v>
      </c>
      <c r="J2721" s="92"/>
      <c r="K2721" s="92"/>
      <c r="L2721" s="92"/>
    </row>
    <row r="2722" spans="1:12">
      <c r="A2722" s="90" t="s">
        <v>535</v>
      </c>
      <c r="C2722" s="92"/>
      <c r="D2722" s="91">
        <v>6</v>
      </c>
      <c r="E2722" s="91">
        <v>0</v>
      </c>
      <c r="F2722" s="91">
        <v>10249694</v>
      </c>
      <c r="G2722" s="91">
        <v>76436.3</v>
      </c>
      <c r="J2722" s="92"/>
      <c r="K2722" s="92"/>
      <c r="L2722" s="92"/>
    </row>
    <row r="2723" spans="1:12">
      <c r="A2723" s="90" t="s">
        <v>482</v>
      </c>
      <c r="C2723" s="92"/>
      <c r="D2723" s="91">
        <v>484331.96</v>
      </c>
      <c r="E2723" s="91">
        <v>0</v>
      </c>
      <c r="F2723" s="91">
        <v>31796250.010000009</v>
      </c>
      <c r="G2723" s="91">
        <v>2514029.8199999998</v>
      </c>
      <c r="H2723" s="91">
        <v>30362.440000000002</v>
      </c>
      <c r="I2723" s="91">
        <v>0</v>
      </c>
      <c r="J2723" s="92">
        <v>0</v>
      </c>
      <c r="K2723" s="92">
        <v>0</v>
      </c>
      <c r="L2723" s="92">
        <v>0</v>
      </c>
    </row>
    <row r="2724" spans="1:12">
      <c r="A2724" s="90" t="s">
        <v>484</v>
      </c>
      <c r="C2724" s="92"/>
      <c r="D2724" s="91">
        <v>0</v>
      </c>
      <c r="E2724" s="91">
        <v>0</v>
      </c>
      <c r="F2724" s="91">
        <v>2539540</v>
      </c>
      <c r="G2724" s="91">
        <v>283709.83</v>
      </c>
      <c r="J2724" s="92"/>
      <c r="K2724" s="92"/>
      <c r="L2724" s="92"/>
    </row>
    <row r="2725" spans="1:12">
      <c r="A2725" s="90" t="s">
        <v>486</v>
      </c>
      <c r="C2725" s="92"/>
      <c r="D2725" s="91">
        <v>0</v>
      </c>
      <c r="E2725" s="91">
        <v>0</v>
      </c>
      <c r="F2725" s="91">
        <v>128745.79999999999</v>
      </c>
      <c r="G2725" s="91">
        <v>98632.599999999991</v>
      </c>
      <c r="H2725" s="91">
        <v>0</v>
      </c>
      <c r="I2725" s="91">
        <v>901</v>
      </c>
      <c r="J2725" s="92">
        <v>0.78468368479467254</v>
      </c>
      <c r="K2725" s="92">
        <v>0.2153163152053274</v>
      </c>
      <c r="L2725" s="92">
        <v>0</v>
      </c>
    </row>
    <row r="2726" spans="1:12">
      <c r="A2726" s="90" t="s">
        <v>488</v>
      </c>
      <c r="C2726" s="92"/>
      <c r="D2726" s="91">
        <v>0</v>
      </c>
      <c r="E2726" s="91">
        <v>0</v>
      </c>
      <c r="F2726" s="91">
        <v>2438869.0699999994</v>
      </c>
      <c r="G2726" s="91">
        <v>1820890.78</v>
      </c>
      <c r="J2726" s="92"/>
      <c r="K2726" s="92"/>
      <c r="L2726" s="92"/>
    </row>
    <row r="2727" spans="1:12">
      <c r="A2727" s="90" t="s">
        <v>490</v>
      </c>
      <c r="C2727" s="92"/>
      <c r="D2727" s="91">
        <v>0</v>
      </c>
      <c r="E2727" s="91">
        <v>0</v>
      </c>
      <c r="F2727" s="91">
        <v>906271</v>
      </c>
      <c r="G2727" s="91">
        <v>5992.46</v>
      </c>
      <c r="J2727" s="92"/>
      <c r="K2727" s="92"/>
      <c r="L2727" s="92"/>
    </row>
    <row r="2728" spans="1:12">
      <c r="A2728" s="90" t="s">
        <v>492</v>
      </c>
      <c r="C2728" s="92"/>
      <c r="D2728" s="91">
        <v>682</v>
      </c>
      <c r="E2728" s="91">
        <v>0</v>
      </c>
      <c r="F2728" s="91">
        <v>8992726</v>
      </c>
      <c r="G2728" s="91">
        <v>2000.38</v>
      </c>
      <c r="J2728" s="92"/>
      <c r="K2728" s="92"/>
      <c r="L2728" s="92"/>
    </row>
    <row r="2729" spans="1:12">
      <c r="A2729" s="90" t="s">
        <v>494</v>
      </c>
      <c r="C2729" s="92"/>
      <c r="D2729" s="91">
        <v>21</v>
      </c>
      <c r="E2729" s="91">
        <v>0</v>
      </c>
      <c r="F2729" s="91">
        <v>222851.95</v>
      </c>
      <c r="G2729" s="91">
        <v>49588.119999999995</v>
      </c>
      <c r="H2729" s="91">
        <v>0</v>
      </c>
      <c r="I2729" s="91">
        <v>292.5</v>
      </c>
      <c r="J2729" s="92">
        <v>0.77606837606837609</v>
      </c>
      <c r="K2729" s="92">
        <v>0.22393162393162394</v>
      </c>
      <c r="L2729" s="92">
        <v>0</v>
      </c>
    </row>
    <row r="2730" spans="1:12">
      <c r="A2730" s="90" t="s">
        <v>496</v>
      </c>
      <c r="C2730" s="92"/>
      <c r="D2730" s="91">
        <v>0</v>
      </c>
      <c r="E2730" s="91">
        <v>0</v>
      </c>
      <c r="F2730" s="91">
        <v>496926.42</v>
      </c>
      <c r="G2730" s="91">
        <v>193550.12000000005</v>
      </c>
      <c r="H2730" s="91">
        <v>0</v>
      </c>
      <c r="I2730" s="91">
        <v>888.5</v>
      </c>
      <c r="J2730" s="92">
        <v>0.7839054586381542</v>
      </c>
      <c r="K2730" s="92">
        <v>0.2160945413618458</v>
      </c>
      <c r="L2730" s="92">
        <v>0</v>
      </c>
    </row>
    <row r="2731" spans="1:12">
      <c r="A2731" s="90" t="s">
        <v>29</v>
      </c>
      <c r="C2731" s="92"/>
      <c r="D2731" s="91">
        <v>10925884</v>
      </c>
      <c r="E2731" s="91">
        <v>466641.25</v>
      </c>
      <c r="F2731" s="91">
        <v>11708644.940000003</v>
      </c>
      <c r="G2731" s="91">
        <v>10965138.819999998</v>
      </c>
      <c r="H2731" s="91">
        <v>52037.93</v>
      </c>
      <c r="I2731" s="91">
        <v>35550.47</v>
      </c>
      <c r="J2731" s="92">
        <v>0.77198698076284222</v>
      </c>
      <c r="K2731" s="92">
        <v>0.22801301923715778</v>
      </c>
      <c r="L2731" s="92">
        <v>0</v>
      </c>
    </row>
    <row r="2732" spans="1:12">
      <c r="A2732" s="90" t="s">
        <v>31</v>
      </c>
      <c r="C2732" s="92"/>
      <c r="D2732" s="91">
        <v>8554749.8200000003</v>
      </c>
      <c r="E2732" s="91">
        <v>0</v>
      </c>
      <c r="F2732" s="91">
        <v>8258988.6399999997</v>
      </c>
      <c r="G2732" s="91">
        <v>7209975.3099999987</v>
      </c>
      <c r="H2732" s="91">
        <v>35706.31</v>
      </c>
      <c r="I2732" s="91">
        <v>34100</v>
      </c>
      <c r="J2732" s="92">
        <v>0.72175953079178889</v>
      </c>
      <c r="K2732" s="92">
        <v>0.27824046920821116</v>
      </c>
      <c r="L2732" s="92">
        <v>0</v>
      </c>
    </row>
    <row r="2733" spans="1:12">
      <c r="A2733" s="90" t="s">
        <v>33</v>
      </c>
      <c r="C2733" s="92"/>
      <c r="D2733" s="91">
        <v>960581.5</v>
      </c>
      <c r="E2733" s="91">
        <v>12881.55</v>
      </c>
      <c r="F2733" s="91">
        <v>1150288.69</v>
      </c>
      <c r="G2733" s="91">
        <v>904440.73</v>
      </c>
      <c r="H2733" s="91">
        <v>3478.5299999999997</v>
      </c>
      <c r="I2733" s="91">
        <v>2547.5</v>
      </c>
      <c r="J2733" s="92">
        <v>0.66045142296368986</v>
      </c>
      <c r="K2733" s="92">
        <v>0.33954857703631008</v>
      </c>
      <c r="L2733" s="92">
        <v>0</v>
      </c>
    </row>
    <row r="2734" spans="1:12">
      <c r="A2734" s="90" t="s">
        <v>35</v>
      </c>
      <c r="C2734" s="92"/>
      <c r="D2734" s="91">
        <v>5363797.3499999996</v>
      </c>
      <c r="E2734" s="91">
        <v>28162</v>
      </c>
      <c r="F2734" s="91">
        <v>4019733.96</v>
      </c>
      <c r="G2734" s="91">
        <v>2831285.2600000007</v>
      </c>
      <c r="H2734" s="91">
        <v>8752.6</v>
      </c>
      <c r="I2734" s="91">
        <v>11031</v>
      </c>
      <c r="J2734" s="92">
        <v>0.75609645544374948</v>
      </c>
      <c r="K2734" s="92">
        <v>0.20632762215574291</v>
      </c>
      <c r="L2734" s="92">
        <v>3.7575922400507659E-2</v>
      </c>
    </row>
    <row r="2735" spans="1:12">
      <c r="A2735" s="90" t="s">
        <v>37</v>
      </c>
      <c r="C2735" s="92"/>
      <c r="D2735" s="91">
        <v>1202056.2999999998</v>
      </c>
      <c r="E2735" s="91">
        <v>489795</v>
      </c>
      <c r="F2735" s="91">
        <v>19862193.204400007</v>
      </c>
      <c r="G2735" s="91">
        <v>12032353.450000001</v>
      </c>
      <c r="H2735" s="91">
        <v>57462.510000000009</v>
      </c>
      <c r="I2735" s="91">
        <v>41933.880000000005</v>
      </c>
      <c r="J2735" s="92">
        <v>0.8056373509916086</v>
      </c>
      <c r="K2735" s="92">
        <v>0.19317029571315603</v>
      </c>
      <c r="L2735" s="92">
        <v>1.1923532952352607E-3</v>
      </c>
    </row>
    <row r="2736" spans="1:12">
      <c r="A2736" s="90" t="s">
        <v>39</v>
      </c>
      <c r="C2736" s="92"/>
      <c r="D2736" s="91">
        <v>3746108.31</v>
      </c>
      <c r="E2736" s="91">
        <v>156705</v>
      </c>
      <c r="F2736" s="91">
        <v>3859565.9927999997</v>
      </c>
      <c r="G2736" s="91">
        <v>2169509.2799999998</v>
      </c>
      <c r="H2736" s="91">
        <v>12198.12</v>
      </c>
      <c r="I2736" s="91">
        <v>6267</v>
      </c>
      <c r="J2736" s="92">
        <v>0.73543960427636823</v>
      </c>
      <c r="K2736" s="92">
        <v>0.26456039572363171</v>
      </c>
      <c r="L2736" s="92">
        <v>0</v>
      </c>
    </row>
    <row r="2737" spans="1:12">
      <c r="A2737" s="90" t="s">
        <v>41</v>
      </c>
      <c r="C2737" s="92"/>
      <c r="D2737" s="91">
        <v>2855682.3899999997</v>
      </c>
      <c r="E2737" s="91">
        <v>197706.7</v>
      </c>
      <c r="F2737" s="91">
        <v>3064918.8699999996</v>
      </c>
      <c r="G2737" s="91">
        <v>2257403.959999999</v>
      </c>
      <c r="H2737" s="91">
        <v>10240.81</v>
      </c>
      <c r="I2737" s="91">
        <v>6835.32</v>
      </c>
      <c r="J2737" s="92">
        <v>0.71328043164036214</v>
      </c>
      <c r="K2737" s="92">
        <v>0.28671956835963791</v>
      </c>
      <c r="L2737" s="92">
        <v>0</v>
      </c>
    </row>
    <row r="2738" spans="1:12">
      <c r="A2738" s="90" t="s">
        <v>43</v>
      </c>
      <c r="C2738" s="92"/>
      <c r="D2738" s="91">
        <v>9131862.9499999993</v>
      </c>
      <c r="E2738" s="91">
        <v>618.5</v>
      </c>
      <c r="F2738" s="91">
        <v>8826411.1600000039</v>
      </c>
      <c r="G2738" s="91">
        <v>5934455.8399999999</v>
      </c>
      <c r="H2738" s="91">
        <v>24750.709999999995</v>
      </c>
      <c r="I2738" s="91">
        <v>25224</v>
      </c>
      <c r="J2738" s="92">
        <v>0.70024579765302886</v>
      </c>
      <c r="K2738" s="92">
        <v>0.29709800190294955</v>
      </c>
      <c r="L2738" s="92">
        <v>2.656200444021567E-3</v>
      </c>
    </row>
    <row r="2739" spans="1:12">
      <c r="A2739" s="90" t="s">
        <v>45</v>
      </c>
      <c r="C2739" s="92"/>
      <c r="D2739" s="91">
        <v>923997.36</v>
      </c>
      <c r="E2739" s="91">
        <v>612204.68999999994</v>
      </c>
      <c r="F2739" s="91">
        <v>18172502.560000006</v>
      </c>
      <c r="G2739" s="91">
        <v>15125907.41</v>
      </c>
      <c r="H2739" s="91">
        <v>254316.37</v>
      </c>
      <c r="I2739" s="91">
        <v>57699.16</v>
      </c>
      <c r="J2739" s="92">
        <v>0.79547379892532222</v>
      </c>
      <c r="K2739" s="92">
        <v>0.20002006961626476</v>
      </c>
      <c r="L2739" s="92">
        <v>4.5061314584129127E-3</v>
      </c>
    </row>
    <row r="2740" spans="1:12">
      <c r="A2740" s="90" t="s">
        <v>47</v>
      </c>
      <c r="C2740" s="92"/>
      <c r="D2740" s="91">
        <v>14464146.640000001</v>
      </c>
      <c r="E2740" s="91">
        <v>797815.05</v>
      </c>
      <c r="F2740" s="91">
        <v>17466737.090000004</v>
      </c>
      <c r="G2740" s="91">
        <v>14970975.539999995</v>
      </c>
      <c r="H2740" s="91">
        <v>54147.3</v>
      </c>
      <c r="I2740" s="91">
        <v>49920.61</v>
      </c>
      <c r="J2740" s="92">
        <v>0.77551796742868329</v>
      </c>
      <c r="K2740" s="92">
        <v>0.22443195305506081</v>
      </c>
      <c r="L2740" s="92">
        <v>5.0079516255911135E-5</v>
      </c>
    </row>
    <row r="2741" spans="1:12">
      <c r="A2741" s="90" t="s">
        <v>49</v>
      </c>
      <c r="C2741" s="92"/>
      <c r="D2741" s="91">
        <v>738240.5</v>
      </c>
      <c r="E2741" s="91">
        <v>57506</v>
      </c>
      <c r="F2741" s="91">
        <v>1046305.34</v>
      </c>
      <c r="G2741" s="91">
        <v>942088.44999999984</v>
      </c>
      <c r="H2741" s="91">
        <v>3047.05</v>
      </c>
      <c r="I2741" s="91">
        <v>2103.5</v>
      </c>
      <c r="J2741" s="92">
        <v>0.67126218207748989</v>
      </c>
      <c r="K2741" s="92">
        <v>0.32873781792251011</v>
      </c>
      <c r="L2741" s="92">
        <v>0</v>
      </c>
    </row>
    <row r="2742" spans="1:12">
      <c r="A2742" s="90" t="s">
        <v>51</v>
      </c>
      <c r="C2742" s="92"/>
      <c r="D2742" s="91">
        <v>1479576.6199999999</v>
      </c>
      <c r="E2742" s="91">
        <v>69146</v>
      </c>
      <c r="F2742" s="91">
        <v>742050.54</v>
      </c>
      <c r="G2742" s="91">
        <v>532112.97000000009</v>
      </c>
      <c r="H2742" s="91">
        <v>2755.21</v>
      </c>
      <c r="I2742" s="91">
        <v>2383</v>
      </c>
      <c r="J2742" s="92">
        <v>0.61078472513638271</v>
      </c>
      <c r="K2742" s="92">
        <v>0.38921527486361729</v>
      </c>
      <c r="L2742" s="92">
        <v>0</v>
      </c>
    </row>
    <row r="2743" spans="1:12">
      <c r="A2743" s="90" t="s">
        <v>53</v>
      </c>
      <c r="C2743" s="92"/>
      <c r="D2743" s="91">
        <v>159064</v>
      </c>
      <c r="E2743" s="91">
        <v>51328</v>
      </c>
      <c r="F2743" s="91">
        <v>4690117.5</v>
      </c>
      <c r="G2743" s="91">
        <v>1571032.6699999992</v>
      </c>
      <c r="H2743" s="91">
        <v>6700</v>
      </c>
      <c r="I2743" s="91">
        <v>6773</v>
      </c>
      <c r="J2743" s="92">
        <v>0.77580097445740437</v>
      </c>
      <c r="K2743" s="92">
        <v>0.2241990255425956</v>
      </c>
      <c r="L2743" s="92">
        <v>0</v>
      </c>
    </row>
    <row r="2744" spans="1:12">
      <c r="A2744" s="90" t="s">
        <v>55</v>
      </c>
      <c r="C2744" s="92"/>
      <c r="D2744" s="91">
        <v>12968413</v>
      </c>
      <c r="E2744" s="91">
        <v>130199</v>
      </c>
      <c r="F2744" s="91">
        <v>20672199.900000013</v>
      </c>
      <c r="G2744" s="91">
        <v>2281218.2700000005</v>
      </c>
      <c r="H2744" s="91">
        <v>68410.970000000016</v>
      </c>
      <c r="I2744" s="91">
        <v>10189.5</v>
      </c>
      <c r="J2744" s="92">
        <v>0.82015800579027431</v>
      </c>
      <c r="K2744" s="92">
        <v>0.17984199420972569</v>
      </c>
      <c r="L2744" s="92">
        <v>0</v>
      </c>
    </row>
    <row r="2745" spans="1:12">
      <c r="A2745" s="90" t="s">
        <v>57</v>
      </c>
      <c r="C2745" s="92"/>
      <c r="D2745" s="91">
        <v>3434963.31</v>
      </c>
      <c r="E2745" s="91">
        <v>19717</v>
      </c>
      <c r="F2745" s="91">
        <v>3911128.3000000003</v>
      </c>
      <c r="G2745" s="91">
        <v>2577518.54</v>
      </c>
      <c r="H2745" s="91">
        <v>10897.91</v>
      </c>
      <c r="I2745" s="91">
        <v>10197.98</v>
      </c>
      <c r="J2745" s="92">
        <v>0.90885645980870722</v>
      </c>
      <c r="K2745" s="92">
        <v>9.1143540191292796E-2</v>
      </c>
      <c r="L2745" s="92">
        <v>0</v>
      </c>
    </row>
    <row r="2746" spans="1:12">
      <c r="A2746" s="90" t="s">
        <v>59</v>
      </c>
      <c r="C2746" s="92"/>
      <c r="D2746" s="91">
        <v>12590694.52</v>
      </c>
      <c r="E2746" s="91">
        <v>14778</v>
      </c>
      <c r="F2746" s="91">
        <v>12443508.09</v>
      </c>
      <c r="G2746" s="91">
        <v>2110933.5100000007</v>
      </c>
      <c r="H2746" s="91">
        <v>36818.659999999996</v>
      </c>
      <c r="I2746" s="91">
        <v>8289.02</v>
      </c>
      <c r="J2746" s="92">
        <v>0.82683718943855844</v>
      </c>
      <c r="K2746" s="92">
        <v>0.1731628105614415</v>
      </c>
      <c r="L2746" s="92">
        <v>0</v>
      </c>
    </row>
    <row r="2747" spans="1:12">
      <c r="A2747" s="90" t="s">
        <v>61</v>
      </c>
      <c r="C2747" s="92"/>
      <c r="D2747" s="91">
        <v>100</v>
      </c>
      <c r="E2747" s="91">
        <v>0</v>
      </c>
      <c r="F2747" s="91">
        <v>70870</v>
      </c>
      <c r="G2747" s="91">
        <v>70592.02</v>
      </c>
      <c r="H2747" s="91">
        <v>0</v>
      </c>
      <c r="I2747" s="91">
        <v>480</v>
      </c>
      <c r="J2747" s="92">
        <v>0.83333333333333337</v>
      </c>
      <c r="K2747" s="92">
        <v>0.16666666666666666</v>
      </c>
      <c r="L2747" s="92">
        <v>0</v>
      </c>
    </row>
    <row r="2748" spans="1:12">
      <c r="A2748" s="90" t="s">
        <v>63</v>
      </c>
      <c r="C2748" s="92"/>
      <c r="D2748" s="91">
        <v>2</v>
      </c>
      <c r="E2748" s="91">
        <v>0</v>
      </c>
      <c r="F2748" s="91">
        <v>121899</v>
      </c>
      <c r="G2748" s="91">
        <v>115880.26999999999</v>
      </c>
      <c r="H2748" s="91">
        <v>0</v>
      </c>
      <c r="I2748" s="91">
        <v>962.5</v>
      </c>
      <c r="J2748" s="92">
        <v>0.86441558441558441</v>
      </c>
      <c r="K2748" s="92">
        <v>0.13558441558441559</v>
      </c>
      <c r="L2748" s="92">
        <v>0</v>
      </c>
    </row>
    <row r="2749" spans="1:12">
      <c r="A2749" s="90" t="s">
        <v>65</v>
      </c>
      <c r="C2749" s="92"/>
      <c r="D2749" s="91">
        <v>8184487</v>
      </c>
      <c r="E2749" s="91">
        <v>152</v>
      </c>
      <c r="F2749" s="91">
        <v>3047468.3399999994</v>
      </c>
      <c r="G2749" s="91">
        <v>983640.35000000021</v>
      </c>
      <c r="H2749" s="91">
        <v>4851.12</v>
      </c>
      <c r="I2749" s="91">
        <v>3278</v>
      </c>
      <c r="J2749" s="92">
        <v>0.8267236119585113</v>
      </c>
      <c r="K2749" s="92">
        <v>0.1732763880414887</v>
      </c>
      <c r="L2749" s="92">
        <v>0</v>
      </c>
    </row>
    <row r="2750" spans="1:12">
      <c r="A2750" s="90" t="s">
        <v>67</v>
      </c>
      <c r="C2750" s="92"/>
      <c r="D2750" s="91">
        <v>1000553.9700000001</v>
      </c>
      <c r="E2750" s="91">
        <v>14594.4</v>
      </c>
      <c r="F2750" s="91">
        <v>1509149.6500000001</v>
      </c>
      <c r="G2750" s="91">
        <v>51223.46</v>
      </c>
      <c r="H2750" s="91">
        <v>2604.84</v>
      </c>
      <c r="I2750" s="91">
        <v>636.5</v>
      </c>
      <c r="J2750" s="92">
        <v>0.80754124116260806</v>
      </c>
      <c r="K2750" s="92">
        <v>0.192458758837392</v>
      </c>
      <c r="L2750" s="92">
        <v>0</v>
      </c>
    </row>
    <row r="2751" spans="1:12">
      <c r="A2751" s="90" t="s">
        <v>69</v>
      </c>
      <c r="C2751" s="92"/>
      <c r="D2751" s="91">
        <v>575238.23</v>
      </c>
      <c r="E2751" s="91">
        <v>53754.9</v>
      </c>
      <c r="F2751" s="91">
        <v>470290.29000000015</v>
      </c>
      <c r="G2751" s="91">
        <v>195149.88000000003</v>
      </c>
      <c r="H2751" s="91">
        <v>1491.24</v>
      </c>
      <c r="I2751" s="91">
        <v>908.5</v>
      </c>
      <c r="J2751" s="92">
        <v>0.71326362135388</v>
      </c>
      <c r="K2751" s="92">
        <v>0.28673637864612</v>
      </c>
      <c r="L2751" s="92">
        <v>0</v>
      </c>
    </row>
    <row r="2752" spans="1:12">
      <c r="A2752" s="90" t="s">
        <v>175</v>
      </c>
      <c r="C2752" s="92"/>
      <c r="D2752" s="91">
        <v>1693</v>
      </c>
      <c r="E2752" s="91">
        <v>0</v>
      </c>
      <c r="F2752" s="91">
        <v>832769</v>
      </c>
      <c r="G2752" s="91">
        <v>559055.46</v>
      </c>
      <c r="J2752" s="92"/>
      <c r="K2752" s="92"/>
      <c r="L2752" s="92"/>
    </row>
    <row r="2753" spans="1:12">
      <c r="A2753" s="90" t="s">
        <v>177</v>
      </c>
      <c r="C2753" s="92"/>
      <c r="D2753" s="91">
        <v>394273.14</v>
      </c>
      <c r="E2753" s="91">
        <v>0</v>
      </c>
      <c r="F2753" s="91">
        <v>22892009.159999985</v>
      </c>
      <c r="G2753" s="91">
        <v>2513727.8299999996</v>
      </c>
      <c r="H2753" s="91">
        <v>37438.74</v>
      </c>
      <c r="I2753" s="91">
        <v>409</v>
      </c>
      <c r="J2753" s="92">
        <v>0.94865525672371642</v>
      </c>
      <c r="K2753" s="92">
        <v>0</v>
      </c>
      <c r="L2753" s="92">
        <v>5.1344743276283619E-2</v>
      </c>
    </row>
    <row r="2754" spans="1:12">
      <c r="A2754" s="90" t="s">
        <v>179</v>
      </c>
      <c r="C2754" s="92"/>
      <c r="D2754" s="91">
        <v>0</v>
      </c>
      <c r="E2754" s="91">
        <v>0</v>
      </c>
      <c r="F2754" s="91">
        <v>909640.02</v>
      </c>
      <c r="G2754" s="91">
        <v>637593.0199999999</v>
      </c>
      <c r="J2754" s="92"/>
      <c r="K2754" s="92"/>
      <c r="L2754" s="92"/>
    </row>
    <row r="2755" spans="1:12">
      <c r="A2755" s="90" t="s">
        <v>181</v>
      </c>
      <c r="C2755" s="92"/>
      <c r="D2755" s="91">
        <v>305949.46999999997</v>
      </c>
      <c r="E2755" s="91">
        <v>0</v>
      </c>
      <c r="F2755" s="91">
        <v>14312536.68</v>
      </c>
      <c r="G2755" s="91">
        <v>1256513.0899999999</v>
      </c>
      <c r="H2755" s="91">
        <v>33663.049999999996</v>
      </c>
      <c r="I2755" s="91">
        <v>32</v>
      </c>
      <c r="J2755" s="92">
        <v>0.375</v>
      </c>
      <c r="K2755" s="92">
        <v>0.625</v>
      </c>
      <c r="L2755" s="92">
        <v>0</v>
      </c>
    </row>
    <row r="2756" spans="1:12">
      <c r="A2756" s="90" t="s">
        <v>183</v>
      </c>
      <c r="C2756" s="92"/>
      <c r="D2756" s="91">
        <v>0</v>
      </c>
      <c r="E2756" s="91">
        <v>0</v>
      </c>
      <c r="F2756" s="91">
        <v>5280406.49</v>
      </c>
      <c r="G2756" s="91">
        <v>1908773.8199999996</v>
      </c>
      <c r="J2756" s="92"/>
      <c r="K2756" s="92"/>
      <c r="L2756" s="92"/>
    </row>
    <row r="2757" spans="1:12">
      <c r="A2757" s="90" t="s">
        <v>185</v>
      </c>
      <c r="C2757" s="92"/>
      <c r="D2757" s="91">
        <v>0</v>
      </c>
      <c r="E2757" s="91">
        <v>0</v>
      </c>
      <c r="F2757" s="91">
        <v>4909796.1500000004</v>
      </c>
      <c r="G2757" s="91">
        <v>1760786.31</v>
      </c>
      <c r="J2757" s="92"/>
      <c r="K2757" s="92"/>
      <c r="L2757" s="92"/>
    </row>
    <row r="2758" spans="1:12">
      <c r="A2758" s="90" t="s">
        <v>187</v>
      </c>
      <c r="C2758" s="92"/>
      <c r="D2758" s="91">
        <v>0</v>
      </c>
      <c r="E2758" s="91">
        <v>0</v>
      </c>
      <c r="F2758" s="91">
        <v>16470081.6</v>
      </c>
      <c r="G2758" s="91">
        <v>232037.85</v>
      </c>
      <c r="J2758" s="92"/>
      <c r="K2758" s="92"/>
      <c r="L2758" s="92"/>
    </row>
    <row r="2759" spans="1:12">
      <c r="A2759" s="90" t="s">
        <v>189</v>
      </c>
      <c r="C2759" s="92"/>
      <c r="D2759" s="91">
        <v>0</v>
      </c>
      <c r="E2759" s="91">
        <v>0</v>
      </c>
      <c r="F2759" s="91">
        <v>14978142</v>
      </c>
      <c r="G2759" s="91">
        <v>2346751.8400000003</v>
      </c>
      <c r="J2759" s="92"/>
      <c r="K2759" s="92"/>
      <c r="L2759" s="92"/>
    </row>
    <row r="2760" spans="1:12">
      <c r="A2760" s="90" t="s">
        <v>554</v>
      </c>
      <c r="C2760" s="92"/>
      <c r="D2760" s="91">
        <v>0</v>
      </c>
      <c r="E2760" s="91">
        <v>0</v>
      </c>
      <c r="F2760" s="91">
        <v>710589.4</v>
      </c>
      <c r="G2760" s="91">
        <v>608821.25999999989</v>
      </c>
      <c r="J2760" s="92"/>
      <c r="K2760" s="92"/>
      <c r="L2760" s="92"/>
    </row>
    <row r="2761" spans="1:12">
      <c r="A2761" s="90" t="s">
        <v>556</v>
      </c>
      <c r="C2761" s="92"/>
      <c r="D2761" s="91">
        <v>0</v>
      </c>
      <c r="E2761" s="91">
        <v>0</v>
      </c>
      <c r="F2761" s="91">
        <v>2814652</v>
      </c>
      <c r="G2761" s="91">
        <v>862767.67999999993</v>
      </c>
      <c r="H2761" s="91">
        <v>0</v>
      </c>
      <c r="I2761" s="91">
        <v>0</v>
      </c>
      <c r="J2761" s="92">
        <v>0</v>
      </c>
      <c r="K2761" s="92">
        <v>0</v>
      </c>
      <c r="L2761" s="92">
        <v>0</v>
      </c>
    </row>
    <row r="2762" spans="1:12">
      <c r="A2762" s="90" t="s">
        <v>558</v>
      </c>
      <c r="C2762" s="92"/>
      <c r="D2762" s="91">
        <v>0</v>
      </c>
      <c r="E2762" s="91">
        <v>0</v>
      </c>
      <c r="F2762" s="91">
        <v>143206</v>
      </c>
      <c r="G2762" s="91">
        <v>50950.99</v>
      </c>
      <c r="J2762" s="92"/>
      <c r="K2762" s="92"/>
      <c r="L2762" s="92"/>
    </row>
    <row r="2763" spans="1:12">
      <c r="A2763" s="90" t="s">
        <v>560</v>
      </c>
      <c r="C2763" s="92"/>
      <c r="D2763" s="91">
        <v>0</v>
      </c>
      <c r="E2763" s="91">
        <v>0</v>
      </c>
      <c r="F2763" s="91">
        <v>32105599.999999996</v>
      </c>
      <c r="G2763" s="91">
        <v>15060799.549999997</v>
      </c>
      <c r="J2763" s="92"/>
      <c r="K2763" s="92"/>
      <c r="L2763" s="92"/>
    </row>
    <row r="2764" spans="1:12">
      <c r="A2764" s="90" t="s">
        <v>562</v>
      </c>
      <c r="C2764" s="92"/>
      <c r="D2764" s="91">
        <v>121150</v>
      </c>
      <c r="E2764" s="91">
        <v>0</v>
      </c>
      <c r="F2764" s="91">
        <v>511828604.37999994</v>
      </c>
      <c r="G2764" s="91">
        <v>81102500.86999999</v>
      </c>
      <c r="H2764" s="91">
        <v>32581</v>
      </c>
      <c r="I2764" s="91">
        <v>10685.5</v>
      </c>
      <c r="J2764" s="92">
        <v>0.88030508633194515</v>
      </c>
      <c r="K2764" s="92">
        <v>0.11131907725422301</v>
      </c>
      <c r="L2764" s="92">
        <v>8.3758364138318275E-3</v>
      </c>
    </row>
    <row r="2765" spans="1:12">
      <c r="A2765" s="90" t="s">
        <v>564</v>
      </c>
      <c r="C2765" s="92"/>
      <c r="D2765" s="91">
        <v>0</v>
      </c>
      <c r="E2765" s="91">
        <v>0</v>
      </c>
      <c r="F2765" s="91">
        <v>0.01</v>
      </c>
      <c r="G2765" s="91">
        <v>0</v>
      </c>
      <c r="J2765" s="92"/>
      <c r="K2765" s="92"/>
      <c r="L2765" s="92"/>
    </row>
    <row r="2766" spans="1:12">
      <c r="A2766" s="90" t="s">
        <v>566</v>
      </c>
      <c r="C2766" s="92"/>
      <c r="D2766" s="91">
        <v>96230</v>
      </c>
      <c r="E2766" s="91">
        <v>0</v>
      </c>
      <c r="F2766" s="91">
        <v>294383075.13999999</v>
      </c>
      <c r="G2766" s="91">
        <v>46127129.390000001</v>
      </c>
      <c r="H2766" s="91">
        <v>85557.659999999989</v>
      </c>
      <c r="I2766" s="91">
        <v>0</v>
      </c>
      <c r="J2766" s="92">
        <v>0</v>
      </c>
      <c r="K2766" s="92">
        <v>0</v>
      </c>
      <c r="L2766" s="92">
        <v>0</v>
      </c>
    </row>
    <row r="2767" spans="1:12">
      <c r="A2767" s="90" t="s">
        <v>568</v>
      </c>
      <c r="C2767" s="92"/>
      <c r="D2767" s="91">
        <v>0</v>
      </c>
      <c r="E2767" s="91">
        <v>0</v>
      </c>
      <c r="F2767" s="91">
        <v>0.01</v>
      </c>
      <c r="G2767" s="91">
        <v>4495.7</v>
      </c>
      <c r="J2767" s="92"/>
      <c r="K2767" s="92"/>
      <c r="L2767" s="92"/>
    </row>
    <row r="2768" spans="1:12">
      <c r="A2768" s="90" t="s">
        <v>570</v>
      </c>
      <c r="C2768" s="92"/>
      <c r="D2768" s="91">
        <v>1</v>
      </c>
      <c r="E2768" s="91">
        <v>0</v>
      </c>
      <c r="F2768" s="91">
        <v>27170957</v>
      </c>
      <c r="G2768" s="91">
        <v>8775414.0299999993</v>
      </c>
      <c r="H2768" s="91">
        <v>0</v>
      </c>
      <c r="I2768" s="91">
        <v>3813.5</v>
      </c>
      <c r="J2768" s="92">
        <v>0.89078274550937464</v>
      </c>
      <c r="K2768" s="92">
        <v>9.8597089288055592E-2</v>
      </c>
      <c r="L2768" s="92">
        <v>1.0620165202569818E-2</v>
      </c>
    </row>
    <row r="2769" spans="1:12">
      <c r="A2769" s="90" t="s">
        <v>572</v>
      </c>
      <c r="C2769" s="92"/>
      <c r="D2769" s="91">
        <v>0</v>
      </c>
      <c r="E2769" s="91">
        <v>0</v>
      </c>
      <c r="F2769" s="91">
        <v>0.01</v>
      </c>
      <c r="G2769" s="91">
        <v>0</v>
      </c>
      <c r="J2769" s="92"/>
      <c r="K2769" s="92"/>
      <c r="L2769" s="92"/>
    </row>
    <row r="2770" spans="1:12">
      <c r="A2770" s="90" t="s">
        <v>574</v>
      </c>
      <c r="C2770" s="92"/>
      <c r="D2770" s="91">
        <v>495187</v>
      </c>
      <c r="E2770" s="91">
        <v>0</v>
      </c>
      <c r="F2770" s="91">
        <v>24711782</v>
      </c>
      <c r="G2770" s="91">
        <v>1100156.6599999999</v>
      </c>
      <c r="H2770" s="91">
        <v>3937</v>
      </c>
      <c r="I2770" s="91">
        <v>0</v>
      </c>
      <c r="J2770" s="92">
        <v>0</v>
      </c>
      <c r="K2770" s="92">
        <v>0</v>
      </c>
      <c r="L2770" s="92">
        <v>0</v>
      </c>
    </row>
    <row r="2771" spans="1:12">
      <c r="A2771" s="90" t="s">
        <v>576</v>
      </c>
      <c r="C2771" s="92"/>
      <c r="D2771" s="91">
        <v>0</v>
      </c>
      <c r="E2771" s="91">
        <v>0</v>
      </c>
      <c r="F2771" s="91">
        <v>0.02</v>
      </c>
      <c r="G2771" s="91">
        <v>150377.88</v>
      </c>
      <c r="J2771" s="92"/>
      <c r="K2771" s="92"/>
      <c r="L2771" s="92"/>
    </row>
    <row r="2772" spans="1:12">
      <c r="A2772" s="90" t="s">
        <v>578</v>
      </c>
      <c r="C2772" s="92"/>
      <c r="D2772" s="91">
        <v>0</v>
      </c>
      <c r="E2772" s="91">
        <v>0</v>
      </c>
      <c r="F2772" s="91">
        <v>0.01</v>
      </c>
      <c r="G2772" s="91">
        <v>340835.89000000007</v>
      </c>
      <c r="J2772" s="92"/>
      <c r="K2772" s="92"/>
      <c r="L2772" s="92"/>
    </row>
    <row r="2773" spans="1:12">
      <c r="A2773" s="90" t="s">
        <v>580</v>
      </c>
      <c r="C2773" s="92"/>
      <c r="D2773" s="91">
        <v>0</v>
      </c>
      <c r="E2773" s="91">
        <v>0</v>
      </c>
      <c r="F2773" s="91">
        <v>130000</v>
      </c>
      <c r="G2773" s="91">
        <v>126333.25</v>
      </c>
      <c r="J2773" s="92"/>
      <c r="K2773" s="92"/>
      <c r="L2773" s="92"/>
    </row>
    <row r="2774" spans="1:12">
      <c r="A2774" s="90" t="s">
        <v>5963</v>
      </c>
      <c r="C2774" s="92"/>
      <c r="J2774" s="92"/>
      <c r="K2774" s="92"/>
      <c r="L2774" s="92"/>
    </row>
    <row r="2775" spans="1:12">
      <c r="A2775" s="90" t="s">
        <v>5976</v>
      </c>
      <c r="B2775" s="92">
        <v>43466</v>
      </c>
      <c r="C2775" s="92">
        <v>44033</v>
      </c>
      <c r="D2775" s="91">
        <v>572359.66999999993</v>
      </c>
      <c r="E2775" s="91">
        <v>3982</v>
      </c>
      <c r="F2775" s="91">
        <v>45245324.919999972</v>
      </c>
      <c r="G2775" s="91">
        <v>46410696.68</v>
      </c>
      <c r="H2775" s="91">
        <v>12758.2</v>
      </c>
      <c r="I2775" s="91">
        <v>16430</v>
      </c>
      <c r="J2775" s="92">
        <v>0.82659768715763848</v>
      </c>
      <c r="K2775" s="92">
        <v>0.17340231284236154</v>
      </c>
      <c r="L2775" s="92">
        <v>0</v>
      </c>
    </row>
    <row r="2776" spans="1:12">
      <c r="A2776" s="90" t="s">
        <v>5978</v>
      </c>
      <c r="B2776" s="92">
        <v>43466</v>
      </c>
      <c r="C2776" s="92">
        <v>43677</v>
      </c>
      <c r="D2776" s="91">
        <v>5558</v>
      </c>
      <c r="E2776" s="91">
        <v>0</v>
      </c>
      <c r="F2776" s="91">
        <v>10963173.030000001</v>
      </c>
      <c r="G2776" s="91">
        <v>10871575.909999998</v>
      </c>
      <c r="H2776" s="91">
        <v>9314</v>
      </c>
      <c r="I2776" s="91">
        <v>12228.83</v>
      </c>
      <c r="J2776" s="92">
        <v>0.94153817437440801</v>
      </c>
      <c r="K2776" s="92">
        <v>5.8461825625591927E-2</v>
      </c>
      <c r="L2776" s="92">
        <v>0</v>
      </c>
    </row>
    <row r="2777" spans="1:12">
      <c r="A2777" s="90" t="s">
        <v>5977</v>
      </c>
      <c r="B2777" s="92">
        <v>43241</v>
      </c>
      <c r="C2777" s="92">
        <v>43463</v>
      </c>
      <c r="D2777" s="91">
        <v>1098198</v>
      </c>
      <c r="E2777" s="91">
        <v>1092144</v>
      </c>
      <c r="F2777" s="91">
        <v>120703583.47309999</v>
      </c>
      <c r="G2777" s="91">
        <v>122454020.60999994</v>
      </c>
      <c r="H2777" s="91">
        <v>181135.12</v>
      </c>
      <c r="I2777" s="91">
        <v>229979.1</v>
      </c>
      <c r="J2777" s="92">
        <v>0.66723963449900425</v>
      </c>
      <c r="K2777" s="92">
        <v>0.30770621386577512</v>
      </c>
      <c r="L2777" s="92">
        <v>2.5054151635220689E-2</v>
      </c>
    </row>
    <row r="2778" spans="1:12">
      <c r="A2778" s="90" t="s">
        <v>5964</v>
      </c>
      <c r="B2778" s="92">
        <v>36891</v>
      </c>
      <c r="C2778" s="92">
        <v>45139</v>
      </c>
      <c r="D2778" s="91">
        <v>11171740128.107885</v>
      </c>
      <c r="E2778" s="91">
        <v>13147340493.690001</v>
      </c>
      <c r="F2778" s="91">
        <v>41732760757.722084</v>
      </c>
      <c r="G2778" s="91">
        <v>34487885237.260002</v>
      </c>
      <c r="H2778" s="91">
        <v>48366958.291100033</v>
      </c>
      <c r="I2778" s="91">
        <v>54330524.280100003</v>
      </c>
      <c r="J2778" s="92">
        <v>0.83539421044946072</v>
      </c>
      <c r="K2778" s="92">
        <v>0.11023191326058551</v>
      </c>
      <c r="L2778" s="92">
        <v>5.825781916086647E-3</v>
      </c>
    </row>
    <row r="2779" spans="1:12">
      <c r="B2779"/>
      <c r="D2779"/>
      <c r="E2779"/>
      <c r="F2779"/>
      <c r="G2779"/>
      <c r="H2779"/>
      <c r="I2779"/>
      <c r="J2779"/>
      <c r="K2779"/>
      <c r="L2779"/>
    </row>
    <row r="2780" spans="1:12">
      <c r="B2780"/>
      <c r="D2780"/>
      <c r="E2780"/>
      <c r="F2780"/>
      <c r="G2780"/>
      <c r="H2780"/>
      <c r="I2780"/>
      <c r="J2780"/>
      <c r="K2780"/>
      <c r="L2780"/>
    </row>
    <row r="2781" spans="1:12">
      <c r="B2781"/>
      <c r="D2781"/>
      <c r="E2781"/>
      <c r="F2781"/>
      <c r="G2781"/>
      <c r="H2781"/>
      <c r="I2781"/>
      <c r="J2781"/>
      <c r="K2781"/>
      <c r="L2781"/>
    </row>
    <row r="2782" spans="1:12">
      <c r="B2782"/>
      <c r="D2782"/>
      <c r="E2782"/>
      <c r="F2782"/>
      <c r="G2782"/>
      <c r="H2782"/>
      <c r="I2782"/>
      <c r="J2782"/>
      <c r="K2782"/>
      <c r="L2782"/>
    </row>
    <row r="2783" spans="1:12">
      <c r="B2783"/>
      <c r="D2783"/>
      <c r="E2783"/>
      <c r="F2783"/>
      <c r="G2783"/>
      <c r="H2783"/>
      <c r="I2783"/>
      <c r="J2783"/>
      <c r="K2783"/>
      <c r="L2783"/>
    </row>
    <row r="2784" spans="1:12">
      <c r="B2784"/>
      <c r="D2784"/>
      <c r="E2784"/>
      <c r="F2784"/>
      <c r="G2784"/>
      <c r="H2784"/>
      <c r="I2784"/>
      <c r="J2784"/>
      <c r="K2784"/>
      <c r="L2784"/>
    </row>
    <row r="2785" spans="2:12">
      <c r="B2785"/>
      <c r="D2785"/>
      <c r="E2785"/>
      <c r="F2785"/>
      <c r="G2785"/>
      <c r="H2785"/>
      <c r="I2785"/>
      <c r="J2785"/>
      <c r="K2785"/>
      <c r="L2785"/>
    </row>
    <row r="2786" spans="2:12">
      <c r="B2786"/>
      <c r="D2786"/>
      <c r="E2786"/>
      <c r="F2786"/>
      <c r="G2786"/>
      <c r="H2786"/>
      <c r="I2786"/>
      <c r="J2786"/>
      <c r="K2786"/>
      <c r="L2786"/>
    </row>
    <row r="2787" spans="2:12">
      <c r="B2787"/>
      <c r="D2787"/>
      <c r="E2787"/>
      <c r="F2787"/>
      <c r="G2787"/>
      <c r="H2787"/>
      <c r="I2787"/>
      <c r="J2787"/>
      <c r="K2787"/>
      <c r="L278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7"/>
  <sheetViews>
    <sheetView topLeftCell="A262" workbookViewId="0">
      <selection activeCell="B2" sqref="B2:O294"/>
    </sheetView>
  </sheetViews>
  <sheetFormatPr defaultRowHeight="14.4"/>
  <sheetData>
    <row r="1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>
      <c r="A2" t="s">
        <v>15</v>
      </c>
      <c r="B2" t="s">
        <v>16</v>
      </c>
      <c r="C2" t="s">
        <v>17</v>
      </c>
      <c r="D2" s="3"/>
      <c r="E2" s="3"/>
      <c r="F2" s="4">
        <v>0</v>
      </c>
      <c r="G2" s="4">
        <v>13883</v>
      </c>
      <c r="H2" s="4">
        <v>2976</v>
      </c>
      <c r="I2" s="5">
        <v>21329649.099999998</v>
      </c>
      <c r="J2" s="5">
        <v>17012983.449999999</v>
      </c>
      <c r="K2" s="4">
        <v>3888</v>
      </c>
      <c r="L2" s="4">
        <v>4497.5</v>
      </c>
      <c r="M2" s="6">
        <v>0.94697053918843799</v>
      </c>
      <c r="N2" s="6">
        <v>5.2362423568649251E-2</v>
      </c>
      <c r="O2" s="6">
        <v>6.6703724291272931E-4</v>
      </c>
    </row>
    <row r="3" spans="1:15">
      <c r="A3" t="s">
        <v>15</v>
      </c>
      <c r="B3" t="s">
        <v>18</v>
      </c>
      <c r="C3" t="s">
        <v>19</v>
      </c>
      <c r="D3" s="3"/>
      <c r="E3" s="3"/>
      <c r="F3" s="4">
        <v>0</v>
      </c>
      <c r="G3" s="4">
        <v>240</v>
      </c>
      <c r="H3" s="4">
        <v>0</v>
      </c>
      <c r="I3" s="5">
        <v>520685</v>
      </c>
      <c r="J3" s="5">
        <v>384323.79000000004</v>
      </c>
      <c r="K3" s="4">
        <v>0</v>
      </c>
      <c r="L3" s="4">
        <v>162</v>
      </c>
      <c r="M3" s="6">
        <v>0.93827160493827155</v>
      </c>
      <c r="N3" s="6">
        <v>6.1728395061728392E-2</v>
      </c>
      <c r="O3" s="6">
        <v>0</v>
      </c>
    </row>
    <row r="4" spans="1:15">
      <c r="A4" t="s">
        <v>15</v>
      </c>
      <c r="B4" t="s">
        <v>20</v>
      </c>
      <c r="C4" t="s">
        <v>21</v>
      </c>
      <c r="D4" s="3"/>
      <c r="E4" s="3"/>
      <c r="F4" s="4">
        <v>4000</v>
      </c>
      <c r="G4" s="4">
        <v>1810</v>
      </c>
      <c r="H4" s="4">
        <v>0</v>
      </c>
      <c r="I4" s="5">
        <v>1694397</v>
      </c>
      <c r="J4" s="5">
        <v>451047.34000000008</v>
      </c>
      <c r="K4" s="4"/>
      <c r="L4" s="4"/>
      <c r="M4" s="6"/>
      <c r="N4" s="6"/>
      <c r="O4" s="6"/>
    </row>
    <row r="5" spans="1:15">
      <c r="A5" t="s">
        <v>15</v>
      </c>
      <c r="B5" t="s">
        <v>22</v>
      </c>
      <c r="C5" t="s">
        <v>23</v>
      </c>
      <c r="D5" s="3"/>
      <c r="E5" s="3"/>
      <c r="F5" s="4">
        <v>10000</v>
      </c>
      <c r="G5" s="4">
        <v>5212.8</v>
      </c>
      <c r="H5" s="4">
        <v>0</v>
      </c>
      <c r="I5" s="5">
        <v>4607608.0000000009</v>
      </c>
      <c r="J5" s="5">
        <v>1734599.4000000001</v>
      </c>
      <c r="K5" s="4">
        <v>4840.8</v>
      </c>
      <c r="L5" s="4">
        <v>2448.5</v>
      </c>
      <c r="M5" s="6">
        <v>0.89013681846028181</v>
      </c>
      <c r="N5" s="6">
        <v>7.1063916683683892E-2</v>
      </c>
      <c r="O5" s="6">
        <v>3.8799264856034306E-2</v>
      </c>
    </row>
    <row r="6" spans="1:15">
      <c r="A6" t="s">
        <v>15</v>
      </c>
      <c r="B6" t="s">
        <v>24</v>
      </c>
      <c r="C6" t="s">
        <v>25</v>
      </c>
      <c r="D6" s="3"/>
      <c r="E6" s="3"/>
      <c r="F6" s="4">
        <v>19200</v>
      </c>
      <c r="G6" s="4">
        <v>54631</v>
      </c>
      <c r="H6" s="4">
        <v>0</v>
      </c>
      <c r="I6" s="5">
        <v>6411135</v>
      </c>
      <c r="J6" s="5">
        <v>5073683.6699999981</v>
      </c>
      <c r="K6" s="4">
        <v>3095.1</v>
      </c>
      <c r="L6" s="4">
        <v>1789.5</v>
      </c>
      <c r="M6" s="6">
        <v>0.95138306789606031</v>
      </c>
      <c r="N6" s="6">
        <v>4.861693210393965E-2</v>
      </c>
      <c r="O6" s="6">
        <v>0</v>
      </c>
    </row>
    <row r="7" spans="1:15">
      <c r="A7" t="s">
        <v>15</v>
      </c>
      <c r="B7" t="s">
        <v>26</v>
      </c>
      <c r="C7" t="s">
        <v>27</v>
      </c>
      <c r="D7" s="3"/>
      <c r="E7" s="3"/>
      <c r="F7" s="4">
        <v>45000</v>
      </c>
      <c r="G7" s="4">
        <v>39575</v>
      </c>
      <c r="H7" s="4">
        <v>0</v>
      </c>
      <c r="I7" s="5">
        <v>24134498.690000005</v>
      </c>
      <c r="J7" s="5">
        <v>2004434.3600000006</v>
      </c>
      <c r="K7" s="4">
        <v>3569.2999999999997</v>
      </c>
      <c r="L7" s="4">
        <v>730</v>
      </c>
      <c r="M7" s="6">
        <v>0.95410958904109588</v>
      </c>
      <c r="N7" s="6">
        <v>4.3150684931506852E-2</v>
      </c>
      <c r="O7" s="6">
        <v>2.7397260273972603E-3</v>
      </c>
    </row>
    <row r="8" spans="1:15">
      <c r="A8" t="s">
        <v>28</v>
      </c>
      <c r="B8" t="s">
        <v>29</v>
      </c>
      <c r="C8" t="s">
        <v>30</v>
      </c>
      <c r="D8" s="3"/>
      <c r="E8" s="3"/>
      <c r="F8" s="4">
        <v>0</v>
      </c>
      <c r="G8" s="4">
        <v>10925884</v>
      </c>
      <c r="H8" s="4">
        <v>466641.25</v>
      </c>
      <c r="I8" s="5">
        <v>11708644.940000003</v>
      </c>
      <c r="J8" s="5">
        <v>10965138.819999998</v>
      </c>
      <c r="K8" s="4">
        <v>52037.93</v>
      </c>
      <c r="L8" s="4">
        <v>35550.47</v>
      </c>
      <c r="M8" s="6">
        <v>0.77198698076284222</v>
      </c>
      <c r="N8" s="6">
        <v>0.22801301923715778</v>
      </c>
      <c r="O8" s="6">
        <v>0</v>
      </c>
    </row>
    <row r="9" spans="1:15">
      <c r="A9" t="s">
        <v>28</v>
      </c>
      <c r="B9" t="s">
        <v>31</v>
      </c>
      <c r="C9" t="s">
        <v>32</v>
      </c>
      <c r="D9" s="3"/>
      <c r="E9" s="3"/>
      <c r="F9" s="4">
        <v>0</v>
      </c>
      <c r="G9" s="4">
        <v>8554749.8200000003</v>
      </c>
      <c r="H9" s="4">
        <v>0</v>
      </c>
      <c r="I9" s="5">
        <v>8258988.6399999997</v>
      </c>
      <c r="J9" s="5">
        <v>7209975.3099999987</v>
      </c>
      <c r="K9" s="4">
        <v>35706.31</v>
      </c>
      <c r="L9" s="4">
        <v>34100</v>
      </c>
      <c r="M9" s="6">
        <v>0.72175953079178889</v>
      </c>
      <c r="N9" s="6">
        <v>0.27824046920821116</v>
      </c>
      <c r="O9" s="6">
        <v>0</v>
      </c>
    </row>
    <row r="10" spans="1:15">
      <c r="A10" t="s">
        <v>28</v>
      </c>
      <c r="B10" t="s">
        <v>33</v>
      </c>
      <c r="C10" t="s">
        <v>34</v>
      </c>
      <c r="D10" s="3"/>
      <c r="E10" s="3"/>
      <c r="F10" s="4">
        <v>0</v>
      </c>
      <c r="G10" s="4">
        <v>960581.5</v>
      </c>
      <c r="H10" s="4">
        <v>12881.55</v>
      </c>
      <c r="I10" s="5">
        <v>1150288.69</v>
      </c>
      <c r="J10" s="5">
        <v>904440.73</v>
      </c>
      <c r="K10" s="4">
        <v>3478.5299999999997</v>
      </c>
      <c r="L10" s="4">
        <v>2547.5</v>
      </c>
      <c r="M10" s="6">
        <v>0.66045142296368986</v>
      </c>
      <c r="N10" s="6">
        <v>0.33954857703631008</v>
      </c>
      <c r="O10" s="6">
        <v>0</v>
      </c>
    </row>
    <row r="11" spans="1:15">
      <c r="A11" t="s">
        <v>28</v>
      </c>
      <c r="B11" t="s">
        <v>35</v>
      </c>
      <c r="C11" t="s">
        <v>36</v>
      </c>
      <c r="D11" s="3"/>
      <c r="E11" s="3"/>
      <c r="F11" s="4">
        <v>0</v>
      </c>
      <c r="G11" s="4">
        <v>5363797.3499999996</v>
      </c>
      <c r="H11" s="4">
        <v>28162</v>
      </c>
      <c r="I11" s="5">
        <v>4019733.96</v>
      </c>
      <c r="J11" s="5">
        <v>2831285.2600000007</v>
      </c>
      <c r="K11" s="4">
        <v>8752.6</v>
      </c>
      <c r="L11" s="4">
        <v>11031</v>
      </c>
      <c r="M11" s="6">
        <v>0.75609645544374948</v>
      </c>
      <c r="N11" s="6">
        <v>0.20632762215574291</v>
      </c>
      <c r="O11" s="6">
        <v>3.7575922400507659E-2</v>
      </c>
    </row>
    <row r="12" spans="1:15">
      <c r="A12" t="s">
        <v>28</v>
      </c>
      <c r="B12" t="s">
        <v>37</v>
      </c>
      <c r="C12" t="s">
        <v>38</v>
      </c>
      <c r="D12" s="3"/>
      <c r="E12" s="3"/>
      <c r="F12" s="4">
        <v>0</v>
      </c>
      <c r="G12" s="4">
        <v>1202056.2999999998</v>
      </c>
      <c r="H12" s="4">
        <v>489795</v>
      </c>
      <c r="I12" s="5">
        <v>19862193.204400007</v>
      </c>
      <c r="J12" s="5">
        <v>12032353.450000001</v>
      </c>
      <c r="K12" s="4">
        <v>57462.510000000009</v>
      </c>
      <c r="L12" s="4">
        <v>41933.880000000005</v>
      </c>
      <c r="M12" s="6">
        <v>0.8056373509916086</v>
      </c>
      <c r="N12" s="6">
        <v>0.19317029571315603</v>
      </c>
      <c r="O12" s="6">
        <v>1.1923532952352607E-3</v>
      </c>
    </row>
    <row r="13" spans="1:15">
      <c r="A13" t="s">
        <v>28</v>
      </c>
      <c r="B13" t="s">
        <v>39</v>
      </c>
      <c r="C13" t="s">
        <v>40</v>
      </c>
      <c r="D13" s="3"/>
      <c r="E13" s="3"/>
      <c r="F13" s="4">
        <v>0</v>
      </c>
      <c r="G13" s="4">
        <v>3746108.31</v>
      </c>
      <c r="H13" s="4">
        <v>156705</v>
      </c>
      <c r="I13" s="5">
        <v>3859565.9927999997</v>
      </c>
      <c r="J13" s="5">
        <v>2169509.2799999998</v>
      </c>
      <c r="K13" s="4">
        <v>12198.12</v>
      </c>
      <c r="L13" s="4">
        <v>6267</v>
      </c>
      <c r="M13" s="6">
        <v>0.73543960427636823</v>
      </c>
      <c r="N13" s="6">
        <v>0.26456039572363171</v>
      </c>
      <c r="O13" s="6">
        <v>0</v>
      </c>
    </row>
    <row r="14" spans="1:15">
      <c r="A14" t="s">
        <v>28</v>
      </c>
      <c r="B14" t="s">
        <v>41</v>
      </c>
      <c r="C14" t="s">
        <v>42</v>
      </c>
      <c r="D14" s="3"/>
      <c r="E14" s="3"/>
      <c r="F14" s="4">
        <v>0</v>
      </c>
      <c r="G14" s="4">
        <v>2855682.3899999997</v>
      </c>
      <c r="H14" s="4">
        <v>197706.7</v>
      </c>
      <c r="I14" s="5">
        <v>3064918.8699999996</v>
      </c>
      <c r="J14" s="5">
        <v>2257403.959999999</v>
      </c>
      <c r="K14" s="4">
        <v>10240.81</v>
      </c>
      <c r="L14" s="4">
        <v>6835.32</v>
      </c>
      <c r="M14" s="6">
        <v>0.71328043164036214</v>
      </c>
      <c r="N14" s="6">
        <v>0.28671956835963791</v>
      </c>
      <c r="O14" s="6">
        <v>0</v>
      </c>
    </row>
    <row r="15" spans="1:15">
      <c r="A15" t="s">
        <v>28</v>
      </c>
      <c r="B15" t="s">
        <v>43</v>
      </c>
      <c r="C15" t="s">
        <v>44</v>
      </c>
      <c r="D15" s="3"/>
      <c r="E15" s="3"/>
      <c r="F15" s="4">
        <v>0</v>
      </c>
      <c r="G15" s="4">
        <v>9131862.9499999993</v>
      </c>
      <c r="H15" s="4">
        <v>618.5</v>
      </c>
      <c r="I15" s="5">
        <v>8826411.1600000039</v>
      </c>
      <c r="J15" s="5">
        <v>5934455.8399999999</v>
      </c>
      <c r="K15" s="4">
        <v>24750.709999999995</v>
      </c>
      <c r="L15" s="4">
        <v>25224</v>
      </c>
      <c r="M15" s="6">
        <v>0.70024579765302886</v>
      </c>
      <c r="N15" s="6">
        <v>0.29709800190294955</v>
      </c>
      <c r="O15" s="6">
        <v>2.656200444021567E-3</v>
      </c>
    </row>
    <row r="16" spans="1:15">
      <c r="A16" t="s">
        <v>28</v>
      </c>
      <c r="B16" t="s">
        <v>45</v>
      </c>
      <c r="C16" t="s">
        <v>46</v>
      </c>
      <c r="D16" s="3"/>
      <c r="E16" s="3"/>
      <c r="F16" s="4">
        <v>0</v>
      </c>
      <c r="G16" s="4">
        <v>923997.36</v>
      </c>
      <c r="H16" s="4">
        <v>612204.68999999994</v>
      </c>
      <c r="I16" s="5">
        <v>18172502.560000006</v>
      </c>
      <c r="J16" s="5">
        <v>15125907.41</v>
      </c>
      <c r="K16" s="4">
        <v>254316.37</v>
      </c>
      <c r="L16" s="4">
        <v>57699.16</v>
      </c>
      <c r="M16" s="6">
        <v>0.79547379892532222</v>
      </c>
      <c r="N16" s="6">
        <v>0.20002006961626476</v>
      </c>
      <c r="O16" s="6">
        <v>4.5061314584129127E-3</v>
      </c>
    </row>
    <row r="17" spans="1:15">
      <c r="A17" t="s">
        <v>28</v>
      </c>
      <c r="B17" t="s">
        <v>47</v>
      </c>
      <c r="C17" t="s">
        <v>48</v>
      </c>
      <c r="D17" s="3"/>
      <c r="E17" s="3"/>
      <c r="F17" s="4">
        <v>0</v>
      </c>
      <c r="G17" s="4">
        <v>14464146.640000001</v>
      </c>
      <c r="H17" s="4">
        <v>797815.05</v>
      </c>
      <c r="I17" s="5">
        <v>17466737.090000004</v>
      </c>
      <c r="J17" s="5">
        <v>14970975.539999995</v>
      </c>
      <c r="K17" s="4">
        <v>54147.3</v>
      </c>
      <c r="L17" s="4">
        <v>49920.61</v>
      </c>
      <c r="M17" s="6">
        <v>0.77551796742868329</v>
      </c>
      <c r="N17" s="6">
        <v>0.22443195305506081</v>
      </c>
      <c r="O17" s="6">
        <v>5.0079516255911135E-5</v>
      </c>
    </row>
    <row r="18" spans="1:15">
      <c r="A18" t="s">
        <v>28</v>
      </c>
      <c r="B18" t="s">
        <v>49</v>
      </c>
      <c r="C18" t="s">
        <v>50</v>
      </c>
      <c r="D18" s="3"/>
      <c r="E18" s="3"/>
      <c r="F18" s="4">
        <v>0</v>
      </c>
      <c r="G18" s="4">
        <v>738240.5</v>
      </c>
      <c r="H18" s="4">
        <v>57506</v>
      </c>
      <c r="I18" s="5">
        <v>1046305.34</v>
      </c>
      <c r="J18" s="5">
        <v>942088.44999999984</v>
      </c>
      <c r="K18" s="4">
        <v>3047.05</v>
      </c>
      <c r="L18" s="4">
        <v>2103.5</v>
      </c>
      <c r="M18" s="6">
        <v>0.67126218207748989</v>
      </c>
      <c r="N18" s="6">
        <v>0.32873781792251011</v>
      </c>
      <c r="O18" s="6">
        <v>0</v>
      </c>
    </row>
    <row r="19" spans="1:15">
      <c r="A19" t="s">
        <v>28</v>
      </c>
      <c r="B19" t="s">
        <v>51</v>
      </c>
      <c r="C19" t="s">
        <v>52</v>
      </c>
      <c r="D19" s="3"/>
      <c r="E19" s="3"/>
      <c r="F19" s="4">
        <v>0</v>
      </c>
      <c r="G19" s="4">
        <v>1479576.6199999999</v>
      </c>
      <c r="H19" s="4">
        <v>69146</v>
      </c>
      <c r="I19" s="5">
        <v>742050.54</v>
      </c>
      <c r="J19" s="5">
        <v>532112.97000000009</v>
      </c>
      <c r="K19" s="4">
        <v>2755.21</v>
      </c>
      <c r="L19" s="4">
        <v>2383</v>
      </c>
      <c r="M19" s="6">
        <v>0.61078472513638271</v>
      </c>
      <c r="N19" s="6">
        <v>0.38921527486361729</v>
      </c>
      <c r="O19" s="6">
        <v>0</v>
      </c>
    </row>
    <row r="20" spans="1:15">
      <c r="A20" t="s">
        <v>28</v>
      </c>
      <c r="B20" t="s">
        <v>53</v>
      </c>
      <c r="C20" t="s">
        <v>54</v>
      </c>
      <c r="D20" s="3"/>
      <c r="E20" s="3"/>
      <c r="F20" s="4">
        <v>0</v>
      </c>
      <c r="G20" s="4">
        <v>159064</v>
      </c>
      <c r="H20" s="4">
        <v>51328</v>
      </c>
      <c r="I20" s="5">
        <v>4690117.5</v>
      </c>
      <c r="J20" s="5">
        <v>1571032.6699999992</v>
      </c>
      <c r="K20" s="4">
        <v>6700</v>
      </c>
      <c r="L20" s="4">
        <v>6773</v>
      </c>
      <c r="M20" s="6">
        <v>0.77580097445740437</v>
      </c>
      <c r="N20" s="6">
        <v>0.2241990255425956</v>
      </c>
      <c r="O20" s="6">
        <v>0</v>
      </c>
    </row>
    <row r="21" spans="1:15">
      <c r="A21" t="s">
        <v>28</v>
      </c>
      <c r="B21" t="s">
        <v>55</v>
      </c>
      <c r="C21" t="s">
        <v>56</v>
      </c>
      <c r="D21" s="3"/>
      <c r="E21" s="3"/>
      <c r="F21" s="4">
        <v>0</v>
      </c>
      <c r="G21" s="4">
        <v>12968413</v>
      </c>
      <c r="H21" s="4">
        <v>130199</v>
      </c>
      <c r="I21" s="5">
        <v>20672199.900000013</v>
      </c>
      <c r="J21" s="5">
        <v>2281218.2700000005</v>
      </c>
      <c r="K21" s="4">
        <v>68410.970000000016</v>
      </c>
      <c r="L21" s="4">
        <v>10189.5</v>
      </c>
      <c r="M21" s="6">
        <v>0.82015800579027431</v>
      </c>
      <c r="N21" s="6">
        <v>0.17984199420972569</v>
      </c>
      <c r="O21" s="6">
        <v>0</v>
      </c>
    </row>
    <row r="22" spans="1:15">
      <c r="A22" t="s">
        <v>28</v>
      </c>
      <c r="B22" t="s">
        <v>57</v>
      </c>
      <c r="C22" t="s">
        <v>58</v>
      </c>
      <c r="D22" s="3"/>
      <c r="E22" s="3"/>
      <c r="F22" s="4">
        <v>0</v>
      </c>
      <c r="G22" s="4">
        <v>3434963.31</v>
      </c>
      <c r="H22" s="4">
        <v>19717</v>
      </c>
      <c r="I22" s="5">
        <v>3911128.3000000003</v>
      </c>
      <c r="J22" s="5">
        <v>2577518.54</v>
      </c>
      <c r="K22" s="4">
        <v>10897.91</v>
      </c>
      <c r="L22" s="4">
        <v>10197.98</v>
      </c>
      <c r="M22" s="6">
        <v>0.90885645980870722</v>
      </c>
      <c r="N22" s="6">
        <v>9.1143540191292796E-2</v>
      </c>
      <c r="O22" s="6">
        <v>0</v>
      </c>
    </row>
    <row r="23" spans="1:15">
      <c r="A23" t="s">
        <v>28</v>
      </c>
      <c r="B23" t="s">
        <v>59</v>
      </c>
      <c r="C23" t="s">
        <v>60</v>
      </c>
      <c r="D23" s="3"/>
      <c r="E23" s="3"/>
      <c r="F23" s="4">
        <v>0</v>
      </c>
      <c r="G23" s="4">
        <v>12590694.52</v>
      </c>
      <c r="H23" s="4">
        <v>14778</v>
      </c>
      <c r="I23" s="5">
        <v>12443508.09</v>
      </c>
      <c r="J23" s="5">
        <v>2110933.5100000007</v>
      </c>
      <c r="K23" s="4">
        <v>36818.659999999996</v>
      </c>
      <c r="L23" s="4">
        <v>8289.02</v>
      </c>
      <c r="M23" s="6">
        <v>0.82683718943855844</v>
      </c>
      <c r="N23" s="6">
        <v>0.1731628105614415</v>
      </c>
      <c r="O23" s="6">
        <v>0</v>
      </c>
    </row>
    <row r="24" spans="1:15">
      <c r="A24" t="s">
        <v>28</v>
      </c>
      <c r="B24" t="s">
        <v>61</v>
      </c>
      <c r="C24" t="s">
        <v>62</v>
      </c>
      <c r="D24" s="3"/>
      <c r="E24" s="3"/>
      <c r="F24" s="4">
        <v>0</v>
      </c>
      <c r="G24" s="4">
        <v>100</v>
      </c>
      <c r="H24" s="4">
        <v>0</v>
      </c>
      <c r="I24" s="5">
        <v>70870</v>
      </c>
      <c r="J24" s="5">
        <v>70592.02</v>
      </c>
      <c r="K24" s="4">
        <v>0</v>
      </c>
      <c r="L24" s="4">
        <v>480</v>
      </c>
      <c r="M24" s="6">
        <v>0.83333333333333337</v>
      </c>
      <c r="N24" s="6">
        <v>0.16666666666666666</v>
      </c>
      <c r="O24" s="6">
        <v>0</v>
      </c>
    </row>
    <row r="25" spans="1:15">
      <c r="A25" t="s">
        <v>28</v>
      </c>
      <c r="B25" t="s">
        <v>63</v>
      </c>
      <c r="C25" t="s">
        <v>64</v>
      </c>
      <c r="D25" s="3"/>
      <c r="E25" s="3"/>
      <c r="F25" s="4">
        <v>0</v>
      </c>
      <c r="G25" s="4">
        <v>2</v>
      </c>
      <c r="H25" s="4">
        <v>0</v>
      </c>
      <c r="I25" s="5">
        <v>121899</v>
      </c>
      <c r="J25" s="5">
        <v>115880.26999999999</v>
      </c>
      <c r="K25" s="4">
        <v>0</v>
      </c>
      <c r="L25" s="4">
        <v>962.5</v>
      </c>
      <c r="M25" s="6">
        <v>0.86441558441558441</v>
      </c>
      <c r="N25" s="6">
        <v>0.13558441558441559</v>
      </c>
      <c r="O25" s="6">
        <v>0</v>
      </c>
    </row>
    <row r="26" spans="1:15">
      <c r="A26" t="s">
        <v>28</v>
      </c>
      <c r="B26" t="s">
        <v>65</v>
      </c>
      <c r="C26" t="s">
        <v>66</v>
      </c>
      <c r="D26" s="3"/>
      <c r="E26" s="3"/>
      <c r="F26" s="4">
        <v>0</v>
      </c>
      <c r="G26" s="4">
        <v>8184487</v>
      </c>
      <c r="H26" s="4">
        <v>152</v>
      </c>
      <c r="I26" s="5">
        <v>3047468.3399999994</v>
      </c>
      <c r="J26" s="5">
        <v>983640.35000000021</v>
      </c>
      <c r="K26" s="4">
        <v>4851.12</v>
      </c>
      <c r="L26" s="4">
        <v>3278</v>
      </c>
      <c r="M26" s="6">
        <v>0.8267236119585113</v>
      </c>
      <c r="N26" s="6">
        <v>0.1732763880414887</v>
      </c>
      <c r="O26" s="6">
        <v>0</v>
      </c>
    </row>
    <row r="27" spans="1:15">
      <c r="A27" t="s">
        <v>28</v>
      </c>
      <c r="B27" t="s">
        <v>67</v>
      </c>
      <c r="C27" t="s">
        <v>68</v>
      </c>
      <c r="D27" s="3"/>
      <c r="E27" s="3"/>
      <c r="F27" s="4">
        <v>0</v>
      </c>
      <c r="G27" s="4">
        <v>1000553.9700000001</v>
      </c>
      <c r="H27" s="4">
        <v>14594.4</v>
      </c>
      <c r="I27" s="5">
        <v>1509149.6500000001</v>
      </c>
      <c r="J27" s="5">
        <v>51223.46</v>
      </c>
      <c r="K27" s="4">
        <v>2604.84</v>
      </c>
      <c r="L27" s="4">
        <v>636.5</v>
      </c>
      <c r="M27" s="6">
        <v>0.80754124116260806</v>
      </c>
      <c r="N27" s="6">
        <v>0.192458758837392</v>
      </c>
      <c r="O27" s="6">
        <v>0</v>
      </c>
    </row>
    <row r="28" spans="1:15">
      <c r="A28" t="s">
        <v>28</v>
      </c>
      <c r="B28" t="s">
        <v>69</v>
      </c>
      <c r="C28" t="s">
        <v>70</v>
      </c>
      <c r="D28" s="3"/>
      <c r="E28" s="3"/>
      <c r="F28" s="4">
        <v>0</v>
      </c>
      <c r="G28" s="4">
        <v>575238.23</v>
      </c>
      <c r="H28" s="4">
        <v>53754.9</v>
      </c>
      <c r="I28" s="5">
        <v>470290.29000000015</v>
      </c>
      <c r="J28" s="5">
        <v>195149.88000000003</v>
      </c>
      <c r="K28" s="4">
        <v>1491.24</v>
      </c>
      <c r="L28" s="4">
        <v>908.5</v>
      </c>
      <c r="M28" s="6">
        <v>0.71326362135388</v>
      </c>
      <c r="N28" s="6">
        <v>0.28673637864612</v>
      </c>
      <c r="O28" s="6">
        <v>0</v>
      </c>
    </row>
    <row r="29" spans="1:15">
      <c r="A29" t="s">
        <v>71</v>
      </c>
      <c r="B29" t="s">
        <v>72</v>
      </c>
      <c r="C29" t="s">
        <v>73</v>
      </c>
      <c r="D29" s="3"/>
      <c r="E29" s="3"/>
      <c r="F29" s="4">
        <v>0</v>
      </c>
      <c r="G29" s="4">
        <v>0</v>
      </c>
      <c r="H29" s="4">
        <v>0</v>
      </c>
      <c r="I29" s="5">
        <v>4822591.4399999995</v>
      </c>
      <c r="J29" s="5">
        <v>3757541.88</v>
      </c>
      <c r="K29" s="4"/>
      <c r="L29" s="4"/>
      <c r="M29" s="6"/>
      <c r="N29" s="6"/>
      <c r="O29" s="6"/>
    </row>
    <row r="30" spans="1:15">
      <c r="A30" t="s">
        <v>71</v>
      </c>
      <c r="B30" t="s">
        <v>74</v>
      </c>
      <c r="C30" t="s">
        <v>75</v>
      </c>
      <c r="D30" s="3"/>
      <c r="E30" s="3"/>
      <c r="F30" s="4">
        <v>0</v>
      </c>
      <c r="G30" s="4">
        <v>244</v>
      </c>
      <c r="H30" s="4">
        <v>7</v>
      </c>
      <c r="I30" s="5">
        <v>1328394.9108000002</v>
      </c>
      <c r="J30" s="5">
        <v>782160.88</v>
      </c>
      <c r="K30" s="4">
        <v>204.9</v>
      </c>
      <c r="L30" s="4">
        <v>411</v>
      </c>
      <c r="M30" s="6">
        <v>0.91484184914841848</v>
      </c>
      <c r="N30" s="6">
        <v>8.5158150851581502E-2</v>
      </c>
      <c r="O30" s="6">
        <v>0</v>
      </c>
    </row>
    <row r="31" spans="1:15">
      <c r="A31" t="s">
        <v>71</v>
      </c>
      <c r="B31" t="s">
        <v>76</v>
      </c>
      <c r="C31" t="s">
        <v>77</v>
      </c>
      <c r="D31" s="3"/>
      <c r="E31" s="3"/>
      <c r="F31" s="4">
        <v>0</v>
      </c>
      <c r="G31" s="4">
        <v>0</v>
      </c>
      <c r="H31" s="4">
        <v>0</v>
      </c>
      <c r="I31" s="5">
        <v>78985</v>
      </c>
      <c r="J31" s="5">
        <v>20298.059999999998</v>
      </c>
      <c r="K31" s="4"/>
      <c r="L31" s="4"/>
      <c r="M31" s="6"/>
      <c r="N31" s="6"/>
      <c r="O31" s="6"/>
    </row>
    <row r="32" spans="1:15">
      <c r="A32" t="s">
        <v>71</v>
      </c>
      <c r="B32" t="s">
        <v>78</v>
      </c>
      <c r="C32" t="s">
        <v>79</v>
      </c>
      <c r="D32" s="3"/>
      <c r="E32" s="3"/>
      <c r="F32" s="4">
        <v>0</v>
      </c>
      <c r="G32" s="4">
        <v>0</v>
      </c>
      <c r="H32" s="4">
        <v>0</v>
      </c>
      <c r="I32" s="5">
        <v>243586.8</v>
      </c>
      <c r="J32" s="5">
        <v>185307.01</v>
      </c>
      <c r="K32" s="4"/>
      <c r="L32" s="4"/>
      <c r="M32" s="6"/>
      <c r="N32" s="6"/>
      <c r="O32" s="6"/>
    </row>
    <row r="33" spans="1:15">
      <c r="A33" t="s">
        <v>71</v>
      </c>
      <c r="B33" t="s">
        <v>80</v>
      </c>
      <c r="C33" t="s">
        <v>81</v>
      </c>
      <c r="D33" s="3"/>
      <c r="E33" s="3"/>
      <c r="F33" s="4">
        <v>0</v>
      </c>
      <c r="G33" s="4">
        <v>0</v>
      </c>
      <c r="H33" s="4">
        <v>0</v>
      </c>
      <c r="I33" s="5">
        <v>84583.9</v>
      </c>
      <c r="J33" s="5">
        <v>25937.239999999998</v>
      </c>
      <c r="K33" s="4"/>
      <c r="L33" s="4"/>
      <c r="M33" s="6"/>
      <c r="N33" s="6"/>
      <c r="O33" s="6"/>
    </row>
    <row r="34" spans="1:15">
      <c r="A34" t="s">
        <v>71</v>
      </c>
      <c r="B34" t="s">
        <v>82</v>
      </c>
      <c r="C34" t="s">
        <v>83</v>
      </c>
      <c r="D34" s="3"/>
      <c r="E34" s="3"/>
      <c r="F34" s="4">
        <v>0</v>
      </c>
      <c r="G34" s="4">
        <v>0</v>
      </c>
      <c r="H34" s="4">
        <v>0</v>
      </c>
      <c r="I34" s="5">
        <v>0</v>
      </c>
      <c r="J34" s="5">
        <v>7612.0099999999993</v>
      </c>
      <c r="K34" s="4"/>
      <c r="L34" s="4"/>
      <c r="M34" s="6"/>
      <c r="N34" s="6"/>
      <c r="O34" s="6"/>
    </row>
    <row r="35" spans="1:15">
      <c r="A35" t="s">
        <v>71</v>
      </c>
      <c r="B35" t="s">
        <v>84</v>
      </c>
      <c r="C35" t="s">
        <v>85</v>
      </c>
      <c r="D35" s="3"/>
      <c r="E35" s="3"/>
      <c r="F35" s="4">
        <v>0</v>
      </c>
      <c r="G35" s="4">
        <v>0</v>
      </c>
      <c r="H35" s="4">
        <v>0</v>
      </c>
      <c r="I35" s="5">
        <v>0</v>
      </c>
      <c r="J35" s="5">
        <v>29129.05</v>
      </c>
      <c r="K35" s="4">
        <v>0</v>
      </c>
      <c r="L35" s="4">
        <v>395</v>
      </c>
      <c r="M35" s="6">
        <v>0.99493670886075947</v>
      </c>
      <c r="N35" s="6">
        <v>5.0632911392405064E-3</v>
      </c>
      <c r="O35" s="6">
        <v>0</v>
      </c>
    </row>
    <row r="36" spans="1:15">
      <c r="A36" t="s">
        <v>71</v>
      </c>
      <c r="B36" t="s">
        <v>86</v>
      </c>
      <c r="C36" t="s">
        <v>87</v>
      </c>
      <c r="D36" s="3"/>
      <c r="E36" s="3"/>
      <c r="F36" s="4">
        <v>350000</v>
      </c>
      <c r="G36" s="4">
        <v>0</v>
      </c>
      <c r="H36" s="4">
        <v>0</v>
      </c>
      <c r="I36" s="5">
        <v>0</v>
      </c>
      <c r="J36" s="5">
        <v>52645.98</v>
      </c>
      <c r="K36" s="4"/>
      <c r="L36" s="4"/>
      <c r="M36" s="6"/>
      <c r="N36" s="6"/>
      <c r="O36" s="6"/>
    </row>
    <row r="37" spans="1:15">
      <c r="A37" t="s">
        <v>71</v>
      </c>
      <c r="B37" t="s">
        <v>88</v>
      </c>
      <c r="C37" t="s">
        <v>89</v>
      </c>
      <c r="D37" s="3"/>
      <c r="E37" s="3"/>
      <c r="F37" s="4">
        <v>2500000</v>
      </c>
      <c r="G37" s="4">
        <v>0</v>
      </c>
      <c r="H37" s="4">
        <v>5436</v>
      </c>
      <c r="I37" s="5">
        <v>286566941.00000006</v>
      </c>
      <c r="J37" s="5">
        <v>30395260.749999996</v>
      </c>
      <c r="K37" s="4">
        <v>0</v>
      </c>
      <c r="L37" s="4">
        <v>8055.5</v>
      </c>
      <c r="M37" s="6">
        <v>0.75482589535100242</v>
      </c>
      <c r="N37" s="6">
        <v>0.24517410464899758</v>
      </c>
      <c r="O37" s="6">
        <v>0</v>
      </c>
    </row>
    <row r="38" spans="1:15">
      <c r="A38" t="s">
        <v>90</v>
      </c>
      <c r="B38" t="s">
        <v>91</v>
      </c>
      <c r="C38" t="s">
        <v>92</v>
      </c>
      <c r="D38" s="3"/>
      <c r="E38" s="3"/>
      <c r="F38" s="4">
        <v>300000</v>
      </c>
      <c r="G38" s="4">
        <v>0</v>
      </c>
      <c r="H38" s="4">
        <v>0</v>
      </c>
      <c r="I38" s="5">
        <v>172825</v>
      </c>
      <c r="J38" s="5">
        <v>1257.56</v>
      </c>
      <c r="K38" s="4"/>
      <c r="L38" s="4"/>
      <c r="M38" s="6"/>
      <c r="N38" s="6"/>
      <c r="O38" s="6"/>
    </row>
    <row r="39" spans="1:15">
      <c r="A39" t="s">
        <v>93</v>
      </c>
      <c r="B39" t="s">
        <v>94</v>
      </c>
      <c r="C39" t="s">
        <v>95</v>
      </c>
      <c r="D39" s="3"/>
      <c r="E39" s="3"/>
      <c r="F39" s="4">
        <v>0</v>
      </c>
      <c r="G39" s="4">
        <v>19</v>
      </c>
      <c r="H39" s="4">
        <v>40</v>
      </c>
      <c r="I39" s="5">
        <v>80534.13</v>
      </c>
      <c r="J39" s="5">
        <v>85310.3</v>
      </c>
      <c r="K39" s="4">
        <v>59</v>
      </c>
      <c r="L39" s="4">
        <v>40</v>
      </c>
      <c r="M39" s="6">
        <v>1</v>
      </c>
      <c r="N39" s="6">
        <v>0</v>
      </c>
      <c r="O39" s="6">
        <v>0</v>
      </c>
    </row>
    <row r="40" spans="1:15">
      <c r="A40" t="s">
        <v>93</v>
      </c>
      <c r="B40" t="s">
        <v>96</v>
      </c>
      <c r="C40" t="s">
        <v>97</v>
      </c>
      <c r="D40" s="3"/>
      <c r="E40" s="3"/>
      <c r="F40" s="4">
        <v>0</v>
      </c>
      <c r="G40" s="4">
        <v>242.5</v>
      </c>
      <c r="H40" s="4">
        <v>0</v>
      </c>
      <c r="I40" s="5">
        <v>131683.97</v>
      </c>
      <c r="J40" s="5">
        <v>136279.04000000001</v>
      </c>
      <c r="K40" s="4">
        <v>112</v>
      </c>
      <c r="L40" s="4">
        <v>0</v>
      </c>
      <c r="M40" s="6">
        <v>0</v>
      </c>
      <c r="N40" s="6">
        <v>0</v>
      </c>
      <c r="O40" s="6">
        <v>0</v>
      </c>
    </row>
    <row r="41" spans="1:15">
      <c r="A41" t="s">
        <v>93</v>
      </c>
      <c r="B41" t="s">
        <v>98</v>
      </c>
      <c r="C41" t="s">
        <v>99</v>
      </c>
      <c r="D41" s="3"/>
      <c r="E41" s="3"/>
      <c r="F41" s="4">
        <v>0</v>
      </c>
      <c r="G41" s="4">
        <v>71</v>
      </c>
      <c r="H41" s="4">
        <v>0</v>
      </c>
      <c r="I41" s="5">
        <v>33323.040000000001</v>
      </c>
      <c r="J41" s="5">
        <v>33286.189999999995</v>
      </c>
      <c r="K41" s="4"/>
      <c r="L41" s="4"/>
      <c r="M41" s="6"/>
      <c r="N41" s="6"/>
      <c r="O41" s="6"/>
    </row>
    <row r="42" spans="1:15">
      <c r="A42" t="s">
        <v>93</v>
      </c>
      <c r="B42" t="s">
        <v>100</v>
      </c>
      <c r="C42" t="s">
        <v>101</v>
      </c>
      <c r="D42" s="3"/>
      <c r="E42" s="3"/>
      <c r="F42" s="4">
        <v>0</v>
      </c>
      <c r="G42" s="4">
        <v>9</v>
      </c>
      <c r="H42" s="4">
        <v>0</v>
      </c>
      <c r="I42" s="5">
        <v>7601951.2000000002</v>
      </c>
      <c r="J42" s="5">
        <v>1325501.7599999998</v>
      </c>
      <c r="K42" s="4">
        <v>0</v>
      </c>
      <c r="L42" s="4">
        <v>56</v>
      </c>
      <c r="M42" s="6">
        <v>1</v>
      </c>
      <c r="N42" s="6">
        <v>0</v>
      </c>
      <c r="O42" s="6">
        <v>0</v>
      </c>
    </row>
    <row r="43" spans="1:15">
      <c r="A43" t="s">
        <v>93</v>
      </c>
      <c r="B43" t="s">
        <v>102</v>
      </c>
      <c r="C43" t="s">
        <v>103</v>
      </c>
      <c r="D43" s="3"/>
      <c r="E43" s="3"/>
      <c r="F43" s="4">
        <v>0</v>
      </c>
      <c r="G43" s="4">
        <v>179915.62</v>
      </c>
      <c r="H43" s="4">
        <v>5789.5</v>
      </c>
      <c r="I43" s="5">
        <v>5507171.3699999982</v>
      </c>
      <c r="J43" s="5">
        <v>3886211.879999998</v>
      </c>
      <c r="K43" s="4">
        <v>5482.5000000000009</v>
      </c>
      <c r="L43" s="4">
        <v>2457.75</v>
      </c>
      <c r="M43" s="6">
        <v>0.91923507272912219</v>
      </c>
      <c r="N43" s="6">
        <v>8.0764927270877834E-2</v>
      </c>
      <c r="O43" s="6">
        <v>0</v>
      </c>
    </row>
    <row r="44" spans="1:15">
      <c r="A44" t="s">
        <v>93</v>
      </c>
      <c r="B44" t="s">
        <v>104</v>
      </c>
      <c r="C44" t="s">
        <v>105</v>
      </c>
      <c r="D44" s="3"/>
      <c r="E44" s="3"/>
      <c r="F44" s="4">
        <v>0</v>
      </c>
      <c r="G44" s="4">
        <v>17354</v>
      </c>
      <c r="H44" s="4">
        <v>75.239999999999995</v>
      </c>
      <c r="I44" s="5">
        <v>1562892.4000000001</v>
      </c>
      <c r="J44" s="5">
        <v>1502039.5799999996</v>
      </c>
      <c r="K44" s="4">
        <v>1093.8</v>
      </c>
      <c r="L44" s="4">
        <v>2355.5</v>
      </c>
      <c r="M44" s="6">
        <v>0.83909997877308429</v>
      </c>
      <c r="N44" s="6">
        <v>0.16090002122691574</v>
      </c>
      <c r="O44" s="6">
        <v>0</v>
      </c>
    </row>
    <row r="45" spans="1:15">
      <c r="A45" t="s">
        <v>93</v>
      </c>
      <c r="B45" t="s">
        <v>106</v>
      </c>
      <c r="C45" t="s">
        <v>107</v>
      </c>
      <c r="D45" s="3"/>
      <c r="E45" s="3"/>
      <c r="F45" s="4">
        <v>0</v>
      </c>
      <c r="G45" s="4">
        <v>11.5</v>
      </c>
      <c r="H45" s="4">
        <v>0</v>
      </c>
      <c r="I45" s="5">
        <v>196798.87</v>
      </c>
      <c r="J45" s="5">
        <v>177308.96999999994</v>
      </c>
      <c r="K45" s="4"/>
      <c r="L45" s="4"/>
      <c r="M45" s="6"/>
      <c r="N45" s="6"/>
      <c r="O45" s="6"/>
    </row>
    <row r="46" spans="1:15">
      <c r="A46" t="s">
        <v>93</v>
      </c>
      <c r="B46" t="s">
        <v>108</v>
      </c>
      <c r="C46" t="s">
        <v>109</v>
      </c>
      <c r="D46" s="3"/>
      <c r="E46" s="3"/>
      <c r="F46" s="4">
        <v>0</v>
      </c>
      <c r="G46" s="4">
        <v>18245</v>
      </c>
      <c r="H46" s="4">
        <v>15733.85</v>
      </c>
      <c r="I46" s="5">
        <v>1859237.4299999995</v>
      </c>
      <c r="J46" s="5">
        <v>1159721.0699999998</v>
      </c>
      <c r="K46" s="4">
        <v>1629</v>
      </c>
      <c r="L46" s="4">
        <v>1460</v>
      </c>
      <c r="M46" s="6">
        <v>0.96541095890410955</v>
      </c>
      <c r="N46" s="6">
        <v>3.4589041095890408E-2</v>
      </c>
      <c r="O46" s="6">
        <v>0</v>
      </c>
    </row>
    <row r="47" spans="1:15">
      <c r="A47" t="s">
        <v>93</v>
      </c>
      <c r="B47" t="s">
        <v>110</v>
      </c>
      <c r="C47" t="s">
        <v>111</v>
      </c>
      <c r="D47" s="3"/>
      <c r="E47" s="3"/>
      <c r="F47" s="4">
        <v>0</v>
      </c>
      <c r="G47" s="4">
        <v>2272</v>
      </c>
      <c r="H47" s="4">
        <v>1864.48</v>
      </c>
      <c r="I47" s="5">
        <v>1567136.39</v>
      </c>
      <c r="J47" s="5">
        <v>1125245.56</v>
      </c>
      <c r="K47" s="4">
        <v>2538.9</v>
      </c>
      <c r="L47" s="4">
        <v>2906.5</v>
      </c>
      <c r="M47" s="6">
        <v>0.86633407878892144</v>
      </c>
      <c r="N47" s="6">
        <v>0.13366592121107862</v>
      </c>
      <c r="O47" s="6">
        <v>0</v>
      </c>
    </row>
    <row r="48" spans="1:15">
      <c r="A48" t="s">
        <v>93</v>
      </c>
      <c r="B48" t="s">
        <v>112</v>
      </c>
      <c r="C48" t="s">
        <v>113</v>
      </c>
      <c r="D48" s="3"/>
      <c r="E48" s="3"/>
      <c r="F48" s="4">
        <v>0</v>
      </c>
      <c r="G48" s="4">
        <v>7</v>
      </c>
      <c r="H48" s="4">
        <v>0</v>
      </c>
      <c r="I48" s="5">
        <v>205078</v>
      </c>
      <c r="J48" s="5">
        <v>69676.819999999992</v>
      </c>
      <c r="K48" s="4"/>
      <c r="L48" s="4"/>
      <c r="M48" s="6"/>
      <c r="N48" s="6"/>
      <c r="O48" s="6"/>
    </row>
    <row r="49" spans="1:15">
      <c r="A49" t="s">
        <v>93</v>
      </c>
      <c r="B49" t="s">
        <v>114</v>
      </c>
      <c r="C49" t="s">
        <v>115</v>
      </c>
      <c r="D49" s="3"/>
      <c r="E49" s="3"/>
      <c r="F49" s="4">
        <v>0</v>
      </c>
      <c r="G49" s="4">
        <v>15514.5</v>
      </c>
      <c r="H49" s="4">
        <v>0</v>
      </c>
      <c r="I49" s="5">
        <v>1301980.7600000005</v>
      </c>
      <c r="J49" s="5">
        <v>1262518.7199999995</v>
      </c>
      <c r="K49" s="4">
        <v>290</v>
      </c>
      <c r="L49" s="4">
        <v>1127.5</v>
      </c>
      <c r="M49" s="6">
        <v>0.81330376940133042</v>
      </c>
      <c r="N49" s="6">
        <v>0.18669623059866963</v>
      </c>
      <c r="O49" s="6">
        <v>0</v>
      </c>
    </row>
    <row r="50" spans="1:15">
      <c r="A50" t="s">
        <v>93</v>
      </c>
      <c r="B50" t="s">
        <v>116</v>
      </c>
      <c r="C50" t="s">
        <v>117</v>
      </c>
      <c r="D50" s="3"/>
      <c r="E50" s="3"/>
      <c r="F50" s="4">
        <v>0</v>
      </c>
      <c r="G50" s="4">
        <v>30</v>
      </c>
      <c r="H50" s="4">
        <v>0</v>
      </c>
      <c r="I50" s="5">
        <v>83050.26999999999</v>
      </c>
      <c r="J50" s="5">
        <v>69413.200000000012</v>
      </c>
      <c r="K50" s="4"/>
      <c r="L50" s="4"/>
      <c r="M50" s="6"/>
      <c r="N50" s="6"/>
      <c r="O50" s="6"/>
    </row>
    <row r="51" spans="1:15">
      <c r="A51" t="s">
        <v>93</v>
      </c>
      <c r="B51" t="s">
        <v>118</v>
      </c>
      <c r="C51" t="s">
        <v>119</v>
      </c>
      <c r="D51" s="3"/>
      <c r="E51" s="3"/>
      <c r="F51" s="4">
        <v>0</v>
      </c>
      <c r="G51" s="4">
        <v>1049</v>
      </c>
      <c r="H51" s="4">
        <v>0</v>
      </c>
      <c r="I51" s="5">
        <v>370750.38</v>
      </c>
      <c r="J51" s="5">
        <v>263407.19</v>
      </c>
      <c r="K51" s="4"/>
      <c r="L51" s="4"/>
      <c r="M51" s="6"/>
      <c r="N51" s="6"/>
      <c r="O51" s="6"/>
    </row>
    <row r="52" spans="1:15">
      <c r="A52" t="s">
        <v>93</v>
      </c>
      <c r="B52" t="s">
        <v>120</v>
      </c>
      <c r="C52" t="s">
        <v>121</v>
      </c>
      <c r="D52" s="3"/>
      <c r="E52" s="3"/>
      <c r="F52" s="4">
        <v>0</v>
      </c>
      <c r="G52" s="4">
        <v>300</v>
      </c>
      <c r="H52" s="4">
        <v>0</v>
      </c>
      <c r="I52" s="5">
        <v>14282.529999999997</v>
      </c>
      <c r="J52" s="5">
        <v>18280.66</v>
      </c>
      <c r="K52" s="4">
        <v>152</v>
      </c>
      <c r="L52" s="4">
        <v>0</v>
      </c>
      <c r="M52" s="6">
        <v>0</v>
      </c>
      <c r="N52" s="6">
        <v>0</v>
      </c>
      <c r="O52" s="6">
        <v>0</v>
      </c>
    </row>
    <row r="53" spans="1:15">
      <c r="A53" t="s">
        <v>93</v>
      </c>
      <c r="B53" t="s">
        <v>122</v>
      </c>
      <c r="C53" t="s">
        <v>123</v>
      </c>
      <c r="D53" s="3"/>
      <c r="E53" s="3"/>
      <c r="F53" s="4">
        <v>0</v>
      </c>
      <c r="G53" s="4">
        <v>382</v>
      </c>
      <c r="H53" s="4">
        <v>18.600000000000001</v>
      </c>
      <c r="I53" s="5">
        <v>62739.21</v>
      </c>
      <c r="J53" s="5">
        <v>60291.38</v>
      </c>
      <c r="K53" s="4">
        <v>154</v>
      </c>
      <c r="L53" s="4">
        <v>51</v>
      </c>
      <c r="M53" s="6">
        <v>1</v>
      </c>
      <c r="N53" s="6">
        <v>0</v>
      </c>
      <c r="O53" s="6">
        <v>0</v>
      </c>
    </row>
    <row r="54" spans="1:15">
      <c r="A54" t="s">
        <v>93</v>
      </c>
      <c r="B54" t="s">
        <v>124</v>
      </c>
      <c r="C54" t="s">
        <v>125</v>
      </c>
      <c r="D54" s="3"/>
      <c r="E54" s="3"/>
      <c r="F54" s="4">
        <v>0</v>
      </c>
      <c r="G54" s="4">
        <v>4</v>
      </c>
      <c r="H54" s="4">
        <v>0</v>
      </c>
      <c r="I54" s="5">
        <v>29377.01</v>
      </c>
      <c r="J54" s="5">
        <v>19275.07</v>
      </c>
      <c r="K54" s="4"/>
      <c r="L54" s="4"/>
      <c r="M54" s="6"/>
      <c r="N54" s="6"/>
      <c r="O54" s="6"/>
    </row>
    <row r="55" spans="1:15">
      <c r="A55" t="s">
        <v>93</v>
      </c>
      <c r="B55" t="s">
        <v>126</v>
      </c>
      <c r="C55" t="s">
        <v>127</v>
      </c>
      <c r="D55" s="3"/>
      <c r="E55" s="3"/>
      <c r="F55" s="4">
        <v>0</v>
      </c>
      <c r="G55" s="4">
        <v>11</v>
      </c>
      <c r="H55" s="4">
        <v>0</v>
      </c>
      <c r="I55" s="5">
        <v>0.01</v>
      </c>
      <c r="J55" s="5">
        <v>1599.68</v>
      </c>
      <c r="K55" s="4"/>
      <c r="L55" s="4"/>
      <c r="M55" s="6"/>
      <c r="N55" s="6"/>
      <c r="O55" s="6"/>
    </row>
    <row r="56" spans="1:15">
      <c r="A56" t="s">
        <v>93</v>
      </c>
      <c r="B56" t="s">
        <v>128</v>
      </c>
      <c r="C56" t="s">
        <v>129</v>
      </c>
      <c r="D56" s="3"/>
      <c r="E56" s="3"/>
      <c r="F56" s="4">
        <v>0</v>
      </c>
      <c r="G56" s="4">
        <v>10149</v>
      </c>
      <c r="H56" s="4">
        <v>1917.5</v>
      </c>
      <c r="I56" s="5">
        <v>715576.23</v>
      </c>
      <c r="J56" s="5">
        <v>594887.14</v>
      </c>
      <c r="K56" s="4">
        <v>2010.3000000000002</v>
      </c>
      <c r="L56" s="4">
        <v>1376.5</v>
      </c>
      <c r="M56" s="6">
        <v>0.81511078823102068</v>
      </c>
      <c r="N56" s="6">
        <v>0.18488921176897929</v>
      </c>
      <c r="O56" s="6">
        <v>0</v>
      </c>
    </row>
    <row r="57" spans="1:15">
      <c r="A57" t="s">
        <v>93</v>
      </c>
      <c r="B57" t="s">
        <v>130</v>
      </c>
      <c r="C57" t="s">
        <v>131</v>
      </c>
      <c r="D57" s="3"/>
      <c r="E57" s="3"/>
      <c r="F57" s="4">
        <v>0</v>
      </c>
      <c r="G57" s="4">
        <v>0</v>
      </c>
      <c r="H57" s="4">
        <v>0</v>
      </c>
      <c r="I57" s="5">
        <v>0.01</v>
      </c>
      <c r="J57" s="5">
        <v>5790</v>
      </c>
      <c r="K57" s="4"/>
      <c r="L57" s="4"/>
      <c r="M57" s="6"/>
      <c r="N57" s="6"/>
      <c r="O57" s="6"/>
    </row>
    <row r="58" spans="1:15">
      <c r="A58" t="s">
        <v>93</v>
      </c>
      <c r="B58" t="s">
        <v>132</v>
      </c>
      <c r="C58" t="s">
        <v>133</v>
      </c>
      <c r="D58" s="3"/>
      <c r="E58" s="3"/>
      <c r="F58" s="4">
        <v>0</v>
      </c>
      <c r="G58" s="4">
        <v>13092.5</v>
      </c>
      <c r="H58" s="4">
        <v>0</v>
      </c>
      <c r="I58" s="5">
        <v>710017.53</v>
      </c>
      <c r="J58" s="5">
        <v>11160.109999999999</v>
      </c>
      <c r="K58" s="4"/>
      <c r="L58" s="4"/>
      <c r="M58" s="6"/>
      <c r="N58" s="6"/>
      <c r="O58" s="6"/>
    </row>
    <row r="59" spans="1:15">
      <c r="A59" t="s">
        <v>93</v>
      </c>
      <c r="B59" t="s">
        <v>134</v>
      </c>
      <c r="C59" t="s">
        <v>135</v>
      </c>
      <c r="D59" s="3"/>
      <c r="E59" s="3"/>
      <c r="F59" s="4">
        <v>0</v>
      </c>
      <c r="G59" s="4">
        <v>0</v>
      </c>
      <c r="H59" s="4">
        <v>21</v>
      </c>
      <c r="I59" s="5">
        <v>477234</v>
      </c>
      <c r="J59" s="5">
        <v>27727.73</v>
      </c>
      <c r="K59" s="4">
        <v>1780</v>
      </c>
      <c r="L59" s="4">
        <v>37</v>
      </c>
      <c r="M59" s="6">
        <v>1</v>
      </c>
      <c r="N59" s="6">
        <v>0</v>
      </c>
      <c r="O59" s="6">
        <v>0</v>
      </c>
    </row>
    <row r="60" spans="1:15">
      <c r="A60" t="s">
        <v>93</v>
      </c>
      <c r="B60" t="s">
        <v>136</v>
      </c>
      <c r="C60" t="s">
        <v>137</v>
      </c>
      <c r="D60" s="3"/>
      <c r="E60" s="3"/>
      <c r="F60" s="4">
        <v>0</v>
      </c>
      <c r="G60" s="4">
        <v>7031</v>
      </c>
      <c r="H60" s="4">
        <v>0</v>
      </c>
      <c r="I60" s="5">
        <v>228040.02000000002</v>
      </c>
      <c r="J60" s="5">
        <v>16812.3</v>
      </c>
      <c r="K60" s="4"/>
      <c r="L60" s="4"/>
      <c r="M60" s="6"/>
      <c r="N60" s="6"/>
      <c r="O60" s="6"/>
    </row>
    <row r="61" spans="1:15">
      <c r="A61" t="s">
        <v>93</v>
      </c>
      <c r="B61" t="s">
        <v>138</v>
      </c>
      <c r="C61" t="s">
        <v>139</v>
      </c>
      <c r="D61" s="3"/>
      <c r="E61" s="3"/>
      <c r="F61" s="4">
        <v>0</v>
      </c>
      <c r="G61" s="4">
        <v>0</v>
      </c>
      <c r="H61" s="4">
        <v>0</v>
      </c>
      <c r="I61" s="5">
        <v>4388511.0199999996</v>
      </c>
      <c r="J61" s="5">
        <v>81298.319999999978</v>
      </c>
      <c r="K61" s="4"/>
      <c r="L61" s="4"/>
      <c r="M61" s="6"/>
      <c r="N61" s="6"/>
      <c r="O61" s="6"/>
    </row>
    <row r="62" spans="1:15">
      <c r="A62" t="s">
        <v>93</v>
      </c>
      <c r="B62" t="s">
        <v>140</v>
      </c>
      <c r="C62" t="s">
        <v>141</v>
      </c>
      <c r="D62" s="3"/>
      <c r="E62" s="3"/>
      <c r="F62" s="4">
        <v>0</v>
      </c>
      <c r="G62" s="4">
        <v>295</v>
      </c>
      <c r="H62" s="4">
        <v>0</v>
      </c>
      <c r="I62" s="5">
        <v>295536.8</v>
      </c>
      <c r="J62" s="5">
        <v>84038.170000000013</v>
      </c>
      <c r="K62" s="4"/>
      <c r="L62" s="4"/>
      <c r="M62" s="6"/>
      <c r="N62" s="6"/>
      <c r="O62" s="6"/>
    </row>
    <row r="63" spans="1:15">
      <c r="A63" t="s">
        <v>93</v>
      </c>
      <c r="B63" t="s">
        <v>142</v>
      </c>
      <c r="C63" t="s">
        <v>143</v>
      </c>
      <c r="D63" s="3"/>
      <c r="E63" s="3"/>
      <c r="F63" s="4">
        <v>0</v>
      </c>
      <c r="G63" s="4">
        <v>6226</v>
      </c>
      <c r="H63" s="4">
        <v>0</v>
      </c>
      <c r="I63" s="5">
        <v>96315.44</v>
      </c>
      <c r="J63" s="5">
        <v>1599.25</v>
      </c>
      <c r="K63" s="4">
        <v>105</v>
      </c>
      <c r="L63" s="4">
        <v>0</v>
      </c>
      <c r="M63" s="6">
        <v>0</v>
      </c>
      <c r="N63" s="6">
        <v>0</v>
      </c>
      <c r="O63" s="6">
        <v>0</v>
      </c>
    </row>
    <row r="64" spans="1:15">
      <c r="A64" t="s">
        <v>93</v>
      </c>
      <c r="B64" t="s">
        <v>144</v>
      </c>
      <c r="C64" t="s">
        <v>145</v>
      </c>
      <c r="D64" s="3"/>
      <c r="E64" s="3"/>
      <c r="F64" s="4">
        <v>1000</v>
      </c>
      <c r="G64" s="4">
        <v>1951.5</v>
      </c>
      <c r="H64" s="4">
        <v>270</v>
      </c>
      <c r="I64" s="5">
        <v>601945.29000000027</v>
      </c>
      <c r="J64" s="5">
        <v>598582.47</v>
      </c>
      <c r="K64" s="4">
        <v>267.2</v>
      </c>
      <c r="L64" s="4">
        <v>636.5</v>
      </c>
      <c r="M64" s="6">
        <v>0.91908876669285156</v>
      </c>
      <c r="N64" s="6">
        <v>8.0911233307148472E-2</v>
      </c>
      <c r="O64" s="6">
        <v>0</v>
      </c>
    </row>
    <row r="65" spans="1:15">
      <c r="A65" t="s">
        <v>93</v>
      </c>
      <c r="B65" t="s">
        <v>146</v>
      </c>
      <c r="C65" t="s">
        <v>147</v>
      </c>
      <c r="D65" s="3"/>
      <c r="E65" s="3"/>
      <c r="F65" s="4">
        <v>1000</v>
      </c>
      <c r="G65" s="4">
        <v>7.25</v>
      </c>
      <c r="H65" s="4">
        <v>0</v>
      </c>
      <c r="I65" s="5">
        <v>418463.89</v>
      </c>
      <c r="J65" s="5">
        <v>54748.94</v>
      </c>
      <c r="K65" s="4"/>
      <c r="L65" s="4"/>
      <c r="M65" s="6"/>
      <c r="N65" s="6"/>
      <c r="O65" s="6"/>
    </row>
    <row r="66" spans="1:15">
      <c r="A66" t="s">
        <v>93</v>
      </c>
      <c r="B66" t="s">
        <v>148</v>
      </c>
      <c r="C66" t="s">
        <v>149</v>
      </c>
      <c r="D66" s="3"/>
      <c r="E66" s="3"/>
      <c r="F66" s="4">
        <v>1000</v>
      </c>
      <c r="G66" s="4">
        <v>4507</v>
      </c>
      <c r="H66" s="4">
        <v>0</v>
      </c>
      <c r="I66" s="5">
        <v>209913.88000000003</v>
      </c>
      <c r="J66" s="5">
        <v>61707.09</v>
      </c>
      <c r="K66" s="4">
        <v>294.5</v>
      </c>
      <c r="L66" s="4">
        <v>0</v>
      </c>
      <c r="M66" s="6">
        <v>0</v>
      </c>
      <c r="N66" s="6">
        <v>0</v>
      </c>
      <c r="O66" s="6">
        <v>0</v>
      </c>
    </row>
    <row r="67" spans="1:15">
      <c r="A67" t="s">
        <v>93</v>
      </c>
      <c r="B67" t="s">
        <v>150</v>
      </c>
      <c r="C67" t="s">
        <v>151</v>
      </c>
      <c r="D67" s="3"/>
      <c r="E67" s="3"/>
      <c r="F67" s="4">
        <v>1000</v>
      </c>
      <c r="G67" s="4">
        <v>485.48</v>
      </c>
      <c r="H67" s="4">
        <v>66</v>
      </c>
      <c r="I67" s="5">
        <v>377902.2</v>
      </c>
      <c r="J67" s="5">
        <v>313046.71999999997</v>
      </c>
      <c r="K67" s="4">
        <v>219.9</v>
      </c>
      <c r="L67" s="4">
        <v>47</v>
      </c>
      <c r="M67" s="6">
        <v>0.97872340425531912</v>
      </c>
      <c r="N67" s="6">
        <v>2.1276595744680851E-2</v>
      </c>
      <c r="O67" s="6">
        <v>0</v>
      </c>
    </row>
    <row r="68" spans="1:15">
      <c r="A68" t="s">
        <v>93</v>
      </c>
      <c r="B68" t="s">
        <v>152</v>
      </c>
      <c r="C68" t="s">
        <v>153</v>
      </c>
      <c r="D68" s="3"/>
      <c r="E68" s="3"/>
      <c r="F68" s="4">
        <v>4901</v>
      </c>
      <c r="G68" s="4">
        <v>8436</v>
      </c>
      <c r="H68" s="4">
        <v>542.18999999999994</v>
      </c>
      <c r="I68" s="5">
        <v>413338.74</v>
      </c>
      <c r="J68" s="5">
        <v>394953.19</v>
      </c>
      <c r="K68" s="4">
        <v>662.2</v>
      </c>
      <c r="L68" s="4">
        <v>1250.1100000000001</v>
      </c>
      <c r="M68" s="6">
        <v>0.91560742654646388</v>
      </c>
      <c r="N68" s="6">
        <v>8.4392573453536082E-2</v>
      </c>
      <c r="O68" s="6">
        <v>0</v>
      </c>
    </row>
    <row r="69" spans="1:15">
      <c r="A69" t="s">
        <v>93</v>
      </c>
      <c r="B69" t="s">
        <v>154</v>
      </c>
      <c r="C69" t="s">
        <v>155</v>
      </c>
      <c r="D69" s="3"/>
      <c r="E69" s="3"/>
      <c r="F69" s="4">
        <v>10000</v>
      </c>
      <c r="G69" s="4">
        <v>14319</v>
      </c>
      <c r="H69" s="4">
        <v>0</v>
      </c>
      <c r="I69" s="5">
        <v>2510691.7799999993</v>
      </c>
      <c r="J69" s="5">
        <v>490918.23000000004</v>
      </c>
      <c r="K69" s="4">
        <v>830.2</v>
      </c>
      <c r="L69" s="4">
        <v>0</v>
      </c>
      <c r="M69" s="6">
        <v>0</v>
      </c>
      <c r="N69" s="6">
        <v>0</v>
      </c>
      <c r="O69" s="6">
        <v>0</v>
      </c>
    </row>
    <row r="70" spans="1:15">
      <c r="A70" t="s">
        <v>93</v>
      </c>
      <c r="B70" t="s">
        <v>156</v>
      </c>
      <c r="C70" t="s">
        <v>157</v>
      </c>
      <c r="D70" s="3"/>
      <c r="E70" s="3"/>
      <c r="F70" s="4">
        <v>22000</v>
      </c>
      <c r="G70" s="4">
        <v>0</v>
      </c>
      <c r="H70" s="4">
        <v>0</v>
      </c>
      <c r="I70" s="5">
        <v>0.01</v>
      </c>
      <c r="J70" s="5">
        <v>9600</v>
      </c>
      <c r="K70" s="4"/>
      <c r="L70" s="4"/>
      <c r="M70" s="6"/>
      <c r="N70" s="6"/>
      <c r="O70" s="6"/>
    </row>
    <row r="71" spans="1:15">
      <c r="A71" t="s">
        <v>93</v>
      </c>
      <c r="B71" t="s">
        <v>158</v>
      </c>
      <c r="C71" t="s">
        <v>159</v>
      </c>
      <c r="D71" s="3"/>
      <c r="E71" s="3"/>
      <c r="F71" s="4">
        <v>32500</v>
      </c>
      <c r="G71" s="4">
        <v>0</v>
      </c>
      <c r="H71" s="4">
        <v>0</v>
      </c>
      <c r="I71" s="5">
        <v>0.01</v>
      </c>
      <c r="J71" s="5">
        <v>6679.62</v>
      </c>
      <c r="K71" s="4"/>
      <c r="L71" s="4"/>
      <c r="M71" s="6"/>
      <c r="N71" s="6"/>
      <c r="O71" s="6"/>
    </row>
    <row r="72" spans="1:15">
      <c r="A72" t="s">
        <v>93</v>
      </c>
      <c r="B72" t="s">
        <v>160</v>
      </c>
      <c r="C72" t="s">
        <v>161</v>
      </c>
      <c r="D72" s="3"/>
      <c r="E72" s="3"/>
      <c r="F72" s="4">
        <v>40000</v>
      </c>
      <c r="G72" s="4">
        <v>79570.67</v>
      </c>
      <c r="H72" s="4">
        <v>527</v>
      </c>
      <c r="I72" s="5">
        <v>13222136.330000002</v>
      </c>
      <c r="J72" s="5">
        <v>3354010.2599999988</v>
      </c>
      <c r="K72" s="4">
        <v>432.59999999999997</v>
      </c>
      <c r="L72" s="4">
        <v>548.5</v>
      </c>
      <c r="M72" s="6">
        <v>0.93527803099361895</v>
      </c>
      <c r="N72" s="6">
        <v>6.4721969006381039E-2</v>
      </c>
      <c r="O72" s="6">
        <v>0</v>
      </c>
    </row>
    <row r="73" spans="1:15">
      <c r="A73" t="s">
        <v>93</v>
      </c>
      <c r="B73" t="s">
        <v>162</v>
      </c>
      <c r="C73" t="s">
        <v>163</v>
      </c>
      <c r="D73" s="3"/>
      <c r="E73" s="3"/>
      <c r="F73" s="4">
        <v>81000</v>
      </c>
      <c r="G73" s="4">
        <v>0</v>
      </c>
      <c r="H73" s="4">
        <v>0</v>
      </c>
      <c r="I73" s="5">
        <v>0.02</v>
      </c>
      <c r="J73" s="5">
        <v>46219.009999999995</v>
      </c>
      <c r="K73" s="4"/>
      <c r="L73" s="4"/>
      <c r="M73" s="6"/>
      <c r="N73" s="6"/>
      <c r="O73" s="6"/>
    </row>
    <row r="74" spans="1:15">
      <c r="A74" t="s">
        <v>93</v>
      </c>
      <c r="B74" t="s">
        <v>164</v>
      </c>
      <c r="C74" t="s">
        <v>165</v>
      </c>
      <c r="D74" s="3"/>
      <c r="E74" s="3"/>
      <c r="F74" s="4">
        <v>140000</v>
      </c>
      <c r="G74" s="4">
        <v>0</v>
      </c>
      <c r="H74" s="4">
        <v>0</v>
      </c>
      <c r="I74" s="5">
        <v>0.01</v>
      </c>
      <c r="J74" s="5">
        <v>217818.4</v>
      </c>
      <c r="K74" s="4"/>
      <c r="L74" s="4"/>
      <c r="M74" s="6"/>
      <c r="N74" s="6"/>
      <c r="O74" s="6"/>
    </row>
    <row r="75" spans="1:15">
      <c r="A75" t="s">
        <v>93</v>
      </c>
      <c r="B75" t="s">
        <v>166</v>
      </c>
      <c r="C75" t="s">
        <v>167</v>
      </c>
      <c r="D75" s="3"/>
      <c r="E75" s="3"/>
      <c r="F75" s="4">
        <v>175000</v>
      </c>
      <c r="G75" s="4">
        <v>0</v>
      </c>
      <c r="H75" s="4">
        <v>0</v>
      </c>
      <c r="I75" s="5">
        <v>0.02</v>
      </c>
      <c r="J75" s="5">
        <v>92169.860000000015</v>
      </c>
      <c r="K75" s="4"/>
      <c r="L75" s="4"/>
      <c r="M75" s="6"/>
      <c r="N75" s="6"/>
      <c r="O75" s="6"/>
    </row>
    <row r="76" spans="1:15">
      <c r="A76" t="s">
        <v>93</v>
      </c>
      <c r="B76" t="s">
        <v>168</v>
      </c>
      <c r="C76" t="s">
        <v>169</v>
      </c>
      <c r="D76" s="3"/>
      <c r="E76" s="3"/>
      <c r="F76" s="4">
        <v>213200</v>
      </c>
      <c r="G76" s="4">
        <v>0</v>
      </c>
      <c r="H76" s="4">
        <v>16</v>
      </c>
      <c r="I76" s="5">
        <v>0.01</v>
      </c>
      <c r="J76" s="5">
        <v>0</v>
      </c>
      <c r="K76" s="4">
        <v>0</v>
      </c>
      <c r="L76" s="4">
        <v>0</v>
      </c>
      <c r="M76" s="6">
        <v>0</v>
      </c>
      <c r="N76" s="6">
        <v>0</v>
      </c>
      <c r="O76" s="6">
        <v>0</v>
      </c>
    </row>
    <row r="77" spans="1:15">
      <c r="A77" t="s">
        <v>93</v>
      </c>
      <c r="B77" t="s">
        <v>170</v>
      </c>
      <c r="C77" t="s">
        <v>171</v>
      </c>
      <c r="D77" s="3"/>
      <c r="E77" s="3"/>
      <c r="F77" s="4">
        <v>481000</v>
      </c>
      <c r="G77" s="4">
        <v>0</v>
      </c>
      <c r="H77" s="4">
        <v>0</v>
      </c>
      <c r="I77" s="5">
        <v>0.01</v>
      </c>
      <c r="J77" s="5">
        <v>387184.58999999997</v>
      </c>
      <c r="K77" s="4"/>
      <c r="L77" s="4"/>
      <c r="M77" s="6"/>
      <c r="N77" s="6"/>
      <c r="O77" s="6"/>
    </row>
    <row r="78" spans="1:15">
      <c r="A78" t="s">
        <v>93</v>
      </c>
      <c r="B78" t="s">
        <v>172</v>
      </c>
      <c r="C78" t="s">
        <v>173</v>
      </c>
      <c r="D78" s="3"/>
      <c r="E78" s="3"/>
      <c r="F78" s="4">
        <v>527000</v>
      </c>
      <c r="G78" s="4">
        <v>0</v>
      </c>
      <c r="H78" s="4">
        <v>0</v>
      </c>
      <c r="I78" s="5">
        <v>0.01</v>
      </c>
      <c r="J78" s="5">
        <v>0</v>
      </c>
      <c r="K78" s="4"/>
      <c r="L78" s="4"/>
      <c r="M78" s="6"/>
      <c r="N78" s="6"/>
      <c r="O78" s="6"/>
    </row>
    <row r="79" spans="1:15">
      <c r="A79" t="s">
        <v>174</v>
      </c>
      <c r="B79" t="s">
        <v>175</v>
      </c>
      <c r="C79" t="s">
        <v>176</v>
      </c>
      <c r="D79" s="3"/>
      <c r="E79" s="3"/>
      <c r="F79" s="4">
        <v>0</v>
      </c>
      <c r="G79" s="4">
        <v>1693</v>
      </c>
      <c r="H79" s="4">
        <v>0</v>
      </c>
      <c r="I79" s="5">
        <v>832769</v>
      </c>
      <c r="J79" s="5">
        <v>559055.46</v>
      </c>
      <c r="K79" s="4"/>
      <c r="L79" s="4"/>
      <c r="M79" s="6"/>
      <c r="N79" s="6"/>
      <c r="O79" s="6"/>
    </row>
    <row r="80" spans="1:15">
      <c r="A80" t="s">
        <v>174</v>
      </c>
      <c r="B80" t="s">
        <v>177</v>
      </c>
      <c r="C80" t="s">
        <v>178</v>
      </c>
      <c r="D80" s="3"/>
      <c r="E80" s="3"/>
      <c r="F80" s="4">
        <v>0</v>
      </c>
      <c r="G80" s="4">
        <v>394273.14</v>
      </c>
      <c r="H80" s="4">
        <v>0</v>
      </c>
      <c r="I80" s="5">
        <v>22892009.159999985</v>
      </c>
      <c r="J80" s="5">
        <v>2513727.8299999996</v>
      </c>
      <c r="K80" s="4">
        <v>37438.74</v>
      </c>
      <c r="L80" s="4">
        <v>409</v>
      </c>
      <c r="M80" s="6">
        <v>0.94865525672371642</v>
      </c>
      <c r="N80" s="6">
        <v>0</v>
      </c>
      <c r="O80" s="6">
        <v>5.1344743276283619E-2</v>
      </c>
    </row>
    <row r="81" spans="1:15">
      <c r="A81" t="s">
        <v>174</v>
      </c>
      <c r="B81" t="s">
        <v>179</v>
      </c>
      <c r="C81" t="s">
        <v>180</v>
      </c>
      <c r="D81" s="3"/>
      <c r="E81" s="3"/>
      <c r="F81" s="4">
        <v>0</v>
      </c>
      <c r="G81" s="4">
        <v>0</v>
      </c>
      <c r="H81" s="4">
        <v>0</v>
      </c>
      <c r="I81" s="5">
        <v>909640.02</v>
      </c>
      <c r="J81" s="5">
        <v>637593.0199999999</v>
      </c>
      <c r="K81" s="4"/>
      <c r="L81" s="4"/>
      <c r="M81" s="6"/>
      <c r="N81" s="6"/>
      <c r="O81" s="6"/>
    </row>
    <row r="82" spans="1:15">
      <c r="A82" t="s">
        <v>174</v>
      </c>
      <c r="B82" t="s">
        <v>181</v>
      </c>
      <c r="C82" t="s">
        <v>182</v>
      </c>
      <c r="D82" s="3"/>
      <c r="E82" s="3"/>
      <c r="F82" s="4">
        <v>0</v>
      </c>
      <c r="G82" s="4">
        <v>305949.46999999997</v>
      </c>
      <c r="H82" s="4">
        <v>0</v>
      </c>
      <c r="I82" s="5">
        <v>14312536.68</v>
      </c>
      <c r="J82" s="5">
        <v>1256513.0899999999</v>
      </c>
      <c r="K82" s="4">
        <v>33663.049999999996</v>
      </c>
      <c r="L82" s="4">
        <v>32</v>
      </c>
      <c r="M82" s="6">
        <v>0.375</v>
      </c>
      <c r="N82" s="6">
        <v>0.625</v>
      </c>
      <c r="O82" s="6">
        <v>0</v>
      </c>
    </row>
    <row r="83" spans="1:15">
      <c r="A83" t="s">
        <v>174</v>
      </c>
      <c r="B83" t="s">
        <v>183</v>
      </c>
      <c r="C83" t="s">
        <v>184</v>
      </c>
      <c r="D83" s="3"/>
      <c r="E83" s="3"/>
      <c r="F83" s="4">
        <v>0</v>
      </c>
      <c r="G83" s="4">
        <v>0</v>
      </c>
      <c r="H83" s="4">
        <v>0</v>
      </c>
      <c r="I83" s="5">
        <v>5280406.49</v>
      </c>
      <c r="J83" s="5">
        <v>1908773.8199999996</v>
      </c>
      <c r="K83" s="4"/>
      <c r="L83" s="4"/>
      <c r="M83" s="6"/>
      <c r="N83" s="6"/>
      <c r="O83" s="6"/>
    </row>
    <row r="84" spans="1:15">
      <c r="A84" t="s">
        <v>174</v>
      </c>
      <c r="B84" t="s">
        <v>185</v>
      </c>
      <c r="C84" t="s">
        <v>186</v>
      </c>
      <c r="D84" s="3"/>
      <c r="E84" s="3"/>
      <c r="F84" s="4">
        <v>0</v>
      </c>
      <c r="G84" s="4">
        <v>0</v>
      </c>
      <c r="H84" s="4">
        <v>0</v>
      </c>
      <c r="I84" s="5">
        <v>4909796.1500000004</v>
      </c>
      <c r="J84" s="5">
        <v>1760786.31</v>
      </c>
      <c r="K84" s="4"/>
      <c r="L84" s="4"/>
      <c r="M84" s="6"/>
      <c r="N84" s="6"/>
      <c r="O84" s="6"/>
    </row>
    <row r="85" spans="1:15">
      <c r="A85" t="s">
        <v>174</v>
      </c>
      <c r="B85" t="s">
        <v>187</v>
      </c>
      <c r="C85" t="s">
        <v>188</v>
      </c>
      <c r="D85" s="3"/>
      <c r="E85" s="3"/>
      <c r="F85" s="4">
        <v>0</v>
      </c>
      <c r="G85" s="4">
        <v>0</v>
      </c>
      <c r="H85" s="4">
        <v>0</v>
      </c>
      <c r="I85" s="5">
        <v>16470081.6</v>
      </c>
      <c r="J85" s="5">
        <v>232037.85</v>
      </c>
      <c r="K85" s="4"/>
      <c r="L85" s="4"/>
      <c r="M85" s="6"/>
      <c r="N85" s="6"/>
      <c r="O85" s="6"/>
    </row>
    <row r="86" spans="1:15">
      <c r="A86" t="s">
        <v>174</v>
      </c>
      <c r="B86" t="s">
        <v>189</v>
      </c>
      <c r="C86" t="s">
        <v>190</v>
      </c>
      <c r="D86" s="3"/>
      <c r="E86" s="3"/>
      <c r="F86" s="4">
        <v>0</v>
      </c>
      <c r="G86" s="4">
        <v>0</v>
      </c>
      <c r="H86" s="4">
        <v>0</v>
      </c>
      <c r="I86" s="5">
        <v>14978142</v>
      </c>
      <c r="J86" s="5">
        <v>2346751.8400000003</v>
      </c>
      <c r="K86" s="4"/>
      <c r="L86" s="4"/>
      <c r="M86" s="6"/>
      <c r="N86" s="6"/>
      <c r="O86" s="6"/>
    </row>
    <row r="87" spans="1:15">
      <c r="A87" t="s">
        <v>191</v>
      </c>
      <c r="B87" t="s">
        <v>192</v>
      </c>
      <c r="C87" t="s">
        <v>193</v>
      </c>
      <c r="D87" s="3"/>
      <c r="E87" s="3"/>
      <c r="F87" s="4">
        <v>0</v>
      </c>
      <c r="G87" s="4">
        <v>0</v>
      </c>
      <c r="H87" s="4">
        <v>0</v>
      </c>
      <c r="I87" s="5">
        <v>110.01</v>
      </c>
      <c r="J87" s="5">
        <v>763.55</v>
      </c>
      <c r="K87" s="4"/>
      <c r="L87" s="4"/>
      <c r="M87" s="6"/>
      <c r="N87" s="6"/>
      <c r="O87" s="6"/>
    </row>
    <row r="88" spans="1:15">
      <c r="A88" t="s">
        <v>191</v>
      </c>
      <c r="B88" t="s">
        <v>194</v>
      </c>
      <c r="C88" t="s">
        <v>195</v>
      </c>
      <c r="D88" s="3"/>
      <c r="E88" s="3"/>
      <c r="F88" s="4">
        <v>0</v>
      </c>
      <c r="G88" s="4">
        <v>0</v>
      </c>
      <c r="H88" s="4">
        <v>0</v>
      </c>
      <c r="I88" s="5">
        <v>127537</v>
      </c>
      <c r="J88" s="5">
        <v>29979.039999999997</v>
      </c>
      <c r="K88" s="4"/>
      <c r="L88" s="4"/>
      <c r="M88" s="6"/>
      <c r="N88" s="6"/>
      <c r="O88" s="6"/>
    </row>
    <row r="89" spans="1:15">
      <c r="A89" t="s">
        <v>191</v>
      </c>
      <c r="B89" t="s">
        <v>196</v>
      </c>
      <c r="C89" t="s">
        <v>197</v>
      </c>
      <c r="D89" s="3"/>
      <c r="E89" s="3"/>
      <c r="F89" s="4">
        <v>0</v>
      </c>
      <c r="G89" s="4">
        <v>0</v>
      </c>
      <c r="H89" s="4">
        <v>0</v>
      </c>
      <c r="I89" s="5">
        <v>3253679.8115999997</v>
      </c>
      <c r="J89" s="5">
        <v>3284636.3799999994</v>
      </c>
      <c r="K89" s="4">
        <v>0</v>
      </c>
      <c r="L89" s="4">
        <v>536.5</v>
      </c>
      <c r="M89" s="6">
        <v>0.81174277726001864</v>
      </c>
      <c r="N89" s="6">
        <v>0.16961789375582478</v>
      </c>
      <c r="O89" s="6">
        <v>1.8639328984156569E-2</v>
      </c>
    </row>
    <row r="90" spans="1:15">
      <c r="A90" t="s">
        <v>191</v>
      </c>
      <c r="B90" t="s">
        <v>198</v>
      </c>
      <c r="C90" t="s">
        <v>199</v>
      </c>
      <c r="D90" s="3"/>
      <c r="E90" s="3"/>
      <c r="F90" s="4">
        <v>0</v>
      </c>
      <c r="G90" s="4">
        <v>250404</v>
      </c>
      <c r="H90" s="4">
        <v>0</v>
      </c>
      <c r="I90" s="5">
        <v>91448691</v>
      </c>
      <c r="J90" s="5">
        <v>6554147.2100000018</v>
      </c>
      <c r="K90" s="4"/>
      <c r="L90" s="4"/>
      <c r="M90" s="6"/>
      <c r="N90" s="6"/>
      <c r="O90" s="6"/>
    </row>
    <row r="91" spans="1:15">
      <c r="A91" t="s">
        <v>191</v>
      </c>
      <c r="B91" t="s">
        <v>200</v>
      </c>
      <c r="C91" t="s">
        <v>201</v>
      </c>
      <c r="D91" s="3"/>
      <c r="E91" s="3"/>
      <c r="F91" s="4">
        <v>0</v>
      </c>
      <c r="G91" s="4">
        <v>306</v>
      </c>
      <c r="H91" s="4">
        <v>0</v>
      </c>
      <c r="I91" s="5">
        <v>18144559</v>
      </c>
      <c r="J91" s="5">
        <v>238366.46</v>
      </c>
      <c r="K91" s="4"/>
      <c r="L91" s="4"/>
      <c r="M91" s="6"/>
      <c r="N91" s="6"/>
      <c r="O91" s="6"/>
    </row>
    <row r="92" spans="1:15">
      <c r="A92" t="s">
        <v>191</v>
      </c>
      <c r="B92" t="s">
        <v>202</v>
      </c>
      <c r="C92" t="s">
        <v>203</v>
      </c>
      <c r="D92" s="3"/>
      <c r="E92" s="3"/>
      <c r="F92" s="4">
        <v>80</v>
      </c>
      <c r="G92" s="4">
        <v>0</v>
      </c>
      <c r="H92" s="4">
        <v>0</v>
      </c>
      <c r="I92" s="5">
        <v>35667</v>
      </c>
      <c r="J92" s="5">
        <v>32105.79</v>
      </c>
      <c r="K92" s="4"/>
      <c r="L92" s="4"/>
      <c r="M92" s="6"/>
      <c r="N92" s="6"/>
      <c r="O92" s="6"/>
    </row>
    <row r="93" spans="1:15">
      <c r="A93" t="s">
        <v>191</v>
      </c>
      <c r="B93" t="s">
        <v>204</v>
      </c>
      <c r="C93" t="s">
        <v>205</v>
      </c>
      <c r="D93" s="3"/>
      <c r="E93" s="3"/>
      <c r="F93" s="4">
        <v>325</v>
      </c>
      <c r="G93" s="4">
        <v>0</v>
      </c>
      <c r="H93" s="4">
        <v>0</v>
      </c>
      <c r="I93" s="5">
        <v>259778</v>
      </c>
      <c r="J93" s="5">
        <v>0</v>
      </c>
      <c r="K93" s="4"/>
      <c r="L93" s="4"/>
      <c r="M93" s="6"/>
      <c r="N93" s="6"/>
      <c r="O93" s="6"/>
    </row>
    <row r="94" spans="1:15">
      <c r="A94" t="s">
        <v>191</v>
      </c>
      <c r="B94" t="s">
        <v>206</v>
      </c>
      <c r="C94" t="s">
        <v>207</v>
      </c>
      <c r="D94" s="3"/>
      <c r="E94" s="3"/>
      <c r="F94" s="4">
        <v>2000</v>
      </c>
      <c r="G94" s="4">
        <v>0</v>
      </c>
      <c r="H94" s="4">
        <v>0</v>
      </c>
      <c r="I94" s="5">
        <v>31875</v>
      </c>
      <c r="J94" s="5">
        <v>30250.14</v>
      </c>
      <c r="K94" s="4"/>
      <c r="L94" s="4"/>
      <c r="M94" s="6"/>
      <c r="N94" s="6"/>
      <c r="O94" s="6"/>
    </row>
    <row r="95" spans="1:15">
      <c r="A95" t="s">
        <v>191</v>
      </c>
      <c r="B95" t="s">
        <v>208</v>
      </c>
      <c r="C95" t="s">
        <v>209</v>
      </c>
      <c r="D95" s="3"/>
      <c r="E95" s="3"/>
      <c r="F95" s="4">
        <v>4000</v>
      </c>
      <c r="G95" s="4">
        <v>0</v>
      </c>
      <c r="H95" s="4">
        <v>0</v>
      </c>
      <c r="I95" s="5">
        <v>2002971</v>
      </c>
      <c r="J95" s="5">
        <v>1891057.0899999999</v>
      </c>
      <c r="K95" s="4"/>
      <c r="L95" s="4"/>
      <c r="M95" s="6"/>
      <c r="N95" s="6"/>
      <c r="O95" s="6"/>
    </row>
    <row r="96" spans="1:15">
      <c r="A96" t="s">
        <v>191</v>
      </c>
      <c r="B96" t="s">
        <v>210</v>
      </c>
      <c r="C96" t="s">
        <v>211</v>
      </c>
      <c r="D96" s="3"/>
      <c r="E96" s="3"/>
      <c r="F96" s="4">
        <v>5000</v>
      </c>
      <c r="G96" s="4">
        <v>163</v>
      </c>
      <c r="H96" s="4">
        <v>0</v>
      </c>
      <c r="I96" s="5">
        <v>9935126.0800000001</v>
      </c>
      <c r="J96" s="5">
        <v>119590.25</v>
      </c>
      <c r="K96" s="4"/>
      <c r="L96" s="4"/>
      <c r="M96" s="6"/>
      <c r="N96" s="6"/>
      <c r="O96" s="6"/>
    </row>
    <row r="97" spans="1:15">
      <c r="A97" t="s">
        <v>191</v>
      </c>
      <c r="B97" t="s">
        <v>212</v>
      </c>
      <c r="C97" t="s">
        <v>213</v>
      </c>
      <c r="D97" s="3"/>
      <c r="E97" s="3"/>
      <c r="F97" s="4">
        <v>6100</v>
      </c>
      <c r="G97" s="4">
        <v>0</v>
      </c>
      <c r="H97" s="4">
        <v>0</v>
      </c>
      <c r="I97" s="5">
        <v>1923144</v>
      </c>
      <c r="J97" s="5">
        <v>155341.60999999996</v>
      </c>
      <c r="K97" s="4"/>
      <c r="L97" s="4"/>
      <c r="M97" s="6"/>
      <c r="N97" s="6"/>
      <c r="O97" s="6"/>
    </row>
    <row r="98" spans="1:15">
      <c r="A98" t="s">
        <v>191</v>
      </c>
      <c r="B98" t="s">
        <v>214</v>
      </c>
      <c r="C98" t="s">
        <v>215</v>
      </c>
      <c r="D98" s="3"/>
      <c r="E98" s="3"/>
      <c r="F98" s="4">
        <v>55358</v>
      </c>
      <c r="G98" s="4">
        <v>118</v>
      </c>
      <c r="H98" s="4">
        <v>0</v>
      </c>
      <c r="I98" s="5">
        <v>21447210.510000002</v>
      </c>
      <c r="J98" s="5">
        <v>13340349.489999996</v>
      </c>
      <c r="K98" s="4">
        <v>0</v>
      </c>
      <c r="L98" s="4">
        <v>362</v>
      </c>
      <c r="M98" s="6">
        <v>0.93922651933701662</v>
      </c>
      <c r="N98" s="6">
        <v>6.0773480662983423E-2</v>
      </c>
      <c r="O98" s="6">
        <v>0</v>
      </c>
    </row>
    <row r="99" spans="1:15">
      <c r="A99" t="s">
        <v>191</v>
      </c>
      <c r="B99" t="s">
        <v>216</v>
      </c>
      <c r="C99" t="s">
        <v>217</v>
      </c>
      <c r="D99" s="3"/>
      <c r="E99" s="3"/>
      <c r="F99" s="4">
        <v>106372</v>
      </c>
      <c r="G99" s="4">
        <v>139443</v>
      </c>
      <c r="H99" s="4">
        <v>0</v>
      </c>
      <c r="I99" s="5">
        <v>63872156.600000001</v>
      </c>
      <c r="J99" s="5">
        <v>3308399.1</v>
      </c>
      <c r="K99" s="4"/>
      <c r="L99" s="4"/>
      <c r="M99" s="6"/>
      <c r="N99" s="6"/>
      <c r="O99" s="6"/>
    </row>
    <row r="100" spans="1:15">
      <c r="A100" t="s">
        <v>218</v>
      </c>
      <c r="B100" t="s">
        <v>219</v>
      </c>
      <c r="C100" t="s">
        <v>220</v>
      </c>
      <c r="D100" s="3"/>
      <c r="E100" s="3"/>
      <c r="F100" s="4">
        <v>0</v>
      </c>
      <c r="G100" s="4">
        <v>40</v>
      </c>
      <c r="H100" s="4">
        <v>0</v>
      </c>
      <c r="I100" s="5">
        <v>327505.68999999994</v>
      </c>
      <c r="J100" s="5">
        <v>625</v>
      </c>
      <c r="K100" s="4">
        <v>400</v>
      </c>
      <c r="L100" s="4">
        <v>0</v>
      </c>
      <c r="M100" s="6">
        <v>0</v>
      </c>
      <c r="N100" s="6">
        <v>0</v>
      </c>
      <c r="O100" s="6">
        <v>0</v>
      </c>
    </row>
    <row r="101" spans="1:15">
      <c r="A101" t="s">
        <v>218</v>
      </c>
      <c r="B101" t="s">
        <v>221</v>
      </c>
      <c r="C101" t="s">
        <v>222</v>
      </c>
      <c r="D101" s="3"/>
      <c r="E101" s="3"/>
      <c r="F101" s="4">
        <v>0</v>
      </c>
      <c r="G101" s="4">
        <v>0</v>
      </c>
      <c r="H101" s="4">
        <v>0</v>
      </c>
      <c r="I101" s="5">
        <v>25470</v>
      </c>
      <c r="J101" s="5">
        <v>21165.7</v>
      </c>
      <c r="K101" s="4">
        <v>60</v>
      </c>
      <c r="L101" s="4">
        <v>40</v>
      </c>
      <c r="M101" s="6">
        <v>1</v>
      </c>
      <c r="N101" s="6">
        <v>0</v>
      </c>
      <c r="O101" s="6">
        <v>0</v>
      </c>
    </row>
    <row r="102" spans="1:15">
      <c r="A102" t="s">
        <v>218</v>
      </c>
      <c r="B102" t="s">
        <v>223</v>
      </c>
      <c r="C102" t="s">
        <v>224</v>
      </c>
      <c r="D102" s="3"/>
      <c r="E102" s="3"/>
      <c r="F102" s="4">
        <v>0</v>
      </c>
      <c r="G102" s="4">
        <v>0</v>
      </c>
      <c r="H102" s="4">
        <v>0</v>
      </c>
      <c r="I102" s="5">
        <v>0.01</v>
      </c>
      <c r="J102" s="5">
        <v>176223.32</v>
      </c>
      <c r="K102" s="4"/>
      <c r="L102" s="4"/>
      <c r="M102" s="6"/>
      <c r="N102" s="6"/>
      <c r="O102" s="6"/>
    </row>
    <row r="103" spans="1:15">
      <c r="A103" t="s">
        <v>218</v>
      </c>
      <c r="B103" t="s">
        <v>225</v>
      </c>
      <c r="C103" t="s">
        <v>226</v>
      </c>
      <c r="D103" s="3"/>
      <c r="E103" s="3"/>
      <c r="F103" s="4">
        <v>0</v>
      </c>
      <c r="G103" s="4">
        <v>0</v>
      </c>
      <c r="H103" s="4">
        <v>0</v>
      </c>
      <c r="I103" s="5">
        <v>0.01</v>
      </c>
      <c r="J103" s="5">
        <v>15074.119999999999</v>
      </c>
      <c r="K103" s="4"/>
      <c r="L103" s="4"/>
      <c r="M103" s="6"/>
      <c r="N103" s="6"/>
      <c r="O103" s="6"/>
    </row>
    <row r="104" spans="1:15">
      <c r="A104" t="s">
        <v>218</v>
      </c>
      <c r="B104" t="s">
        <v>227</v>
      </c>
      <c r="C104" t="s">
        <v>228</v>
      </c>
      <c r="D104" s="3"/>
      <c r="E104" s="3"/>
      <c r="F104" s="4">
        <v>0</v>
      </c>
      <c r="G104" s="4">
        <v>0</v>
      </c>
      <c r="H104" s="4">
        <v>0</v>
      </c>
      <c r="I104" s="5">
        <v>0.01</v>
      </c>
      <c r="J104" s="5">
        <v>6656</v>
      </c>
      <c r="K104" s="4"/>
      <c r="L104" s="4"/>
      <c r="M104" s="6"/>
      <c r="N104" s="6"/>
      <c r="O104" s="6"/>
    </row>
    <row r="105" spans="1:15">
      <c r="A105" t="s">
        <v>218</v>
      </c>
      <c r="B105" t="s">
        <v>229</v>
      </c>
      <c r="C105" t="s">
        <v>230</v>
      </c>
      <c r="D105" s="3"/>
      <c r="E105" s="3"/>
      <c r="F105" s="4">
        <v>256</v>
      </c>
      <c r="G105" s="4">
        <v>1113.0999999999999</v>
      </c>
      <c r="H105" s="4">
        <v>650</v>
      </c>
      <c r="I105" s="5">
        <v>281353.77</v>
      </c>
      <c r="J105" s="5">
        <v>258340.63999999998</v>
      </c>
      <c r="K105" s="4">
        <v>345.4</v>
      </c>
      <c r="L105" s="4">
        <v>137</v>
      </c>
      <c r="M105" s="6">
        <v>0.97080291970802923</v>
      </c>
      <c r="N105" s="6">
        <v>2.9197080291970802E-2</v>
      </c>
      <c r="O105" s="6">
        <v>0</v>
      </c>
    </row>
    <row r="106" spans="1:15">
      <c r="A106" t="s">
        <v>218</v>
      </c>
      <c r="B106" t="s">
        <v>231</v>
      </c>
      <c r="C106" t="s">
        <v>232</v>
      </c>
      <c r="D106" s="3"/>
      <c r="E106" s="3"/>
      <c r="F106" s="4">
        <v>650</v>
      </c>
      <c r="G106" s="4">
        <v>0</v>
      </c>
      <c r="H106" s="4">
        <v>0</v>
      </c>
      <c r="I106" s="5">
        <v>0.01</v>
      </c>
      <c r="J106" s="5">
        <v>179</v>
      </c>
      <c r="K106" s="4"/>
      <c r="L106" s="4"/>
      <c r="M106" s="6"/>
      <c r="N106" s="6"/>
      <c r="O106" s="6"/>
    </row>
    <row r="107" spans="1:15">
      <c r="A107" t="s">
        <v>218</v>
      </c>
      <c r="B107" t="s">
        <v>233</v>
      </c>
      <c r="C107" t="s">
        <v>234</v>
      </c>
      <c r="D107" s="3"/>
      <c r="E107" s="3"/>
      <c r="F107" s="4">
        <v>1700</v>
      </c>
      <c r="G107" s="4">
        <v>14178</v>
      </c>
      <c r="H107" s="4">
        <v>0</v>
      </c>
      <c r="I107" s="5">
        <v>241970.96000000005</v>
      </c>
      <c r="J107" s="5">
        <v>253960.86</v>
      </c>
      <c r="K107" s="4">
        <v>628.60000000000014</v>
      </c>
      <c r="L107" s="4">
        <v>911</v>
      </c>
      <c r="M107" s="6">
        <v>1</v>
      </c>
      <c r="N107" s="6">
        <v>0</v>
      </c>
      <c r="O107" s="6">
        <v>0</v>
      </c>
    </row>
    <row r="108" spans="1:15">
      <c r="A108" t="s">
        <v>218</v>
      </c>
      <c r="B108" t="s">
        <v>235</v>
      </c>
      <c r="C108" t="s">
        <v>236</v>
      </c>
      <c r="D108" s="3"/>
      <c r="E108" s="3"/>
      <c r="F108" s="4">
        <v>1890</v>
      </c>
      <c r="G108" s="4">
        <v>0</v>
      </c>
      <c r="H108" s="4">
        <v>0</v>
      </c>
      <c r="I108" s="5">
        <v>0.01</v>
      </c>
      <c r="J108" s="5">
        <v>3178.9</v>
      </c>
      <c r="K108" s="4">
        <v>0</v>
      </c>
      <c r="L108" s="4">
        <v>40</v>
      </c>
      <c r="M108" s="6">
        <v>1</v>
      </c>
      <c r="N108" s="6">
        <v>0</v>
      </c>
      <c r="O108" s="6">
        <v>0</v>
      </c>
    </row>
    <row r="109" spans="1:15">
      <c r="A109" t="s">
        <v>218</v>
      </c>
      <c r="B109" t="s">
        <v>237</v>
      </c>
      <c r="C109" t="s">
        <v>238</v>
      </c>
      <c r="D109" s="3"/>
      <c r="E109" s="3"/>
      <c r="F109" s="4">
        <v>2500</v>
      </c>
      <c r="G109" s="4">
        <v>4</v>
      </c>
      <c r="H109" s="4">
        <v>0</v>
      </c>
      <c r="I109" s="5">
        <v>131195.22</v>
      </c>
      <c r="J109" s="5">
        <v>108072.28000000001</v>
      </c>
      <c r="K109" s="4">
        <v>136</v>
      </c>
      <c r="L109" s="4">
        <v>29</v>
      </c>
      <c r="M109" s="6">
        <v>3.4482758620689655E-2</v>
      </c>
      <c r="N109" s="6">
        <v>0.96551724137931039</v>
      </c>
      <c r="O109" s="6">
        <v>0</v>
      </c>
    </row>
    <row r="110" spans="1:15">
      <c r="A110" t="s">
        <v>218</v>
      </c>
      <c r="B110" t="s">
        <v>239</v>
      </c>
      <c r="C110" t="s">
        <v>240</v>
      </c>
      <c r="D110" s="3"/>
      <c r="E110" s="3"/>
      <c r="F110" s="4">
        <v>2500</v>
      </c>
      <c r="G110" s="4">
        <v>0</v>
      </c>
      <c r="H110" s="4">
        <v>0</v>
      </c>
      <c r="I110" s="5">
        <v>0.01</v>
      </c>
      <c r="J110" s="5">
        <v>0</v>
      </c>
      <c r="K110" s="4"/>
      <c r="L110" s="4"/>
      <c r="M110" s="6"/>
      <c r="N110" s="6"/>
      <c r="O110" s="6"/>
    </row>
    <row r="111" spans="1:15">
      <c r="A111" t="s">
        <v>218</v>
      </c>
      <c r="B111" t="s">
        <v>241</v>
      </c>
      <c r="C111" t="s">
        <v>242</v>
      </c>
      <c r="D111" s="3"/>
      <c r="E111" s="3"/>
      <c r="F111" s="4">
        <v>4000</v>
      </c>
      <c r="G111" s="4">
        <v>89800</v>
      </c>
      <c r="H111" s="4">
        <v>3186</v>
      </c>
      <c r="I111" s="5">
        <v>2549427.6099999994</v>
      </c>
      <c r="J111" s="5">
        <v>1924263.7400000002</v>
      </c>
      <c r="K111" s="4">
        <v>5053.6000000000004</v>
      </c>
      <c r="L111" s="4">
        <v>4730.8</v>
      </c>
      <c r="M111" s="6">
        <v>0.95142470618077279</v>
      </c>
      <c r="N111" s="6">
        <v>4.8152532341253065E-2</v>
      </c>
      <c r="O111" s="6">
        <v>4.2276147797412698E-4</v>
      </c>
    </row>
    <row r="112" spans="1:15">
      <c r="A112" t="s">
        <v>218</v>
      </c>
      <c r="B112" t="s">
        <v>243</v>
      </c>
      <c r="C112" t="s">
        <v>244</v>
      </c>
      <c r="D112" s="3"/>
      <c r="E112" s="3"/>
      <c r="F112" s="4">
        <v>5000</v>
      </c>
      <c r="G112" s="4">
        <v>132</v>
      </c>
      <c r="H112" s="4">
        <v>0</v>
      </c>
      <c r="I112" s="5">
        <v>19344</v>
      </c>
      <c r="J112" s="5">
        <v>14785.129999999997</v>
      </c>
      <c r="K112" s="4"/>
      <c r="L112" s="4"/>
      <c r="M112" s="6"/>
      <c r="N112" s="6"/>
      <c r="O112" s="6"/>
    </row>
    <row r="113" spans="1:15">
      <c r="A113" t="s">
        <v>218</v>
      </c>
      <c r="B113" t="s">
        <v>245</v>
      </c>
      <c r="C113" t="s">
        <v>246</v>
      </c>
      <c r="D113" s="3"/>
      <c r="E113" s="3"/>
      <c r="F113" s="4">
        <v>5000</v>
      </c>
      <c r="G113" s="4">
        <v>69320.979999999981</v>
      </c>
      <c r="H113" s="4">
        <v>24799</v>
      </c>
      <c r="I113" s="5">
        <v>5296929.7699999986</v>
      </c>
      <c r="J113" s="5">
        <v>4851414.8800000018</v>
      </c>
      <c r="K113" s="4">
        <v>5297.1</v>
      </c>
      <c r="L113" s="4">
        <v>6685.5</v>
      </c>
      <c r="M113" s="6">
        <v>0.97023408869942418</v>
      </c>
      <c r="N113" s="6">
        <v>2.7372672201032084E-2</v>
      </c>
      <c r="O113" s="6">
        <v>2.3932390995437887E-3</v>
      </c>
    </row>
    <row r="114" spans="1:15">
      <c r="A114" t="s">
        <v>218</v>
      </c>
      <c r="B114" t="s">
        <v>247</v>
      </c>
      <c r="C114" t="s">
        <v>248</v>
      </c>
      <c r="D114" s="3"/>
      <c r="E114" s="3"/>
      <c r="F114" s="4">
        <v>12030</v>
      </c>
      <c r="G114" s="4">
        <v>0</v>
      </c>
      <c r="H114" s="4">
        <v>0</v>
      </c>
      <c r="I114" s="5">
        <v>0.01</v>
      </c>
      <c r="J114" s="5">
        <v>104789.59999999999</v>
      </c>
      <c r="K114" s="4"/>
      <c r="L114" s="4"/>
      <c r="M114" s="6"/>
      <c r="N114" s="6"/>
      <c r="O114" s="6"/>
    </row>
    <row r="115" spans="1:15">
      <c r="A115" t="s">
        <v>218</v>
      </c>
      <c r="B115" t="s">
        <v>249</v>
      </c>
      <c r="C115" t="s">
        <v>250</v>
      </c>
      <c r="D115" s="3"/>
      <c r="E115" s="3"/>
      <c r="F115" s="4">
        <v>26000</v>
      </c>
      <c r="G115" s="4">
        <v>0</v>
      </c>
      <c r="H115" s="4">
        <v>0</v>
      </c>
      <c r="I115" s="5">
        <v>0.01</v>
      </c>
      <c r="J115" s="5">
        <v>13657</v>
      </c>
      <c r="K115" s="4"/>
      <c r="L115" s="4"/>
      <c r="M115" s="6"/>
      <c r="N115" s="6"/>
      <c r="O115" s="6"/>
    </row>
    <row r="116" spans="1:15">
      <c r="A116" t="s">
        <v>218</v>
      </c>
      <c r="B116" t="s">
        <v>251</v>
      </c>
      <c r="C116" t="s">
        <v>252</v>
      </c>
      <c r="D116" s="3"/>
      <c r="E116" s="3"/>
      <c r="F116" s="4">
        <v>100000</v>
      </c>
      <c r="G116" s="4">
        <v>0</v>
      </c>
      <c r="H116" s="4">
        <v>0</v>
      </c>
      <c r="I116" s="5">
        <v>0.01</v>
      </c>
      <c r="J116" s="5">
        <v>3375.75</v>
      </c>
      <c r="K116" s="4"/>
      <c r="L116" s="4"/>
      <c r="M116" s="6"/>
      <c r="N116" s="6"/>
      <c r="O116" s="6"/>
    </row>
    <row r="117" spans="1:15">
      <c r="A117" t="s">
        <v>218</v>
      </c>
      <c r="B117" t="s">
        <v>253</v>
      </c>
      <c r="C117" t="s">
        <v>254</v>
      </c>
      <c r="D117" s="3"/>
      <c r="E117" s="3"/>
      <c r="F117" s="4">
        <v>110000</v>
      </c>
      <c r="G117" s="4">
        <v>0</v>
      </c>
      <c r="H117" s="4">
        <v>0</v>
      </c>
      <c r="I117" s="5">
        <v>0.01</v>
      </c>
      <c r="J117" s="5">
        <v>22439.950000000004</v>
      </c>
      <c r="K117" s="4">
        <v>0</v>
      </c>
      <c r="L117" s="4">
        <v>8</v>
      </c>
      <c r="M117" s="6">
        <v>1</v>
      </c>
      <c r="N117" s="6">
        <v>0</v>
      </c>
      <c r="O117" s="6">
        <v>0</v>
      </c>
    </row>
    <row r="118" spans="1:15">
      <c r="A118" t="s">
        <v>255</v>
      </c>
      <c r="B118" t="s">
        <v>256</v>
      </c>
      <c r="C118" t="s">
        <v>257</v>
      </c>
      <c r="D118" s="3"/>
      <c r="E118" s="3"/>
      <c r="F118" s="4">
        <v>0</v>
      </c>
      <c r="G118" s="4">
        <v>0</v>
      </c>
      <c r="H118" s="4">
        <v>0</v>
      </c>
      <c r="I118" s="5">
        <v>0.01</v>
      </c>
      <c r="J118" s="5">
        <v>3555051.2400000007</v>
      </c>
      <c r="K118" s="4">
        <v>0</v>
      </c>
      <c r="L118" s="4">
        <v>11282.5</v>
      </c>
      <c r="M118" s="6">
        <v>0.96756038112120546</v>
      </c>
      <c r="N118" s="6">
        <v>2.9071571017061822E-2</v>
      </c>
      <c r="O118" s="6">
        <v>3.3680478617327718E-3</v>
      </c>
    </row>
    <row r="119" spans="1:15">
      <c r="A119" t="s">
        <v>255</v>
      </c>
      <c r="B119" t="s">
        <v>258</v>
      </c>
      <c r="C119" t="s">
        <v>259</v>
      </c>
      <c r="D119" s="3"/>
      <c r="E119" s="3"/>
      <c r="F119" s="4">
        <v>0</v>
      </c>
      <c r="G119" s="4">
        <v>5698.5</v>
      </c>
      <c r="H119" s="4">
        <v>0</v>
      </c>
      <c r="I119" s="5">
        <v>2459481.5899999966</v>
      </c>
      <c r="J119" s="5">
        <v>2336136.7799999989</v>
      </c>
      <c r="K119" s="4">
        <v>12897</v>
      </c>
      <c r="L119" s="4">
        <v>11478.75</v>
      </c>
      <c r="M119" s="6">
        <v>0.87568332788848957</v>
      </c>
      <c r="N119" s="6">
        <v>0.10140476968311009</v>
      </c>
      <c r="O119" s="6">
        <v>2.2911902428400306E-2</v>
      </c>
    </row>
    <row r="120" spans="1:15">
      <c r="A120" t="s">
        <v>255</v>
      </c>
      <c r="B120" t="s">
        <v>260</v>
      </c>
      <c r="C120" t="s">
        <v>261</v>
      </c>
      <c r="D120" s="3"/>
      <c r="E120" s="3"/>
      <c r="F120" s="4">
        <v>0</v>
      </c>
      <c r="G120" s="4">
        <v>22</v>
      </c>
      <c r="H120" s="4">
        <v>0</v>
      </c>
      <c r="I120" s="5">
        <v>875396.9332000002</v>
      </c>
      <c r="J120" s="5">
        <v>485002.47000000003</v>
      </c>
      <c r="K120" s="4">
        <v>1383</v>
      </c>
      <c r="L120" s="4">
        <v>892</v>
      </c>
      <c r="M120" s="6">
        <v>0.94618834080717484</v>
      </c>
      <c r="N120" s="6">
        <v>5.3811659192825115E-2</v>
      </c>
      <c r="O120" s="6">
        <v>0</v>
      </c>
    </row>
    <row r="121" spans="1:15">
      <c r="A121" t="s">
        <v>255</v>
      </c>
      <c r="B121" t="s">
        <v>262</v>
      </c>
      <c r="C121" t="s">
        <v>263</v>
      </c>
      <c r="D121" s="3"/>
      <c r="E121" s="3"/>
      <c r="F121" s="4">
        <v>0</v>
      </c>
      <c r="G121" s="4">
        <v>1</v>
      </c>
      <c r="H121" s="4">
        <v>0</v>
      </c>
      <c r="I121" s="5">
        <v>376463.58</v>
      </c>
      <c r="J121" s="5">
        <v>443882.56999999989</v>
      </c>
      <c r="K121" s="4">
        <v>207</v>
      </c>
      <c r="L121" s="4">
        <v>871.5</v>
      </c>
      <c r="M121" s="6">
        <v>0.95295467584624216</v>
      </c>
      <c r="N121" s="6">
        <v>4.7045324153757888E-2</v>
      </c>
      <c r="O121" s="6">
        <v>0</v>
      </c>
    </row>
    <row r="122" spans="1:15">
      <c r="A122" t="s">
        <v>255</v>
      </c>
      <c r="B122" t="s">
        <v>264</v>
      </c>
      <c r="C122" t="s">
        <v>265</v>
      </c>
      <c r="D122" s="3"/>
      <c r="E122" s="3"/>
      <c r="F122" s="4">
        <v>0</v>
      </c>
      <c r="G122" s="4">
        <v>0</v>
      </c>
      <c r="H122" s="4">
        <v>0</v>
      </c>
      <c r="I122" s="5">
        <v>1136093</v>
      </c>
      <c r="J122" s="5">
        <v>2335.1999999999998</v>
      </c>
      <c r="K122" s="4">
        <v>3590</v>
      </c>
      <c r="L122" s="4">
        <v>2</v>
      </c>
      <c r="M122" s="6">
        <v>1</v>
      </c>
      <c r="N122" s="6">
        <v>0</v>
      </c>
      <c r="O122" s="6">
        <v>0</v>
      </c>
    </row>
    <row r="123" spans="1:15">
      <c r="A123" t="s">
        <v>255</v>
      </c>
      <c r="B123" t="s">
        <v>266</v>
      </c>
      <c r="C123" t="s">
        <v>267</v>
      </c>
      <c r="D123" s="3"/>
      <c r="E123" s="3"/>
      <c r="F123" s="4">
        <v>0</v>
      </c>
      <c r="G123" s="4">
        <v>136444.5</v>
      </c>
      <c r="H123" s="4">
        <v>2361.5</v>
      </c>
      <c r="I123" s="5">
        <v>3204818.6700000009</v>
      </c>
      <c r="J123" s="5">
        <v>3056905.4300000011</v>
      </c>
      <c r="K123" s="4">
        <v>7994.91</v>
      </c>
      <c r="L123" s="4">
        <v>7208.48</v>
      </c>
      <c r="M123" s="6">
        <v>0.95720595742791825</v>
      </c>
      <c r="N123" s="6">
        <v>4.2794042572081775E-2</v>
      </c>
      <c r="O123" s="6">
        <v>0</v>
      </c>
    </row>
    <row r="124" spans="1:15">
      <c r="A124" t="s">
        <v>255</v>
      </c>
      <c r="B124" t="s">
        <v>268</v>
      </c>
      <c r="C124" t="s">
        <v>269</v>
      </c>
      <c r="D124" s="3"/>
      <c r="E124" s="3"/>
      <c r="F124" s="4">
        <v>0</v>
      </c>
      <c r="G124" s="4">
        <v>3</v>
      </c>
      <c r="H124" s="4">
        <v>0</v>
      </c>
      <c r="I124" s="5">
        <v>2166235.4699999997</v>
      </c>
      <c r="J124" s="5">
        <v>2061933.1699999997</v>
      </c>
      <c r="K124" s="4">
        <v>1217</v>
      </c>
      <c r="L124" s="4">
        <v>968.62</v>
      </c>
      <c r="M124" s="6">
        <v>0.97148520575664343</v>
      </c>
      <c r="N124" s="6">
        <v>2.0255621399516838E-2</v>
      </c>
      <c r="O124" s="6">
        <v>8.2591728438396895E-3</v>
      </c>
    </row>
    <row r="125" spans="1:15">
      <c r="A125" t="s">
        <v>255</v>
      </c>
      <c r="B125" t="s">
        <v>270</v>
      </c>
      <c r="C125" t="s">
        <v>271</v>
      </c>
      <c r="D125" s="3"/>
      <c r="E125" s="3"/>
      <c r="F125" s="4">
        <v>0</v>
      </c>
      <c r="G125" s="4">
        <v>0</v>
      </c>
      <c r="H125" s="4">
        <v>0</v>
      </c>
      <c r="I125" s="5">
        <v>1933517</v>
      </c>
      <c r="J125" s="5">
        <v>896542.03</v>
      </c>
      <c r="K125" s="4">
        <v>2871</v>
      </c>
      <c r="L125" s="4">
        <v>1998</v>
      </c>
      <c r="M125" s="6">
        <v>0.97572572572572569</v>
      </c>
      <c r="N125" s="6">
        <v>4.2542542542542547E-3</v>
      </c>
      <c r="O125" s="6">
        <v>2.002002002002002E-2</v>
      </c>
    </row>
    <row r="126" spans="1:15">
      <c r="A126" t="s">
        <v>255</v>
      </c>
      <c r="B126" t="s">
        <v>272</v>
      </c>
      <c r="C126" t="s">
        <v>273</v>
      </c>
      <c r="D126" s="3"/>
      <c r="E126" s="3"/>
      <c r="F126" s="4">
        <v>0</v>
      </c>
      <c r="G126" s="4">
        <v>6198.59</v>
      </c>
      <c r="H126" s="4">
        <v>0</v>
      </c>
      <c r="I126" s="5">
        <v>817322.37919999985</v>
      </c>
      <c r="J126" s="5">
        <v>598044.02</v>
      </c>
      <c r="K126" s="4">
        <v>1719</v>
      </c>
      <c r="L126" s="4">
        <v>895</v>
      </c>
      <c r="M126" s="6">
        <v>0.98938547486033523</v>
      </c>
      <c r="N126" s="6">
        <v>1.0614525139664804E-2</v>
      </c>
      <c r="O126" s="6">
        <v>0</v>
      </c>
    </row>
    <row r="127" spans="1:15">
      <c r="A127" t="s">
        <v>255</v>
      </c>
      <c r="B127" t="s">
        <v>274</v>
      </c>
      <c r="C127" t="s">
        <v>275</v>
      </c>
      <c r="D127" s="3"/>
      <c r="E127" s="3"/>
      <c r="F127" s="4">
        <v>0</v>
      </c>
      <c r="G127" s="4">
        <v>29900.94</v>
      </c>
      <c r="H127" s="4">
        <v>0</v>
      </c>
      <c r="I127" s="5">
        <v>2158245.44</v>
      </c>
      <c r="J127" s="5">
        <v>2230812.3199999998</v>
      </c>
      <c r="K127" s="4">
        <v>2927.6000000000004</v>
      </c>
      <c r="L127" s="4">
        <v>4940</v>
      </c>
      <c r="M127" s="6">
        <v>0.96234817813765183</v>
      </c>
      <c r="N127" s="6">
        <v>3.0364372469635626E-2</v>
      </c>
      <c r="O127" s="6">
        <v>7.2874493927125505E-3</v>
      </c>
    </row>
    <row r="128" spans="1:15">
      <c r="A128" t="s">
        <v>255</v>
      </c>
      <c r="B128" t="s">
        <v>276</v>
      </c>
      <c r="C128" t="s">
        <v>277</v>
      </c>
      <c r="D128" s="3"/>
      <c r="E128" s="3"/>
      <c r="F128" s="4">
        <v>0</v>
      </c>
      <c r="G128" s="4">
        <v>0</v>
      </c>
      <c r="H128" s="4">
        <v>0</v>
      </c>
      <c r="I128" s="5">
        <v>197582.71000000002</v>
      </c>
      <c r="J128" s="5">
        <v>174033.59000000003</v>
      </c>
      <c r="K128" s="4">
        <v>549</v>
      </c>
      <c r="L128" s="4">
        <v>330.5</v>
      </c>
      <c r="M128" s="6">
        <v>0.91679273827534036</v>
      </c>
      <c r="N128" s="6">
        <v>8.3207261724659601E-2</v>
      </c>
      <c r="O128" s="6">
        <v>0</v>
      </c>
    </row>
    <row r="129" spans="1:15">
      <c r="A129" t="s">
        <v>255</v>
      </c>
      <c r="B129" t="s">
        <v>278</v>
      </c>
      <c r="C129" t="s">
        <v>279</v>
      </c>
      <c r="D129" s="3"/>
      <c r="E129" s="3"/>
      <c r="F129" s="4">
        <v>0</v>
      </c>
      <c r="G129" s="4">
        <v>64096.789999999994</v>
      </c>
      <c r="H129" s="4">
        <v>0</v>
      </c>
      <c r="I129" s="5">
        <v>2329867.17</v>
      </c>
      <c r="J129" s="5">
        <v>2070937.69</v>
      </c>
      <c r="K129" s="4">
        <v>2822.2</v>
      </c>
      <c r="L129" s="4">
        <v>3020</v>
      </c>
      <c r="M129" s="6">
        <v>0.9056291390728477</v>
      </c>
      <c r="N129" s="6">
        <v>9.4370860927152314E-2</v>
      </c>
      <c r="O129" s="6">
        <v>0</v>
      </c>
    </row>
    <row r="130" spans="1:15">
      <c r="A130" t="s">
        <v>255</v>
      </c>
      <c r="B130" t="s">
        <v>280</v>
      </c>
      <c r="C130" t="s">
        <v>281</v>
      </c>
      <c r="D130" s="3"/>
      <c r="E130" s="3"/>
      <c r="F130" s="4">
        <v>0</v>
      </c>
      <c r="G130" s="4">
        <v>1239.0899999999999</v>
      </c>
      <c r="H130" s="4">
        <v>0</v>
      </c>
      <c r="I130" s="5">
        <v>285966.55</v>
      </c>
      <c r="J130" s="5">
        <v>273886.59999999998</v>
      </c>
      <c r="K130" s="4">
        <v>245</v>
      </c>
      <c r="L130" s="4">
        <v>310.5</v>
      </c>
      <c r="M130" s="6">
        <v>1</v>
      </c>
      <c r="N130" s="6">
        <v>0</v>
      </c>
      <c r="O130" s="6">
        <v>0</v>
      </c>
    </row>
    <row r="131" spans="1:15">
      <c r="A131" t="s">
        <v>255</v>
      </c>
      <c r="B131" t="s">
        <v>282</v>
      </c>
      <c r="C131" t="s">
        <v>283</v>
      </c>
      <c r="D131" s="3"/>
      <c r="E131" s="3"/>
      <c r="F131" s="4">
        <v>0</v>
      </c>
      <c r="G131" s="4">
        <v>0</v>
      </c>
      <c r="H131" s="4">
        <v>0</v>
      </c>
      <c r="I131" s="5">
        <v>2274582.59</v>
      </c>
      <c r="J131" s="5">
        <v>1624673.3600000003</v>
      </c>
      <c r="K131" s="4">
        <v>4686</v>
      </c>
      <c r="L131" s="4">
        <v>4058.5</v>
      </c>
      <c r="M131" s="6">
        <v>0.98915855611679193</v>
      </c>
      <c r="N131" s="6">
        <v>1.0841443883208082E-2</v>
      </c>
      <c r="O131" s="6">
        <v>0</v>
      </c>
    </row>
    <row r="132" spans="1:15">
      <c r="A132" t="s">
        <v>255</v>
      </c>
      <c r="B132" t="s">
        <v>284</v>
      </c>
      <c r="C132" t="s">
        <v>285</v>
      </c>
      <c r="D132" s="3"/>
      <c r="E132" s="3"/>
      <c r="F132" s="4">
        <v>0</v>
      </c>
      <c r="G132" s="4">
        <v>112843.66</v>
      </c>
      <c r="H132" s="4">
        <v>0</v>
      </c>
      <c r="I132" s="5">
        <v>4535044.6170000015</v>
      </c>
      <c r="J132" s="5">
        <v>4800527.37</v>
      </c>
      <c r="K132" s="4">
        <v>6697.6799999999994</v>
      </c>
      <c r="L132" s="4">
        <v>8873.48</v>
      </c>
      <c r="M132" s="6">
        <v>0.86921929164206158</v>
      </c>
      <c r="N132" s="6">
        <v>0.12999184085612411</v>
      </c>
      <c r="O132" s="6">
        <v>7.8886750181439533E-4</v>
      </c>
    </row>
    <row r="133" spans="1:15">
      <c r="A133" t="s">
        <v>255</v>
      </c>
      <c r="B133" t="s">
        <v>286</v>
      </c>
      <c r="C133" t="s">
        <v>287</v>
      </c>
      <c r="D133" s="3"/>
      <c r="E133" s="3"/>
      <c r="F133" s="4">
        <v>0</v>
      </c>
      <c r="G133" s="4">
        <v>98666.900000000009</v>
      </c>
      <c r="H133" s="4">
        <v>29751</v>
      </c>
      <c r="I133" s="5">
        <v>4483585.3100000005</v>
      </c>
      <c r="J133" s="5">
        <v>4719262.6899999985</v>
      </c>
      <c r="K133" s="4">
        <v>5477.0000000000009</v>
      </c>
      <c r="L133" s="4">
        <v>7831</v>
      </c>
      <c r="M133" s="6">
        <v>0.99597752522027838</v>
      </c>
      <c r="N133" s="6">
        <v>4.0224747797216196E-3</v>
      </c>
      <c r="O133" s="6">
        <v>0</v>
      </c>
    </row>
    <row r="134" spans="1:15">
      <c r="A134" t="s">
        <v>255</v>
      </c>
      <c r="B134" t="s">
        <v>288</v>
      </c>
      <c r="C134" t="s">
        <v>289</v>
      </c>
      <c r="D134" s="3"/>
      <c r="E134" s="3"/>
      <c r="F134" s="4">
        <v>0</v>
      </c>
      <c r="G134" s="4">
        <v>0</v>
      </c>
      <c r="H134" s="4">
        <v>0</v>
      </c>
      <c r="I134" s="5">
        <v>831286</v>
      </c>
      <c r="J134" s="5">
        <v>295402.56000000006</v>
      </c>
      <c r="K134" s="4">
        <v>125</v>
      </c>
      <c r="L134" s="4">
        <v>96</v>
      </c>
      <c r="M134" s="6">
        <v>1</v>
      </c>
      <c r="N134" s="6">
        <v>0</v>
      </c>
      <c r="O134" s="6">
        <v>0</v>
      </c>
    </row>
    <row r="135" spans="1:15">
      <c r="A135" t="s">
        <v>255</v>
      </c>
      <c r="B135" t="s">
        <v>290</v>
      </c>
      <c r="C135" t="s">
        <v>291</v>
      </c>
      <c r="D135" s="3"/>
      <c r="E135" s="3"/>
      <c r="F135" s="4">
        <v>0</v>
      </c>
      <c r="G135" s="4">
        <v>0</v>
      </c>
      <c r="H135" s="4">
        <v>0</v>
      </c>
      <c r="I135" s="5">
        <v>464716</v>
      </c>
      <c r="J135" s="5">
        <v>455921.76</v>
      </c>
      <c r="K135" s="4">
        <v>0</v>
      </c>
      <c r="L135" s="4">
        <v>120</v>
      </c>
      <c r="M135" s="6">
        <v>1</v>
      </c>
      <c r="N135" s="6">
        <v>0</v>
      </c>
      <c r="O135" s="6">
        <v>0</v>
      </c>
    </row>
    <row r="136" spans="1:15">
      <c r="A136" t="s">
        <v>255</v>
      </c>
      <c r="B136" t="s">
        <v>292</v>
      </c>
      <c r="C136" t="s">
        <v>293</v>
      </c>
      <c r="D136" s="3"/>
      <c r="E136" s="3"/>
      <c r="F136" s="4">
        <v>0</v>
      </c>
      <c r="G136" s="4">
        <v>5143</v>
      </c>
      <c r="H136" s="4">
        <v>0</v>
      </c>
      <c r="I136" s="5">
        <v>159638.03</v>
      </c>
      <c r="J136" s="5">
        <v>122829.31</v>
      </c>
      <c r="K136" s="4">
        <v>292</v>
      </c>
      <c r="L136" s="4">
        <v>287</v>
      </c>
      <c r="M136" s="6">
        <v>0.98432055749128922</v>
      </c>
      <c r="N136" s="6">
        <v>1.5679442508710801E-2</v>
      </c>
      <c r="O136" s="6">
        <v>0</v>
      </c>
    </row>
    <row r="137" spans="1:15">
      <c r="A137" t="s">
        <v>255</v>
      </c>
      <c r="B137" t="s">
        <v>294</v>
      </c>
      <c r="C137" t="s">
        <v>295</v>
      </c>
      <c r="D137" s="3"/>
      <c r="E137" s="3"/>
      <c r="F137" s="4">
        <v>0</v>
      </c>
      <c r="G137" s="4">
        <v>0</v>
      </c>
      <c r="H137" s="4">
        <v>0</v>
      </c>
      <c r="I137" s="5">
        <v>726228</v>
      </c>
      <c r="J137" s="5">
        <v>283389.16000000003</v>
      </c>
      <c r="K137" s="4"/>
      <c r="L137" s="4"/>
      <c r="M137" s="6"/>
      <c r="N137" s="6"/>
      <c r="O137" s="6"/>
    </row>
    <row r="138" spans="1:15">
      <c r="A138" t="s">
        <v>255</v>
      </c>
      <c r="B138" t="s">
        <v>296</v>
      </c>
      <c r="C138" t="s">
        <v>297</v>
      </c>
      <c r="D138" s="3"/>
      <c r="E138" s="3"/>
      <c r="F138" s="4">
        <v>0</v>
      </c>
      <c r="G138" s="4">
        <v>0</v>
      </c>
      <c r="H138" s="4">
        <v>0</v>
      </c>
      <c r="I138" s="5">
        <v>162714</v>
      </c>
      <c r="J138" s="5">
        <v>170081.38</v>
      </c>
      <c r="K138" s="4">
        <v>957</v>
      </c>
      <c r="L138" s="4">
        <v>1121.5</v>
      </c>
      <c r="M138" s="6">
        <v>0.96255015604101646</v>
      </c>
      <c r="N138" s="6">
        <v>3.0316540347748552E-2</v>
      </c>
      <c r="O138" s="6">
        <v>7.133303611234953E-3</v>
      </c>
    </row>
    <row r="139" spans="1:15">
      <c r="A139" t="s">
        <v>255</v>
      </c>
      <c r="B139" t="s">
        <v>298</v>
      </c>
      <c r="C139" t="s">
        <v>299</v>
      </c>
      <c r="D139" s="3"/>
      <c r="E139" s="3"/>
      <c r="F139" s="4">
        <v>0</v>
      </c>
      <c r="G139" s="4">
        <v>78033.7</v>
      </c>
      <c r="H139" s="4">
        <v>0</v>
      </c>
      <c r="I139" s="5">
        <v>3606940.0300000003</v>
      </c>
      <c r="J139" s="5">
        <v>3565360.83</v>
      </c>
      <c r="K139" s="4">
        <v>858.1</v>
      </c>
      <c r="L139" s="4">
        <v>1460.5</v>
      </c>
      <c r="M139" s="6">
        <v>0.99109893871961652</v>
      </c>
      <c r="N139" s="6">
        <v>8.9010612803834301E-3</v>
      </c>
      <c r="O139" s="6">
        <v>0</v>
      </c>
    </row>
    <row r="140" spans="1:15">
      <c r="A140" t="s">
        <v>255</v>
      </c>
      <c r="B140" t="s">
        <v>300</v>
      </c>
      <c r="C140" t="s">
        <v>301</v>
      </c>
      <c r="D140" s="3"/>
      <c r="E140" s="3"/>
      <c r="F140" s="4">
        <v>0</v>
      </c>
      <c r="G140" s="4">
        <v>134436.15000000002</v>
      </c>
      <c r="H140" s="4">
        <v>0</v>
      </c>
      <c r="I140" s="5">
        <v>12872679.17</v>
      </c>
      <c r="J140" s="5">
        <v>750872.20000000007</v>
      </c>
      <c r="K140" s="4">
        <v>3357.7999999999997</v>
      </c>
      <c r="L140" s="4">
        <v>0</v>
      </c>
      <c r="M140" s="6">
        <v>0</v>
      </c>
      <c r="N140" s="6">
        <v>0</v>
      </c>
      <c r="O140" s="6">
        <v>0</v>
      </c>
    </row>
    <row r="141" spans="1:15">
      <c r="A141" t="s">
        <v>255</v>
      </c>
      <c r="B141" t="s">
        <v>302</v>
      </c>
      <c r="C141" t="s">
        <v>303</v>
      </c>
      <c r="D141" s="3"/>
      <c r="E141" s="3"/>
      <c r="F141" s="4">
        <v>0</v>
      </c>
      <c r="G141" s="4">
        <v>213</v>
      </c>
      <c r="H141" s="4">
        <v>0</v>
      </c>
      <c r="I141" s="5">
        <v>665328.23</v>
      </c>
      <c r="J141" s="5">
        <v>586489.8600000001</v>
      </c>
      <c r="K141" s="4">
        <v>714</v>
      </c>
      <c r="L141" s="4">
        <v>388</v>
      </c>
      <c r="M141" s="6">
        <v>1</v>
      </c>
      <c r="N141" s="6">
        <v>0</v>
      </c>
      <c r="O141" s="6">
        <v>0</v>
      </c>
    </row>
    <row r="142" spans="1:15">
      <c r="A142" t="s">
        <v>255</v>
      </c>
      <c r="B142" t="s">
        <v>304</v>
      </c>
      <c r="C142" t="s">
        <v>305</v>
      </c>
      <c r="D142" s="3"/>
      <c r="E142" s="3"/>
      <c r="F142" s="4">
        <v>0</v>
      </c>
      <c r="G142" s="4">
        <v>0</v>
      </c>
      <c r="H142" s="4">
        <v>1</v>
      </c>
      <c r="I142" s="5">
        <v>10000000</v>
      </c>
      <c r="J142" s="5">
        <v>848283.83999999962</v>
      </c>
      <c r="K142" s="4">
        <v>0</v>
      </c>
      <c r="L142" s="4">
        <v>3543.5</v>
      </c>
      <c r="M142" s="6">
        <v>0.96811062508818968</v>
      </c>
      <c r="N142" s="6">
        <v>2.8502892620290671E-2</v>
      </c>
      <c r="O142" s="6">
        <v>3.3864822915196839E-3</v>
      </c>
    </row>
    <row r="143" spans="1:15">
      <c r="A143" t="s">
        <v>255</v>
      </c>
      <c r="B143" t="s">
        <v>306</v>
      </c>
      <c r="C143" t="s">
        <v>307</v>
      </c>
      <c r="D143" s="3"/>
      <c r="E143" s="3"/>
      <c r="F143" s="4">
        <v>0</v>
      </c>
      <c r="G143" s="4">
        <v>5361.99</v>
      </c>
      <c r="H143" s="4">
        <v>0</v>
      </c>
      <c r="I143" s="5">
        <v>648804.89000000013</v>
      </c>
      <c r="J143" s="5">
        <v>316675.72000000015</v>
      </c>
      <c r="K143" s="4">
        <v>497.5</v>
      </c>
      <c r="L143" s="4">
        <v>117.5</v>
      </c>
      <c r="M143" s="6">
        <v>1</v>
      </c>
      <c r="N143" s="6">
        <v>0</v>
      </c>
      <c r="O143" s="6">
        <v>0</v>
      </c>
    </row>
    <row r="144" spans="1:15">
      <c r="A144" t="s">
        <v>255</v>
      </c>
      <c r="B144" t="s">
        <v>308</v>
      </c>
      <c r="C144" t="s">
        <v>309</v>
      </c>
      <c r="D144" s="3"/>
      <c r="E144" s="3"/>
      <c r="F144" s="4">
        <v>0</v>
      </c>
      <c r="G144" s="4">
        <v>0</v>
      </c>
      <c r="H144" s="4">
        <v>0</v>
      </c>
      <c r="I144" s="5">
        <v>0.01</v>
      </c>
      <c r="J144" s="5">
        <v>23308.680000000004</v>
      </c>
      <c r="K144" s="4"/>
      <c r="L144" s="4"/>
      <c r="M144" s="6"/>
      <c r="N144" s="6"/>
      <c r="O144" s="6"/>
    </row>
    <row r="145" spans="1:15">
      <c r="A145" t="s">
        <v>255</v>
      </c>
      <c r="B145" t="s">
        <v>310</v>
      </c>
      <c r="C145" t="s">
        <v>311</v>
      </c>
      <c r="D145" s="3"/>
      <c r="E145" s="3"/>
      <c r="F145" s="4">
        <v>0</v>
      </c>
      <c r="G145" s="4">
        <v>0</v>
      </c>
      <c r="H145" s="4">
        <v>0</v>
      </c>
      <c r="I145" s="5">
        <v>0.01</v>
      </c>
      <c r="J145" s="5">
        <v>0</v>
      </c>
      <c r="K145" s="4"/>
      <c r="L145" s="4"/>
      <c r="M145" s="6"/>
      <c r="N145" s="6"/>
      <c r="O145" s="6"/>
    </row>
    <row r="146" spans="1:15">
      <c r="A146" t="s">
        <v>255</v>
      </c>
      <c r="B146" t="s">
        <v>312</v>
      </c>
      <c r="C146" t="s">
        <v>313</v>
      </c>
      <c r="D146" s="3"/>
      <c r="E146" s="3"/>
      <c r="F146" s="4">
        <v>0</v>
      </c>
      <c r="G146" s="4">
        <v>0</v>
      </c>
      <c r="H146" s="4">
        <v>0</v>
      </c>
      <c r="I146" s="5">
        <v>0.01</v>
      </c>
      <c r="J146" s="5">
        <v>0</v>
      </c>
      <c r="K146" s="4"/>
      <c r="L146" s="4"/>
      <c r="M146" s="6"/>
      <c r="N146" s="6"/>
      <c r="O146" s="6"/>
    </row>
    <row r="147" spans="1:15">
      <c r="A147" t="s">
        <v>255</v>
      </c>
      <c r="B147" t="s">
        <v>314</v>
      </c>
      <c r="C147" t="s">
        <v>315</v>
      </c>
      <c r="D147" s="3"/>
      <c r="E147" s="3"/>
      <c r="F147" s="4">
        <v>1000</v>
      </c>
      <c r="G147" s="4">
        <v>0</v>
      </c>
      <c r="H147" s="4">
        <v>0</v>
      </c>
      <c r="I147" s="5">
        <v>0.01</v>
      </c>
      <c r="J147" s="5">
        <v>0</v>
      </c>
      <c r="K147" s="4"/>
      <c r="L147" s="4"/>
      <c r="M147" s="6"/>
      <c r="N147" s="6"/>
      <c r="O147" s="6"/>
    </row>
    <row r="148" spans="1:15">
      <c r="A148" t="s">
        <v>255</v>
      </c>
      <c r="B148" t="s">
        <v>316</v>
      </c>
      <c r="C148" t="s">
        <v>317</v>
      </c>
      <c r="D148" s="3"/>
      <c r="E148" s="3"/>
      <c r="F148" s="4">
        <v>1500</v>
      </c>
      <c r="G148" s="4">
        <v>0</v>
      </c>
      <c r="H148" s="4">
        <v>0</v>
      </c>
      <c r="I148" s="5">
        <v>344101</v>
      </c>
      <c r="J148" s="5">
        <v>276957.34000000003</v>
      </c>
      <c r="K148" s="4">
        <v>988</v>
      </c>
      <c r="L148" s="4">
        <v>1102</v>
      </c>
      <c r="M148" s="6">
        <v>0.96823956442831216</v>
      </c>
      <c r="N148" s="6">
        <v>3.1760435571687839E-2</v>
      </c>
      <c r="O148" s="6">
        <v>0</v>
      </c>
    </row>
    <row r="149" spans="1:15">
      <c r="A149" t="s">
        <v>255</v>
      </c>
      <c r="B149" t="s">
        <v>318</v>
      </c>
      <c r="C149" t="s">
        <v>319</v>
      </c>
      <c r="D149" s="3"/>
      <c r="E149" s="3"/>
      <c r="F149" s="4">
        <v>1680</v>
      </c>
      <c r="G149" s="4">
        <v>5</v>
      </c>
      <c r="H149" s="4">
        <v>0</v>
      </c>
      <c r="I149" s="5">
        <v>545879.64</v>
      </c>
      <c r="J149" s="5">
        <v>457076.58</v>
      </c>
      <c r="K149" s="4">
        <v>1033</v>
      </c>
      <c r="L149" s="4">
        <v>811</v>
      </c>
      <c r="M149" s="6">
        <v>0.96917385943279899</v>
      </c>
      <c r="N149" s="6">
        <v>3.0826140567200986E-2</v>
      </c>
      <c r="O149" s="6">
        <v>0</v>
      </c>
    </row>
    <row r="150" spans="1:15">
      <c r="A150" t="s">
        <v>255</v>
      </c>
      <c r="B150" t="s">
        <v>320</v>
      </c>
      <c r="C150" t="s">
        <v>321</v>
      </c>
      <c r="D150" s="3"/>
      <c r="E150" s="3"/>
      <c r="F150" s="4">
        <v>2000</v>
      </c>
      <c r="G150" s="4">
        <v>0</v>
      </c>
      <c r="H150" s="4">
        <v>0</v>
      </c>
      <c r="I150" s="5">
        <v>325825.72999999992</v>
      </c>
      <c r="J150" s="5">
        <v>415910.86</v>
      </c>
      <c r="K150" s="4">
        <v>312</v>
      </c>
      <c r="L150" s="4">
        <v>419.5</v>
      </c>
      <c r="M150" s="6">
        <v>0.95828367103694878</v>
      </c>
      <c r="N150" s="6">
        <v>3.2181168057210968E-2</v>
      </c>
      <c r="O150" s="6">
        <v>9.5351609058402856E-3</v>
      </c>
    </row>
    <row r="151" spans="1:15">
      <c r="A151" t="s">
        <v>255</v>
      </c>
      <c r="B151" t="s">
        <v>322</v>
      </c>
      <c r="C151" t="s">
        <v>323</v>
      </c>
      <c r="D151" s="3"/>
      <c r="E151" s="3"/>
      <c r="F151" s="4">
        <v>2000</v>
      </c>
      <c r="G151" s="4">
        <v>8378.85</v>
      </c>
      <c r="H151" s="4">
        <v>0</v>
      </c>
      <c r="I151" s="5">
        <v>163859.84</v>
      </c>
      <c r="J151" s="5">
        <v>110593.89</v>
      </c>
      <c r="K151" s="4">
        <v>595.1</v>
      </c>
      <c r="L151" s="4">
        <v>419.5</v>
      </c>
      <c r="M151" s="6">
        <v>0.9725864123957092</v>
      </c>
      <c r="N151" s="6">
        <v>2.7413587604290822E-2</v>
      </c>
      <c r="O151" s="6">
        <v>0</v>
      </c>
    </row>
    <row r="152" spans="1:15">
      <c r="A152" t="s">
        <v>255</v>
      </c>
      <c r="B152" t="s">
        <v>324</v>
      </c>
      <c r="C152" t="s">
        <v>325</v>
      </c>
      <c r="D152" s="3"/>
      <c r="E152" s="3"/>
      <c r="F152" s="4">
        <v>2500</v>
      </c>
      <c r="G152" s="4">
        <v>0</v>
      </c>
      <c r="H152" s="4">
        <v>0</v>
      </c>
      <c r="I152" s="5">
        <v>718748</v>
      </c>
      <c r="J152" s="5">
        <v>587491.58000000007</v>
      </c>
      <c r="K152" s="4">
        <v>2549</v>
      </c>
      <c r="L152" s="4">
        <v>2664</v>
      </c>
      <c r="M152" s="6">
        <v>0.9891141141141141</v>
      </c>
      <c r="N152" s="6">
        <v>1.0885885885885885E-2</v>
      </c>
      <c r="O152" s="6">
        <v>0</v>
      </c>
    </row>
    <row r="153" spans="1:15">
      <c r="A153" t="s">
        <v>255</v>
      </c>
      <c r="B153" t="s">
        <v>326</v>
      </c>
      <c r="C153" t="s">
        <v>327</v>
      </c>
      <c r="D153" s="3"/>
      <c r="E153" s="3"/>
      <c r="F153" s="4">
        <v>2500</v>
      </c>
      <c r="G153" s="4">
        <v>352</v>
      </c>
      <c r="H153" s="4">
        <v>6</v>
      </c>
      <c r="I153" s="5">
        <v>524167.03240000003</v>
      </c>
      <c r="J153" s="5">
        <v>479775.52999999991</v>
      </c>
      <c r="K153" s="4">
        <v>2427</v>
      </c>
      <c r="L153" s="4">
        <v>2412</v>
      </c>
      <c r="M153" s="6">
        <v>0.9340796019900498</v>
      </c>
      <c r="N153" s="6">
        <v>6.5920398009950254E-2</v>
      </c>
      <c r="O153" s="6">
        <v>0</v>
      </c>
    </row>
    <row r="154" spans="1:15">
      <c r="A154" t="s">
        <v>255</v>
      </c>
      <c r="B154" t="s">
        <v>328</v>
      </c>
      <c r="C154" t="s">
        <v>329</v>
      </c>
      <c r="D154" s="3"/>
      <c r="E154" s="3"/>
      <c r="F154" s="4">
        <v>2586</v>
      </c>
      <c r="G154" s="4">
        <v>22579.339999999997</v>
      </c>
      <c r="H154" s="4">
        <v>788.3</v>
      </c>
      <c r="I154" s="5">
        <v>3562821.6400000011</v>
      </c>
      <c r="J154" s="5">
        <v>2236343.4900000002</v>
      </c>
      <c r="K154" s="4">
        <v>2165.4</v>
      </c>
      <c r="L154" s="4">
        <v>1997</v>
      </c>
      <c r="M154" s="6">
        <v>0.94641962944416624</v>
      </c>
      <c r="N154" s="6">
        <v>5.3580370555833749E-2</v>
      </c>
      <c r="O154" s="6">
        <v>0</v>
      </c>
    </row>
    <row r="155" spans="1:15">
      <c r="A155" t="s">
        <v>255</v>
      </c>
      <c r="B155" t="s">
        <v>330</v>
      </c>
      <c r="C155" t="s">
        <v>331</v>
      </c>
      <c r="D155" s="3"/>
      <c r="E155" s="3"/>
      <c r="F155" s="4">
        <v>2800</v>
      </c>
      <c r="G155" s="4">
        <v>30610.6</v>
      </c>
      <c r="H155" s="4">
        <v>0</v>
      </c>
      <c r="I155" s="5">
        <v>1345622.8799999994</v>
      </c>
      <c r="J155" s="5">
        <v>1237357.7600000002</v>
      </c>
      <c r="K155" s="4">
        <v>3030.5</v>
      </c>
      <c r="L155" s="4">
        <v>2265</v>
      </c>
      <c r="M155" s="6">
        <v>0.94304635761589406</v>
      </c>
      <c r="N155" s="6">
        <v>5.1655629139072845E-2</v>
      </c>
      <c r="O155" s="6">
        <v>5.2980132450331126E-3</v>
      </c>
    </row>
    <row r="156" spans="1:15">
      <c r="A156" t="s">
        <v>255</v>
      </c>
      <c r="B156" t="s">
        <v>332</v>
      </c>
      <c r="C156" t="s">
        <v>333</v>
      </c>
      <c r="D156" s="3"/>
      <c r="E156" s="3"/>
      <c r="F156" s="4">
        <v>2985</v>
      </c>
      <c r="G156" s="4">
        <v>6606</v>
      </c>
      <c r="H156" s="4">
        <v>0</v>
      </c>
      <c r="I156" s="5">
        <v>1127168.19</v>
      </c>
      <c r="J156" s="5">
        <v>579261.40000000026</v>
      </c>
      <c r="K156" s="4">
        <v>1409.8</v>
      </c>
      <c r="L156" s="4">
        <v>1096.5</v>
      </c>
      <c r="M156" s="6">
        <v>0.96625626994984037</v>
      </c>
      <c r="N156" s="6">
        <v>1.1855905152758778E-2</v>
      </c>
      <c r="O156" s="6">
        <v>2.188782489740082E-2</v>
      </c>
    </row>
    <row r="157" spans="1:15">
      <c r="A157" t="s">
        <v>255</v>
      </c>
      <c r="B157" t="s">
        <v>334</v>
      </c>
      <c r="C157" t="s">
        <v>335</v>
      </c>
      <c r="D157" s="3"/>
      <c r="E157" s="3"/>
      <c r="F157" s="4">
        <v>3315</v>
      </c>
      <c r="G157" s="4">
        <v>0</v>
      </c>
      <c r="H157" s="4">
        <v>0</v>
      </c>
      <c r="I157" s="5">
        <v>0.01</v>
      </c>
      <c r="J157" s="5">
        <v>0</v>
      </c>
      <c r="K157" s="4"/>
      <c r="L157" s="4"/>
      <c r="M157" s="6"/>
      <c r="N157" s="6"/>
      <c r="O157" s="6"/>
    </row>
    <row r="158" spans="1:15">
      <c r="A158" t="s">
        <v>255</v>
      </c>
      <c r="B158" t="s">
        <v>336</v>
      </c>
      <c r="C158" t="s">
        <v>337</v>
      </c>
      <c r="D158" s="3"/>
      <c r="E158" s="3"/>
      <c r="F158" s="4">
        <v>12000</v>
      </c>
      <c r="G158" s="4">
        <v>1</v>
      </c>
      <c r="H158" s="4">
        <v>0</v>
      </c>
      <c r="I158" s="5">
        <v>2276702.7099999995</v>
      </c>
      <c r="J158" s="5">
        <v>495765.35000000003</v>
      </c>
      <c r="K158" s="4">
        <v>16</v>
      </c>
      <c r="L158" s="4">
        <v>328</v>
      </c>
      <c r="M158" s="6">
        <v>1</v>
      </c>
      <c r="N158" s="6">
        <v>0</v>
      </c>
      <c r="O158" s="6">
        <v>0</v>
      </c>
    </row>
    <row r="159" spans="1:15">
      <c r="A159" t="s">
        <v>255</v>
      </c>
      <c r="B159" t="s">
        <v>338</v>
      </c>
      <c r="C159" t="s">
        <v>339</v>
      </c>
      <c r="D159" s="3"/>
      <c r="E159" s="3"/>
      <c r="F159" s="4">
        <v>14500</v>
      </c>
      <c r="G159" s="4">
        <v>21369.42</v>
      </c>
      <c r="H159" s="4">
        <v>1221</v>
      </c>
      <c r="I159" s="5">
        <v>1592287.55</v>
      </c>
      <c r="J159" s="5">
        <v>1590255.41</v>
      </c>
      <c r="K159" s="4">
        <v>637.79999999999995</v>
      </c>
      <c r="L159" s="4">
        <v>923.5</v>
      </c>
      <c r="M159" s="6">
        <v>0.99242014076881424</v>
      </c>
      <c r="N159" s="6">
        <v>7.5798592311857064E-3</v>
      </c>
      <c r="O159" s="6">
        <v>0</v>
      </c>
    </row>
    <row r="160" spans="1:15">
      <c r="A160" t="s">
        <v>255</v>
      </c>
      <c r="B160" t="s">
        <v>340</v>
      </c>
      <c r="C160" t="s">
        <v>341</v>
      </c>
      <c r="D160" s="3"/>
      <c r="E160" s="3"/>
      <c r="F160" s="4">
        <v>15000</v>
      </c>
      <c r="G160" s="4">
        <v>20084.03</v>
      </c>
      <c r="H160" s="4">
        <v>0</v>
      </c>
      <c r="I160" s="5">
        <v>2294196.9700000002</v>
      </c>
      <c r="J160" s="5">
        <v>2247418.5000000009</v>
      </c>
      <c r="K160" s="4">
        <v>2977.48</v>
      </c>
      <c r="L160" s="4">
        <v>3342</v>
      </c>
      <c r="M160" s="6">
        <v>0.87208258527827653</v>
      </c>
      <c r="N160" s="6">
        <v>0.12791741472172352</v>
      </c>
      <c r="O160" s="6">
        <v>0</v>
      </c>
    </row>
    <row r="161" spans="1:15">
      <c r="A161" t="s">
        <v>255</v>
      </c>
      <c r="B161" t="s">
        <v>342</v>
      </c>
      <c r="C161" t="s">
        <v>343</v>
      </c>
      <c r="D161" s="3"/>
      <c r="E161" s="3"/>
      <c r="F161" s="4">
        <v>18750</v>
      </c>
      <c r="G161" s="4">
        <v>45525.719999999994</v>
      </c>
      <c r="H161" s="4">
        <v>0</v>
      </c>
      <c r="I161" s="5">
        <v>4886423.8839999996</v>
      </c>
      <c r="J161" s="5">
        <v>4176292.1999999997</v>
      </c>
      <c r="K161" s="4">
        <v>5310.9999999999991</v>
      </c>
      <c r="L161" s="4">
        <v>6366.5</v>
      </c>
      <c r="M161" s="6">
        <v>0.92743265530511265</v>
      </c>
      <c r="N161" s="6">
        <v>6.3457158564360322E-2</v>
      </c>
      <c r="O161" s="6">
        <v>9.1101861305269774E-3</v>
      </c>
    </row>
    <row r="162" spans="1:15">
      <c r="A162" t="s">
        <v>255</v>
      </c>
      <c r="B162" t="s">
        <v>344</v>
      </c>
      <c r="C162" t="s">
        <v>345</v>
      </c>
      <c r="D162" s="3"/>
      <c r="E162" s="3"/>
      <c r="F162" s="4">
        <v>24284</v>
      </c>
      <c r="G162" s="4">
        <v>129097.72000000002</v>
      </c>
      <c r="H162" s="4">
        <v>2</v>
      </c>
      <c r="I162" s="5">
        <v>3767880.430000003</v>
      </c>
      <c r="J162" s="5">
        <v>2842408.560000001</v>
      </c>
      <c r="K162" s="4">
        <v>5913.1699999999992</v>
      </c>
      <c r="L162" s="4">
        <v>3320</v>
      </c>
      <c r="M162" s="6">
        <v>0.98012048192771084</v>
      </c>
      <c r="N162" s="6">
        <v>1.7469879518072291E-2</v>
      </c>
      <c r="O162" s="6">
        <v>2.4096385542168677E-3</v>
      </c>
    </row>
    <row r="163" spans="1:15">
      <c r="A163" t="s">
        <v>255</v>
      </c>
      <c r="B163" t="s">
        <v>346</v>
      </c>
      <c r="C163" t="s">
        <v>347</v>
      </c>
      <c r="D163" s="3"/>
      <c r="E163" s="3"/>
      <c r="F163" s="4">
        <v>25992</v>
      </c>
      <c r="G163" s="4">
        <v>119070.43</v>
      </c>
      <c r="H163" s="4">
        <v>42306.2</v>
      </c>
      <c r="I163" s="5">
        <v>7414425.4900000021</v>
      </c>
      <c r="J163" s="5">
        <v>4855530.0199999968</v>
      </c>
      <c r="K163" s="4">
        <v>4688.7</v>
      </c>
      <c r="L163" s="4">
        <v>4060</v>
      </c>
      <c r="M163" s="6">
        <v>0.95517241379310347</v>
      </c>
      <c r="N163" s="6">
        <v>4.4827586206896551E-2</v>
      </c>
      <c r="O163" s="6">
        <v>0</v>
      </c>
    </row>
    <row r="164" spans="1:15">
      <c r="A164" t="s">
        <v>255</v>
      </c>
      <c r="B164" t="s">
        <v>348</v>
      </c>
      <c r="C164" t="s">
        <v>349</v>
      </c>
      <c r="D164" s="3"/>
      <c r="E164" s="3"/>
      <c r="F164" s="4">
        <v>35000</v>
      </c>
      <c r="G164" s="4">
        <v>299245.27999999997</v>
      </c>
      <c r="H164" s="4">
        <v>0</v>
      </c>
      <c r="I164" s="5">
        <v>11724961.319999998</v>
      </c>
      <c r="J164" s="5">
        <v>3953612.8800000013</v>
      </c>
      <c r="K164" s="4">
        <v>19972.400000000001</v>
      </c>
      <c r="L164" s="4">
        <v>6065</v>
      </c>
      <c r="M164" s="6">
        <v>0.96702390766694146</v>
      </c>
      <c r="N164" s="6">
        <v>3.2976092333058531E-2</v>
      </c>
      <c r="O164" s="6">
        <v>0</v>
      </c>
    </row>
    <row r="165" spans="1:15">
      <c r="A165" t="s">
        <v>255</v>
      </c>
      <c r="B165" t="s">
        <v>350</v>
      </c>
      <c r="C165" t="s">
        <v>351</v>
      </c>
      <c r="D165" s="3"/>
      <c r="E165" s="3"/>
      <c r="F165" s="4">
        <v>38500</v>
      </c>
      <c r="G165" s="4">
        <v>201796.91999999998</v>
      </c>
      <c r="H165" s="4">
        <v>0</v>
      </c>
      <c r="I165" s="5">
        <v>7160533.0099999998</v>
      </c>
      <c r="J165" s="5">
        <v>5565694.8900000006</v>
      </c>
      <c r="K165" s="4">
        <v>12268.099999999999</v>
      </c>
      <c r="L165" s="4">
        <v>9486.880000000001</v>
      </c>
      <c r="M165" s="6">
        <v>0.73331590575616001</v>
      </c>
      <c r="N165" s="6">
        <v>0.26668409424383988</v>
      </c>
      <c r="O165" s="6">
        <v>0</v>
      </c>
    </row>
    <row r="166" spans="1:15">
      <c r="A166" t="s">
        <v>255</v>
      </c>
      <c r="B166" t="s">
        <v>352</v>
      </c>
      <c r="C166" t="s">
        <v>353</v>
      </c>
      <c r="D166" s="3"/>
      <c r="E166" s="3"/>
      <c r="F166" s="4">
        <v>43476</v>
      </c>
      <c r="G166" s="4">
        <v>0</v>
      </c>
      <c r="H166" s="4">
        <v>0</v>
      </c>
      <c r="I166" s="5">
        <v>0.01</v>
      </c>
      <c r="J166" s="5">
        <v>0</v>
      </c>
      <c r="K166" s="4"/>
      <c r="L166" s="4"/>
      <c r="M166" s="6"/>
      <c r="N166" s="6"/>
      <c r="O166" s="6"/>
    </row>
    <row r="167" spans="1:15">
      <c r="A167" t="s">
        <v>255</v>
      </c>
      <c r="B167" t="s">
        <v>354</v>
      </c>
      <c r="C167" t="s">
        <v>355</v>
      </c>
      <c r="D167" s="3"/>
      <c r="E167" s="3"/>
      <c r="F167" s="4">
        <v>45000</v>
      </c>
      <c r="G167" s="4">
        <v>1</v>
      </c>
      <c r="H167" s="4">
        <v>0</v>
      </c>
      <c r="I167" s="5">
        <v>9320</v>
      </c>
      <c r="J167" s="5">
        <v>9848.7500000000018</v>
      </c>
      <c r="K167" s="4">
        <v>0</v>
      </c>
      <c r="L167" s="4">
        <v>16</v>
      </c>
      <c r="M167" s="6">
        <v>1</v>
      </c>
      <c r="N167" s="6">
        <v>0</v>
      </c>
      <c r="O167" s="6">
        <v>0</v>
      </c>
    </row>
    <row r="168" spans="1:15">
      <c r="A168" t="s">
        <v>255</v>
      </c>
      <c r="B168" t="s">
        <v>356</v>
      </c>
      <c r="C168" t="s">
        <v>357</v>
      </c>
      <c r="D168" s="3"/>
      <c r="E168" s="3"/>
      <c r="F168" s="4">
        <v>78999</v>
      </c>
      <c r="G168" s="4">
        <v>158720.71</v>
      </c>
      <c r="H168" s="4">
        <v>0</v>
      </c>
      <c r="I168" s="5">
        <v>43536549.919999987</v>
      </c>
      <c r="J168" s="5">
        <v>3054250.6000000006</v>
      </c>
      <c r="K168" s="4">
        <v>12459.800000000001</v>
      </c>
      <c r="L168" s="4">
        <v>892</v>
      </c>
      <c r="M168" s="6">
        <v>0.95964125560538116</v>
      </c>
      <c r="N168" s="6">
        <v>4.0358744394618833E-2</v>
      </c>
      <c r="O168" s="6">
        <v>0</v>
      </c>
    </row>
    <row r="169" spans="1:15">
      <c r="A169" t="s">
        <v>255</v>
      </c>
      <c r="B169" t="s">
        <v>358</v>
      </c>
      <c r="C169" t="s">
        <v>359</v>
      </c>
      <c r="D169" s="3"/>
      <c r="E169" s="3"/>
      <c r="F169" s="4">
        <v>100000</v>
      </c>
      <c r="G169" s="4">
        <v>0</v>
      </c>
      <c r="H169" s="4">
        <v>0</v>
      </c>
      <c r="I169" s="5">
        <v>0.01</v>
      </c>
      <c r="J169" s="5">
        <v>103500.41</v>
      </c>
      <c r="K169" s="4">
        <v>0</v>
      </c>
      <c r="L169" s="4">
        <v>520.91959999999995</v>
      </c>
      <c r="M169" s="6">
        <v>0.6602162790572671</v>
      </c>
      <c r="N169" s="6">
        <v>0.28027357772677397</v>
      </c>
      <c r="O169" s="6">
        <v>5.9510143215958863E-2</v>
      </c>
    </row>
    <row r="170" spans="1:15">
      <c r="A170" t="s">
        <v>255</v>
      </c>
      <c r="B170" t="s">
        <v>360</v>
      </c>
      <c r="C170" t="s">
        <v>361</v>
      </c>
      <c r="D170" s="3"/>
      <c r="E170" s="3"/>
      <c r="F170" s="4">
        <v>110000</v>
      </c>
      <c r="G170" s="4">
        <v>229241.75</v>
      </c>
      <c r="H170" s="4">
        <v>2874</v>
      </c>
      <c r="I170" s="5">
        <v>47045229.729999997</v>
      </c>
      <c r="J170" s="5">
        <v>13827627.34</v>
      </c>
      <c r="K170" s="4">
        <v>19203.399999999998</v>
      </c>
      <c r="L170" s="4">
        <v>1460.5</v>
      </c>
      <c r="M170" s="6">
        <v>0.98972954467648067</v>
      </c>
      <c r="N170" s="6">
        <v>1.0270455323519343E-2</v>
      </c>
      <c r="O170" s="6">
        <v>0</v>
      </c>
    </row>
    <row r="171" spans="1:15">
      <c r="A171" t="s">
        <v>255</v>
      </c>
      <c r="B171" t="s">
        <v>362</v>
      </c>
      <c r="C171" t="s">
        <v>363</v>
      </c>
      <c r="D171" s="3"/>
      <c r="E171" s="3"/>
      <c r="F171" s="4">
        <v>144000</v>
      </c>
      <c r="G171" s="4">
        <v>0</v>
      </c>
      <c r="H171" s="4">
        <v>0</v>
      </c>
      <c r="I171" s="5">
        <v>0.01</v>
      </c>
      <c r="J171" s="5">
        <v>368120.47000000003</v>
      </c>
      <c r="K171" s="4"/>
      <c r="L171" s="4"/>
      <c r="M171" s="6"/>
      <c r="N171" s="6"/>
      <c r="O171" s="6"/>
    </row>
    <row r="172" spans="1:15">
      <c r="A172" t="s">
        <v>255</v>
      </c>
      <c r="B172" t="s">
        <v>364</v>
      </c>
      <c r="C172" t="s">
        <v>365</v>
      </c>
      <c r="D172" s="3"/>
      <c r="E172" s="3"/>
      <c r="F172" s="4">
        <v>213000</v>
      </c>
      <c r="G172" s="4">
        <v>0</v>
      </c>
      <c r="H172" s="4">
        <v>0</v>
      </c>
      <c r="I172" s="5">
        <v>136000.01</v>
      </c>
      <c r="J172" s="5">
        <v>489683.56</v>
      </c>
      <c r="K172" s="4"/>
      <c r="L172" s="4"/>
      <c r="M172" s="6"/>
      <c r="N172" s="6"/>
      <c r="O172" s="6"/>
    </row>
    <row r="173" spans="1:15">
      <c r="A173" t="s">
        <v>366</v>
      </c>
      <c r="B173" t="s">
        <v>367</v>
      </c>
      <c r="C173" t="s">
        <v>368</v>
      </c>
      <c r="D173" s="3"/>
      <c r="E173" s="3"/>
      <c r="F173" s="4">
        <v>0</v>
      </c>
      <c r="G173" s="4">
        <v>5</v>
      </c>
      <c r="H173" s="4">
        <v>0</v>
      </c>
      <c r="I173" s="5">
        <v>594939.27</v>
      </c>
      <c r="J173" s="5">
        <v>16784.89</v>
      </c>
      <c r="K173" s="4"/>
      <c r="L173" s="4"/>
      <c r="M173" s="6"/>
      <c r="N173" s="6"/>
      <c r="O173" s="6"/>
    </row>
    <row r="174" spans="1:15">
      <c r="A174" t="s">
        <v>369</v>
      </c>
      <c r="B174" t="s">
        <v>370</v>
      </c>
      <c r="C174" t="s">
        <v>371</v>
      </c>
      <c r="D174" s="3"/>
      <c r="E174" s="3"/>
      <c r="F174" s="4">
        <v>0</v>
      </c>
      <c r="G174" s="4">
        <v>7</v>
      </c>
      <c r="H174" s="4">
        <v>0</v>
      </c>
      <c r="I174" s="5">
        <v>3344588.5799999996</v>
      </c>
      <c r="J174" s="5">
        <v>2640955.2999999998</v>
      </c>
      <c r="K174" s="4"/>
      <c r="L174" s="4"/>
      <c r="M174" s="6"/>
      <c r="N174" s="6"/>
      <c r="O174" s="6"/>
    </row>
    <row r="175" spans="1:15">
      <c r="A175" t="s">
        <v>369</v>
      </c>
      <c r="B175" t="s">
        <v>372</v>
      </c>
      <c r="C175" t="s">
        <v>373</v>
      </c>
      <c r="D175" s="3"/>
      <c r="E175" s="3"/>
      <c r="F175" s="4">
        <v>0</v>
      </c>
      <c r="G175" s="4">
        <v>0</v>
      </c>
      <c r="H175" s="4">
        <v>0</v>
      </c>
      <c r="I175" s="5">
        <v>0</v>
      </c>
      <c r="J175" s="5">
        <v>403.78</v>
      </c>
      <c r="K175" s="4"/>
      <c r="L175" s="4"/>
      <c r="M175" s="6"/>
      <c r="N175" s="6"/>
      <c r="O175" s="6"/>
    </row>
    <row r="176" spans="1:15">
      <c r="A176" t="s">
        <v>369</v>
      </c>
      <c r="B176" t="s">
        <v>374</v>
      </c>
      <c r="C176" t="s">
        <v>375</v>
      </c>
      <c r="D176" s="3"/>
      <c r="E176" s="3"/>
      <c r="F176" s="4">
        <v>200</v>
      </c>
      <c r="G176" s="4">
        <v>20</v>
      </c>
      <c r="H176" s="4">
        <v>0</v>
      </c>
      <c r="I176" s="5">
        <v>38338.81</v>
      </c>
      <c r="J176" s="5">
        <v>25819.86</v>
      </c>
      <c r="K176" s="4">
        <v>325</v>
      </c>
      <c r="L176" s="4">
        <v>283</v>
      </c>
      <c r="M176" s="6">
        <v>0.96113074204946991</v>
      </c>
      <c r="N176" s="6">
        <v>3.8869257950530034E-2</v>
      </c>
      <c r="O176" s="6">
        <v>0</v>
      </c>
    </row>
    <row r="177" spans="1:15">
      <c r="A177" t="s">
        <v>369</v>
      </c>
      <c r="B177" t="s">
        <v>376</v>
      </c>
      <c r="C177" t="s">
        <v>377</v>
      </c>
      <c r="D177" s="3"/>
      <c r="E177" s="3"/>
      <c r="F177" s="4">
        <v>500</v>
      </c>
      <c r="G177" s="4">
        <v>12149</v>
      </c>
      <c r="H177" s="4">
        <v>0</v>
      </c>
      <c r="I177" s="5">
        <v>208504.10999999996</v>
      </c>
      <c r="J177" s="5">
        <v>84522.930000000008</v>
      </c>
      <c r="K177" s="4">
        <v>726</v>
      </c>
      <c r="L177" s="4">
        <v>46</v>
      </c>
      <c r="M177" s="6">
        <v>0.91304347826086951</v>
      </c>
      <c r="N177" s="6">
        <v>8.6956521739130432E-2</v>
      </c>
      <c r="O177" s="6">
        <v>0</v>
      </c>
    </row>
    <row r="178" spans="1:15">
      <c r="A178" t="s">
        <v>369</v>
      </c>
      <c r="B178" t="s">
        <v>378</v>
      </c>
      <c r="C178" t="s">
        <v>379</v>
      </c>
      <c r="D178" s="3"/>
      <c r="E178" s="3"/>
      <c r="F178" s="4">
        <v>835</v>
      </c>
      <c r="G178" s="4">
        <v>12952</v>
      </c>
      <c r="H178" s="4">
        <v>2053</v>
      </c>
      <c r="I178" s="5">
        <v>292567.99999999994</v>
      </c>
      <c r="J178" s="5">
        <v>140197.85999999999</v>
      </c>
      <c r="K178" s="4">
        <v>580.4</v>
      </c>
      <c r="L178" s="4">
        <v>665.5</v>
      </c>
      <c r="M178" s="6">
        <v>0.92637114951164534</v>
      </c>
      <c r="N178" s="6">
        <v>7.3628850488354616E-2</v>
      </c>
      <c r="O178" s="6">
        <v>0</v>
      </c>
    </row>
    <row r="179" spans="1:15">
      <c r="A179" t="s">
        <v>369</v>
      </c>
      <c r="B179" t="s">
        <v>380</v>
      </c>
      <c r="C179" t="s">
        <v>381</v>
      </c>
      <c r="D179" s="3"/>
      <c r="E179" s="3"/>
      <c r="F179" s="4">
        <v>2900</v>
      </c>
      <c r="G179" s="4">
        <v>20162</v>
      </c>
      <c r="H179" s="4">
        <v>15868</v>
      </c>
      <c r="I179" s="5">
        <v>392021.3000000001</v>
      </c>
      <c r="J179" s="5">
        <v>404231.64999999997</v>
      </c>
      <c r="K179" s="4">
        <v>1124</v>
      </c>
      <c r="L179" s="4">
        <v>1111.5</v>
      </c>
      <c r="M179" s="6">
        <v>0.94242015294646875</v>
      </c>
      <c r="N179" s="6">
        <v>5.7579847053531266E-2</v>
      </c>
      <c r="O179" s="6">
        <v>0</v>
      </c>
    </row>
    <row r="180" spans="1:15">
      <c r="A180" t="s">
        <v>369</v>
      </c>
      <c r="B180" t="s">
        <v>382</v>
      </c>
      <c r="C180" t="s">
        <v>383</v>
      </c>
      <c r="D180" s="3"/>
      <c r="E180" s="3"/>
      <c r="F180" s="4">
        <v>3040</v>
      </c>
      <c r="G180" s="4">
        <v>16551</v>
      </c>
      <c r="H180" s="4">
        <v>3152</v>
      </c>
      <c r="I180" s="5">
        <v>396912.34</v>
      </c>
      <c r="J180" s="5">
        <v>35622.35</v>
      </c>
      <c r="K180" s="4">
        <v>905</v>
      </c>
      <c r="L180" s="4">
        <v>215</v>
      </c>
      <c r="M180" s="6">
        <v>0.99534883720930234</v>
      </c>
      <c r="N180" s="6">
        <v>4.6511627906976744E-3</v>
      </c>
      <c r="O180" s="6">
        <v>0</v>
      </c>
    </row>
    <row r="181" spans="1:15">
      <c r="A181" t="s">
        <v>369</v>
      </c>
      <c r="B181" t="s">
        <v>384</v>
      </c>
      <c r="C181" t="s">
        <v>385</v>
      </c>
      <c r="D181" s="3"/>
      <c r="E181" s="3"/>
      <c r="F181" s="4">
        <v>3200</v>
      </c>
      <c r="G181" s="4">
        <v>7136</v>
      </c>
      <c r="H181" s="4">
        <v>79753</v>
      </c>
      <c r="I181" s="5">
        <v>683041.94000000006</v>
      </c>
      <c r="J181" s="5">
        <v>387187.47000000003</v>
      </c>
      <c r="K181" s="4">
        <v>1524.7</v>
      </c>
      <c r="L181" s="4">
        <v>2644</v>
      </c>
      <c r="M181" s="6">
        <v>0.93835098335854761</v>
      </c>
      <c r="N181" s="6">
        <v>6.1649016641452344E-2</v>
      </c>
      <c r="O181" s="6">
        <v>0</v>
      </c>
    </row>
    <row r="182" spans="1:15">
      <c r="A182" t="s">
        <v>369</v>
      </c>
      <c r="B182" t="s">
        <v>386</v>
      </c>
      <c r="C182" t="s">
        <v>387</v>
      </c>
      <c r="D182" s="3"/>
      <c r="E182" s="3"/>
      <c r="F182" s="4">
        <v>6500</v>
      </c>
      <c r="G182" s="4">
        <v>4647</v>
      </c>
      <c r="H182" s="4">
        <v>10</v>
      </c>
      <c r="I182" s="5">
        <v>507165.38999999996</v>
      </c>
      <c r="J182" s="5">
        <v>401322.12000000005</v>
      </c>
      <c r="K182" s="4">
        <v>0</v>
      </c>
      <c r="L182" s="4">
        <v>94</v>
      </c>
      <c r="M182" s="6">
        <v>1</v>
      </c>
      <c r="N182" s="6">
        <v>0</v>
      </c>
      <c r="O182" s="6">
        <v>0</v>
      </c>
    </row>
    <row r="183" spans="1:15">
      <c r="A183" t="s">
        <v>369</v>
      </c>
      <c r="B183" t="s">
        <v>388</v>
      </c>
      <c r="C183" t="s">
        <v>389</v>
      </c>
      <c r="D183" s="3"/>
      <c r="E183" s="3"/>
      <c r="F183" s="4">
        <v>10050</v>
      </c>
      <c r="G183" s="4">
        <v>8</v>
      </c>
      <c r="H183" s="4">
        <v>0</v>
      </c>
      <c r="I183" s="5">
        <v>69604.28</v>
      </c>
      <c r="J183" s="5">
        <v>33182.6</v>
      </c>
      <c r="K183" s="4"/>
      <c r="L183" s="4"/>
      <c r="M183" s="6"/>
      <c r="N183" s="6"/>
      <c r="O183" s="6"/>
    </row>
    <row r="184" spans="1:15">
      <c r="A184" t="s">
        <v>369</v>
      </c>
      <c r="B184" t="s">
        <v>390</v>
      </c>
      <c r="C184" t="s">
        <v>391</v>
      </c>
      <c r="D184" s="3"/>
      <c r="E184" s="3"/>
      <c r="F184" s="4">
        <v>14000</v>
      </c>
      <c r="G184" s="4">
        <v>0</v>
      </c>
      <c r="H184" s="4">
        <v>0</v>
      </c>
      <c r="I184" s="5">
        <v>0.02</v>
      </c>
      <c r="J184" s="5">
        <v>47607.990000000013</v>
      </c>
      <c r="K184" s="4"/>
      <c r="L184" s="4"/>
      <c r="M184" s="6"/>
      <c r="N184" s="6"/>
      <c r="O184" s="6"/>
    </row>
    <row r="185" spans="1:15">
      <c r="A185" t="s">
        <v>369</v>
      </c>
      <c r="B185" t="s">
        <v>392</v>
      </c>
      <c r="C185" t="s">
        <v>393</v>
      </c>
      <c r="D185" s="3"/>
      <c r="E185" s="3"/>
      <c r="F185" s="4">
        <v>46500</v>
      </c>
      <c r="G185" s="4">
        <v>16</v>
      </c>
      <c r="H185" s="4">
        <v>0</v>
      </c>
      <c r="I185" s="5">
        <v>1313676.5399999998</v>
      </c>
      <c r="J185" s="5">
        <v>28152.449999999997</v>
      </c>
      <c r="K185" s="4"/>
      <c r="L185" s="4"/>
      <c r="M185" s="6"/>
      <c r="N185" s="6"/>
      <c r="O185" s="6"/>
    </row>
    <row r="186" spans="1:15">
      <c r="A186" t="s">
        <v>369</v>
      </c>
      <c r="B186" t="s">
        <v>394</v>
      </c>
      <c r="C186" t="s">
        <v>395</v>
      </c>
      <c r="D186" s="3"/>
      <c r="E186" s="3"/>
      <c r="F186" s="4">
        <v>200000</v>
      </c>
      <c r="G186" s="4">
        <v>26</v>
      </c>
      <c r="H186" s="4">
        <v>0</v>
      </c>
      <c r="I186" s="5">
        <v>1058843</v>
      </c>
      <c r="J186" s="5">
        <v>5058.9400000000005</v>
      </c>
      <c r="K186" s="4"/>
      <c r="L186" s="4"/>
      <c r="M186" s="6"/>
      <c r="N186" s="6"/>
      <c r="O186" s="6"/>
    </row>
    <row r="187" spans="1:15">
      <c r="A187" t="s">
        <v>369</v>
      </c>
      <c r="B187" t="s">
        <v>396</v>
      </c>
      <c r="C187" t="s">
        <v>397</v>
      </c>
      <c r="D187" s="3"/>
      <c r="E187" s="3"/>
      <c r="F187" s="4">
        <v>537000</v>
      </c>
      <c r="G187" s="4">
        <v>436.65</v>
      </c>
      <c r="H187" s="4">
        <v>0</v>
      </c>
      <c r="I187" s="5">
        <v>11681312.809999999</v>
      </c>
      <c r="J187" s="5">
        <v>298380.51999999996</v>
      </c>
      <c r="K187" s="4">
        <v>866</v>
      </c>
      <c r="L187" s="4">
        <v>0</v>
      </c>
      <c r="M187" s="6">
        <v>0</v>
      </c>
      <c r="N187" s="6">
        <v>0</v>
      </c>
      <c r="O187" s="6">
        <v>0</v>
      </c>
    </row>
    <row r="188" spans="1:15">
      <c r="A188" t="s">
        <v>398</v>
      </c>
      <c r="B188" t="s">
        <v>399</v>
      </c>
      <c r="C188" t="s">
        <v>400</v>
      </c>
      <c r="D188" s="3"/>
      <c r="E188" s="3"/>
      <c r="F188" s="4">
        <v>0</v>
      </c>
      <c r="G188" s="4">
        <v>11829.96</v>
      </c>
      <c r="H188" s="4">
        <v>0</v>
      </c>
      <c r="I188" s="5">
        <v>1015726.5799999998</v>
      </c>
      <c r="J188" s="5">
        <v>476108.76</v>
      </c>
      <c r="K188" s="4">
        <v>1132.3</v>
      </c>
      <c r="L188" s="4">
        <v>889.5</v>
      </c>
      <c r="M188" s="6">
        <v>0.91961776278808316</v>
      </c>
      <c r="N188" s="6">
        <v>8.0382237211916813E-2</v>
      </c>
      <c r="O188" s="6">
        <v>0</v>
      </c>
    </row>
    <row r="189" spans="1:15">
      <c r="A189" t="s">
        <v>398</v>
      </c>
      <c r="B189" t="s">
        <v>401</v>
      </c>
      <c r="C189" t="s">
        <v>402</v>
      </c>
      <c r="D189" s="3"/>
      <c r="E189" s="3"/>
      <c r="F189" s="4">
        <v>0</v>
      </c>
      <c r="G189" s="4">
        <v>10</v>
      </c>
      <c r="H189" s="4">
        <v>0</v>
      </c>
      <c r="I189" s="5">
        <v>2559</v>
      </c>
      <c r="J189" s="5">
        <v>2270.6000000000004</v>
      </c>
      <c r="K189" s="4"/>
      <c r="L189" s="4"/>
      <c r="M189" s="6"/>
      <c r="N189" s="6"/>
      <c r="O189" s="6"/>
    </row>
    <row r="190" spans="1:15">
      <c r="A190" t="s">
        <v>398</v>
      </c>
      <c r="B190" t="s">
        <v>403</v>
      </c>
      <c r="C190" t="s">
        <v>404</v>
      </c>
      <c r="D190" s="3"/>
      <c r="E190" s="3"/>
      <c r="F190" s="4">
        <v>0</v>
      </c>
      <c r="G190" s="4">
        <v>9</v>
      </c>
      <c r="H190" s="4">
        <v>0</v>
      </c>
      <c r="I190" s="5">
        <v>2170.11</v>
      </c>
      <c r="J190" s="5">
        <v>2404.42</v>
      </c>
      <c r="K190" s="4"/>
      <c r="L190" s="4"/>
      <c r="M190" s="6"/>
      <c r="N190" s="6"/>
      <c r="O190" s="6"/>
    </row>
    <row r="191" spans="1:15">
      <c r="A191" t="s">
        <v>398</v>
      </c>
      <c r="B191" t="s">
        <v>405</v>
      </c>
      <c r="C191" t="s">
        <v>406</v>
      </c>
      <c r="D191" s="3"/>
      <c r="E191" s="3"/>
      <c r="F191" s="4">
        <v>0</v>
      </c>
      <c r="G191" s="4">
        <v>15</v>
      </c>
      <c r="H191" s="4">
        <v>0</v>
      </c>
      <c r="I191" s="5">
        <v>18422.350000000002</v>
      </c>
      <c r="J191" s="5">
        <v>18658.77</v>
      </c>
      <c r="K191" s="4"/>
      <c r="L191" s="4"/>
      <c r="M191" s="6"/>
      <c r="N191" s="6"/>
      <c r="O191" s="6"/>
    </row>
    <row r="192" spans="1:15">
      <c r="A192" t="s">
        <v>398</v>
      </c>
      <c r="B192" t="s">
        <v>407</v>
      </c>
      <c r="C192" t="s">
        <v>408</v>
      </c>
      <c r="D192" s="3"/>
      <c r="E192" s="3"/>
      <c r="F192" s="4">
        <v>0</v>
      </c>
      <c r="G192" s="4">
        <v>10</v>
      </c>
      <c r="H192" s="4">
        <v>0</v>
      </c>
      <c r="I192" s="5">
        <v>297397.82</v>
      </c>
      <c r="J192" s="5">
        <v>160325.98000000001</v>
      </c>
      <c r="K192" s="4"/>
      <c r="L192" s="4"/>
      <c r="M192" s="6"/>
      <c r="N192" s="6"/>
      <c r="O192" s="6"/>
    </row>
    <row r="193" spans="1:15">
      <c r="A193" t="s">
        <v>398</v>
      </c>
      <c r="B193" t="s">
        <v>409</v>
      </c>
      <c r="C193" t="s">
        <v>410</v>
      </c>
      <c r="D193" s="3"/>
      <c r="E193" s="3"/>
      <c r="F193" s="4">
        <v>0</v>
      </c>
      <c r="G193" s="4">
        <v>24</v>
      </c>
      <c r="H193" s="4">
        <v>0</v>
      </c>
      <c r="I193" s="5">
        <v>128219.47</v>
      </c>
      <c r="J193" s="5">
        <v>104320.31</v>
      </c>
      <c r="K193" s="4">
        <v>172</v>
      </c>
      <c r="L193" s="4">
        <v>97.33</v>
      </c>
      <c r="M193" s="6">
        <v>1</v>
      </c>
      <c r="N193" s="6">
        <v>0</v>
      </c>
      <c r="O193" s="6">
        <v>0</v>
      </c>
    </row>
    <row r="194" spans="1:15">
      <c r="A194" t="s">
        <v>398</v>
      </c>
      <c r="B194" t="s">
        <v>411</v>
      </c>
      <c r="C194" t="s">
        <v>412</v>
      </c>
      <c r="D194" s="3"/>
      <c r="E194" s="3"/>
      <c r="F194" s="4">
        <v>0</v>
      </c>
      <c r="G194" s="4">
        <v>30</v>
      </c>
      <c r="H194" s="4">
        <v>0</v>
      </c>
      <c r="I194" s="5">
        <v>1870401.4200000002</v>
      </c>
      <c r="J194" s="5">
        <v>1649266.08</v>
      </c>
      <c r="K194" s="4">
        <v>633.9</v>
      </c>
      <c r="L194" s="4">
        <v>1074.17</v>
      </c>
      <c r="M194" s="6">
        <v>0.9697440814768612</v>
      </c>
      <c r="N194" s="6">
        <v>3.0255918523138792E-2</v>
      </c>
      <c r="O194" s="6">
        <v>0</v>
      </c>
    </row>
    <row r="195" spans="1:15">
      <c r="A195" t="s">
        <v>398</v>
      </c>
      <c r="B195" t="s">
        <v>413</v>
      </c>
      <c r="C195" t="s">
        <v>414</v>
      </c>
      <c r="D195" s="3"/>
      <c r="E195" s="3"/>
      <c r="F195" s="4">
        <v>0</v>
      </c>
      <c r="G195" s="4">
        <v>0</v>
      </c>
      <c r="H195" s="4">
        <v>0</v>
      </c>
      <c r="I195" s="5">
        <v>0.02</v>
      </c>
      <c r="J195" s="5">
        <v>0</v>
      </c>
      <c r="K195" s="4"/>
      <c r="L195" s="4"/>
      <c r="M195" s="6"/>
      <c r="N195" s="6"/>
      <c r="O195" s="6"/>
    </row>
    <row r="196" spans="1:15">
      <c r="A196" t="s">
        <v>398</v>
      </c>
      <c r="B196" t="s">
        <v>415</v>
      </c>
      <c r="C196" t="s">
        <v>416</v>
      </c>
      <c r="D196" s="3"/>
      <c r="E196" s="3"/>
      <c r="F196" s="4">
        <v>0</v>
      </c>
      <c r="G196" s="4">
        <v>25</v>
      </c>
      <c r="H196" s="4">
        <v>0</v>
      </c>
      <c r="I196" s="5">
        <v>2113309.3800000004</v>
      </c>
      <c r="J196" s="5">
        <v>1632423.41</v>
      </c>
      <c r="K196" s="4"/>
      <c r="L196" s="4"/>
      <c r="M196" s="6"/>
      <c r="N196" s="6"/>
      <c r="O196" s="6"/>
    </row>
    <row r="197" spans="1:15">
      <c r="A197" t="s">
        <v>398</v>
      </c>
      <c r="B197" t="s">
        <v>417</v>
      </c>
      <c r="C197" t="s">
        <v>418</v>
      </c>
      <c r="D197" s="3"/>
      <c r="E197" s="3"/>
      <c r="F197" s="4">
        <v>0</v>
      </c>
      <c r="G197" s="4">
        <v>39133.29</v>
      </c>
      <c r="H197" s="4">
        <v>20756</v>
      </c>
      <c r="I197" s="5">
        <v>1092547.3791999999</v>
      </c>
      <c r="J197" s="5">
        <v>1157884.17</v>
      </c>
      <c r="K197" s="4">
        <v>1603.03</v>
      </c>
      <c r="L197" s="4">
        <v>2411.5</v>
      </c>
      <c r="M197" s="6">
        <v>0.95956873315363878</v>
      </c>
      <c r="N197" s="6">
        <v>4.0431266846361183E-2</v>
      </c>
      <c r="O197" s="6">
        <v>0</v>
      </c>
    </row>
    <row r="198" spans="1:15">
      <c r="A198" t="s">
        <v>398</v>
      </c>
      <c r="B198" t="s">
        <v>419</v>
      </c>
      <c r="C198" t="s">
        <v>420</v>
      </c>
      <c r="D198" s="3"/>
      <c r="E198" s="3"/>
      <c r="F198" s="4">
        <v>0</v>
      </c>
      <c r="G198" s="4">
        <v>41865.65</v>
      </c>
      <c r="H198" s="4">
        <v>28653</v>
      </c>
      <c r="I198" s="5">
        <v>4061759.0500000007</v>
      </c>
      <c r="J198" s="5">
        <v>3494178.1800000006</v>
      </c>
      <c r="K198" s="4">
        <v>3548.9</v>
      </c>
      <c r="L198" s="4">
        <v>2910.5</v>
      </c>
      <c r="M198" s="6">
        <v>0.96426730802267646</v>
      </c>
      <c r="N198" s="6">
        <v>3.17814808452156E-2</v>
      </c>
      <c r="O198" s="6">
        <v>3.951211132107885E-3</v>
      </c>
    </row>
    <row r="199" spans="1:15">
      <c r="A199" t="s">
        <v>398</v>
      </c>
      <c r="B199" t="s">
        <v>421</v>
      </c>
      <c r="C199" t="s">
        <v>422</v>
      </c>
      <c r="D199" s="3"/>
      <c r="E199" s="3"/>
      <c r="F199" s="4">
        <v>0</v>
      </c>
      <c r="G199" s="4">
        <v>36043.520000000011</v>
      </c>
      <c r="H199" s="4">
        <v>0</v>
      </c>
      <c r="I199" s="5">
        <v>5479419.5500000007</v>
      </c>
      <c r="J199" s="5">
        <v>521959.18000000005</v>
      </c>
      <c r="K199" s="4">
        <v>1168.7</v>
      </c>
      <c r="L199" s="4">
        <v>0</v>
      </c>
      <c r="M199" s="6">
        <v>0</v>
      </c>
      <c r="N199" s="6">
        <v>0</v>
      </c>
      <c r="O199" s="6">
        <v>0</v>
      </c>
    </row>
    <row r="200" spans="1:15">
      <c r="A200" t="s">
        <v>398</v>
      </c>
      <c r="B200" t="s">
        <v>423</v>
      </c>
      <c r="C200" t="s">
        <v>424</v>
      </c>
      <c r="D200" s="3"/>
      <c r="E200" s="3"/>
      <c r="F200" s="4">
        <v>0</v>
      </c>
      <c r="G200" s="4">
        <v>4004.71</v>
      </c>
      <c r="H200" s="4">
        <v>1667</v>
      </c>
      <c r="I200" s="5">
        <v>2457406.7200000002</v>
      </c>
      <c r="J200" s="5">
        <v>1893446.56</v>
      </c>
      <c r="K200" s="4">
        <v>1213.4000000000001</v>
      </c>
      <c r="L200" s="4">
        <v>625.35</v>
      </c>
      <c r="M200" s="6">
        <v>1</v>
      </c>
      <c r="N200" s="6">
        <v>0</v>
      </c>
      <c r="O200" s="6">
        <v>0</v>
      </c>
    </row>
    <row r="201" spans="1:15">
      <c r="A201" t="s">
        <v>398</v>
      </c>
      <c r="B201" t="s">
        <v>425</v>
      </c>
      <c r="C201" t="s">
        <v>426</v>
      </c>
      <c r="D201" s="3"/>
      <c r="E201" s="3"/>
      <c r="F201" s="4">
        <v>0</v>
      </c>
      <c r="G201" s="4">
        <v>42</v>
      </c>
      <c r="H201" s="4">
        <v>0</v>
      </c>
      <c r="I201" s="5">
        <v>5175037.4600000009</v>
      </c>
      <c r="J201" s="5">
        <v>307958.99</v>
      </c>
      <c r="K201" s="4"/>
      <c r="L201" s="4"/>
      <c r="M201" s="6"/>
      <c r="N201" s="6"/>
      <c r="O201" s="6"/>
    </row>
    <row r="202" spans="1:15">
      <c r="A202" t="s">
        <v>398</v>
      </c>
      <c r="B202" t="s">
        <v>427</v>
      </c>
      <c r="C202" t="s">
        <v>428</v>
      </c>
      <c r="D202" s="3"/>
      <c r="E202" s="3"/>
      <c r="F202" s="4">
        <v>0</v>
      </c>
      <c r="G202" s="4">
        <v>10</v>
      </c>
      <c r="H202" s="4">
        <v>0</v>
      </c>
      <c r="I202" s="5">
        <v>4865</v>
      </c>
      <c r="J202" s="5">
        <v>10100.57</v>
      </c>
      <c r="K202" s="4">
        <v>8</v>
      </c>
      <c r="L202" s="4">
        <v>0</v>
      </c>
      <c r="M202" s="6">
        <v>0</v>
      </c>
      <c r="N202" s="6">
        <v>0</v>
      </c>
      <c r="O202" s="6">
        <v>0</v>
      </c>
    </row>
    <row r="203" spans="1:15">
      <c r="A203" t="s">
        <v>398</v>
      </c>
      <c r="B203" t="s">
        <v>429</v>
      </c>
      <c r="C203" t="s">
        <v>430</v>
      </c>
      <c r="D203" s="3"/>
      <c r="E203" s="3"/>
      <c r="F203" s="4">
        <v>0</v>
      </c>
      <c r="G203" s="4">
        <v>17</v>
      </c>
      <c r="H203" s="4">
        <v>0</v>
      </c>
      <c r="I203" s="5">
        <v>798953</v>
      </c>
      <c r="J203" s="5">
        <v>295059.66000000003</v>
      </c>
      <c r="K203" s="4"/>
      <c r="L203" s="4"/>
      <c r="M203" s="6"/>
      <c r="N203" s="6"/>
      <c r="O203" s="6"/>
    </row>
    <row r="204" spans="1:15">
      <c r="A204" t="s">
        <v>398</v>
      </c>
      <c r="B204" t="s">
        <v>431</v>
      </c>
      <c r="C204" t="s">
        <v>432</v>
      </c>
      <c r="D204" s="3"/>
      <c r="E204" s="3"/>
      <c r="F204" s="4">
        <v>0</v>
      </c>
      <c r="G204" s="4">
        <v>27</v>
      </c>
      <c r="H204" s="4">
        <v>0</v>
      </c>
      <c r="I204" s="5">
        <v>797478.34</v>
      </c>
      <c r="J204" s="5">
        <v>297394.49</v>
      </c>
      <c r="K204" s="4">
        <v>457</v>
      </c>
      <c r="L204" s="4">
        <v>18</v>
      </c>
      <c r="M204" s="6">
        <v>1</v>
      </c>
      <c r="N204" s="6">
        <v>0</v>
      </c>
      <c r="O204" s="6">
        <v>0</v>
      </c>
    </row>
    <row r="205" spans="1:15">
      <c r="A205" t="s">
        <v>398</v>
      </c>
      <c r="B205" t="s">
        <v>433</v>
      </c>
      <c r="C205" t="s">
        <v>434</v>
      </c>
      <c r="D205" s="3"/>
      <c r="E205" s="3"/>
      <c r="F205" s="4">
        <v>0</v>
      </c>
      <c r="G205" s="4">
        <v>27</v>
      </c>
      <c r="H205" s="4">
        <v>0</v>
      </c>
      <c r="I205" s="5">
        <v>222293.97</v>
      </c>
      <c r="J205" s="5">
        <v>77574.459999999992</v>
      </c>
      <c r="K205" s="4">
        <v>376</v>
      </c>
      <c r="L205" s="4">
        <v>46</v>
      </c>
      <c r="M205" s="6">
        <v>1</v>
      </c>
      <c r="N205" s="6">
        <v>0</v>
      </c>
      <c r="O205" s="6">
        <v>0</v>
      </c>
    </row>
    <row r="206" spans="1:15">
      <c r="A206" t="s">
        <v>398</v>
      </c>
      <c r="B206" t="s">
        <v>435</v>
      </c>
      <c r="C206" t="s">
        <v>436</v>
      </c>
      <c r="D206" s="3"/>
      <c r="E206" s="3"/>
      <c r="F206" s="4">
        <v>0</v>
      </c>
      <c r="G206" s="4">
        <v>31</v>
      </c>
      <c r="H206" s="4">
        <v>0</v>
      </c>
      <c r="I206" s="5">
        <v>897386.84000000008</v>
      </c>
      <c r="J206" s="5">
        <v>193430.78</v>
      </c>
      <c r="K206" s="4">
        <v>569</v>
      </c>
      <c r="L206" s="4">
        <v>16</v>
      </c>
      <c r="M206" s="6">
        <v>1</v>
      </c>
      <c r="N206" s="6">
        <v>0</v>
      </c>
      <c r="O206" s="6">
        <v>0</v>
      </c>
    </row>
    <row r="207" spans="1:15">
      <c r="A207" t="s">
        <v>398</v>
      </c>
      <c r="B207" t="s">
        <v>437</v>
      </c>
      <c r="C207" t="s">
        <v>438</v>
      </c>
      <c r="D207" s="3"/>
      <c r="E207" s="3"/>
      <c r="F207" s="4">
        <v>0</v>
      </c>
      <c r="G207" s="4">
        <v>14</v>
      </c>
      <c r="H207" s="4">
        <v>0</v>
      </c>
      <c r="I207" s="5">
        <v>18435.980000000003</v>
      </c>
      <c r="J207" s="5">
        <v>369.14</v>
      </c>
      <c r="K207" s="4">
        <v>88</v>
      </c>
      <c r="L207" s="4">
        <v>3.9</v>
      </c>
      <c r="M207" s="6">
        <v>1</v>
      </c>
      <c r="N207" s="6">
        <v>0</v>
      </c>
      <c r="O207" s="6">
        <v>0</v>
      </c>
    </row>
    <row r="208" spans="1:15">
      <c r="A208" t="s">
        <v>398</v>
      </c>
      <c r="B208" t="s">
        <v>439</v>
      </c>
      <c r="C208" t="s">
        <v>440</v>
      </c>
      <c r="D208" s="3"/>
      <c r="E208" s="3"/>
      <c r="F208" s="4">
        <v>0</v>
      </c>
      <c r="G208" s="4">
        <v>12</v>
      </c>
      <c r="H208" s="4">
        <v>0</v>
      </c>
      <c r="I208" s="5">
        <v>14792.809999999998</v>
      </c>
      <c r="J208" s="5">
        <v>12791.98</v>
      </c>
      <c r="K208" s="4"/>
      <c r="L208" s="4"/>
      <c r="M208" s="6"/>
      <c r="N208" s="6"/>
      <c r="O208" s="6"/>
    </row>
    <row r="209" spans="1:15">
      <c r="A209" t="s">
        <v>398</v>
      </c>
      <c r="B209" t="s">
        <v>441</v>
      </c>
      <c r="C209" t="s">
        <v>442</v>
      </c>
      <c r="D209" s="3"/>
      <c r="E209" s="3"/>
      <c r="F209" s="4">
        <v>0</v>
      </c>
      <c r="G209" s="4">
        <v>23</v>
      </c>
      <c r="H209" s="4">
        <v>0</v>
      </c>
      <c r="I209" s="5">
        <v>199080.78999999998</v>
      </c>
      <c r="J209" s="5">
        <v>30640.890000000003</v>
      </c>
      <c r="K209" s="4">
        <v>40</v>
      </c>
      <c r="L209" s="4">
        <v>0</v>
      </c>
      <c r="M209" s="6">
        <v>0</v>
      </c>
      <c r="N209" s="6">
        <v>0</v>
      </c>
      <c r="O209" s="6">
        <v>0</v>
      </c>
    </row>
    <row r="210" spans="1:15">
      <c r="A210" t="s">
        <v>398</v>
      </c>
      <c r="B210" t="s">
        <v>443</v>
      </c>
      <c r="C210" t="s">
        <v>444</v>
      </c>
      <c r="D210" s="3"/>
      <c r="E210" s="3"/>
      <c r="F210" s="4">
        <v>0</v>
      </c>
      <c r="G210" s="4">
        <v>12</v>
      </c>
      <c r="H210" s="4">
        <v>0</v>
      </c>
      <c r="I210" s="5">
        <v>58855.360000000001</v>
      </c>
      <c r="J210" s="5">
        <v>669.42</v>
      </c>
      <c r="K210" s="4"/>
      <c r="L210" s="4"/>
      <c r="M210" s="6"/>
      <c r="N210" s="6"/>
      <c r="O210" s="6"/>
    </row>
    <row r="211" spans="1:15">
      <c r="A211" t="s">
        <v>398</v>
      </c>
      <c r="B211" t="s">
        <v>445</v>
      </c>
      <c r="C211" t="s">
        <v>446</v>
      </c>
      <c r="D211" s="3"/>
      <c r="E211" s="3"/>
      <c r="F211" s="4">
        <v>0</v>
      </c>
      <c r="G211" s="4">
        <v>21</v>
      </c>
      <c r="H211" s="4">
        <v>0</v>
      </c>
      <c r="I211" s="5">
        <v>1342215.89</v>
      </c>
      <c r="J211" s="5">
        <v>21925.71</v>
      </c>
      <c r="K211" s="4"/>
      <c r="L211" s="4"/>
      <c r="M211" s="6"/>
      <c r="N211" s="6"/>
      <c r="O211" s="6"/>
    </row>
    <row r="212" spans="1:15">
      <c r="A212" t="s">
        <v>398</v>
      </c>
      <c r="B212" t="s">
        <v>447</v>
      </c>
      <c r="C212" t="s">
        <v>448</v>
      </c>
      <c r="D212" s="3"/>
      <c r="E212" s="3"/>
      <c r="F212" s="4">
        <v>0</v>
      </c>
      <c r="G212" s="4">
        <v>0</v>
      </c>
      <c r="H212" s="4">
        <v>0</v>
      </c>
      <c r="I212" s="5">
        <v>0.01</v>
      </c>
      <c r="J212" s="5">
        <v>25751</v>
      </c>
      <c r="K212" s="4"/>
      <c r="L212" s="4"/>
      <c r="M212" s="6"/>
      <c r="N212" s="6"/>
      <c r="O212" s="6"/>
    </row>
    <row r="213" spans="1:15">
      <c r="A213" t="s">
        <v>398</v>
      </c>
      <c r="B213" t="s">
        <v>449</v>
      </c>
      <c r="C213" t="s">
        <v>450</v>
      </c>
      <c r="D213" s="3"/>
      <c r="E213" s="3"/>
      <c r="F213" s="4">
        <v>0</v>
      </c>
      <c r="G213" s="4">
        <v>15</v>
      </c>
      <c r="H213" s="4">
        <v>0</v>
      </c>
      <c r="I213" s="5">
        <v>41621.969999999994</v>
      </c>
      <c r="J213" s="5">
        <v>29246.070000000003</v>
      </c>
      <c r="K213" s="4"/>
      <c r="L213" s="4"/>
      <c r="M213" s="6"/>
      <c r="N213" s="6"/>
      <c r="O213" s="6"/>
    </row>
    <row r="214" spans="1:15">
      <c r="A214" t="s">
        <v>398</v>
      </c>
      <c r="B214" t="s">
        <v>451</v>
      </c>
      <c r="C214" t="s">
        <v>452</v>
      </c>
      <c r="D214" s="3"/>
      <c r="E214" s="3"/>
      <c r="F214" s="4">
        <v>0</v>
      </c>
      <c r="G214" s="4">
        <v>17</v>
      </c>
      <c r="H214" s="4">
        <v>0</v>
      </c>
      <c r="I214" s="5">
        <v>13792.95</v>
      </c>
      <c r="J214" s="5">
        <v>5670.32</v>
      </c>
      <c r="K214" s="4">
        <v>4</v>
      </c>
      <c r="L214" s="4">
        <v>0</v>
      </c>
      <c r="M214" s="6">
        <v>0</v>
      </c>
      <c r="N214" s="6">
        <v>0</v>
      </c>
      <c r="O214" s="6">
        <v>0</v>
      </c>
    </row>
    <row r="215" spans="1:15">
      <c r="A215" t="s">
        <v>398</v>
      </c>
      <c r="B215" t="s">
        <v>453</v>
      </c>
      <c r="C215" t="s">
        <v>454</v>
      </c>
      <c r="D215" s="3"/>
      <c r="E215" s="3"/>
      <c r="F215" s="4">
        <v>0</v>
      </c>
      <c r="G215" s="4">
        <v>0</v>
      </c>
      <c r="H215" s="4">
        <v>0</v>
      </c>
      <c r="I215" s="5">
        <v>0.01</v>
      </c>
      <c r="J215" s="5">
        <v>0</v>
      </c>
      <c r="K215" s="4"/>
      <c r="L215" s="4"/>
      <c r="M215" s="6"/>
      <c r="N215" s="6"/>
      <c r="O215" s="6"/>
    </row>
    <row r="216" spans="1:15">
      <c r="A216" t="s">
        <v>398</v>
      </c>
      <c r="B216" t="s">
        <v>455</v>
      </c>
      <c r="C216" t="s">
        <v>456</v>
      </c>
      <c r="D216" s="3"/>
      <c r="E216" s="3"/>
      <c r="F216" s="4">
        <v>0</v>
      </c>
      <c r="G216" s="4">
        <v>0</v>
      </c>
      <c r="H216" s="4">
        <v>0</v>
      </c>
      <c r="I216" s="5">
        <v>0.01</v>
      </c>
      <c r="J216" s="5">
        <v>0</v>
      </c>
      <c r="K216" s="4"/>
      <c r="L216" s="4"/>
      <c r="M216" s="6"/>
      <c r="N216" s="6"/>
      <c r="O216" s="6"/>
    </row>
    <row r="217" spans="1:15">
      <c r="A217" t="s">
        <v>398</v>
      </c>
      <c r="B217" t="s">
        <v>457</v>
      </c>
      <c r="C217" t="s">
        <v>458</v>
      </c>
      <c r="D217" s="3"/>
      <c r="E217" s="3"/>
      <c r="F217" s="4">
        <v>0</v>
      </c>
      <c r="G217" s="4">
        <v>0</v>
      </c>
      <c r="H217" s="4">
        <v>0</v>
      </c>
      <c r="I217" s="5">
        <v>0.01</v>
      </c>
      <c r="J217" s="5">
        <v>0</v>
      </c>
      <c r="K217" s="4"/>
      <c r="L217" s="4"/>
      <c r="M217" s="6"/>
      <c r="N217" s="6"/>
      <c r="O217" s="6"/>
    </row>
    <row r="218" spans="1:15">
      <c r="A218" t="s">
        <v>398</v>
      </c>
      <c r="B218" t="s">
        <v>459</v>
      </c>
      <c r="C218" t="s">
        <v>460</v>
      </c>
      <c r="D218" s="3"/>
      <c r="E218" s="3"/>
      <c r="F218" s="4">
        <v>0</v>
      </c>
      <c r="G218" s="4">
        <v>0</v>
      </c>
      <c r="H218" s="4">
        <v>0</v>
      </c>
      <c r="I218" s="5">
        <v>0.02</v>
      </c>
      <c r="J218" s="5">
        <v>10800</v>
      </c>
      <c r="K218" s="4"/>
      <c r="L218" s="4"/>
      <c r="M218" s="6"/>
      <c r="N218" s="6"/>
      <c r="O218" s="6"/>
    </row>
    <row r="219" spans="1:15">
      <c r="A219" t="s">
        <v>398</v>
      </c>
      <c r="B219" t="s">
        <v>461</v>
      </c>
      <c r="C219" t="s">
        <v>462</v>
      </c>
      <c r="D219" s="3"/>
      <c r="E219" s="3"/>
      <c r="F219" s="4">
        <v>0</v>
      </c>
      <c r="G219" s="4">
        <v>0</v>
      </c>
      <c r="H219" s="4">
        <v>0</v>
      </c>
      <c r="I219" s="5">
        <v>0.01</v>
      </c>
      <c r="J219" s="5">
        <v>0</v>
      </c>
      <c r="K219" s="4"/>
      <c r="L219" s="4"/>
      <c r="M219" s="6"/>
      <c r="N219" s="6"/>
      <c r="O219" s="6"/>
    </row>
    <row r="220" spans="1:15">
      <c r="A220" t="s">
        <v>398</v>
      </c>
      <c r="B220" t="s">
        <v>463</v>
      </c>
      <c r="C220" t="s">
        <v>464</v>
      </c>
      <c r="D220" s="3"/>
      <c r="E220" s="3"/>
      <c r="F220" s="4">
        <v>1780</v>
      </c>
      <c r="G220" s="4">
        <v>0</v>
      </c>
      <c r="H220" s="4">
        <v>0</v>
      </c>
      <c r="I220" s="5">
        <v>0</v>
      </c>
      <c r="J220" s="5">
        <v>-3.99</v>
      </c>
      <c r="K220" s="4"/>
      <c r="L220" s="4"/>
      <c r="M220" s="6"/>
      <c r="N220" s="6"/>
      <c r="O220" s="6"/>
    </row>
    <row r="221" spans="1:15">
      <c r="A221" t="s">
        <v>398</v>
      </c>
      <c r="B221" t="s">
        <v>465</v>
      </c>
      <c r="C221" t="s">
        <v>466</v>
      </c>
      <c r="D221" s="3"/>
      <c r="E221" s="3"/>
      <c r="F221" s="4">
        <v>2000</v>
      </c>
      <c r="G221" s="4">
        <v>14153.719999999998</v>
      </c>
      <c r="H221" s="4">
        <v>192</v>
      </c>
      <c r="I221" s="5">
        <v>2094566.2299999997</v>
      </c>
      <c r="J221" s="5">
        <v>197332.31</v>
      </c>
      <c r="K221" s="4">
        <v>853.99999999999989</v>
      </c>
      <c r="L221" s="4">
        <v>0</v>
      </c>
      <c r="M221" s="6">
        <v>0</v>
      </c>
      <c r="N221" s="6">
        <v>0</v>
      </c>
      <c r="O221" s="6">
        <v>0</v>
      </c>
    </row>
    <row r="222" spans="1:15">
      <c r="A222" t="s">
        <v>398</v>
      </c>
      <c r="B222" t="s">
        <v>467</v>
      </c>
      <c r="C222" t="s">
        <v>468</v>
      </c>
      <c r="D222" s="3"/>
      <c r="E222" s="3"/>
      <c r="F222" s="4">
        <v>3650</v>
      </c>
      <c r="G222" s="4">
        <v>13</v>
      </c>
      <c r="H222" s="4">
        <v>0</v>
      </c>
      <c r="I222" s="5">
        <v>16085.18</v>
      </c>
      <c r="J222" s="5">
        <v>6585.71</v>
      </c>
      <c r="K222" s="4">
        <v>24</v>
      </c>
      <c r="L222" s="4">
        <v>0</v>
      </c>
      <c r="M222" s="6">
        <v>0</v>
      </c>
      <c r="N222" s="6">
        <v>0</v>
      </c>
      <c r="O222" s="6">
        <v>0</v>
      </c>
    </row>
    <row r="223" spans="1:15">
      <c r="A223" t="s">
        <v>398</v>
      </c>
      <c r="B223" t="s">
        <v>469</v>
      </c>
      <c r="C223" t="s">
        <v>470</v>
      </c>
      <c r="D223" s="3"/>
      <c r="E223" s="3"/>
      <c r="F223" s="4">
        <v>10000</v>
      </c>
      <c r="G223" s="4">
        <v>12</v>
      </c>
      <c r="H223" s="4">
        <v>0</v>
      </c>
      <c r="I223" s="5">
        <v>7626.0000000000009</v>
      </c>
      <c r="J223" s="5">
        <v>9374.75</v>
      </c>
      <c r="K223" s="4"/>
      <c r="L223" s="4"/>
      <c r="M223" s="6"/>
      <c r="N223" s="6"/>
      <c r="O223" s="6"/>
    </row>
    <row r="224" spans="1:15">
      <c r="A224" t="s">
        <v>398</v>
      </c>
      <c r="B224" t="s">
        <v>471</v>
      </c>
      <c r="C224" t="s">
        <v>472</v>
      </c>
      <c r="D224" s="3"/>
      <c r="E224" s="3"/>
      <c r="F224" s="4">
        <v>10000</v>
      </c>
      <c r="G224" s="4">
        <v>14</v>
      </c>
      <c r="H224" s="4">
        <v>0</v>
      </c>
      <c r="I224" s="5">
        <v>7394.4</v>
      </c>
      <c r="J224" s="5">
        <v>0</v>
      </c>
      <c r="K224" s="4"/>
      <c r="L224" s="4"/>
      <c r="M224" s="6"/>
      <c r="N224" s="6"/>
      <c r="O224" s="6"/>
    </row>
    <row r="225" spans="1:15">
      <c r="A225" t="s">
        <v>398</v>
      </c>
      <c r="B225" t="s">
        <v>473</v>
      </c>
      <c r="C225" t="s">
        <v>474</v>
      </c>
      <c r="D225" s="3"/>
      <c r="E225" s="3"/>
      <c r="F225" s="4">
        <v>23000</v>
      </c>
      <c r="G225" s="4">
        <v>0</v>
      </c>
      <c r="H225" s="4">
        <v>0</v>
      </c>
      <c r="I225" s="5">
        <v>0.01</v>
      </c>
      <c r="J225" s="5">
        <v>0</v>
      </c>
      <c r="K225" s="4"/>
      <c r="L225" s="4"/>
      <c r="M225" s="6"/>
      <c r="N225" s="6"/>
      <c r="O225" s="6"/>
    </row>
    <row r="226" spans="1:15">
      <c r="A226" t="s">
        <v>398</v>
      </c>
      <c r="B226" t="s">
        <v>475</v>
      </c>
      <c r="C226" t="s">
        <v>476</v>
      </c>
      <c r="D226" s="3"/>
      <c r="E226" s="3"/>
      <c r="F226" s="4">
        <v>33000</v>
      </c>
      <c r="G226" s="4">
        <v>114798.23000000001</v>
      </c>
      <c r="H226" s="4">
        <v>14934</v>
      </c>
      <c r="I226" s="5">
        <v>7090685.2500000028</v>
      </c>
      <c r="J226" s="5">
        <v>2152686.67</v>
      </c>
      <c r="K226" s="4">
        <v>7364.6999999999989</v>
      </c>
      <c r="L226" s="4">
        <v>2528.4299999999998</v>
      </c>
      <c r="M226" s="6">
        <v>0.97429234742508197</v>
      </c>
      <c r="N226" s="6">
        <v>2.5707652574918034E-2</v>
      </c>
      <c r="O226" s="6">
        <v>0</v>
      </c>
    </row>
    <row r="227" spans="1:15">
      <c r="A227" t="s">
        <v>398</v>
      </c>
      <c r="B227" t="s">
        <v>477</v>
      </c>
      <c r="C227" t="s">
        <v>478</v>
      </c>
      <c r="D227" s="3"/>
      <c r="E227" s="3"/>
      <c r="F227" s="4">
        <v>61000</v>
      </c>
      <c r="G227" s="4">
        <v>43</v>
      </c>
      <c r="H227" s="4">
        <v>0</v>
      </c>
      <c r="I227" s="5">
        <v>3460152.2399999998</v>
      </c>
      <c r="J227" s="5">
        <v>1622207.54</v>
      </c>
      <c r="K227" s="4">
        <v>166.21</v>
      </c>
      <c r="L227" s="4">
        <v>117.37</v>
      </c>
      <c r="M227" s="6">
        <v>1</v>
      </c>
      <c r="N227" s="6">
        <v>0</v>
      </c>
      <c r="O227" s="6">
        <v>0</v>
      </c>
    </row>
    <row r="228" spans="1:15">
      <c r="A228" t="s">
        <v>398</v>
      </c>
      <c r="B228" t="s">
        <v>479</v>
      </c>
      <c r="C228" t="s">
        <v>480</v>
      </c>
      <c r="D228" s="3"/>
      <c r="E228" s="3"/>
      <c r="F228" s="4">
        <v>90000</v>
      </c>
      <c r="G228" s="4">
        <v>22</v>
      </c>
      <c r="H228" s="4">
        <v>0</v>
      </c>
      <c r="I228" s="5">
        <v>5992451.54</v>
      </c>
      <c r="J228" s="5">
        <v>777247.89000000013</v>
      </c>
      <c r="K228" s="4"/>
      <c r="L228" s="4"/>
      <c r="M228" s="6"/>
      <c r="N228" s="6"/>
      <c r="O228" s="6"/>
    </row>
    <row r="229" spans="1:15">
      <c r="A229" t="s">
        <v>481</v>
      </c>
      <c r="B229" t="s">
        <v>482</v>
      </c>
      <c r="C229" t="s">
        <v>483</v>
      </c>
      <c r="D229" s="3"/>
      <c r="E229" s="3"/>
      <c r="F229" s="4">
        <v>0</v>
      </c>
      <c r="G229" s="4">
        <v>484331.96</v>
      </c>
      <c r="H229" s="4">
        <v>0</v>
      </c>
      <c r="I229" s="5">
        <v>31796250.010000009</v>
      </c>
      <c r="J229" s="5">
        <v>2514029.8199999998</v>
      </c>
      <c r="K229" s="4">
        <v>30362.440000000002</v>
      </c>
      <c r="L229" s="4">
        <v>0</v>
      </c>
      <c r="M229" s="6">
        <v>0</v>
      </c>
      <c r="N229" s="6">
        <v>0</v>
      </c>
      <c r="O229" s="6">
        <v>0</v>
      </c>
    </row>
    <row r="230" spans="1:15">
      <c r="A230" t="s">
        <v>481</v>
      </c>
      <c r="B230" t="s">
        <v>484</v>
      </c>
      <c r="C230" t="s">
        <v>485</v>
      </c>
      <c r="D230" s="3"/>
      <c r="E230" s="3"/>
      <c r="F230" s="4">
        <v>0</v>
      </c>
      <c r="G230" s="4">
        <v>0</v>
      </c>
      <c r="H230" s="4">
        <v>0</v>
      </c>
      <c r="I230" s="5">
        <v>2539540</v>
      </c>
      <c r="J230" s="5">
        <v>283709.83</v>
      </c>
      <c r="K230" s="4"/>
      <c r="L230" s="4"/>
      <c r="M230" s="6"/>
      <c r="N230" s="6"/>
      <c r="O230" s="6"/>
    </row>
    <row r="231" spans="1:15">
      <c r="A231" t="s">
        <v>481</v>
      </c>
      <c r="B231" t="s">
        <v>486</v>
      </c>
      <c r="C231" t="s">
        <v>487</v>
      </c>
      <c r="D231" s="3"/>
      <c r="E231" s="3"/>
      <c r="F231" s="4">
        <v>0</v>
      </c>
      <c r="G231" s="4">
        <v>0</v>
      </c>
      <c r="H231" s="4">
        <v>0</v>
      </c>
      <c r="I231" s="5">
        <v>128745.79999999999</v>
      </c>
      <c r="J231" s="5">
        <v>98632.599999999991</v>
      </c>
      <c r="K231" s="4">
        <v>0</v>
      </c>
      <c r="L231" s="4">
        <v>901</v>
      </c>
      <c r="M231" s="6">
        <v>0.78468368479467254</v>
      </c>
      <c r="N231" s="6">
        <v>0.2153163152053274</v>
      </c>
      <c r="O231" s="6">
        <v>0</v>
      </c>
    </row>
    <row r="232" spans="1:15">
      <c r="A232" t="s">
        <v>481</v>
      </c>
      <c r="B232" t="s">
        <v>488</v>
      </c>
      <c r="C232" t="s">
        <v>489</v>
      </c>
      <c r="D232" s="3"/>
      <c r="E232" s="3"/>
      <c r="F232" s="4">
        <v>0</v>
      </c>
      <c r="G232" s="4">
        <v>0</v>
      </c>
      <c r="H232" s="4">
        <v>0</v>
      </c>
      <c r="I232" s="5">
        <v>2438869.0699999994</v>
      </c>
      <c r="J232" s="5">
        <v>1820890.78</v>
      </c>
      <c r="K232" s="4"/>
      <c r="L232" s="4"/>
      <c r="M232" s="6"/>
      <c r="N232" s="6"/>
      <c r="O232" s="6"/>
    </row>
    <row r="233" spans="1:15">
      <c r="A233" t="s">
        <v>481</v>
      </c>
      <c r="B233" t="s">
        <v>490</v>
      </c>
      <c r="C233" t="s">
        <v>491</v>
      </c>
      <c r="D233" s="3"/>
      <c r="E233" s="3"/>
      <c r="F233" s="4">
        <v>0</v>
      </c>
      <c r="G233" s="4">
        <v>0</v>
      </c>
      <c r="H233" s="4">
        <v>0</v>
      </c>
      <c r="I233" s="5">
        <v>906271</v>
      </c>
      <c r="J233" s="5">
        <v>5992.46</v>
      </c>
      <c r="K233" s="4"/>
      <c r="L233" s="4"/>
      <c r="M233" s="6"/>
      <c r="N233" s="6"/>
      <c r="O233" s="6"/>
    </row>
    <row r="234" spans="1:15">
      <c r="A234" t="s">
        <v>481</v>
      </c>
      <c r="B234" t="s">
        <v>492</v>
      </c>
      <c r="C234" t="s">
        <v>493</v>
      </c>
      <c r="D234" s="3"/>
      <c r="E234" s="3"/>
      <c r="F234" s="4">
        <v>0</v>
      </c>
      <c r="G234" s="4">
        <v>682</v>
      </c>
      <c r="H234" s="4">
        <v>0</v>
      </c>
      <c r="I234" s="5">
        <v>8992726</v>
      </c>
      <c r="J234" s="5">
        <v>2000.38</v>
      </c>
      <c r="K234" s="4"/>
      <c r="L234" s="4"/>
      <c r="M234" s="6"/>
      <c r="N234" s="6"/>
      <c r="O234" s="6"/>
    </row>
    <row r="235" spans="1:15">
      <c r="A235" t="s">
        <v>481</v>
      </c>
      <c r="B235" t="s">
        <v>494</v>
      </c>
      <c r="C235" t="s">
        <v>495</v>
      </c>
      <c r="D235" s="3"/>
      <c r="E235" s="3"/>
      <c r="F235" s="4">
        <v>0</v>
      </c>
      <c r="G235" s="4">
        <v>21</v>
      </c>
      <c r="H235" s="4">
        <v>0</v>
      </c>
      <c r="I235" s="5">
        <v>222851.95</v>
      </c>
      <c r="J235" s="5">
        <v>49588.119999999995</v>
      </c>
      <c r="K235" s="4">
        <v>0</v>
      </c>
      <c r="L235" s="4">
        <v>292.5</v>
      </c>
      <c r="M235" s="6">
        <v>0.77606837606837609</v>
      </c>
      <c r="N235" s="6">
        <v>0.22393162393162394</v>
      </c>
      <c r="O235" s="6">
        <v>0</v>
      </c>
    </row>
    <row r="236" spans="1:15">
      <c r="A236" t="s">
        <v>481</v>
      </c>
      <c r="B236" t="s">
        <v>496</v>
      </c>
      <c r="C236" t="s">
        <v>497</v>
      </c>
      <c r="D236" s="3"/>
      <c r="E236" s="3"/>
      <c r="F236" s="4">
        <v>0</v>
      </c>
      <c r="G236" s="4">
        <v>0</v>
      </c>
      <c r="H236" s="4">
        <v>0</v>
      </c>
      <c r="I236" s="5">
        <v>496926.42</v>
      </c>
      <c r="J236" s="5">
        <v>193550.12000000005</v>
      </c>
      <c r="K236" s="4">
        <v>0</v>
      </c>
      <c r="L236" s="4">
        <v>888.5</v>
      </c>
      <c r="M236" s="6">
        <v>0.7839054586381542</v>
      </c>
      <c r="N236" s="6">
        <v>0.2160945413618458</v>
      </c>
      <c r="O236" s="6">
        <v>0</v>
      </c>
    </row>
    <row r="237" spans="1:15">
      <c r="A237" t="s">
        <v>498</v>
      </c>
      <c r="B237" t="s">
        <v>499</v>
      </c>
      <c r="C237" t="s">
        <v>500</v>
      </c>
      <c r="D237" s="3"/>
      <c r="E237" s="3"/>
      <c r="F237" s="4">
        <v>0</v>
      </c>
      <c r="G237" s="4">
        <v>0</v>
      </c>
      <c r="H237" s="4">
        <v>0</v>
      </c>
      <c r="I237" s="5">
        <v>7000</v>
      </c>
      <c r="J237" s="5">
        <v>6116.01</v>
      </c>
      <c r="K237" s="4"/>
      <c r="L237" s="4"/>
      <c r="M237" s="6"/>
      <c r="N237" s="6"/>
      <c r="O237" s="6"/>
    </row>
    <row r="238" spans="1:15">
      <c r="A238" t="s">
        <v>498</v>
      </c>
      <c r="B238" t="s">
        <v>501</v>
      </c>
      <c r="C238" t="s">
        <v>502</v>
      </c>
      <c r="D238" s="3"/>
      <c r="E238" s="3"/>
      <c r="F238" s="4">
        <v>12300</v>
      </c>
      <c r="G238" s="4">
        <v>0</v>
      </c>
      <c r="H238" s="4">
        <v>0</v>
      </c>
      <c r="I238" s="5">
        <v>0.01</v>
      </c>
      <c r="J238" s="5">
        <v>14617.89</v>
      </c>
      <c r="K238" s="4">
        <v>0</v>
      </c>
      <c r="L238" s="4">
        <v>94</v>
      </c>
      <c r="M238" s="6">
        <v>0.94680851063829785</v>
      </c>
      <c r="N238" s="6">
        <v>5.3191489361702128E-2</v>
      </c>
      <c r="O238" s="6">
        <v>0</v>
      </c>
    </row>
    <row r="239" spans="1:15">
      <c r="A239" t="s">
        <v>498</v>
      </c>
      <c r="B239" t="s">
        <v>503</v>
      </c>
      <c r="C239" t="s">
        <v>504</v>
      </c>
      <c r="D239" s="3"/>
      <c r="E239" s="3"/>
      <c r="F239" s="4">
        <v>150000</v>
      </c>
      <c r="G239" s="4">
        <v>0</v>
      </c>
      <c r="H239" s="4">
        <v>0</v>
      </c>
      <c r="I239" s="5">
        <v>0.01</v>
      </c>
      <c r="J239" s="5">
        <v>76480.839999999982</v>
      </c>
      <c r="K239" s="4"/>
      <c r="L239" s="4"/>
      <c r="M239" s="6"/>
      <c r="N239" s="6"/>
      <c r="O239" s="6"/>
    </row>
    <row r="240" spans="1:15">
      <c r="A240" t="s">
        <v>498</v>
      </c>
      <c r="B240" t="s">
        <v>505</v>
      </c>
      <c r="C240" t="s">
        <v>506</v>
      </c>
      <c r="D240" s="3"/>
      <c r="E240" s="3"/>
      <c r="F240" s="4">
        <v>186000</v>
      </c>
      <c r="G240" s="4">
        <v>0</v>
      </c>
      <c r="H240" s="4">
        <v>0</v>
      </c>
      <c r="I240" s="5">
        <v>200000</v>
      </c>
      <c r="J240" s="5">
        <v>389061.35999999993</v>
      </c>
      <c r="K240" s="4"/>
      <c r="L240" s="4"/>
      <c r="M240" s="6"/>
      <c r="N240" s="6"/>
      <c r="O240" s="6"/>
    </row>
    <row r="241" spans="1:15">
      <c r="A241" t="s">
        <v>498</v>
      </c>
      <c r="B241" t="s">
        <v>507</v>
      </c>
      <c r="C241" t="s">
        <v>508</v>
      </c>
      <c r="D241" s="3"/>
      <c r="E241" s="3"/>
      <c r="F241" s="4">
        <v>380000</v>
      </c>
      <c r="G241" s="4">
        <v>0</v>
      </c>
      <c r="H241" s="4">
        <v>0</v>
      </c>
      <c r="I241" s="5">
        <v>0.01</v>
      </c>
      <c r="J241" s="5">
        <v>418885.05999999994</v>
      </c>
      <c r="K241" s="4"/>
      <c r="L241" s="4"/>
      <c r="M241" s="6"/>
      <c r="N241" s="6"/>
      <c r="O241" s="6"/>
    </row>
    <row r="242" spans="1:15">
      <c r="A242" t="s">
        <v>509</v>
      </c>
      <c r="B242" t="s">
        <v>510</v>
      </c>
      <c r="C242" t="s">
        <v>511</v>
      </c>
      <c r="D242" s="3"/>
      <c r="E242" s="3"/>
      <c r="F242" s="4">
        <v>0</v>
      </c>
      <c r="G242" s="4">
        <v>0</v>
      </c>
      <c r="H242" s="4">
        <v>0</v>
      </c>
      <c r="I242" s="5">
        <v>0.09</v>
      </c>
      <c r="J242" s="5">
        <v>239598.00999999995</v>
      </c>
      <c r="K242" s="4"/>
      <c r="L242" s="4"/>
      <c r="M242" s="6"/>
      <c r="N242" s="6"/>
      <c r="O242" s="6"/>
    </row>
    <row r="243" spans="1:15">
      <c r="A243" t="s">
        <v>509</v>
      </c>
      <c r="B243" t="s">
        <v>512</v>
      </c>
      <c r="C243" t="s">
        <v>513</v>
      </c>
      <c r="D243" s="3"/>
      <c r="E243" s="3"/>
      <c r="F243" s="4">
        <v>0</v>
      </c>
      <c r="G243" s="4">
        <v>38260.79</v>
      </c>
      <c r="H243" s="4">
        <v>5324.07</v>
      </c>
      <c r="I243" s="5">
        <v>14647378.659999998</v>
      </c>
      <c r="J243" s="5">
        <v>8810382.160000002</v>
      </c>
      <c r="K243" s="4">
        <v>4703.8000000000011</v>
      </c>
      <c r="L243" s="4">
        <v>2514.6</v>
      </c>
      <c r="M243" s="6">
        <v>0.92698639942734429</v>
      </c>
      <c r="N243" s="6">
        <v>7.1621729102044063E-2</v>
      </c>
      <c r="O243" s="6">
        <v>1.391871470611628E-3</v>
      </c>
    </row>
    <row r="244" spans="1:15">
      <c r="A244" t="s">
        <v>509</v>
      </c>
      <c r="B244" t="s">
        <v>514</v>
      </c>
      <c r="C244" t="s">
        <v>515</v>
      </c>
      <c r="D244" s="3"/>
      <c r="E244" s="3"/>
      <c r="F244" s="4">
        <v>0</v>
      </c>
      <c r="G244" s="4">
        <v>27124.29</v>
      </c>
      <c r="H244" s="4">
        <v>28532.65</v>
      </c>
      <c r="I244" s="5">
        <v>649810.87000000023</v>
      </c>
      <c r="J244" s="5">
        <v>539088.32999999996</v>
      </c>
      <c r="K244" s="4">
        <v>528.9</v>
      </c>
      <c r="L244" s="4">
        <v>560.5</v>
      </c>
      <c r="M244" s="6">
        <v>0.9964317573595004</v>
      </c>
      <c r="N244" s="6">
        <v>3.5682426404995541E-3</v>
      </c>
      <c r="O244" s="6">
        <v>0</v>
      </c>
    </row>
    <row r="245" spans="1:15">
      <c r="A245" t="s">
        <v>509</v>
      </c>
      <c r="B245" t="s">
        <v>516</v>
      </c>
      <c r="C245" t="s">
        <v>517</v>
      </c>
      <c r="D245" s="3"/>
      <c r="E245" s="3"/>
      <c r="F245" s="4">
        <v>0</v>
      </c>
      <c r="G245" s="4">
        <v>2</v>
      </c>
      <c r="H245" s="4">
        <v>24</v>
      </c>
      <c r="I245" s="5">
        <v>302489.65000000002</v>
      </c>
      <c r="J245" s="5">
        <v>310349.93</v>
      </c>
      <c r="K245" s="4">
        <v>116</v>
      </c>
      <c r="L245" s="4">
        <v>69</v>
      </c>
      <c r="M245" s="6">
        <v>0.69565217391304346</v>
      </c>
      <c r="N245" s="6">
        <v>0.30434782608695654</v>
      </c>
      <c r="O245" s="6">
        <v>0</v>
      </c>
    </row>
    <row r="246" spans="1:15">
      <c r="A246" t="s">
        <v>509</v>
      </c>
      <c r="B246" t="s">
        <v>518</v>
      </c>
      <c r="C246" t="s">
        <v>519</v>
      </c>
      <c r="D246" s="3"/>
      <c r="E246" s="3"/>
      <c r="F246" s="4">
        <v>0</v>
      </c>
      <c r="G246" s="4">
        <v>30.29</v>
      </c>
      <c r="H246" s="4">
        <v>0</v>
      </c>
      <c r="I246" s="5">
        <v>1079051.19</v>
      </c>
      <c r="J246" s="5">
        <v>558791.39999999991</v>
      </c>
      <c r="K246" s="4"/>
      <c r="L246" s="4"/>
      <c r="M246" s="6"/>
      <c r="N246" s="6"/>
      <c r="O246" s="6"/>
    </row>
    <row r="247" spans="1:15">
      <c r="A247" t="s">
        <v>509</v>
      </c>
      <c r="B247" t="s">
        <v>520</v>
      </c>
      <c r="C247" t="s">
        <v>521</v>
      </c>
      <c r="D247" s="3"/>
      <c r="E247" s="3"/>
      <c r="F247" s="4">
        <v>0</v>
      </c>
      <c r="G247" s="4">
        <v>0</v>
      </c>
      <c r="H247" s="4">
        <v>0</v>
      </c>
      <c r="I247" s="5">
        <v>78488.180000000008</v>
      </c>
      <c r="J247" s="5">
        <v>58664.770000000004</v>
      </c>
      <c r="K247" s="4"/>
      <c r="L247" s="4"/>
      <c r="M247" s="6"/>
      <c r="N247" s="6"/>
      <c r="O247" s="6"/>
    </row>
    <row r="248" spans="1:15">
      <c r="A248" t="s">
        <v>509</v>
      </c>
      <c r="B248" t="s">
        <v>522</v>
      </c>
      <c r="C248" t="s">
        <v>523</v>
      </c>
      <c r="D248" s="3"/>
      <c r="E248" s="3"/>
      <c r="F248" s="4">
        <v>0</v>
      </c>
      <c r="G248" s="4">
        <v>15625.5</v>
      </c>
      <c r="H248" s="4">
        <v>0</v>
      </c>
      <c r="I248" s="5">
        <v>5389879.3999999976</v>
      </c>
      <c r="J248" s="5">
        <v>141119.03000000003</v>
      </c>
      <c r="K248" s="4">
        <v>1162.7000000000003</v>
      </c>
      <c r="L248" s="4">
        <v>0</v>
      </c>
      <c r="M248" s="6">
        <v>0</v>
      </c>
      <c r="N248" s="6">
        <v>0</v>
      </c>
      <c r="O248" s="6">
        <v>0</v>
      </c>
    </row>
    <row r="249" spans="1:15">
      <c r="A249" t="s">
        <v>524</v>
      </c>
      <c r="B249" t="s">
        <v>525</v>
      </c>
      <c r="C249" t="s">
        <v>526</v>
      </c>
      <c r="D249" s="3"/>
      <c r="E249" s="3"/>
      <c r="F249" s="4">
        <v>0</v>
      </c>
      <c r="G249" s="4">
        <v>1200</v>
      </c>
      <c r="H249" s="4">
        <v>0</v>
      </c>
      <c r="I249" s="5">
        <v>81500</v>
      </c>
      <c r="J249" s="5">
        <v>50135.66</v>
      </c>
      <c r="K249" s="4">
        <v>1100</v>
      </c>
      <c r="L249" s="4">
        <v>960</v>
      </c>
      <c r="M249" s="6">
        <v>0.83333333333333337</v>
      </c>
      <c r="N249" s="6">
        <v>0.16666666666666666</v>
      </c>
      <c r="O249" s="6">
        <v>0</v>
      </c>
    </row>
    <row r="250" spans="1:15">
      <c r="A250" t="s">
        <v>524</v>
      </c>
      <c r="B250" t="s">
        <v>527</v>
      </c>
      <c r="C250" t="s">
        <v>528</v>
      </c>
      <c r="D250" s="3"/>
      <c r="E250" s="3"/>
      <c r="F250" s="4">
        <v>89</v>
      </c>
      <c r="G250" s="4">
        <v>6</v>
      </c>
      <c r="H250" s="4">
        <v>0</v>
      </c>
      <c r="I250" s="5">
        <v>9108967</v>
      </c>
      <c r="J250" s="5">
        <v>69203.64</v>
      </c>
      <c r="K250" s="4"/>
      <c r="L250" s="4"/>
      <c r="M250" s="6"/>
      <c r="N250" s="6"/>
      <c r="O250" s="6"/>
    </row>
    <row r="251" spans="1:15">
      <c r="A251" t="s">
        <v>524</v>
      </c>
      <c r="B251" t="s">
        <v>529</v>
      </c>
      <c r="C251" t="s">
        <v>530</v>
      </c>
      <c r="D251" s="3"/>
      <c r="E251" s="3"/>
      <c r="F251" s="4">
        <v>100</v>
      </c>
      <c r="G251" s="4">
        <v>6</v>
      </c>
      <c r="H251" s="4">
        <v>0</v>
      </c>
      <c r="I251" s="5">
        <v>9771265</v>
      </c>
      <c r="J251" s="5">
        <v>70262.87000000001</v>
      </c>
      <c r="K251" s="4"/>
      <c r="L251" s="4"/>
      <c r="M251" s="6"/>
      <c r="N251" s="6"/>
      <c r="O251" s="6"/>
    </row>
    <row r="252" spans="1:15">
      <c r="A252" t="s">
        <v>524</v>
      </c>
      <c r="B252" t="s">
        <v>531</v>
      </c>
      <c r="C252" t="s">
        <v>532</v>
      </c>
      <c r="D252" s="3"/>
      <c r="E252" s="3"/>
      <c r="F252" s="4">
        <v>103</v>
      </c>
      <c r="G252" s="4">
        <v>6</v>
      </c>
      <c r="H252" s="4">
        <v>0</v>
      </c>
      <c r="I252" s="5">
        <v>6572253</v>
      </c>
      <c r="J252" s="5">
        <v>1941504.6999999997</v>
      </c>
      <c r="K252" s="4"/>
      <c r="L252" s="4"/>
      <c r="M252" s="6"/>
      <c r="N252" s="6"/>
      <c r="O252" s="6"/>
    </row>
    <row r="253" spans="1:15">
      <c r="A253" t="s">
        <v>524</v>
      </c>
      <c r="B253" t="s">
        <v>533</v>
      </c>
      <c r="C253" t="s">
        <v>534</v>
      </c>
      <c r="D253" s="3"/>
      <c r="E253" s="3"/>
      <c r="F253" s="4">
        <v>103</v>
      </c>
      <c r="G253" s="4">
        <v>6</v>
      </c>
      <c r="H253" s="4">
        <v>0</v>
      </c>
      <c r="I253" s="5">
        <v>974812</v>
      </c>
      <c r="J253" s="5">
        <v>307202.01</v>
      </c>
      <c r="K253" s="4"/>
      <c r="L253" s="4"/>
      <c r="M253" s="6"/>
      <c r="N253" s="6"/>
      <c r="O253" s="6"/>
    </row>
    <row r="254" spans="1:15">
      <c r="A254" t="s">
        <v>524</v>
      </c>
      <c r="B254" t="s">
        <v>535</v>
      </c>
      <c r="C254" t="s">
        <v>536</v>
      </c>
      <c r="D254" s="3"/>
      <c r="E254" s="3"/>
      <c r="F254" s="4">
        <v>108</v>
      </c>
      <c r="G254" s="4">
        <v>6</v>
      </c>
      <c r="H254" s="4">
        <v>0</v>
      </c>
      <c r="I254" s="5">
        <v>10249694</v>
      </c>
      <c r="J254" s="5">
        <v>76436.3</v>
      </c>
      <c r="K254" s="4"/>
      <c r="L254" s="4"/>
      <c r="M254" s="6"/>
      <c r="N254" s="6"/>
      <c r="O254" s="6"/>
    </row>
    <row r="255" spans="1:15">
      <c r="A255" t="s">
        <v>524</v>
      </c>
      <c r="B255" t="s">
        <v>537</v>
      </c>
      <c r="C255" t="s">
        <v>538</v>
      </c>
      <c r="D255" s="3"/>
      <c r="E255" s="3"/>
      <c r="F255" s="4">
        <v>300</v>
      </c>
      <c r="G255" s="4">
        <v>123</v>
      </c>
      <c r="H255" s="4">
        <v>0</v>
      </c>
      <c r="I255" s="5">
        <v>640290.51</v>
      </c>
      <c r="J255" s="5">
        <v>482871.5500000001</v>
      </c>
      <c r="K255" s="4">
        <v>104</v>
      </c>
      <c r="L255" s="4">
        <v>0</v>
      </c>
      <c r="M255" s="6">
        <v>0</v>
      </c>
      <c r="N255" s="6">
        <v>0</v>
      </c>
      <c r="O255" s="6">
        <v>0</v>
      </c>
    </row>
    <row r="256" spans="1:15">
      <c r="A256" t="s">
        <v>524</v>
      </c>
      <c r="B256" t="s">
        <v>539</v>
      </c>
      <c r="C256" t="s">
        <v>540</v>
      </c>
      <c r="D256" s="3"/>
      <c r="E256" s="3"/>
      <c r="F256" s="4">
        <v>300</v>
      </c>
      <c r="G256" s="4">
        <v>123</v>
      </c>
      <c r="H256" s="4">
        <v>0</v>
      </c>
      <c r="I256" s="5">
        <v>610222.51</v>
      </c>
      <c r="J256" s="5">
        <v>362202.47</v>
      </c>
      <c r="K256" s="4">
        <v>104</v>
      </c>
      <c r="L256" s="4">
        <v>0</v>
      </c>
      <c r="M256" s="6">
        <v>0</v>
      </c>
      <c r="N256" s="6">
        <v>0</v>
      </c>
      <c r="O256" s="6">
        <v>0</v>
      </c>
    </row>
    <row r="257" spans="1:15">
      <c r="A257" t="s">
        <v>524</v>
      </c>
      <c r="B257" t="s">
        <v>541</v>
      </c>
      <c r="C257" t="s">
        <v>542</v>
      </c>
      <c r="D257" s="3"/>
      <c r="E257" s="3"/>
      <c r="F257" s="4">
        <v>300</v>
      </c>
      <c r="G257" s="4">
        <v>122</v>
      </c>
      <c r="H257" s="4">
        <v>0</v>
      </c>
      <c r="I257" s="5">
        <v>651140.01</v>
      </c>
      <c r="J257" s="5">
        <v>382117.22000000003</v>
      </c>
      <c r="K257" s="4">
        <v>104</v>
      </c>
      <c r="L257" s="4">
        <v>0</v>
      </c>
      <c r="M257" s="6">
        <v>0</v>
      </c>
      <c r="N257" s="6">
        <v>0</v>
      </c>
      <c r="O257" s="6">
        <v>0</v>
      </c>
    </row>
    <row r="258" spans="1:15">
      <c r="A258" t="s">
        <v>524</v>
      </c>
      <c r="B258" t="s">
        <v>543</v>
      </c>
      <c r="C258" t="s">
        <v>544</v>
      </c>
      <c r="D258" s="3"/>
      <c r="E258" s="3"/>
      <c r="F258" s="4">
        <v>300</v>
      </c>
      <c r="G258" s="4">
        <v>111</v>
      </c>
      <c r="H258" s="4">
        <v>0</v>
      </c>
      <c r="I258" s="5">
        <v>594498.51</v>
      </c>
      <c r="J258" s="5">
        <v>401234.30999999988</v>
      </c>
      <c r="K258" s="4">
        <v>104</v>
      </c>
      <c r="L258" s="4">
        <v>0</v>
      </c>
      <c r="M258" s="6">
        <v>0</v>
      </c>
      <c r="N258" s="6">
        <v>0</v>
      </c>
      <c r="O258" s="6">
        <v>0</v>
      </c>
    </row>
    <row r="259" spans="1:15">
      <c r="A259" t="s">
        <v>524</v>
      </c>
      <c r="B259" t="s">
        <v>545</v>
      </c>
      <c r="C259" t="s">
        <v>546</v>
      </c>
      <c r="D259" s="3"/>
      <c r="E259" s="3"/>
      <c r="F259" s="4">
        <v>300</v>
      </c>
      <c r="G259" s="4">
        <v>123</v>
      </c>
      <c r="H259" s="4">
        <v>0</v>
      </c>
      <c r="I259" s="5">
        <v>588526.01</v>
      </c>
      <c r="J259" s="5">
        <v>296381.19</v>
      </c>
      <c r="K259" s="4">
        <v>104</v>
      </c>
      <c r="L259" s="4">
        <v>0</v>
      </c>
      <c r="M259" s="6">
        <v>0</v>
      </c>
      <c r="N259" s="6">
        <v>0</v>
      </c>
      <c r="O259" s="6">
        <v>0</v>
      </c>
    </row>
    <row r="260" spans="1:15">
      <c r="A260" t="s">
        <v>524</v>
      </c>
      <c r="B260" t="s">
        <v>547</v>
      </c>
      <c r="C260" t="s">
        <v>548</v>
      </c>
      <c r="D260" s="3"/>
      <c r="E260" s="3"/>
      <c r="F260" s="4">
        <v>300</v>
      </c>
      <c r="G260" s="4">
        <v>123</v>
      </c>
      <c r="H260" s="4">
        <v>0</v>
      </c>
      <c r="I260" s="5">
        <v>672378.51</v>
      </c>
      <c r="J260" s="5">
        <v>286846.57</v>
      </c>
      <c r="K260" s="4">
        <v>104</v>
      </c>
      <c r="L260" s="4">
        <v>0</v>
      </c>
      <c r="M260" s="6">
        <v>0</v>
      </c>
      <c r="N260" s="6">
        <v>0</v>
      </c>
      <c r="O260" s="6">
        <v>0</v>
      </c>
    </row>
    <row r="261" spans="1:15">
      <c r="A261" t="s">
        <v>524</v>
      </c>
      <c r="B261" t="s">
        <v>549</v>
      </c>
      <c r="C261" t="s">
        <v>550</v>
      </c>
      <c r="D261" s="3"/>
      <c r="E261" s="3"/>
      <c r="F261" s="4">
        <v>398</v>
      </c>
      <c r="G261" s="4">
        <v>20</v>
      </c>
      <c r="H261" s="4">
        <v>0</v>
      </c>
      <c r="I261" s="5">
        <v>12359081</v>
      </c>
      <c r="J261" s="5">
        <v>6730219.0199999996</v>
      </c>
      <c r="K261" s="4">
        <v>479</v>
      </c>
      <c r="L261" s="4">
        <v>555</v>
      </c>
      <c r="M261" s="6">
        <v>0.84954954954954953</v>
      </c>
      <c r="N261" s="6">
        <v>0.15045045045045044</v>
      </c>
      <c r="O261" s="6">
        <v>0</v>
      </c>
    </row>
    <row r="262" spans="1:15">
      <c r="A262" t="s">
        <v>524</v>
      </c>
      <c r="B262" t="s">
        <v>551</v>
      </c>
      <c r="C262" t="s">
        <v>552</v>
      </c>
      <c r="D262" s="3"/>
      <c r="E262" s="3"/>
      <c r="F262" s="4">
        <v>507</v>
      </c>
      <c r="G262" s="4">
        <v>0</v>
      </c>
      <c r="H262" s="4">
        <v>0</v>
      </c>
      <c r="I262" s="5">
        <v>71566.009999999995</v>
      </c>
      <c r="J262" s="5">
        <v>34644.480000000003</v>
      </c>
      <c r="K262" s="4">
        <v>0</v>
      </c>
      <c r="L262" s="4">
        <v>0</v>
      </c>
      <c r="M262" s="6">
        <v>0</v>
      </c>
      <c r="N262" s="6">
        <v>0</v>
      </c>
      <c r="O262" s="6">
        <v>0</v>
      </c>
    </row>
    <row r="263" spans="1:15">
      <c r="A263" t="s">
        <v>553</v>
      </c>
      <c r="B263" t="s">
        <v>554</v>
      </c>
      <c r="C263" t="s">
        <v>555</v>
      </c>
      <c r="D263" s="3"/>
      <c r="E263" s="3"/>
      <c r="F263" s="4">
        <v>0</v>
      </c>
      <c r="G263" s="4">
        <v>0</v>
      </c>
      <c r="H263" s="4">
        <v>0</v>
      </c>
      <c r="I263" s="5">
        <v>710589.4</v>
      </c>
      <c r="J263" s="5">
        <v>608821.25999999989</v>
      </c>
      <c r="K263" s="4"/>
      <c r="L263" s="4"/>
      <c r="M263" s="6"/>
      <c r="N263" s="6"/>
      <c r="O263" s="6"/>
    </row>
    <row r="264" spans="1:15">
      <c r="A264" t="s">
        <v>553</v>
      </c>
      <c r="B264" t="s">
        <v>556</v>
      </c>
      <c r="C264" t="s">
        <v>557</v>
      </c>
      <c r="D264" s="3"/>
      <c r="E264" s="3"/>
      <c r="F264" s="4">
        <v>0</v>
      </c>
      <c r="G264" s="4">
        <v>0</v>
      </c>
      <c r="H264" s="4">
        <v>0</v>
      </c>
      <c r="I264" s="5">
        <v>2814652</v>
      </c>
      <c r="J264" s="5">
        <v>862767.67999999993</v>
      </c>
      <c r="K264" s="4">
        <v>0</v>
      </c>
      <c r="L264" s="4">
        <v>0</v>
      </c>
      <c r="M264" s="6">
        <v>0</v>
      </c>
      <c r="N264" s="6">
        <v>0</v>
      </c>
      <c r="O264" s="6">
        <v>0</v>
      </c>
    </row>
    <row r="265" spans="1:15">
      <c r="A265" t="s">
        <v>553</v>
      </c>
      <c r="B265" t="s">
        <v>558</v>
      </c>
      <c r="C265" t="s">
        <v>559</v>
      </c>
      <c r="D265" s="3"/>
      <c r="E265" s="3"/>
      <c r="F265" s="4">
        <v>0</v>
      </c>
      <c r="G265" s="4">
        <v>0</v>
      </c>
      <c r="H265" s="4">
        <v>0</v>
      </c>
      <c r="I265" s="5">
        <v>143206</v>
      </c>
      <c r="J265" s="5">
        <v>50950.99</v>
      </c>
      <c r="K265" s="4"/>
      <c r="L265" s="4"/>
      <c r="M265" s="6"/>
      <c r="N265" s="6"/>
      <c r="O265" s="6"/>
    </row>
    <row r="266" spans="1:15">
      <c r="A266" t="s">
        <v>553</v>
      </c>
      <c r="B266" t="s">
        <v>560</v>
      </c>
      <c r="C266" t="s">
        <v>561</v>
      </c>
      <c r="D266" s="3"/>
      <c r="E266" s="3"/>
      <c r="F266" s="4">
        <v>0</v>
      </c>
      <c r="G266" s="4">
        <v>0</v>
      </c>
      <c r="H266" s="4">
        <v>0</v>
      </c>
      <c r="I266" s="5">
        <v>32105599.999999996</v>
      </c>
      <c r="J266" s="5">
        <v>15060799.549999997</v>
      </c>
      <c r="K266" s="4"/>
      <c r="L266" s="4"/>
      <c r="M266" s="6"/>
      <c r="N266" s="6"/>
      <c r="O266" s="6"/>
    </row>
    <row r="267" spans="1:15">
      <c r="A267" t="s">
        <v>553</v>
      </c>
      <c r="B267" t="s">
        <v>562</v>
      </c>
      <c r="C267" t="s">
        <v>563</v>
      </c>
      <c r="D267" s="3"/>
      <c r="E267" s="3"/>
      <c r="F267" s="4">
        <v>0</v>
      </c>
      <c r="G267" s="4">
        <v>121150</v>
      </c>
      <c r="H267" s="4">
        <v>0</v>
      </c>
      <c r="I267" s="5">
        <v>511828604.37999994</v>
      </c>
      <c r="J267" s="5">
        <v>81102500.86999999</v>
      </c>
      <c r="K267" s="4">
        <v>32581</v>
      </c>
      <c r="L267" s="4">
        <v>10685.5</v>
      </c>
      <c r="M267" s="6">
        <v>0.88030508633194515</v>
      </c>
      <c r="N267" s="6">
        <v>0.11131907725422301</v>
      </c>
      <c r="O267" s="6">
        <v>8.3758364138318275E-3</v>
      </c>
    </row>
    <row r="268" spans="1:15">
      <c r="A268" t="s">
        <v>553</v>
      </c>
      <c r="B268" t="s">
        <v>564</v>
      </c>
      <c r="C268" t="s">
        <v>565</v>
      </c>
      <c r="D268" s="3"/>
      <c r="E268" s="3"/>
      <c r="F268" s="4">
        <v>0</v>
      </c>
      <c r="G268" s="4">
        <v>0</v>
      </c>
      <c r="H268" s="4">
        <v>0</v>
      </c>
      <c r="I268" s="5">
        <v>0.01</v>
      </c>
      <c r="J268" s="5">
        <v>0</v>
      </c>
      <c r="K268" s="4"/>
      <c r="L268" s="4"/>
      <c r="M268" s="6"/>
      <c r="N268" s="6"/>
      <c r="O268" s="6"/>
    </row>
    <row r="269" spans="1:15">
      <c r="A269" t="s">
        <v>553</v>
      </c>
      <c r="B269" t="s">
        <v>566</v>
      </c>
      <c r="C269" t="s">
        <v>567</v>
      </c>
      <c r="D269" s="3"/>
      <c r="E269" s="3"/>
      <c r="F269" s="4">
        <v>0</v>
      </c>
      <c r="G269" s="4">
        <v>96230</v>
      </c>
      <c r="H269" s="4">
        <v>0</v>
      </c>
      <c r="I269" s="5">
        <v>294383075.13999999</v>
      </c>
      <c r="J269" s="5">
        <v>46127129.390000001</v>
      </c>
      <c r="K269" s="4">
        <v>85557.659999999989</v>
      </c>
      <c r="L269" s="4">
        <v>0</v>
      </c>
      <c r="M269" s="6">
        <v>0</v>
      </c>
      <c r="N269" s="6">
        <v>0</v>
      </c>
      <c r="O269" s="6">
        <v>0</v>
      </c>
    </row>
    <row r="270" spans="1:15">
      <c r="A270" t="s">
        <v>553</v>
      </c>
      <c r="B270" t="s">
        <v>568</v>
      </c>
      <c r="C270" t="s">
        <v>569</v>
      </c>
      <c r="D270" s="3"/>
      <c r="E270" s="3"/>
      <c r="F270" s="4">
        <v>0</v>
      </c>
      <c r="G270" s="4">
        <v>0</v>
      </c>
      <c r="H270" s="4">
        <v>0</v>
      </c>
      <c r="I270" s="5">
        <v>0.01</v>
      </c>
      <c r="J270" s="5">
        <v>4495.7</v>
      </c>
      <c r="K270" s="4"/>
      <c r="L270" s="4"/>
      <c r="M270" s="6"/>
      <c r="N270" s="6"/>
      <c r="O270" s="6"/>
    </row>
    <row r="271" spans="1:15">
      <c r="A271" t="s">
        <v>553</v>
      </c>
      <c r="B271" t="s">
        <v>570</v>
      </c>
      <c r="C271" t="s">
        <v>571</v>
      </c>
      <c r="D271" s="3"/>
      <c r="E271" s="3"/>
      <c r="F271" s="4">
        <v>0</v>
      </c>
      <c r="G271" s="4">
        <v>1</v>
      </c>
      <c r="H271" s="4">
        <v>0</v>
      </c>
      <c r="I271" s="5">
        <v>27170957</v>
      </c>
      <c r="J271" s="5">
        <v>8775414.0299999993</v>
      </c>
      <c r="K271" s="4">
        <v>0</v>
      </c>
      <c r="L271" s="4">
        <v>3813.5</v>
      </c>
      <c r="M271" s="6">
        <v>0.89078274550937464</v>
      </c>
      <c r="N271" s="6">
        <v>9.8597089288055592E-2</v>
      </c>
      <c r="O271" s="6">
        <v>1.0620165202569818E-2</v>
      </c>
    </row>
    <row r="272" spans="1:15">
      <c r="A272" t="s">
        <v>553</v>
      </c>
      <c r="B272" t="s">
        <v>572</v>
      </c>
      <c r="C272" t="s">
        <v>573</v>
      </c>
      <c r="D272" s="3"/>
      <c r="E272" s="3"/>
      <c r="F272" s="4">
        <v>0</v>
      </c>
      <c r="G272" s="4">
        <v>0</v>
      </c>
      <c r="H272" s="4">
        <v>0</v>
      </c>
      <c r="I272" s="5">
        <v>0.01</v>
      </c>
      <c r="J272" s="5">
        <v>0</v>
      </c>
      <c r="K272" s="4"/>
      <c r="L272" s="4"/>
      <c r="M272" s="6"/>
      <c r="N272" s="6"/>
      <c r="O272" s="6"/>
    </row>
    <row r="273" spans="1:15">
      <c r="A273" t="s">
        <v>553</v>
      </c>
      <c r="B273" t="s">
        <v>574</v>
      </c>
      <c r="C273" t="s">
        <v>575</v>
      </c>
      <c r="D273" s="3"/>
      <c r="E273" s="3"/>
      <c r="F273" s="4">
        <v>0</v>
      </c>
      <c r="G273" s="4">
        <v>495187</v>
      </c>
      <c r="H273" s="4">
        <v>0</v>
      </c>
      <c r="I273" s="5">
        <v>24711782</v>
      </c>
      <c r="J273" s="5">
        <v>1100156.6599999999</v>
      </c>
      <c r="K273" s="4">
        <v>3937</v>
      </c>
      <c r="L273" s="4">
        <v>0</v>
      </c>
      <c r="M273" s="6">
        <v>0</v>
      </c>
      <c r="N273" s="6">
        <v>0</v>
      </c>
      <c r="O273" s="6">
        <v>0</v>
      </c>
    </row>
    <row r="274" spans="1:15">
      <c r="A274" t="s">
        <v>553</v>
      </c>
      <c r="B274" t="s">
        <v>576</v>
      </c>
      <c r="C274" t="s">
        <v>577</v>
      </c>
      <c r="D274" s="3"/>
      <c r="E274" s="3"/>
      <c r="F274" s="4">
        <v>0</v>
      </c>
      <c r="G274" s="4">
        <v>0</v>
      </c>
      <c r="H274" s="4">
        <v>0</v>
      </c>
      <c r="I274" s="5">
        <v>0.02</v>
      </c>
      <c r="J274" s="5">
        <v>150377.88</v>
      </c>
      <c r="K274" s="4"/>
      <c r="L274" s="4"/>
      <c r="M274" s="6"/>
      <c r="N274" s="6"/>
      <c r="O274" s="6"/>
    </row>
    <row r="275" spans="1:15">
      <c r="A275" t="s">
        <v>553</v>
      </c>
      <c r="B275" t="s">
        <v>578</v>
      </c>
      <c r="C275" t="s">
        <v>579</v>
      </c>
      <c r="D275" s="3"/>
      <c r="E275" s="3"/>
      <c r="F275" s="4">
        <v>0</v>
      </c>
      <c r="G275" s="4">
        <v>0</v>
      </c>
      <c r="H275" s="4">
        <v>0</v>
      </c>
      <c r="I275" s="5">
        <v>0.01</v>
      </c>
      <c r="J275" s="5">
        <v>340835.89000000007</v>
      </c>
      <c r="K275" s="4"/>
      <c r="L275" s="4"/>
      <c r="M275" s="6"/>
      <c r="N275" s="6"/>
      <c r="O275" s="6"/>
    </row>
    <row r="276" spans="1:15">
      <c r="A276" t="s">
        <v>553</v>
      </c>
      <c r="B276" t="s">
        <v>580</v>
      </c>
      <c r="C276" t="s">
        <v>581</v>
      </c>
      <c r="D276" s="3"/>
      <c r="E276" s="3"/>
      <c r="F276" s="4">
        <v>0</v>
      </c>
      <c r="G276" s="4">
        <v>0</v>
      </c>
      <c r="H276" s="4">
        <v>0</v>
      </c>
      <c r="I276" s="5">
        <v>130000</v>
      </c>
      <c r="J276" s="5">
        <v>126333.25</v>
      </c>
      <c r="K276" s="4"/>
      <c r="L276" s="4"/>
      <c r="M276" s="6"/>
      <c r="N276" s="6"/>
      <c r="O276" s="6"/>
    </row>
    <row r="277" spans="1:15">
      <c r="A277" t="s">
        <v>582</v>
      </c>
      <c r="B277" t="s">
        <v>583</v>
      </c>
      <c r="C277" t="s">
        <v>584</v>
      </c>
      <c r="D277" s="3"/>
      <c r="E277" s="3"/>
      <c r="F277" s="4">
        <v>0</v>
      </c>
      <c r="G277" s="4">
        <v>0</v>
      </c>
      <c r="H277" s="4">
        <v>0</v>
      </c>
      <c r="I277" s="5">
        <v>660250</v>
      </c>
      <c r="J277" s="5">
        <v>350328.69999999995</v>
      </c>
      <c r="K277" s="4"/>
      <c r="L277" s="4"/>
      <c r="M277" s="6"/>
      <c r="N277" s="6"/>
      <c r="O277" s="6"/>
    </row>
    <row r="278" spans="1:15">
      <c r="A278" t="s">
        <v>582</v>
      </c>
      <c r="B278" t="s">
        <v>585</v>
      </c>
      <c r="C278" t="s">
        <v>586</v>
      </c>
      <c r="D278" s="3"/>
      <c r="E278" s="3"/>
      <c r="F278" s="4">
        <v>0</v>
      </c>
      <c r="G278" s="4">
        <v>0</v>
      </c>
      <c r="H278" s="4">
        <v>0</v>
      </c>
      <c r="I278" s="5">
        <v>14569082.279999999</v>
      </c>
      <c r="J278" s="5">
        <v>116219.63</v>
      </c>
      <c r="K278" s="4">
        <v>0</v>
      </c>
      <c r="L278" s="4">
        <v>30</v>
      </c>
      <c r="M278" s="6">
        <v>0.66666666666666663</v>
      </c>
      <c r="N278" s="6">
        <v>0.33333333333333331</v>
      </c>
      <c r="O278" s="6">
        <v>0</v>
      </c>
    </row>
    <row r="279" spans="1:15">
      <c r="A279" t="s">
        <v>582</v>
      </c>
      <c r="B279" t="s">
        <v>587</v>
      </c>
      <c r="C279" t="s">
        <v>588</v>
      </c>
      <c r="D279" s="3"/>
      <c r="E279" s="3"/>
      <c r="F279" s="4">
        <v>0</v>
      </c>
      <c r="G279" s="4">
        <v>0</v>
      </c>
      <c r="H279" s="4">
        <v>0</v>
      </c>
      <c r="I279" s="5">
        <v>256765</v>
      </c>
      <c r="J279" s="5">
        <v>143284.96</v>
      </c>
      <c r="K279" s="4"/>
      <c r="L279" s="4"/>
      <c r="M279" s="6"/>
      <c r="N279" s="6"/>
      <c r="O279" s="6"/>
    </row>
    <row r="280" spans="1:15">
      <c r="A280" t="s">
        <v>582</v>
      </c>
      <c r="B280" t="s">
        <v>589</v>
      </c>
      <c r="C280" t="s">
        <v>590</v>
      </c>
      <c r="D280" s="3"/>
      <c r="E280" s="3"/>
      <c r="F280" s="4">
        <v>0</v>
      </c>
      <c r="G280" s="4">
        <v>0</v>
      </c>
      <c r="H280" s="4">
        <v>0</v>
      </c>
      <c r="I280" s="5">
        <v>194750</v>
      </c>
      <c r="J280" s="5">
        <v>163194.10999999999</v>
      </c>
      <c r="K280" s="4"/>
      <c r="L280" s="4"/>
      <c r="M280" s="6"/>
      <c r="N280" s="6"/>
      <c r="O280" s="6"/>
    </row>
    <row r="281" spans="1:15">
      <c r="A281" t="s">
        <v>582</v>
      </c>
      <c r="B281" t="s">
        <v>591</v>
      </c>
      <c r="C281" t="s">
        <v>592</v>
      </c>
      <c r="D281" s="3"/>
      <c r="E281" s="3"/>
      <c r="F281" s="4">
        <v>0</v>
      </c>
      <c r="G281" s="4">
        <v>0</v>
      </c>
      <c r="H281" s="4">
        <v>0</v>
      </c>
      <c r="I281" s="5">
        <v>800634</v>
      </c>
      <c r="J281" s="5">
        <v>691492.54</v>
      </c>
      <c r="K281" s="4"/>
      <c r="L281" s="4"/>
      <c r="M281" s="6"/>
      <c r="N281" s="6"/>
      <c r="O281" s="6"/>
    </row>
    <row r="282" spans="1:15">
      <c r="A282" t="s">
        <v>582</v>
      </c>
      <c r="B282" t="s">
        <v>593</v>
      </c>
      <c r="C282" t="s">
        <v>594</v>
      </c>
      <c r="D282" s="3"/>
      <c r="E282" s="3"/>
      <c r="F282" s="4">
        <v>0</v>
      </c>
      <c r="G282" s="4">
        <v>2714.45</v>
      </c>
      <c r="H282" s="4">
        <v>488</v>
      </c>
      <c r="I282" s="5">
        <v>19925561.340000004</v>
      </c>
      <c r="J282" s="5">
        <v>12654275.499999998</v>
      </c>
      <c r="K282" s="4">
        <v>49401</v>
      </c>
      <c r="L282" s="4">
        <v>37552.699999999997</v>
      </c>
      <c r="M282" s="6">
        <v>0.74314762986416427</v>
      </c>
      <c r="N282" s="6">
        <v>0.16655260473947281</v>
      </c>
      <c r="O282" s="6">
        <v>9.0299765396362988E-2</v>
      </c>
    </row>
    <row r="283" spans="1:15">
      <c r="A283" t="s">
        <v>582</v>
      </c>
      <c r="B283" t="s">
        <v>595</v>
      </c>
      <c r="C283" t="s">
        <v>596</v>
      </c>
      <c r="D283" s="3"/>
      <c r="E283" s="3"/>
      <c r="F283" s="4">
        <v>0</v>
      </c>
      <c r="G283" s="4">
        <v>0</v>
      </c>
      <c r="H283" s="4">
        <v>0</v>
      </c>
      <c r="I283" s="5">
        <v>271700</v>
      </c>
      <c r="J283" s="5">
        <v>25275</v>
      </c>
      <c r="K283" s="4"/>
      <c r="L283" s="4"/>
      <c r="M283" s="6"/>
      <c r="N283" s="6"/>
      <c r="O283" s="6"/>
    </row>
    <row r="284" spans="1:15">
      <c r="A284" t="s">
        <v>582</v>
      </c>
      <c r="B284" t="s">
        <v>597</v>
      </c>
      <c r="C284" t="s">
        <v>598</v>
      </c>
      <c r="D284" s="3"/>
      <c r="E284" s="3"/>
      <c r="F284" s="4">
        <v>0</v>
      </c>
      <c r="G284" s="4">
        <v>0</v>
      </c>
      <c r="H284" s="4">
        <v>0</v>
      </c>
      <c r="I284" s="5">
        <v>1156420</v>
      </c>
      <c r="J284" s="5">
        <v>670998.17000000004</v>
      </c>
      <c r="K284" s="4"/>
      <c r="L284" s="4"/>
      <c r="M284" s="6"/>
      <c r="N284" s="6"/>
      <c r="O284" s="6"/>
    </row>
    <row r="285" spans="1:15">
      <c r="A285" t="s">
        <v>582</v>
      </c>
      <c r="B285" t="s">
        <v>599</v>
      </c>
      <c r="C285" t="s">
        <v>600</v>
      </c>
      <c r="D285" s="3"/>
      <c r="E285" s="3"/>
      <c r="F285" s="4">
        <v>0</v>
      </c>
      <c r="G285" s="4">
        <v>661.33</v>
      </c>
      <c r="H285" s="4">
        <v>0</v>
      </c>
      <c r="I285" s="5">
        <v>1208764.5</v>
      </c>
      <c r="J285" s="5">
        <v>825723.4</v>
      </c>
      <c r="K285" s="4">
        <v>1620</v>
      </c>
      <c r="L285" s="4">
        <v>195</v>
      </c>
      <c r="M285" s="6">
        <v>0.70512820512820518</v>
      </c>
      <c r="N285" s="6">
        <v>0.29487179487179488</v>
      </c>
      <c r="O285" s="6">
        <v>0</v>
      </c>
    </row>
    <row r="286" spans="1:15">
      <c r="A286" t="s">
        <v>582</v>
      </c>
      <c r="B286" t="s">
        <v>601</v>
      </c>
      <c r="C286" t="s">
        <v>602</v>
      </c>
      <c r="D286" s="3"/>
      <c r="E286" s="3"/>
      <c r="F286" s="4">
        <v>0</v>
      </c>
      <c r="G286" s="4">
        <v>0</v>
      </c>
      <c r="H286" s="4">
        <v>0</v>
      </c>
      <c r="I286" s="5">
        <v>24479678.59</v>
      </c>
      <c r="J286" s="5">
        <v>84418.37</v>
      </c>
      <c r="K286" s="4"/>
      <c r="L286" s="4"/>
      <c r="M286" s="6"/>
      <c r="N286" s="6"/>
      <c r="O286" s="6"/>
    </row>
    <row r="287" spans="1:15">
      <c r="A287" t="s">
        <v>582</v>
      </c>
      <c r="B287" t="s">
        <v>603</v>
      </c>
      <c r="C287" t="s">
        <v>604</v>
      </c>
      <c r="D287" s="3"/>
      <c r="E287" s="3"/>
      <c r="F287" s="4">
        <v>0</v>
      </c>
      <c r="G287" s="4">
        <v>0</v>
      </c>
      <c r="H287" s="4">
        <v>0</v>
      </c>
      <c r="I287" s="5">
        <v>2053817</v>
      </c>
      <c r="J287" s="5">
        <v>113572.92</v>
      </c>
      <c r="K287" s="4"/>
      <c r="L287" s="4"/>
      <c r="M287" s="6"/>
      <c r="N287" s="6"/>
      <c r="O287" s="6"/>
    </row>
    <row r="288" spans="1:15">
      <c r="A288" t="s">
        <v>582</v>
      </c>
      <c r="B288" t="s">
        <v>605</v>
      </c>
      <c r="C288" t="s">
        <v>606</v>
      </c>
      <c r="D288" s="3"/>
      <c r="E288" s="3"/>
      <c r="F288" s="4">
        <v>0</v>
      </c>
      <c r="G288" s="4">
        <v>0</v>
      </c>
      <c r="H288" s="4">
        <v>0</v>
      </c>
      <c r="I288" s="5">
        <v>31632361.989999998</v>
      </c>
      <c r="J288" s="5">
        <v>233715.45000000004</v>
      </c>
      <c r="K288" s="4"/>
      <c r="L288" s="4"/>
      <c r="M288" s="6"/>
      <c r="N288" s="6"/>
      <c r="O288" s="6"/>
    </row>
    <row r="289" spans="1:15">
      <c r="A289" t="s">
        <v>582</v>
      </c>
      <c r="B289" t="s">
        <v>607</v>
      </c>
      <c r="C289" t="s">
        <v>608</v>
      </c>
      <c r="D289" s="3"/>
      <c r="E289" s="3"/>
      <c r="F289" s="4">
        <v>0</v>
      </c>
      <c r="G289" s="4">
        <v>0</v>
      </c>
      <c r="H289" s="4">
        <v>0</v>
      </c>
      <c r="I289" s="5">
        <v>151937</v>
      </c>
      <c r="J289" s="5">
        <v>2542.1499999999996</v>
      </c>
      <c r="K289" s="4"/>
      <c r="L289" s="4"/>
      <c r="M289" s="6"/>
      <c r="N289" s="6"/>
      <c r="O289" s="6"/>
    </row>
    <row r="290" spans="1:15">
      <c r="A290" t="s">
        <v>582</v>
      </c>
      <c r="B290" t="s">
        <v>609</v>
      </c>
      <c r="C290" t="s">
        <v>610</v>
      </c>
      <c r="D290" s="3"/>
      <c r="E290" s="3"/>
      <c r="F290" s="4">
        <v>0</v>
      </c>
      <c r="G290" s="4">
        <v>0</v>
      </c>
      <c r="H290" s="4">
        <v>0</v>
      </c>
      <c r="I290" s="5">
        <v>35030.68</v>
      </c>
      <c r="J290" s="5">
        <v>6224.7099999999991</v>
      </c>
      <c r="K290" s="4">
        <v>152</v>
      </c>
      <c r="L290" s="4">
        <v>0</v>
      </c>
      <c r="M290" s="6">
        <v>0</v>
      </c>
      <c r="N290" s="6">
        <v>0</v>
      </c>
      <c r="O290" s="6">
        <v>0</v>
      </c>
    </row>
    <row r="291" spans="1:15">
      <c r="A291" t="s">
        <v>582</v>
      </c>
      <c r="B291" t="s">
        <v>611</v>
      </c>
      <c r="C291" t="s">
        <v>612</v>
      </c>
      <c r="D291" s="3"/>
      <c r="E291" s="3"/>
      <c r="F291" s="4">
        <v>0</v>
      </c>
      <c r="G291" s="4">
        <v>154</v>
      </c>
      <c r="H291" s="4">
        <v>73</v>
      </c>
      <c r="I291" s="5">
        <v>6564697.2999999998</v>
      </c>
      <c r="J291" s="5">
        <v>1653989.5399999998</v>
      </c>
      <c r="K291" s="4">
        <v>4410</v>
      </c>
      <c r="L291" s="4">
        <v>3308.5</v>
      </c>
      <c r="M291" s="6">
        <v>0.86882272933353488</v>
      </c>
      <c r="N291" s="6">
        <v>0.13117727066646517</v>
      </c>
      <c r="O291" s="6">
        <v>0</v>
      </c>
    </row>
    <row r="292" spans="1:15">
      <c r="A292" t="s">
        <v>582</v>
      </c>
      <c r="B292" t="s">
        <v>613</v>
      </c>
      <c r="C292" t="s">
        <v>614</v>
      </c>
      <c r="D292" s="3"/>
      <c r="E292" s="3"/>
      <c r="F292" s="4">
        <v>0</v>
      </c>
      <c r="G292" s="4">
        <v>0</v>
      </c>
      <c r="H292" s="4">
        <v>0</v>
      </c>
      <c r="I292" s="5">
        <v>48426665.149999999</v>
      </c>
      <c r="J292" s="5">
        <v>25</v>
      </c>
      <c r="K292" s="4"/>
      <c r="L292" s="4"/>
      <c r="M292" s="6"/>
      <c r="N292" s="6"/>
      <c r="O292" s="6"/>
    </row>
    <row r="293" spans="1:15">
      <c r="A293" t="s">
        <v>582</v>
      </c>
      <c r="B293" t="s">
        <v>615</v>
      </c>
      <c r="C293" t="s">
        <v>616</v>
      </c>
      <c r="D293" s="3"/>
      <c r="E293" s="3"/>
      <c r="F293" s="4">
        <v>0</v>
      </c>
      <c r="G293" s="4">
        <v>0</v>
      </c>
      <c r="H293" s="4">
        <v>0</v>
      </c>
      <c r="I293" s="5">
        <v>72950887</v>
      </c>
      <c r="J293" s="5">
        <v>1790.0800000000002</v>
      </c>
      <c r="K293" s="4"/>
      <c r="L293" s="4"/>
      <c r="M293" s="6"/>
      <c r="N293" s="6"/>
      <c r="O293" s="6"/>
    </row>
    <row r="294" spans="1:15">
      <c r="A294" t="s">
        <v>582</v>
      </c>
      <c r="B294" t="s">
        <v>617</v>
      </c>
      <c r="C294" t="s">
        <v>618</v>
      </c>
      <c r="D294" s="3"/>
      <c r="E294" s="3"/>
      <c r="F294" s="4">
        <v>0</v>
      </c>
      <c r="G294" s="4">
        <v>9</v>
      </c>
      <c r="H294" s="4">
        <v>0</v>
      </c>
      <c r="I294" s="5">
        <v>498586.5</v>
      </c>
      <c r="J294" s="5">
        <v>439258.18000000005</v>
      </c>
      <c r="K294" s="4">
        <v>3902.5</v>
      </c>
      <c r="L294" s="4">
        <v>5981.5</v>
      </c>
      <c r="M294" s="6">
        <v>0.81743709771796369</v>
      </c>
      <c r="N294" s="6">
        <v>0.18256290228203628</v>
      </c>
      <c r="O294" s="6">
        <v>0</v>
      </c>
    </row>
    <row r="295" spans="1:15">
      <c r="A295" s="1" t="s">
        <v>619</v>
      </c>
      <c r="B295" s="1"/>
      <c r="C295" s="1"/>
      <c r="D295" s="7"/>
      <c r="E295" s="7"/>
      <c r="F295" s="8"/>
      <c r="G295" s="8">
        <v>104615828.70000003</v>
      </c>
      <c r="H295" s="8">
        <v>3518431.1199999996</v>
      </c>
      <c r="I295" s="9">
        <v>2354233942.0046034</v>
      </c>
      <c r="J295" s="9">
        <v>522742377.22999978</v>
      </c>
      <c r="K295" s="8">
        <v>1173556.56</v>
      </c>
      <c r="L295" s="8">
        <v>570331.57960000006</v>
      </c>
      <c r="M295" s="10">
        <v>0.82418779954228572</v>
      </c>
      <c r="N295" s="10">
        <v>0.16699627621321356</v>
      </c>
      <c r="O295" s="10">
        <v>8.8159242445006621E-3</v>
      </c>
    </row>
    <row r="297" spans="1:15">
      <c r="A297" t="s">
        <v>620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6533F-7EB9-4486-85B3-469B46F6964D}">
  <dimension ref="A1:O379"/>
  <sheetViews>
    <sheetView topLeftCell="A346" workbookViewId="0">
      <selection activeCell="B2" sqref="B2:O378"/>
    </sheetView>
  </sheetViews>
  <sheetFormatPr defaultRowHeight="14.4"/>
  <sheetData>
    <row r="1" spans="1:1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</row>
    <row r="2" spans="1:15">
      <c r="A2" s="12" t="s">
        <v>255</v>
      </c>
      <c r="B2" s="12" t="s">
        <v>621</v>
      </c>
      <c r="C2" s="12" t="s">
        <v>622</v>
      </c>
      <c r="D2" s="15">
        <v>38661</v>
      </c>
      <c r="E2" s="15">
        <v>38597</v>
      </c>
      <c r="F2" s="16">
        <v>0</v>
      </c>
      <c r="G2" s="16">
        <v>163479</v>
      </c>
      <c r="H2" s="16">
        <v>119905</v>
      </c>
      <c r="I2" s="17">
        <v>8760201</v>
      </c>
      <c r="J2" s="17">
        <v>9083594</v>
      </c>
      <c r="K2" s="16">
        <v>0</v>
      </c>
      <c r="L2" s="16">
        <v>19899</v>
      </c>
      <c r="M2" s="18">
        <v>1</v>
      </c>
      <c r="N2" s="18">
        <v>0</v>
      </c>
      <c r="O2" s="18">
        <v>0</v>
      </c>
    </row>
    <row r="3" spans="1:15">
      <c r="A3" s="12" t="s">
        <v>255</v>
      </c>
      <c r="B3" s="12" t="s">
        <v>623</v>
      </c>
      <c r="C3" s="12" t="s">
        <v>624</v>
      </c>
      <c r="D3" s="15">
        <v>38352</v>
      </c>
      <c r="E3" s="15">
        <v>38366</v>
      </c>
      <c r="F3" s="16">
        <v>419600</v>
      </c>
      <c r="G3" s="16">
        <v>679171</v>
      </c>
      <c r="H3" s="16">
        <v>829740</v>
      </c>
      <c r="I3" s="17">
        <v>43362002</v>
      </c>
      <c r="J3" s="17">
        <v>44034787</v>
      </c>
      <c r="K3" s="16">
        <v>0</v>
      </c>
      <c r="L3" s="16">
        <v>126524</v>
      </c>
      <c r="M3" s="18">
        <v>1</v>
      </c>
      <c r="N3" s="18">
        <v>0</v>
      </c>
      <c r="O3" s="18">
        <v>0</v>
      </c>
    </row>
    <row r="4" spans="1:15">
      <c r="A4" s="12" t="s">
        <v>255</v>
      </c>
      <c r="B4" s="12" t="s">
        <v>625</v>
      </c>
      <c r="C4" s="12" t="s">
        <v>626</v>
      </c>
      <c r="D4" s="15">
        <v>38138</v>
      </c>
      <c r="E4" s="15">
        <v>38169</v>
      </c>
      <c r="F4" s="16">
        <v>95000</v>
      </c>
      <c r="G4" s="16">
        <v>213931</v>
      </c>
      <c r="H4" s="16">
        <v>287004</v>
      </c>
      <c r="I4" s="17">
        <v>12754593</v>
      </c>
      <c r="J4" s="17">
        <v>12732663</v>
      </c>
      <c r="K4" s="16">
        <v>0</v>
      </c>
      <c r="L4" s="16">
        <v>45814</v>
      </c>
      <c r="M4" s="18">
        <v>1</v>
      </c>
      <c r="N4" s="18">
        <v>0</v>
      </c>
      <c r="O4" s="18">
        <v>0</v>
      </c>
    </row>
    <row r="5" spans="1:15">
      <c r="A5" s="12" t="s">
        <v>255</v>
      </c>
      <c r="B5" s="12" t="s">
        <v>627</v>
      </c>
      <c r="C5" s="12" t="s">
        <v>628</v>
      </c>
      <c r="D5" s="15">
        <v>38084</v>
      </c>
      <c r="E5" s="15">
        <v>38120</v>
      </c>
      <c r="F5" s="16">
        <v>0</v>
      </c>
      <c r="G5" s="16">
        <v>0</v>
      </c>
      <c r="H5" s="16">
        <v>0</v>
      </c>
      <c r="I5" s="17">
        <v>713631</v>
      </c>
      <c r="J5" s="17">
        <v>715572</v>
      </c>
      <c r="K5" s="16">
        <v>0</v>
      </c>
      <c r="L5" s="16">
        <v>3580</v>
      </c>
      <c r="M5" s="18">
        <v>1</v>
      </c>
      <c r="N5" s="18">
        <v>0</v>
      </c>
      <c r="O5" s="18">
        <v>0</v>
      </c>
    </row>
    <row r="6" spans="1:15">
      <c r="A6" s="12" t="s">
        <v>93</v>
      </c>
      <c r="B6" s="12" t="s">
        <v>629</v>
      </c>
      <c r="C6" s="12" t="s">
        <v>630</v>
      </c>
      <c r="D6" s="15">
        <v>38060</v>
      </c>
      <c r="E6" s="15">
        <v>38060</v>
      </c>
      <c r="F6" s="16">
        <v>50500</v>
      </c>
      <c r="G6" s="16">
        <v>0</v>
      </c>
      <c r="H6" s="16">
        <v>0</v>
      </c>
      <c r="I6" s="17">
        <v>10050580</v>
      </c>
      <c r="J6" s="17">
        <v>9901859</v>
      </c>
      <c r="K6" s="16">
        <v>0</v>
      </c>
      <c r="L6" s="16">
        <v>8730</v>
      </c>
      <c r="M6" s="18">
        <v>1</v>
      </c>
      <c r="N6" s="18">
        <v>0</v>
      </c>
      <c r="O6" s="18">
        <v>0</v>
      </c>
    </row>
    <row r="7" spans="1:15">
      <c r="A7" s="12" t="s">
        <v>255</v>
      </c>
      <c r="B7" s="12" t="s">
        <v>631</v>
      </c>
      <c r="C7" s="12" t="s">
        <v>632</v>
      </c>
      <c r="D7" s="15">
        <v>37621</v>
      </c>
      <c r="E7" s="15">
        <v>37986</v>
      </c>
      <c r="F7" s="16">
        <v>0</v>
      </c>
      <c r="G7" s="16">
        <v>964</v>
      </c>
      <c r="H7" s="16">
        <v>0</v>
      </c>
      <c r="I7" s="17">
        <v>6201368</v>
      </c>
      <c r="J7" s="17">
        <v>6206174</v>
      </c>
      <c r="K7" s="16">
        <v>0</v>
      </c>
      <c r="L7" s="16">
        <v>11062</v>
      </c>
      <c r="M7" s="18">
        <v>1</v>
      </c>
      <c r="N7" s="18">
        <v>0</v>
      </c>
      <c r="O7" s="18">
        <v>0</v>
      </c>
    </row>
    <row r="8" spans="1:15">
      <c r="A8" s="12" t="s">
        <v>255</v>
      </c>
      <c r="B8" s="12" t="s">
        <v>633</v>
      </c>
      <c r="C8" s="12" t="s">
        <v>634</v>
      </c>
      <c r="D8" s="15">
        <v>37986</v>
      </c>
      <c r="E8" s="15">
        <v>37986</v>
      </c>
      <c r="F8" s="16">
        <v>0</v>
      </c>
      <c r="G8" s="16">
        <v>0</v>
      </c>
      <c r="H8" s="16">
        <v>0</v>
      </c>
      <c r="I8" s="17">
        <v>10256</v>
      </c>
      <c r="J8" s="17">
        <v>11630</v>
      </c>
      <c r="K8" s="16">
        <v>0</v>
      </c>
      <c r="L8" s="16">
        <v>94</v>
      </c>
      <c r="M8" s="18">
        <v>1</v>
      </c>
      <c r="N8" s="18">
        <v>0</v>
      </c>
      <c r="O8" s="18">
        <v>0</v>
      </c>
    </row>
    <row r="9" spans="1:15">
      <c r="A9" s="12" t="s">
        <v>255</v>
      </c>
      <c r="B9" s="12" t="s">
        <v>635</v>
      </c>
      <c r="C9" s="12" t="s">
        <v>636</v>
      </c>
      <c r="D9" s="15">
        <v>37926</v>
      </c>
      <c r="E9" s="15">
        <v>37906</v>
      </c>
      <c r="F9" s="16">
        <v>267493</v>
      </c>
      <c r="G9" s="16">
        <v>10002747816</v>
      </c>
      <c r="H9" s="16">
        <v>2467135</v>
      </c>
      <c r="I9" s="17">
        <v>0</v>
      </c>
      <c r="J9" s="17">
        <v>20418080</v>
      </c>
      <c r="K9" s="16">
        <v>0</v>
      </c>
      <c r="L9" s="16">
        <v>95271</v>
      </c>
      <c r="M9" s="18">
        <v>1</v>
      </c>
      <c r="N9" s="18">
        <v>0</v>
      </c>
      <c r="O9" s="18">
        <v>0</v>
      </c>
    </row>
    <row r="10" spans="1:15">
      <c r="A10" s="12" t="s">
        <v>255</v>
      </c>
      <c r="B10" s="12" t="s">
        <v>637</v>
      </c>
      <c r="C10" s="12" t="s">
        <v>638</v>
      </c>
      <c r="D10" s="15">
        <v>37802</v>
      </c>
      <c r="E10" s="15">
        <v>37886</v>
      </c>
      <c r="F10" s="16">
        <v>10200</v>
      </c>
      <c r="G10" s="16">
        <v>41993</v>
      </c>
      <c r="H10" s="16">
        <v>0</v>
      </c>
      <c r="I10" s="17">
        <v>406597</v>
      </c>
      <c r="J10" s="17">
        <v>412605</v>
      </c>
      <c r="K10" s="16">
        <v>0</v>
      </c>
      <c r="L10" s="16">
        <v>2429</v>
      </c>
      <c r="M10" s="18">
        <v>1</v>
      </c>
      <c r="N10" s="18">
        <v>0</v>
      </c>
      <c r="O10" s="18">
        <v>0</v>
      </c>
    </row>
    <row r="11" spans="1:15">
      <c r="A11" s="12" t="s">
        <v>255</v>
      </c>
      <c r="B11" s="12" t="s">
        <v>639</v>
      </c>
      <c r="C11" s="12" t="s">
        <v>640</v>
      </c>
      <c r="D11" s="15">
        <v>37813</v>
      </c>
      <c r="E11" s="15">
        <v>37841</v>
      </c>
      <c r="F11" s="16">
        <v>0</v>
      </c>
      <c r="G11" s="16">
        <v>1633293</v>
      </c>
      <c r="H11" s="16">
        <v>925167</v>
      </c>
      <c r="I11" s="17">
        <v>10256630</v>
      </c>
      <c r="J11" s="17">
        <v>10843513</v>
      </c>
      <c r="K11" s="16">
        <v>0</v>
      </c>
      <c r="L11" s="16">
        <v>35451</v>
      </c>
      <c r="M11" s="18">
        <v>1</v>
      </c>
      <c r="N11" s="18">
        <v>0</v>
      </c>
      <c r="O11" s="18">
        <v>0</v>
      </c>
    </row>
    <row r="12" spans="1:15">
      <c r="A12" s="12" t="s">
        <v>255</v>
      </c>
      <c r="B12" s="12" t="s">
        <v>641</v>
      </c>
      <c r="C12" s="12" t="s">
        <v>642</v>
      </c>
      <c r="D12" s="15">
        <v>37926</v>
      </c>
      <c r="E12" s="15">
        <v>37803</v>
      </c>
      <c r="F12" s="16">
        <v>0</v>
      </c>
      <c r="G12" s="16">
        <v>229676</v>
      </c>
      <c r="H12" s="16">
        <v>218130</v>
      </c>
      <c r="I12" s="17">
        <v>6006022</v>
      </c>
      <c r="J12" s="17">
        <v>6008075</v>
      </c>
      <c r="K12" s="16">
        <v>0</v>
      </c>
      <c r="L12" s="16">
        <v>17821</v>
      </c>
      <c r="M12" s="18">
        <v>1</v>
      </c>
      <c r="N12" s="18">
        <v>0</v>
      </c>
      <c r="O12" s="18">
        <v>0</v>
      </c>
    </row>
    <row r="13" spans="1:15">
      <c r="A13" s="12" t="s">
        <v>255</v>
      </c>
      <c r="B13" s="12" t="s">
        <v>643</v>
      </c>
      <c r="C13" s="12" t="s">
        <v>644</v>
      </c>
      <c r="D13" s="15">
        <v>37621</v>
      </c>
      <c r="E13" s="15">
        <v>37621</v>
      </c>
      <c r="F13" s="16">
        <v>0</v>
      </c>
      <c r="G13" s="16">
        <v>0</v>
      </c>
      <c r="H13" s="16">
        <v>0</v>
      </c>
      <c r="I13" s="17">
        <v>0</v>
      </c>
      <c r="J13" s="17">
        <v>796772</v>
      </c>
      <c r="K13" s="16">
        <v>0</v>
      </c>
      <c r="L13" s="16">
        <v>7753</v>
      </c>
      <c r="M13" s="18">
        <v>1</v>
      </c>
      <c r="N13" s="18">
        <v>0</v>
      </c>
      <c r="O13" s="18">
        <v>0</v>
      </c>
    </row>
    <row r="14" spans="1:15">
      <c r="A14" s="12" t="s">
        <v>255</v>
      </c>
      <c r="B14" s="12" t="s">
        <v>645</v>
      </c>
      <c r="C14" s="12" t="s">
        <v>646</v>
      </c>
      <c r="D14" s="15">
        <v>37621</v>
      </c>
      <c r="E14" s="15">
        <v>37621</v>
      </c>
      <c r="F14" s="16">
        <v>0</v>
      </c>
      <c r="G14" s="16">
        <v>0</v>
      </c>
      <c r="H14" s="16">
        <v>0</v>
      </c>
      <c r="I14" s="17">
        <v>0</v>
      </c>
      <c r="J14" s="17">
        <v>42279</v>
      </c>
      <c r="K14" s="16">
        <v>0</v>
      </c>
      <c r="L14" s="16">
        <v>630</v>
      </c>
      <c r="M14" s="18">
        <v>1</v>
      </c>
      <c r="N14" s="18">
        <v>0</v>
      </c>
      <c r="O14" s="18">
        <v>0</v>
      </c>
    </row>
    <row r="15" spans="1:15">
      <c r="A15" s="12" t="s">
        <v>255</v>
      </c>
      <c r="B15" s="12" t="s">
        <v>647</v>
      </c>
      <c r="C15" s="12" t="s">
        <v>648</v>
      </c>
      <c r="D15" s="15">
        <v>37773</v>
      </c>
      <c r="E15" s="15">
        <v>37587</v>
      </c>
      <c r="F15" s="16">
        <v>21000</v>
      </c>
      <c r="G15" s="16">
        <v>25657</v>
      </c>
      <c r="H15" s="16">
        <v>25611</v>
      </c>
      <c r="I15" s="17">
        <v>831372</v>
      </c>
      <c r="J15" s="17">
        <v>1293351</v>
      </c>
      <c r="K15" s="16">
        <v>0</v>
      </c>
      <c r="L15" s="16">
        <v>4395</v>
      </c>
      <c r="M15" s="18">
        <v>1</v>
      </c>
      <c r="N15" s="18">
        <v>0</v>
      </c>
      <c r="O15" s="18">
        <v>0</v>
      </c>
    </row>
    <row r="16" spans="1:15">
      <c r="A16" s="12" t="s">
        <v>255</v>
      </c>
      <c r="B16" s="12" t="s">
        <v>649</v>
      </c>
      <c r="C16" s="12" t="s">
        <v>650</v>
      </c>
      <c r="D16" s="15">
        <v>37529</v>
      </c>
      <c r="E16" s="15">
        <v>37529</v>
      </c>
      <c r="F16" s="16">
        <v>500000</v>
      </c>
      <c r="G16" s="16">
        <v>89</v>
      </c>
      <c r="H16" s="16">
        <v>0</v>
      </c>
      <c r="I16" s="17">
        <v>433040</v>
      </c>
      <c r="J16" s="17">
        <v>432981</v>
      </c>
      <c r="K16" s="16">
        <v>0</v>
      </c>
      <c r="L16" s="16">
        <v>0</v>
      </c>
      <c r="M16" s="18">
        <v>0</v>
      </c>
      <c r="N16" s="18">
        <v>0</v>
      </c>
      <c r="O16" s="18">
        <v>0</v>
      </c>
    </row>
    <row r="17" spans="1:15">
      <c r="A17" s="12" t="s">
        <v>255</v>
      </c>
      <c r="B17" s="12" t="s">
        <v>651</v>
      </c>
      <c r="C17" s="12" t="s">
        <v>652</v>
      </c>
      <c r="D17" s="15">
        <v>37519</v>
      </c>
      <c r="E17" s="15">
        <v>37524</v>
      </c>
      <c r="F17" s="16">
        <v>4000</v>
      </c>
      <c r="G17" s="16">
        <v>1819</v>
      </c>
      <c r="H17" s="16">
        <v>0</v>
      </c>
      <c r="I17" s="17">
        <v>167056</v>
      </c>
      <c r="J17" s="17">
        <v>259910</v>
      </c>
      <c r="K17" s="16">
        <v>0</v>
      </c>
      <c r="L17" s="16">
        <v>1799</v>
      </c>
      <c r="M17" s="18">
        <v>1</v>
      </c>
      <c r="N17" s="18">
        <v>0</v>
      </c>
      <c r="O17" s="18">
        <v>0</v>
      </c>
    </row>
    <row r="18" spans="1:15">
      <c r="A18" s="12" t="s">
        <v>255</v>
      </c>
      <c r="B18" s="12" t="s">
        <v>653</v>
      </c>
      <c r="C18" s="12" t="s">
        <v>654</v>
      </c>
      <c r="D18" s="15">
        <v>37438</v>
      </c>
      <c r="E18" s="15">
        <v>37495</v>
      </c>
      <c r="F18" s="16">
        <v>4000</v>
      </c>
      <c r="G18" s="16">
        <v>106629</v>
      </c>
      <c r="H18" s="16">
        <v>44573</v>
      </c>
      <c r="I18" s="17">
        <v>4472022</v>
      </c>
      <c r="J18" s="17">
        <v>5313301</v>
      </c>
      <c r="K18" s="16">
        <v>0</v>
      </c>
      <c r="L18" s="16">
        <v>13231</v>
      </c>
      <c r="M18" s="18">
        <v>1</v>
      </c>
      <c r="N18" s="18">
        <v>0</v>
      </c>
      <c r="O18" s="18">
        <v>0</v>
      </c>
    </row>
    <row r="19" spans="1:15">
      <c r="A19" s="12" t="s">
        <v>255</v>
      </c>
      <c r="B19" s="12" t="s">
        <v>655</v>
      </c>
      <c r="C19" s="12" t="s">
        <v>656</v>
      </c>
      <c r="D19" s="15">
        <v>37500</v>
      </c>
      <c r="E19" s="15">
        <v>37488</v>
      </c>
      <c r="F19" s="16">
        <v>0</v>
      </c>
      <c r="G19" s="16">
        <v>2362</v>
      </c>
      <c r="H19" s="16">
        <v>0</v>
      </c>
      <c r="I19" s="17">
        <v>416036</v>
      </c>
      <c r="J19" s="17">
        <v>416346</v>
      </c>
      <c r="K19" s="16">
        <v>0</v>
      </c>
      <c r="L19" s="16">
        <v>1243</v>
      </c>
      <c r="M19" s="18">
        <v>1</v>
      </c>
      <c r="N19" s="18">
        <v>0</v>
      </c>
      <c r="O19" s="18">
        <v>0</v>
      </c>
    </row>
    <row r="20" spans="1:15">
      <c r="A20" s="12" t="s">
        <v>255</v>
      </c>
      <c r="B20" s="12" t="s">
        <v>657</v>
      </c>
      <c r="C20" s="12" t="s">
        <v>658</v>
      </c>
      <c r="D20" s="15">
        <v>37346</v>
      </c>
      <c r="E20" s="15">
        <v>37346</v>
      </c>
      <c r="F20" s="16">
        <v>192</v>
      </c>
      <c r="G20" s="16">
        <v>5</v>
      </c>
      <c r="H20" s="16">
        <v>0</v>
      </c>
      <c r="I20" s="17">
        <v>5310</v>
      </c>
      <c r="J20" s="17">
        <v>5672</v>
      </c>
      <c r="K20" s="16">
        <v>0</v>
      </c>
      <c r="L20" s="16">
        <v>40</v>
      </c>
      <c r="M20" s="18">
        <v>1</v>
      </c>
      <c r="N20" s="18">
        <v>0</v>
      </c>
      <c r="O20" s="18">
        <v>0</v>
      </c>
    </row>
    <row r="21" spans="1:15">
      <c r="A21" s="12" t="s">
        <v>255</v>
      </c>
      <c r="B21" s="12" t="s">
        <v>659</v>
      </c>
      <c r="C21" s="12" t="s">
        <v>660</v>
      </c>
      <c r="D21" s="15">
        <v>37315</v>
      </c>
      <c r="E21" s="15">
        <v>37315</v>
      </c>
      <c r="F21" s="16">
        <v>0</v>
      </c>
      <c r="G21" s="16">
        <v>0</v>
      </c>
      <c r="H21" s="16">
        <v>0</v>
      </c>
      <c r="I21" s="17">
        <v>0</v>
      </c>
      <c r="J21" s="17">
        <v>1583</v>
      </c>
      <c r="K21" s="16">
        <v>0</v>
      </c>
      <c r="L21" s="16">
        <v>0</v>
      </c>
      <c r="M21" s="18">
        <v>0</v>
      </c>
      <c r="N21" s="18">
        <v>0</v>
      </c>
      <c r="O21" s="18">
        <v>0</v>
      </c>
    </row>
    <row r="22" spans="1:15">
      <c r="A22" s="12" t="s">
        <v>15</v>
      </c>
      <c r="B22" s="12" t="s">
        <v>661</v>
      </c>
      <c r="C22" s="12" t="s">
        <v>662</v>
      </c>
      <c r="D22" s="15"/>
      <c r="E22" s="15"/>
      <c r="F22" s="16">
        <v>0</v>
      </c>
      <c r="G22" s="16">
        <v>59391.39</v>
      </c>
      <c r="H22" s="16">
        <v>0</v>
      </c>
      <c r="I22" s="17">
        <v>1714223.8499999999</v>
      </c>
      <c r="J22" s="17">
        <v>2075388.8000000003</v>
      </c>
      <c r="K22" s="16">
        <v>5</v>
      </c>
      <c r="L22" s="16">
        <v>4867.5</v>
      </c>
      <c r="M22" s="18">
        <v>0.96497175141242941</v>
      </c>
      <c r="N22" s="18">
        <v>2.9686697483307652E-2</v>
      </c>
      <c r="O22" s="18">
        <v>5.3415511042629689E-3</v>
      </c>
    </row>
    <row r="23" spans="1:15">
      <c r="A23" s="12" t="s">
        <v>15</v>
      </c>
      <c r="B23" s="12" t="s">
        <v>663</v>
      </c>
      <c r="C23" s="12" t="s">
        <v>664</v>
      </c>
      <c r="D23" s="15"/>
      <c r="E23" s="15"/>
      <c r="F23" s="16">
        <v>0</v>
      </c>
      <c r="G23" s="16">
        <v>699</v>
      </c>
      <c r="H23" s="16">
        <v>0</v>
      </c>
      <c r="I23" s="17">
        <v>4012824.1361999982</v>
      </c>
      <c r="J23" s="17">
        <v>3357422.3599999994</v>
      </c>
      <c r="K23" s="16">
        <v>4280.17</v>
      </c>
      <c r="L23" s="16">
        <v>9855.5</v>
      </c>
      <c r="M23" s="18">
        <v>0.85150423621328197</v>
      </c>
      <c r="N23" s="18">
        <v>0.10085738927502409</v>
      </c>
      <c r="O23" s="18">
        <v>4.7638374511693976E-2</v>
      </c>
    </row>
    <row r="24" spans="1:15">
      <c r="A24" s="12" t="s">
        <v>15</v>
      </c>
      <c r="B24" s="12" t="s">
        <v>665</v>
      </c>
      <c r="C24" s="12" t="s">
        <v>666</v>
      </c>
      <c r="D24" s="15"/>
      <c r="E24" s="15"/>
      <c r="F24" s="16">
        <v>0</v>
      </c>
      <c r="G24" s="16">
        <v>0</v>
      </c>
      <c r="H24" s="16">
        <v>0</v>
      </c>
      <c r="I24" s="17">
        <v>68763</v>
      </c>
      <c r="J24" s="17">
        <v>100781.15</v>
      </c>
      <c r="K24" s="16">
        <v>0</v>
      </c>
      <c r="L24" s="16">
        <v>21</v>
      </c>
      <c r="M24" s="18">
        <v>0</v>
      </c>
      <c r="N24" s="18">
        <v>0.19047619047619047</v>
      </c>
      <c r="O24" s="18">
        <v>0.80952380952380953</v>
      </c>
    </row>
    <row r="25" spans="1:15">
      <c r="A25" s="12" t="s">
        <v>15</v>
      </c>
      <c r="B25" s="12" t="s">
        <v>667</v>
      </c>
      <c r="C25" s="12" t="s">
        <v>668</v>
      </c>
      <c r="D25" s="15"/>
      <c r="E25" s="15"/>
      <c r="F25" s="16">
        <v>0</v>
      </c>
      <c r="G25" s="16">
        <v>1189</v>
      </c>
      <c r="H25" s="16">
        <v>738</v>
      </c>
      <c r="I25" s="17">
        <v>0</v>
      </c>
      <c r="J25" s="17">
        <v>447911.22000000003</v>
      </c>
      <c r="K25" s="16">
        <v>106</v>
      </c>
      <c r="L25" s="16">
        <v>4141.5</v>
      </c>
      <c r="M25" s="18">
        <v>0.99275624773632742</v>
      </c>
      <c r="N25" s="18">
        <v>6.2779186285162377E-3</v>
      </c>
      <c r="O25" s="18">
        <v>9.6583363515634433E-4</v>
      </c>
    </row>
    <row r="26" spans="1:15">
      <c r="A26" s="12" t="s">
        <v>15</v>
      </c>
      <c r="B26" s="12" t="s">
        <v>669</v>
      </c>
      <c r="C26" s="12" t="s">
        <v>670</v>
      </c>
      <c r="D26" s="15"/>
      <c r="E26" s="15"/>
      <c r="F26" s="16">
        <v>5900</v>
      </c>
      <c r="G26" s="16">
        <v>50176</v>
      </c>
      <c r="H26" s="16">
        <v>1</v>
      </c>
      <c r="I26" s="17">
        <v>2016518.1999999997</v>
      </c>
      <c r="J26" s="17">
        <v>1799244.2099999997</v>
      </c>
      <c r="K26" s="16">
        <v>1500.88</v>
      </c>
      <c r="L26" s="16">
        <v>1220.5</v>
      </c>
      <c r="M26" s="18">
        <v>0.89553461696026215</v>
      </c>
      <c r="N26" s="18">
        <v>9.3404342482589109E-2</v>
      </c>
      <c r="O26" s="18">
        <v>1.106104055714871E-2</v>
      </c>
    </row>
    <row r="27" spans="1:15">
      <c r="A27" s="12" t="s">
        <v>15</v>
      </c>
      <c r="B27" s="12" t="s">
        <v>671</v>
      </c>
      <c r="C27" s="12" t="s">
        <v>672</v>
      </c>
      <c r="D27" s="15"/>
      <c r="E27" s="15"/>
      <c r="F27" s="16">
        <v>30356</v>
      </c>
      <c r="G27" s="16">
        <v>231222.27</v>
      </c>
      <c r="H27" s="16">
        <v>59592</v>
      </c>
      <c r="I27" s="17">
        <v>12499905.540799994</v>
      </c>
      <c r="J27" s="17">
        <v>11369946.499999998</v>
      </c>
      <c r="K27" s="16">
        <v>6603.5800000000027</v>
      </c>
      <c r="L27" s="16">
        <v>5190</v>
      </c>
      <c r="M27" s="18">
        <v>0.92938342967244703</v>
      </c>
      <c r="N27" s="18">
        <v>6.8111753371868977E-2</v>
      </c>
      <c r="O27" s="18">
        <v>2.5048169556840076E-3</v>
      </c>
    </row>
    <row r="28" spans="1:15">
      <c r="A28" s="12" t="s">
        <v>28</v>
      </c>
      <c r="B28" s="12" t="s">
        <v>673</v>
      </c>
      <c r="C28" s="12" t="s">
        <v>674</v>
      </c>
      <c r="D28" s="15"/>
      <c r="E28" s="15"/>
      <c r="F28" s="16">
        <v>0</v>
      </c>
      <c r="G28" s="16">
        <v>3148525.35</v>
      </c>
      <c r="H28" s="16">
        <v>173445</v>
      </c>
      <c r="I28" s="17">
        <v>3286433.86</v>
      </c>
      <c r="J28" s="17">
        <v>2761468.8900000006</v>
      </c>
      <c r="K28" s="16">
        <v>8019.7999999999984</v>
      </c>
      <c r="L28" s="16">
        <v>5351.5</v>
      </c>
      <c r="M28" s="18">
        <v>0.84509016163692419</v>
      </c>
      <c r="N28" s="18">
        <v>0.15490983836307579</v>
      </c>
      <c r="O28" s="18">
        <v>0</v>
      </c>
    </row>
    <row r="29" spans="1:15">
      <c r="A29" s="12" t="s">
        <v>28</v>
      </c>
      <c r="B29" s="12" t="s">
        <v>675</v>
      </c>
      <c r="C29" s="12" t="s">
        <v>676</v>
      </c>
      <c r="D29" s="15"/>
      <c r="E29" s="15"/>
      <c r="F29" s="16">
        <v>0</v>
      </c>
      <c r="G29" s="16">
        <v>7161369.6000000006</v>
      </c>
      <c r="H29" s="16">
        <v>501299</v>
      </c>
      <c r="I29" s="17">
        <v>9706820.4800000023</v>
      </c>
      <c r="J29" s="17">
        <v>11503246.030000009</v>
      </c>
      <c r="K29" s="16">
        <v>29694.709999999995</v>
      </c>
      <c r="L29" s="16">
        <v>49859.5</v>
      </c>
      <c r="M29" s="18">
        <v>0.80428504096511177</v>
      </c>
      <c r="N29" s="18">
        <v>0.195714959034888</v>
      </c>
      <c r="O29" s="18">
        <v>0</v>
      </c>
    </row>
    <row r="30" spans="1:15">
      <c r="A30" s="12" t="s">
        <v>28</v>
      </c>
      <c r="B30" s="12" t="s">
        <v>677</v>
      </c>
      <c r="C30" s="12" t="s">
        <v>678</v>
      </c>
      <c r="D30" s="15"/>
      <c r="E30" s="15"/>
      <c r="F30" s="16">
        <v>0</v>
      </c>
      <c r="G30" s="16">
        <v>21535.39</v>
      </c>
      <c r="H30" s="16">
        <v>36676</v>
      </c>
      <c r="I30" s="17">
        <v>2507303.4899999988</v>
      </c>
      <c r="J30" s="17">
        <v>2194055.5699999998</v>
      </c>
      <c r="K30" s="16">
        <v>7116.9</v>
      </c>
      <c r="L30" s="16">
        <v>10215</v>
      </c>
      <c r="M30" s="18">
        <v>0.76324033284385706</v>
      </c>
      <c r="N30" s="18">
        <v>0.23426333822809595</v>
      </c>
      <c r="O30" s="18">
        <v>2.4963289280469899E-3</v>
      </c>
    </row>
    <row r="31" spans="1:15">
      <c r="A31" s="12" t="s">
        <v>28</v>
      </c>
      <c r="B31" s="12" t="s">
        <v>679</v>
      </c>
      <c r="C31" s="12" t="s">
        <v>680</v>
      </c>
      <c r="D31" s="15"/>
      <c r="E31" s="15"/>
      <c r="F31" s="16">
        <v>0</v>
      </c>
      <c r="G31" s="16">
        <v>809966.44</v>
      </c>
      <c r="H31" s="16">
        <v>816231</v>
      </c>
      <c r="I31" s="17">
        <v>17288938.52</v>
      </c>
      <c r="J31" s="17">
        <v>14519868.320000002</v>
      </c>
      <c r="K31" s="16">
        <v>60845.78</v>
      </c>
      <c r="L31" s="16">
        <v>51949.5</v>
      </c>
      <c r="M31" s="18">
        <v>0.8373612835542209</v>
      </c>
      <c r="N31" s="18">
        <v>0.16104101098181889</v>
      </c>
      <c r="O31" s="18">
        <v>1.5977054639601921E-3</v>
      </c>
    </row>
    <row r="32" spans="1:15">
      <c r="A32" s="12" t="s">
        <v>28</v>
      </c>
      <c r="B32" s="12" t="s">
        <v>681</v>
      </c>
      <c r="C32" s="12" t="s">
        <v>682</v>
      </c>
      <c r="D32" s="15"/>
      <c r="E32" s="15"/>
      <c r="F32" s="16">
        <v>0</v>
      </c>
      <c r="G32" s="16">
        <v>5045033</v>
      </c>
      <c r="H32" s="16">
        <v>340839</v>
      </c>
      <c r="I32" s="17">
        <v>5777493.1646000007</v>
      </c>
      <c r="J32" s="17">
        <v>6204060.3900000025</v>
      </c>
      <c r="K32" s="16">
        <v>18812.260000000002</v>
      </c>
      <c r="L32" s="16">
        <v>19413.5</v>
      </c>
      <c r="M32" s="18">
        <v>0.77008267442758904</v>
      </c>
      <c r="N32" s="18">
        <v>0.22981430447884205</v>
      </c>
      <c r="O32" s="18">
        <v>1.0302109356890824E-4</v>
      </c>
    </row>
    <row r="33" spans="1:15">
      <c r="A33" s="12" t="s">
        <v>28</v>
      </c>
      <c r="B33" s="12" t="s">
        <v>683</v>
      </c>
      <c r="C33" s="12" t="s">
        <v>684</v>
      </c>
      <c r="D33" s="15"/>
      <c r="E33" s="15"/>
      <c r="F33" s="16">
        <v>0</v>
      </c>
      <c r="G33" s="16">
        <v>4650563</v>
      </c>
      <c r="H33" s="16">
        <v>72632</v>
      </c>
      <c r="I33" s="17">
        <v>4439146.1400000015</v>
      </c>
      <c r="J33" s="17">
        <v>3611841.8</v>
      </c>
      <c r="K33" s="16">
        <v>19259.960000000003</v>
      </c>
      <c r="L33" s="16">
        <v>15241.5</v>
      </c>
      <c r="M33" s="18">
        <v>0.79293376636157864</v>
      </c>
      <c r="N33" s="18">
        <v>0.20148935472230423</v>
      </c>
      <c r="O33" s="18">
        <v>5.5768789161171799E-3</v>
      </c>
    </row>
    <row r="34" spans="1:15">
      <c r="A34" s="12" t="s">
        <v>28</v>
      </c>
      <c r="B34" s="12" t="s">
        <v>685</v>
      </c>
      <c r="C34" s="12" t="s">
        <v>686</v>
      </c>
      <c r="D34" s="15"/>
      <c r="E34" s="15"/>
      <c r="F34" s="16">
        <v>0</v>
      </c>
      <c r="G34" s="16">
        <v>12642566.16</v>
      </c>
      <c r="H34" s="16">
        <v>221787</v>
      </c>
      <c r="I34" s="17">
        <v>14045325.859999998</v>
      </c>
      <c r="J34" s="17">
        <v>15510797.430000002</v>
      </c>
      <c r="K34" s="16">
        <v>40300.500000000015</v>
      </c>
      <c r="L34" s="16">
        <v>53340.800000000003</v>
      </c>
      <c r="M34" s="18">
        <v>0.6823669686243925</v>
      </c>
      <c r="N34" s="18">
        <v>0.30625337452756612</v>
      </c>
      <c r="O34" s="18">
        <v>1.1379656848041273E-2</v>
      </c>
    </row>
    <row r="35" spans="1:15">
      <c r="A35" s="12" t="s">
        <v>28</v>
      </c>
      <c r="B35" s="12" t="s">
        <v>687</v>
      </c>
      <c r="C35" s="12" t="s">
        <v>688</v>
      </c>
      <c r="D35" s="15"/>
      <c r="E35" s="15"/>
      <c r="F35" s="16">
        <v>0</v>
      </c>
      <c r="G35" s="16">
        <v>2246318.3200000008</v>
      </c>
      <c r="H35" s="16">
        <v>20882.690000000002</v>
      </c>
      <c r="I35" s="17">
        <v>2060474.4541999996</v>
      </c>
      <c r="J35" s="17">
        <v>1394311.7699999996</v>
      </c>
      <c r="K35" s="16">
        <v>6166.78</v>
      </c>
      <c r="L35" s="16">
        <v>4420</v>
      </c>
      <c r="M35" s="18">
        <v>0.74400452488687785</v>
      </c>
      <c r="N35" s="18">
        <v>0.24717194570135748</v>
      </c>
      <c r="O35" s="18">
        <v>8.8235294117647058E-3</v>
      </c>
    </row>
    <row r="36" spans="1:15">
      <c r="A36" s="12" t="s">
        <v>28</v>
      </c>
      <c r="B36" s="12" t="s">
        <v>689</v>
      </c>
      <c r="C36" s="12" t="s">
        <v>690</v>
      </c>
      <c r="D36" s="15"/>
      <c r="E36" s="15"/>
      <c r="F36" s="16">
        <v>0</v>
      </c>
      <c r="G36" s="16">
        <v>5297409.7899999991</v>
      </c>
      <c r="H36" s="16">
        <v>1750</v>
      </c>
      <c r="I36" s="17">
        <v>6572756.2407999989</v>
      </c>
      <c r="J36" s="17">
        <v>4825090.3899999978</v>
      </c>
      <c r="K36" s="16">
        <v>19440.57</v>
      </c>
      <c r="L36" s="16">
        <v>14905.5</v>
      </c>
      <c r="M36" s="18">
        <v>0.78212740263661062</v>
      </c>
      <c r="N36" s="18">
        <v>0.20113380966757238</v>
      </c>
      <c r="O36" s="18">
        <v>1.6738787695816982E-2</v>
      </c>
    </row>
    <row r="37" spans="1:15">
      <c r="A37" s="12" t="s">
        <v>28</v>
      </c>
      <c r="B37" s="12" t="s">
        <v>691</v>
      </c>
      <c r="C37" s="12" t="s">
        <v>692</v>
      </c>
      <c r="D37" s="15"/>
      <c r="E37" s="15"/>
      <c r="F37" s="16">
        <v>0</v>
      </c>
      <c r="G37" s="16">
        <v>18245742.829999998</v>
      </c>
      <c r="H37" s="16">
        <v>166546.25</v>
      </c>
      <c r="I37" s="17">
        <v>22911594.321700003</v>
      </c>
      <c r="J37" s="17">
        <v>20185545.050000001</v>
      </c>
      <c r="K37" s="16">
        <v>43821.489999999991</v>
      </c>
      <c r="L37" s="16">
        <v>72012.5</v>
      </c>
      <c r="M37" s="18">
        <v>0.70986981426835616</v>
      </c>
      <c r="N37" s="18">
        <v>0.27677139385523347</v>
      </c>
      <c r="O37" s="18">
        <v>1.3358791876410345E-2</v>
      </c>
    </row>
    <row r="38" spans="1:15">
      <c r="A38" s="12" t="s">
        <v>28</v>
      </c>
      <c r="B38" s="12" t="s">
        <v>693</v>
      </c>
      <c r="C38" s="12" t="s">
        <v>694</v>
      </c>
      <c r="D38" s="15"/>
      <c r="E38" s="15"/>
      <c r="F38" s="16">
        <v>0</v>
      </c>
      <c r="G38" s="16">
        <v>2030296.42</v>
      </c>
      <c r="H38" s="16">
        <v>15338</v>
      </c>
      <c r="I38" s="17">
        <v>5969002.8500000006</v>
      </c>
      <c r="J38" s="17">
        <v>5021551.6199999992</v>
      </c>
      <c r="K38" s="16">
        <v>5663.75</v>
      </c>
      <c r="L38" s="16">
        <v>11053.75</v>
      </c>
      <c r="M38" s="18">
        <v>0.70351690602736627</v>
      </c>
      <c r="N38" s="18">
        <v>0.28128463191224695</v>
      </c>
      <c r="O38" s="18">
        <v>1.5198462060386747E-2</v>
      </c>
    </row>
    <row r="39" spans="1:15">
      <c r="A39" s="12" t="s">
        <v>28</v>
      </c>
      <c r="B39" s="12" t="s">
        <v>695</v>
      </c>
      <c r="C39" s="12" t="s">
        <v>696</v>
      </c>
      <c r="D39" s="15"/>
      <c r="E39" s="15"/>
      <c r="F39" s="16">
        <v>0</v>
      </c>
      <c r="G39" s="16">
        <v>2396970.85</v>
      </c>
      <c r="H39" s="16">
        <v>130</v>
      </c>
      <c r="I39" s="17">
        <v>5180391.68</v>
      </c>
      <c r="J39" s="17">
        <v>4244971</v>
      </c>
      <c r="K39" s="16">
        <v>6280.85</v>
      </c>
      <c r="L39" s="16">
        <v>12326.31</v>
      </c>
      <c r="M39" s="18">
        <v>0.74892648327033806</v>
      </c>
      <c r="N39" s="18">
        <v>0.24442107978786839</v>
      </c>
      <c r="O39" s="18">
        <v>6.6524369417936113E-3</v>
      </c>
    </row>
    <row r="40" spans="1:15">
      <c r="A40" s="12" t="s">
        <v>28</v>
      </c>
      <c r="B40" s="12" t="s">
        <v>697</v>
      </c>
      <c r="C40" s="12" t="s">
        <v>698</v>
      </c>
      <c r="D40" s="15"/>
      <c r="E40" s="15"/>
      <c r="F40" s="16">
        <v>0</v>
      </c>
      <c r="G40" s="16">
        <v>2281370.85</v>
      </c>
      <c r="H40" s="16">
        <v>87</v>
      </c>
      <c r="I40" s="17">
        <v>2645740.290000001</v>
      </c>
      <c r="J40" s="17">
        <v>2261825.7799999998</v>
      </c>
      <c r="K40" s="16">
        <v>6875.13</v>
      </c>
      <c r="L40" s="16">
        <v>9408</v>
      </c>
      <c r="M40" s="18">
        <v>0.69935161564625847</v>
      </c>
      <c r="N40" s="18">
        <v>0.29437712585034015</v>
      </c>
      <c r="O40" s="18">
        <v>6.2712585034013606E-3</v>
      </c>
    </row>
    <row r="41" spans="1:15">
      <c r="A41" s="12" t="s">
        <v>28</v>
      </c>
      <c r="B41" s="12" t="s">
        <v>699</v>
      </c>
      <c r="C41" s="12" t="s">
        <v>700</v>
      </c>
      <c r="D41" s="15"/>
      <c r="E41" s="15"/>
      <c r="F41" s="16">
        <v>0</v>
      </c>
      <c r="G41" s="16">
        <v>12308824.17</v>
      </c>
      <c r="H41" s="16">
        <v>1671260</v>
      </c>
      <c r="I41" s="17">
        <v>14819898.846799998</v>
      </c>
      <c r="J41" s="17">
        <v>14112373.560000001</v>
      </c>
      <c r="K41" s="16">
        <v>53130.65</v>
      </c>
      <c r="L41" s="16">
        <v>58306.330000000009</v>
      </c>
      <c r="M41" s="18">
        <v>0.75738483283032887</v>
      </c>
      <c r="N41" s="18">
        <v>0.24261516716967091</v>
      </c>
      <c r="O41" s="18">
        <v>0</v>
      </c>
    </row>
    <row r="42" spans="1:15">
      <c r="A42" s="12" t="s">
        <v>28</v>
      </c>
      <c r="B42" s="12" t="s">
        <v>701</v>
      </c>
      <c r="C42" s="12" t="s">
        <v>702</v>
      </c>
      <c r="D42" s="15"/>
      <c r="E42" s="15"/>
      <c r="F42" s="16">
        <v>0</v>
      </c>
      <c r="G42" s="16">
        <v>5835882.1999999993</v>
      </c>
      <c r="H42" s="16">
        <v>40095</v>
      </c>
      <c r="I42" s="17">
        <v>7403314.0800000001</v>
      </c>
      <c r="J42" s="17">
        <v>6544641.5699999966</v>
      </c>
      <c r="K42" s="16">
        <v>20344.460000000003</v>
      </c>
      <c r="L42" s="16">
        <v>23259.5</v>
      </c>
      <c r="M42" s="18">
        <v>0.76633203637223501</v>
      </c>
      <c r="N42" s="18">
        <v>0.23287258969453342</v>
      </c>
      <c r="O42" s="18">
        <v>7.9537393323158277E-4</v>
      </c>
    </row>
    <row r="43" spans="1:15">
      <c r="A43" s="12" t="s">
        <v>28</v>
      </c>
      <c r="B43" s="12" t="s">
        <v>703</v>
      </c>
      <c r="C43" s="12" t="s">
        <v>704</v>
      </c>
      <c r="D43" s="15"/>
      <c r="E43" s="15"/>
      <c r="F43" s="16">
        <v>0</v>
      </c>
      <c r="G43" s="16">
        <v>938461.5</v>
      </c>
      <c r="H43" s="16">
        <v>0</v>
      </c>
      <c r="I43" s="17">
        <v>1115023.6400000001</v>
      </c>
      <c r="J43" s="17">
        <v>936284.15</v>
      </c>
      <c r="K43" s="16">
        <v>794.36</v>
      </c>
      <c r="L43" s="16">
        <v>622</v>
      </c>
      <c r="M43" s="18">
        <v>0.72347266881028938</v>
      </c>
      <c r="N43" s="18">
        <v>0.27652733118971062</v>
      </c>
      <c r="O43" s="18">
        <v>0</v>
      </c>
    </row>
    <row r="44" spans="1:15">
      <c r="A44" s="12" t="s">
        <v>28</v>
      </c>
      <c r="B44" s="12" t="s">
        <v>705</v>
      </c>
      <c r="C44" s="12" t="s">
        <v>706</v>
      </c>
      <c r="D44" s="15"/>
      <c r="E44" s="15"/>
      <c r="F44" s="16">
        <v>0</v>
      </c>
      <c r="G44" s="16">
        <v>4931871.08</v>
      </c>
      <c r="H44" s="16">
        <v>5084686.75</v>
      </c>
      <c r="I44" s="17">
        <v>38521111.124500044</v>
      </c>
      <c r="J44" s="17">
        <v>29763847.029999994</v>
      </c>
      <c r="K44" s="16">
        <v>113517.87000000001</v>
      </c>
      <c r="L44" s="16">
        <v>112345</v>
      </c>
      <c r="M44" s="18">
        <v>0.75944634830210511</v>
      </c>
      <c r="N44" s="18">
        <v>0.24055365169789492</v>
      </c>
      <c r="O44" s="18">
        <v>0</v>
      </c>
    </row>
    <row r="45" spans="1:15">
      <c r="A45" s="12" t="s">
        <v>71</v>
      </c>
      <c r="B45" s="12" t="s">
        <v>707</v>
      </c>
      <c r="C45" s="12" t="s">
        <v>708</v>
      </c>
      <c r="D45" s="15"/>
      <c r="E45" s="15"/>
      <c r="F45" s="16">
        <v>0</v>
      </c>
      <c r="G45" s="16">
        <v>10</v>
      </c>
      <c r="H45" s="16">
        <v>0</v>
      </c>
      <c r="I45" s="17">
        <v>172745</v>
      </c>
      <c r="J45" s="17">
        <v>111836.04999999999</v>
      </c>
      <c r="K45" s="16"/>
      <c r="L45" s="16"/>
      <c r="M45" s="18"/>
      <c r="N45" s="18"/>
      <c r="O45" s="18"/>
    </row>
    <row r="46" spans="1:15">
      <c r="A46" s="12" t="s">
        <v>71</v>
      </c>
      <c r="B46" s="12" t="s">
        <v>709</v>
      </c>
      <c r="C46" s="12" t="s">
        <v>710</v>
      </c>
      <c r="D46" s="15"/>
      <c r="E46" s="15"/>
      <c r="F46" s="16">
        <v>0</v>
      </c>
      <c r="G46" s="16">
        <v>0</v>
      </c>
      <c r="H46" s="16">
        <v>0</v>
      </c>
      <c r="I46" s="17">
        <v>171389.09</v>
      </c>
      <c r="J46" s="17">
        <v>80158.62999999999</v>
      </c>
      <c r="K46" s="16"/>
      <c r="L46" s="16"/>
      <c r="M46" s="18"/>
      <c r="N46" s="18"/>
      <c r="O46" s="18"/>
    </row>
    <row r="47" spans="1:15">
      <c r="A47" s="12" t="s">
        <v>71</v>
      </c>
      <c r="B47" s="12" t="s">
        <v>711</v>
      </c>
      <c r="C47" s="12" t="s">
        <v>712</v>
      </c>
      <c r="D47" s="15"/>
      <c r="E47" s="15"/>
      <c r="F47" s="16">
        <v>0</v>
      </c>
      <c r="G47" s="16">
        <v>2816</v>
      </c>
      <c r="H47" s="16">
        <v>0</v>
      </c>
      <c r="I47" s="17">
        <v>1921084.75</v>
      </c>
      <c r="J47" s="17">
        <v>815375.59999999986</v>
      </c>
      <c r="K47" s="16"/>
      <c r="L47" s="16"/>
      <c r="M47" s="18"/>
      <c r="N47" s="18"/>
      <c r="O47" s="18"/>
    </row>
    <row r="48" spans="1:15">
      <c r="A48" s="12" t="s">
        <v>71</v>
      </c>
      <c r="B48" s="12" t="s">
        <v>713</v>
      </c>
      <c r="C48" s="12" t="s">
        <v>714</v>
      </c>
      <c r="D48" s="15"/>
      <c r="E48" s="15"/>
      <c r="F48" s="16">
        <v>0</v>
      </c>
      <c r="G48" s="16">
        <v>0</v>
      </c>
      <c r="H48" s="16">
        <v>0</v>
      </c>
      <c r="I48" s="17">
        <v>490000</v>
      </c>
      <c r="J48" s="17">
        <v>443573.07999999996</v>
      </c>
      <c r="K48" s="16"/>
      <c r="L48" s="16"/>
      <c r="M48" s="18"/>
      <c r="N48" s="18"/>
      <c r="O48" s="18"/>
    </row>
    <row r="49" spans="1:15">
      <c r="A49" s="12" t="s">
        <v>71</v>
      </c>
      <c r="B49" s="12" t="s">
        <v>715</v>
      </c>
      <c r="C49" s="12" t="s">
        <v>716</v>
      </c>
      <c r="D49" s="15"/>
      <c r="E49" s="15"/>
      <c r="F49" s="16">
        <v>0</v>
      </c>
      <c r="G49" s="16">
        <v>219152.32</v>
      </c>
      <c r="H49" s="16">
        <v>0</v>
      </c>
      <c r="I49" s="17">
        <v>315027854.09000003</v>
      </c>
      <c r="J49" s="17">
        <v>116381374.38000001</v>
      </c>
      <c r="K49" s="16">
        <v>4870.1000000000004</v>
      </c>
      <c r="L49" s="16">
        <v>6861.5</v>
      </c>
      <c r="M49" s="18">
        <v>0.78444946440282737</v>
      </c>
      <c r="N49" s="18">
        <v>0.1982802594184945</v>
      </c>
      <c r="O49" s="18">
        <v>1.7270276178678132E-2</v>
      </c>
    </row>
    <row r="50" spans="1:15">
      <c r="A50" s="12" t="s">
        <v>71</v>
      </c>
      <c r="B50" s="12" t="s">
        <v>717</v>
      </c>
      <c r="C50" s="12" t="s">
        <v>718</v>
      </c>
      <c r="D50" s="15"/>
      <c r="E50" s="15"/>
      <c r="F50" s="16">
        <v>0</v>
      </c>
      <c r="G50" s="16">
        <v>2</v>
      </c>
      <c r="H50" s="16">
        <v>0</v>
      </c>
      <c r="I50" s="17">
        <v>1396863.8</v>
      </c>
      <c r="J50" s="17">
        <v>1164672.71</v>
      </c>
      <c r="K50" s="16"/>
      <c r="L50" s="16"/>
      <c r="M50" s="18"/>
      <c r="N50" s="18"/>
      <c r="O50" s="18"/>
    </row>
    <row r="51" spans="1:15">
      <c r="A51" s="12" t="s">
        <v>71</v>
      </c>
      <c r="B51" s="12" t="s">
        <v>719</v>
      </c>
      <c r="C51" s="12" t="s">
        <v>720</v>
      </c>
      <c r="D51" s="15"/>
      <c r="E51" s="15"/>
      <c r="F51" s="16">
        <v>0</v>
      </c>
      <c r="G51" s="16">
        <v>0</v>
      </c>
      <c r="H51" s="16">
        <v>0</v>
      </c>
      <c r="I51" s="17">
        <v>520960</v>
      </c>
      <c r="J51" s="17">
        <v>403456.7</v>
      </c>
      <c r="K51" s="16"/>
      <c r="L51" s="16"/>
      <c r="M51" s="18"/>
      <c r="N51" s="18"/>
      <c r="O51" s="18"/>
    </row>
    <row r="52" spans="1:15">
      <c r="A52" s="12" t="s">
        <v>71</v>
      </c>
      <c r="B52" s="12" t="s">
        <v>721</v>
      </c>
      <c r="C52" s="12" t="s">
        <v>722</v>
      </c>
      <c r="D52" s="15"/>
      <c r="E52" s="15"/>
      <c r="F52" s="16">
        <v>0</v>
      </c>
      <c r="G52" s="16">
        <v>9</v>
      </c>
      <c r="H52" s="16">
        <v>0</v>
      </c>
      <c r="I52" s="17">
        <v>2557258</v>
      </c>
      <c r="J52" s="17">
        <v>2193414.5799999996</v>
      </c>
      <c r="K52" s="16"/>
      <c r="L52" s="16"/>
      <c r="M52" s="18"/>
      <c r="N52" s="18"/>
      <c r="O52" s="18"/>
    </row>
    <row r="53" spans="1:15">
      <c r="A53" s="12" t="s">
        <v>71</v>
      </c>
      <c r="B53" s="12" t="s">
        <v>723</v>
      </c>
      <c r="C53" s="12" t="s">
        <v>724</v>
      </c>
      <c r="D53" s="15"/>
      <c r="E53" s="15"/>
      <c r="F53" s="16">
        <v>1507646</v>
      </c>
      <c r="G53" s="16">
        <v>3598017.1500000004</v>
      </c>
      <c r="H53" s="16">
        <v>667849.26</v>
      </c>
      <c r="I53" s="17">
        <v>1392024809.6300001</v>
      </c>
      <c r="J53" s="17">
        <v>566043337.70999956</v>
      </c>
      <c r="K53" s="16">
        <v>431420.68000000005</v>
      </c>
      <c r="L53" s="16">
        <v>122536.83000000002</v>
      </c>
      <c r="M53" s="18">
        <v>0.87199562776350592</v>
      </c>
      <c r="N53" s="18">
        <v>0.10032493904077654</v>
      </c>
      <c r="O53" s="18">
        <v>2.767943319571756E-2</v>
      </c>
    </row>
    <row r="54" spans="1:15">
      <c r="A54" s="12" t="s">
        <v>93</v>
      </c>
      <c r="B54" s="12" t="s">
        <v>725</v>
      </c>
      <c r="C54" s="12" t="s">
        <v>726</v>
      </c>
      <c r="D54" s="15"/>
      <c r="E54" s="15"/>
      <c r="F54" s="16">
        <v>0</v>
      </c>
      <c r="G54" s="16">
        <v>18</v>
      </c>
      <c r="H54" s="16">
        <v>565.01</v>
      </c>
      <c r="I54" s="17">
        <v>220151.64999999997</v>
      </c>
      <c r="J54" s="17">
        <v>241157.40000000008</v>
      </c>
      <c r="K54" s="16">
        <v>274.2</v>
      </c>
      <c r="L54" s="16">
        <v>721.5</v>
      </c>
      <c r="M54" s="18">
        <v>0.92238392238392242</v>
      </c>
      <c r="N54" s="18">
        <v>7.7616077616077611E-2</v>
      </c>
      <c r="O54" s="18">
        <v>0</v>
      </c>
    </row>
    <row r="55" spans="1:15">
      <c r="A55" s="12" t="s">
        <v>93</v>
      </c>
      <c r="B55" s="12" t="s">
        <v>727</v>
      </c>
      <c r="C55" s="12" t="s">
        <v>728</v>
      </c>
      <c r="D55" s="15"/>
      <c r="E55" s="15"/>
      <c r="F55" s="16">
        <v>0</v>
      </c>
      <c r="G55" s="16">
        <v>159</v>
      </c>
      <c r="H55" s="16">
        <v>15</v>
      </c>
      <c r="I55" s="17">
        <v>19883.809999999998</v>
      </c>
      <c r="J55" s="17">
        <v>19957.38</v>
      </c>
      <c r="K55" s="16">
        <v>46</v>
      </c>
      <c r="L55" s="16">
        <v>32</v>
      </c>
      <c r="M55" s="18">
        <v>0.96875</v>
      </c>
      <c r="N55" s="18">
        <v>3.125E-2</v>
      </c>
      <c r="O55" s="18">
        <v>0</v>
      </c>
    </row>
    <row r="56" spans="1:15">
      <c r="A56" s="12" t="s">
        <v>93</v>
      </c>
      <c r="B56" s="12" t="s">
        <v>729</v>
      </c>
      <c r="C56" s="12" t="s">
        <v>730</v>
      </c>
      <c r="D56" s="15"/>
      <c r="E56" s="15"/>
      <c r="F56" s="16">
        <v>0</v>
      </c>
      <c r="G56" s="16">
        <v>0</v>
      </c>
      <c r="H56" s="16">
        <v>0</v>
      </c>
      <c r="I56" s="17">
        <v>0.01</v>
      </c>
      <c r="J56" s="17">
        <v>0</v>
      </c>
      <c r="K56" s="16"/>
      <c r="L56" s="16"/>
      <c r="M56" s="18"/>
      <c r="N56" s="18"/>
      <c r="O56" s="18"/>
    </row>
    <row r="57" spans="1:15">
      <c r="A57" s="12" t="s">
        <v>93</v>
      </c>
      <c r="B57" s="12" t="s">
        <v>731</v>
      </c>
      <c r="C57" s="12" t="s">
        <v>732</v>
      </c>
      <c r="D57" s="15"/>
      <c r="E57" s="15"/>
      <c r="F57" s="16">
        <v>0</v>
      </c>
      <c r="G57" s="16">
        <v>5889.91</v>
      </c>
      <c r="H57" s="16">
        <v>0</v>
      </c>
      <c r="I57" s="17">
        <v>257970.15</v>
      </c>
      <c r="J57" s="17">
        <v>270409.83</v>
      </c>
      <c r="K57" s="16">
        <v>241.2</v>
      </c>
      <c r="L57" s="16">
        <v>0</v>
      </c>
      <c r="M57" s="18">
        <v>0</v>
      </c>
      <c r="N57" s="18">
        <v>0</v>
      </c>
      <c r="O57" s="18">
        <v>0</v>
      </c>
    </row>
    <row r="58" spans="1:15">
      <c r="A58" s="12" t="s">
        <v>93</v>
      </c>
      <c r="B58" s="12" t="s">
        <v>733</v>
      </c>
      <c r="C58" s="12" t="s">
        <v>734</v>
      </c>
      <c r="D58" s="15"/>
      <c r="E58" s="15"/>
      <c r="F58" s="16">
        <v>0</v>
      </c>
      <c r="G58" s="16">
        <v>7.5</v>
      </c>
      <c r="H58" s="16">
        <v>0</v>
      </c>
      <c r="I58" s="17">
        <v>16693.46</v>
      </c>
      <c r="J58" s="17">
        <v>16394.659999999996</v>
      </c>
      <c r="K58" s="16"/>
      <c r="L58" s="16"/>
      <c r="M58" s="18"/>
      <c r="N58" s="18"/>
      <c r="O58" s="18"/>
    </row>
    <row r="59" spans="1:15">
      <c r="A59" s="12" t="s">
        <v>93</v>
      </c>
      <c r="B59" s="12" t="s">
        <v>735</v>
      </c>
      <c r="C59" s="12" t="s">
        <v>736</v>
      </c>
      <c r="D59" s="15"/>
      <c r="E59" s="15"/>
      <c r="F59" s="16">
        <v>0</v>
      </c>
      <c r="G59" s="16">
        <v>493</v>
      </c>
      <c r="H59" s="16">
        <v>183</v>
      </c>
      <c r="I59" s="17">
        <v>275030.18999999994</v>
      </c>
      <c r="J59" s="17">
        <v>254322.06999999998</v>
      </c>
      <c r="K59" s="16">
        <v>131</v>
      </c>
      <c r="L59" s="16">
        <v>98</v>
      </c>
      <c r="M59" s="18">
        <v>0.98469387755102045</v>
      </c>
      <c r="N59" s="18">
        <v>1.5306122448979591E-2</v>
      </c>
      <c r="O59" s="18">
        <v>0</v>
      </c>
    </row>
    <row r="60" spans="1:15">
      <c r="A60" s="12" t="s">
        <v>93</v>
      </c>
      <c r="B60" s="12" t="s">
        <v>737</v>
      </c>
      <c r="C60" s="12" t="s">
        <v>738</v>
      </c>
      <c r="D60" s="15"/>
      <c r="E60" s="15"/>
      <c r="F60" s="16">
        <v>0</v>
      </c>
      <c r="G60" s="16">
        <v>1141.21</v>
      </c>
      <c r="H60" s="16">
        <v>0</v>
      </c>
      <c r="I60" s="17">
        <v>1249183.1804</v>
      </c>
      <c r="J60" s="17">
        <v>1131353.1499999999</v>
      </c>
      <c r="K60" s="16">
        <v>40</v>
      </c>
      <c r="L60" s="16">
        <v>0</v>
      </c>
      <c r="M60" s="18">
        <v>0</v>
      </c>
      <c r="N60" s="18">
        <v>0</v>
      </c>
      <c r="O60" s="18">
        <v>0</v>
      </c>
    </row>
    <row r="61" spans="1:15">
      <c r="A61" s="12" t="s">
        <v>93</v>
      </c>
      <c r="B61" s="12" t="s">
        <v>739</v>
      </c>
      <c r="C61" s="12" t="s">
        <v>740</v>
      </c>
      <c r="D61" s="15"/>
      <c r="E61" s="15"/>
      <c r="F61" s="16">
        <v>0</v>
      </c>
      <c r="G61" s="16">
        <v>0</v>
      </c>
      <c r="H61" s="16">
        <v>1</v>
      </c>
      <c r="I61" s="17">
        <v>1383873.1900000004</v>
      </c>
      <c r="J61" s="17">
        <v>1183830.51</v>
      </c>
      <c r="K61" s="16">
        <v>0</v>
      </c>
      <c r="L61" s="16">
        <v>143</v>
      </c>
      <c r="M61" s="18">
        <v>0.95104895104895104</v>
      </c>
      <c r="N61" s="18">
        <v>4.8951048951048952E-2</v>
      </c>
      <c r="O61" s="18">
        <v>0</v>
      </c>
    </row>
    <row r="62" spans="1:15">
      <c r="A62" s="12" t="s">
        <v>93</v>
      </c>
      <c r="B62" s="12" t="s">
        <v>741</v>
      </c>
      <c r="C62" s="12" t="s">
        <v>742</v>
      </c>
      <c r="D62" s="15"/>
      <c r="E62" s="15"/>
      <c r="F62" s="16">
        <v>0</v>
      </c>
      <c r="G62" s="16">
        <v>0</v>
      </c>
      <c r="H62" s="16">
        <v>0</v>
      </c>
      <c r="I62" s="17">
        <v>5558.4100000000008</v>
      </c>
      <c r="J62" s="17">
        <v>6326.9800000000005</v>
      </c>
      <c r="K62" s="16"/>
      <c r="L62" s="16"/>
      <c r="M62" s="18"/>
      <c r="N62" s="18"/>
      <c r="O62" s="18"/>
    </row>
    <row r="63" spans="1:15">
      <c r="A63" s="12" t="s">
        <v>93</v>
      </c>
      <c r="B63" s="12" t="s">
        <v>743</v>
      </c>
      <c r="C63" s="12" t="s">
        <v>744</v>
      </c>
      <c r="D63" s="15"/>
      <c r="E63" s="15"/>
      <c r="F63" s="16">
        <v>0</v>
      </c>
      <c r="G63" s="16">
        <v>462024.31000000006</v>
      </c>
      <c r="H63" s="16">
        <v>334799.75</v>
      </c>
      <c r="I63" s="17">
        <v>18648227.365000002</v>
      </c>
      <c r="J63" s="17">
        <v>18918663.840000011</v>
      </c>
      <c r="K63" s="16">
        <v>19317.3</v>
      </c>
      <c r="L63" s="16">
        <v>27959.53</v>
      </c>
      <c r="M63" s="18">
        <v>0.93571851887352908</v>
      </c>
      <c r="N63" s="18">
        <v>6.4281481126471016E-2</v>
      </c>
      <c r="O63" s="18">
        <v>0</v>
      </c>
    </row>
    <row r="64" spans="1:15">
      <c r="A64" s="12" t="s">
        <v>93</v>
      </c>
      <c r="B64" s="12" t="s">
        <v>745</v>
      </c>
      <c r="C64" s="12" t="s">
        <v>746</v>
      </c>
      <c r="D64" s="15"/>
      <c r="E64" s="15"/>
      <c r="F64" s="16">
        <v>0</v>
      </c>
      <c r="G64" s="16">
        <v>0</v>
      </c>
      <c r="H64" s="16">
        <v>0</v>
      </c>
      <c r="I64" s="17">
        <v>0.01</v>
      </c>
      <c r="J64" s="17">
        <v>3722.98</v>
      </c>
      <c r="K64" s="16"/>
      <c r="L64" s="16"/>
      <c r="M64" s="18"/>
      <c r="N64" s="18"/>
      <c r="O64" s="18"/>
    </row>
    <row r="65" spans="1:15">
      <c r="A65" s="12" t="s">
        <v>93</v>
      </c>
      <c r="B65" s="12" t="s">
        <v>747</v>
      </c>
      <c r="C65" s="12" t="s">
        <v>748</v>
      </c>
      <c r="D65" s="15"/>
      <c r="E65" s="15"/>
      <c r="F65" s="16">
        <v>0</v>
      </c>
      <c r="G65" s="16">
        <v>92884.97</v>
      </c>
      <c r="H65" s="16">
        <v>59460</v>
      </c>
      <c r="I65" s="17">
        <v>501908.99999999994</v>
      </c>
      <c r="J65" s="17">
        <v>0</v>
      </c>
      <c r="K65" s="16">
        <v>1810.97</v>
      </c>
      <c r="L65" s="16">
        <v>0</v>
      </c>
      <c r="M65" s="18">
        <v>0</v>
      </c>
      <c r="N65" s="18">
        <v>0</v>
      </c>
      <c r="O65" s="18">
        <v>0</v>
      </c>
    </row>
    <row r="66" spans="1:15">
      <c r="A66" s="12" t="s">
        <v>93</v>
      </c>
      <c r="B66" s="12" t="s">
        <v>749</v>
      </c>
      <c r="C66" s="12" t="s">
        <v>750</v>
      </c>
      <c r="D66" s="15"/>
      <c r="E66" s="15"/>
      <c r="F66" s="16">
        <v>0</v>
      </c>
      <c r="G66" s="16">
        <v>132193.34</v>
      </c>
      <c r="H66" s="16">
        <v>79189</v>
      </c>
      <c r="I66" s="17">
        <v>714533.31170000008</v>
      </c>
      <c r="J66" s="17">
        <v>793314.27</v>
      </c>
      <c r="K66" s="16">
        <v>1810.97</v>
      </c>
      <c r="L66" s="16">
        <v>1839.5</v>
      </c>
      <c r="M66" s="18">
        <v>0.71921717858113621</v>
      </c>
      <c r="N66" s="18">
        <v>0.28078282141886385</v>
      </c>
      <c r="O66" s="18">
        <v>0</v>
      </c>
    </row>
    <row r="67" spans="1:15">
      <c r="A67" s="12" t="s">
        <v>93</v>
      </c>
      <c r="B67" s="12" t="s">
        <v>751</v>
      </c>
      <c r="C67" s="12" t="s">
        <v>752</v>
      </c>
      <c r="D67" s="15"/>
      <c r="E67" s="15"/>
      <c r="F67" s="16">
        <v>0</v>
      </c>
      <c r="G67" s="16">
        <v>85</v>
      </c>
      <c r="H67" s="16">
        <v>95</v>
      </c>
      <c r="I67" s="17">
        <v>25054.730000000003</v>
      </c>
      <c r="J67" s="17">
        <v>25902.600000000002</v>
      </c>
      <c r="K67" s="16">
        <v>108</v>
      </c>
      <c r="L67" s="16">
        <v>150</v>
      </c>
      <c r="M67" s="18">
        <v>0.8666666666666667</v>
      </c>
      <c r="N67" s="18">
        <v>0.13333333333333333</v>
      </c>
      <c r="O67" s="18">
        <v>0</v>
      </c>
    </row>
    <row r="68" spans="1:15">
      <c r="A68" s="12" t="s">
        <v>93</v>
      </c>
      <c r="B68" s="12" t="s">
        <v>753</v>
      </c>
      <c r="C68" s="12" t="s">
        <v>754</v>
      </c>
      <c r="D68" s="15"/>
      <c r="E68" s="15"/>
      <c r="F68" s="16">
        <v>0</v>
      </c>
      <c r="G68" s="16">
        <v>1703</v>
      </c>
      <c r="H68" s="16">
        <v>91</v>
      </c>
      <c r="I68" s="17">
        <v>28939.099999999995</v>
      </c>
      <c r="J68" s="17">
        <v>32126.809999999998</v>
      </c>
      <c r="K68" s="16">
        <v>440.8</v>
      </c>
      <c r="L68" s="16">
        <v>253</v>
      </c>
      <c r="M68" s="18">
        <v>0.92490118577075098</v>
      </c>
      <c r="N68" s="18">
        <v>7.5098814229249009E-2</v>
      </c>
      <c r="O68" s="18">
        <v>0</v>
      </c>
    </row>
    <row r="69" spans="1:15">
      <c r="A69" s="12" t="s">
        <v>93</v>
      </c>
      <c r="B69" s="12" t="s">
        <v>755</v>
      </c>
      <c r="C69" s="12" t="s">
        <v>756</v>
      </c>
      <c r="D69" s="15"/>
      <c r="E69" s="15"/>
      <c r="F69" s="16">
        <v>0</v>
      </c>
      <c r="G69" s="16">
        <v>0</v>
      </c>
      <c r="H69" s="16">
        <v>3595</v>
      </c>
      <c r="I69" s="17">
        <v>1298683</v>
      </c>
      <c r="J69" s="17">
        <v>1246658.3099999996</v>
      </c>
      <c r="K69" s="16">
        <v>3161</v>
      </c>
      <c r="L69" s="16">
        <v>3764.5</v>
      </c>
      <c r="M69" s="18">
        <v>0.98618674458759459</v>
      </c>
      <c r="N69" s="18">
        <v>1.3813255412405367E-2</v>
      </c>
      <c r="O69" s="18">
        <v>0</v>
      </c>
    </row>
    <row r="70" spans="1:15">
      <c r="A70" s="12" t="s">
        <v>93</v>
      </c>
      <c r="B70" s="12" t="s">
        <v>757</v>
      </c>
      <c r="C70" s="12" t="s">
        <v>758</v>
      </c>
      <c r="D70" s="15"/>
      <c r="E70" s="15"/>
      <c r="F70" s="16">
        <v>0</v>
      </c>
      <c r="G70" s="16">
        <v>0</v>
      </c>
      <c r="H70" s="16">
        <v>914</v>
      </c>
      <c r="I70" s="17">
        <v>515830</v>
      </c>
      <c r="J70" s="17">
        <v>525001.44000000006</v>
      </c>
      <c r="K70" s="16">
        <v>1505</v>
      </c>
      <c r="L70" s="16">
        <v>2025</v>
      </c>
      <c r="M70" s="18">
        <v>1</v>
      </c>
      <c r="N70" s="18">
        <v>0</v>
      </c>
      <c r="O70" s="18">
        <v>0</v>
      </c>
    </row>
    <row r="71" spans="1:15">
      <c r="A71" s="12" t="s">
        <v>93</v>
      </c>
      <c r="B71" s="12" t="s">
        <v>759</v>
      </c>
      <c r="C71" s="12" t="s">
        <v>760</v>
      </c>
      <c r="D71" s="15"/>
      <c r="E71" s="15"/>
      <c r="F71" s="16">
        <v>0</v>
      </c>
      <c r="G71" s="16">
        <v>19129.129999999997</v>
      </c>
      <c r="H71" s="16">
        <v>6648</v>
      </c>
      <c r="I71" s="17">
        <v>827677.57000000007</v>
      </c>
      <c r="J71" s="17">
        <v>810024.29999999958</v>
      </c>
      <c r="K71" s="16">
        <v>314.5</v>
      </c>
      <c r="L71" s="16">
        <v>3416.5</v>
      </c>
      <c r="M71" s="18">
        <v>0.8799941460559052</v>
      </c>
      <c r="N71" s="18">
        <v>0.12000585394409484</v>
      </c>
      <c r="O71" s="18">
        <v>0</v>
      </c>
    </row>
    <row r="72" spans="1:15">
      <c r="A72" s="12" t="s">
        <v>93</v>
      </c>
      <c r="B72" s="12" t="s">
        <v>761</v>
      </c>
      <c r="C72" s="12" t="s">
        <v>762</v>
      </c>
      <c r="D72" s="15"/>
      <c r="E72" s="15"/>
      <c r="F72" s="16">
        <v>0</v>
      </c>
      <c r="G72" s="16">
        <v>78</v>
      </c>
      <c r="H72" s="16">
        <v>16</v>
      </c>
      <c r="I72" s="17">
        <v>598016.12</v>
      </c>
      <c r="J72" s="17">
        <v>580921.18999999994</v>
      </c>
      <c r="K72" s="16">
        <v>347</v>
      </c>
      <c r="L72" s="16">
        <v>180</v>
      </c>
      <c r="M72" s="18">
        <v>0.82499999999999996</v>
      </c>
      <c r="N72" s="18">
        <v>0.17499999999999999</v>
      </c>
      <c r="O72" s="18">
        <v>0</v>
      </c>
    </row>
    <row r="73" spans="1:15">
      <c r="A73" s="12" t="s">
        <v>93</v>
      </c>
      <c r="B73" s="12" t="s">
        <v>763</v>
      </c>
      <c r="C73" s="12" t="s">
        <v>764</v>
      </c>
      <c r="D73" s="15"/>
      <c r="E73" s="15"/>
      <c r="F73" s="16">
        <v>0</v>
      </c>
      <c r="G73" s="16">
        <v>0</v>
      </c>
      <c r="H73" s="16">
        <v>134</v>
      </c>
      <c r="I73" s="17">
        <v>306472</v>
      </c>
      <c r="J73" s="17">
        <v>307316.58000000007</v>
      </c>
      <c r="K73" s="16">
        <v>873</v>
      </c>
      <c r="L73" s="16">
        <v>214</v>
      </c>
      <c r="M73" s="18">
        <v>1</v>
      </c>
      <c r="N73" s="18">
        <v>0</v>
      </c>
      <c r="O73" s="18">
        <v>0</v>
      </c>
    </row>
    <row r="74" spans="1:15">
      <c r="A74" s="12" t="s">
        <v>93</v>
      </c>
      <c r="B74" s="12" t="s">
        <v>765</v>
      </c>
      <c r="C74" s="12" t="s">
        <v>766</v>
      </c>
      <c r="D74" s="15"/>
      <c r="E74" s="15"/>
      <c r="F74" s="16">
        <v>0</v>
      </c>
      <c r="G74" s="16">
        <v>1366</v>
      </c>
      <c r="H74" s="16">
        <v>199.26</v>
      </c>
      <c r="I74" s="17">
        <v>297373.69999999995</v>
      </c>
      <c r="J74" s="17">
        <v>283122.34000000008</v>
      </c>
      <c r="K74" s="16">
        <v>1234.7</v>
      </c>
      <c r="L74" s="16">
        <v>368.5</v>
      </c>
      <c r="M74" s="18">
        <v>0.75305291723202172</v>
      </c>
      <c r="N74" s="18">
        <v>0.24694708276797828</v>
      </c>
      <c r="O74" s="18">
        <v>0</v>
      </c>
    </row>
    <row r="75" spans="1:15">
      <c r="A75" s="12" t="s">
        <v>93</v>
      </c>
      <c r="B75" s="12" t="s">
        <v>767</v>
      </c>
      <c r="C75" s="12" t="s">
        <v>768</v>
      </c>
      <c r="D75" s="15"/>
      <c r="E75" s="15"/>
      <c r="F75" s="16">
        <v>0</v>
      </c>
      <c r="G75" s="16">
        <v>509432.8</v>
      </c>
      <c r="H75" s="16">
        <v>302200.5</v>
      </c>
      <c r="I75" s="17">
        <v>25733405.540000007</v>
      </c>
      <c r="J75" s="17">
        <v>18191955.469999991</v>
      </c>
      <c r="K75" s="16">
        <v>15181.38</v>
      </c>
      <c r="L75" s="16">
        <v>7356.2</v>
      </c>
      <c r="M75" s="18">
        <v>0.81427231451020909</v>
      </c>
      <c r="N75" s="18">
        <v>0.18572768548979093</v>
      </c>
      <c r="O75" s="18">
        <v>0</v>
      </c>
    </row>
    <row r="76" spans="1:15">
      <c r="A76" s="12" t="s">
        <v>93</v>
      </c>
      <c r="B76" s="12" t="s">
        <v>769</v>
      </c>
      <c r="C76" s="12" t="s">
        <v>770</v>
      </c>
      <c r="D76" s="15"/>
      <c r="E76" s="15"/>
      <c r="F76" s="16">
        <v>0</v>
      </c>
      <c r="G76" s="16">
        <v>7447.5</v>
      </c>
      <c r="H76" s="16">
        <v>5071.5</v>
      </c>
      <c r="I76" s="17">
        <v>1780234.3870000001</v>
      </c>
      <c r="J76" s="17">
        <v>1698977.4500000004</v>
      </c>
      <c r="K76" s="16">
        <v>7562.5</v>
      </c>
      <c r="L76" s="16">
        <v>11419.5</v>
      </c>
      <c r="M76" s="18">
        <v>0.97189018783659531</v>
      </c>
      <c r="N76" s="18">
        <v>2.8109812163404701E-2</v>
      </c>
      <c r="O76" s="18">
        <v>0</v>
      </c>
    </row>
    <row r="77" spans="1:15">
      <c r="A77" s="12" t="s">
        <v>93</v>
      </c>
      <c r="B77" s="12" t="s">
        <v>771</v>
      </c>
      <c r="C77" s="12" t="s">
        <v>772</v>
      </c>
      <c r="D77" s="15"/>
      <c r="E77" s="15"/>
      <c r="F77" s="16">
        <v>1</v>
      </c>
      <c r="G77" s="16">
        <v>136</v>
      </c>
      <c r="H77" s="16">
        <v>15</v>
      </c>
      <c r="I77" s="17">
        <v>42921.159999999996</v>
      </c>
      <c r="J77" s="17">
        <v>42576.17</v>
      </c>
      <c r="K77" s="16">
        <v>55</v>
      </c>
      <c r="L77" s="16">
        <v>36</v>
      </c>
      <c r="M77" s="18">
        <v>0.97222222222222221</v>
      </c>
      <c r="N77" s="18">
        <v>2.7777777777777776E-2</v>
      </c>
      <c r="O77" s="18">
        <v>0</v>
      </c>
    </row>
    <row r="78" spans="1:15">
      <c r="A78" s="12" t="s">
        <v>93</v>
      </c>
      <c r="B78" s="12" t="s">
        <v>773</v>
      </c>
      <c r="C78" s="12" t="s">
        <v>774</v>
      </c>
      <c r="D78" s="15"/>
      <c r="E78" s="15"/>
      <c r="F78" s="16">
        <v>1</v>
      </c>
      <c r="G78" s="16">
        <v>26726</v>
      </c>
      <c r="H78" s="16">
        <v>1768.8299999999997</v>
      </c>
      <c r="I78" s="17">
        <v>1204750.2285</v>
      </c>
      <c r="J78" s="17">
        <v>1217582.53</v>
      </c>
      <c r="K78" s="16">
        <v>4011.2899999999995</v>
      </c>
      <c r="L78" s="16">
        <v>4462.59</v>
      </c>
      <c r="M78" s="18">
        <v>0.87876995197855956</v>
      </c>
      <c r="N78" s="18">
        <v>0.12123004802144045</v>
      </c>
      <c r="O78" s="18">
        <v>0</v>
      </c>
    </row>
    <row r="79" spans="1:15">
      <c r="A79" s="12" t="s">
        <v>93</v>
      </c>
      <c r="B79" s="12" t="s">
        <v>775</v>
      </c>
      <c r="C79" s="12" t="s">
        <v>776</v>
      </c>
      <c r="D79" s="15"/>
      <c r="E79" s="15"/>
      <c r="F79" s="16">
        <v>2</v>
      </c>
      <c r="G79" s="16">
        <v>27018</v>
      </c>
      <c r="H79" s="16">
        <v>608.26</v>
      </c>
      <c r="I79" s="17">
        <v>1382945.59</v>
      </c>
      <c r="J79" s="17">
        <v>1410244.1000000003</v>
      </c>
      <c r="K79" s="16">
        <v>115</v>
      </c>
      <c r="L79" s="16">
        <v>1272</v>
      </c>
      <c r="M79" s="18">
        <v>0.91194968553459121</v>
      </c>
      <c r="N79" s="18">
        <v>8.8050314465408799E-2</v>
      </c>
      <c r="O79" s="18">
        <v>0</v>
      </c>
    </row>
    <row r="80" spans="1:15">
      <c r="A80" s="12" t="s">
        <v>93</v>
      </c>
      <c r="B80" s="12" t="s">
        <v>777</v>
      </c>
      <c r="C80" s="12" t="s">
        <v>778</v>
      </c>
      <c r="D80" s="15"/>
      <c r="E80" s="15"/>
      <c r="F80" s="16">
        <v>2</v>
      </c>
      <c r="G80" s="16">
        <v>330.6</v>
      </c>
      <c r="H80" s="16">
        <v>0</v>
      </c>
      <c r="I80" s="17">
        <v>52823.619999999995</v>
      </c>
      <c r="J80" s="17">
        <v>52405.089999999982</v>
      </c>
      <c r="K80" s="16">
        <v>325.39999999999998</v>
      </c>
      <c r="L80" s="16">
        <v>69</v>
      </c>
      <c r="M80" s="18">
        <v>1</v>
      </c>
      <c r="N80" s="18">
        <v>0</v>
      </c>
      <c r="O80" s="18">
        <v>0</v>
      </c>
    </row>
    <row r="81" spans="1:15">
      <c r="A81" s="12" t="s">
        <v>93</v>
      </c>
      <c r="B81" s="12" t="s">
        <v>779</v>
      </c>
      <c r="C81" s="12" t="s">
        <v>780</v>
      </c>
      <c r="D81" s="15"/>
      <c r="E81" s="15"/>
      <c r="F81" s="16">
        <v>100</v>
      </c>
      <c r="G81" s="16">
        <v>18.850000000000001</v>
      </c>
      <c r="H81" s="16">
        <v>24</v>
      </c>
      <c r="I81" s="17">
        <v>19910.059999999998</v>
      </c>
      <c r="J81" s="17">
        <v>20076.150000000005</v>
      </c>
      <c r="K81" s="16">
        <v>129</v>
      </c>
      <c r="L81" s="16">
        <v>70.5</v>
      </c>
      <c r="M81" s="18">
        <v>0.90780141843971629</v>
      </c>
      <c r="N81" s="18">
        <v>9.2198581560283682E-2</v>
      </c>
      <c r="O81" s="18">
        <v>0</v>
      </c>
    </row>
    <row r="82" spans="1:15">
      <c r="A82" s="12" t="s">
        <v>93</v>
      </c>
      <c r="B82" s="12" t="s">
        <v>781</v>
      </c>
      <c r="C82" s="12" t="s">
        <v>782</v>
      </c>
      <c r="D82" s="15"/>
      <c r="E82" s="15"/>
      <c r="F82" s="16">
        <v>100</v>
      </c>
      <c r="G82" s="16">
        <v>1020.21</v>
      </c>
      <c r="H82" s="16">
        <v>0</v>
      </c>
      <c r="I82" s="17">
        <v>90422.44</v>
      </c>
      <c r="J82" s="17">
        <v>90043.14</v>
      </c>
      <c r="K82" s="16"/>
      <c r="L82" s="16"/>
      <c r="M82" s="18"/>
      <c r="N82" s="18"/>
      <c r="O82" s="18"/>
    </row>
    <row r="83" spans="1:15">
      <c r="A83" s="12" t="s">
        <v>93</v>
      </c>
      <c r="B83" s="12" t="s">
        <v>783</v>
      </c>
      <c r="C83" s="12" t="s">
        <v>784</v>
      </c>
      <c r="D83" s="15"/>
      <c r="E83" s="15"/>
      <c r="F83" s="16">
        <v>120</v>
      </c>
      <c r="G83" s="16">
        <v>38</v>
      </c>
      <c r="H83" s="16">
        <v>49</v>
      </c>
      <c r="I83" s="17">
        <v>11540.88</v>
      </c>
      <c r="J83" s="17">
        <v>11433.4</v>
      </c>
      <c r="K83" s="16">
        <v>83</v>
      </c>
      <c r="L83" s="16">
        <v>72</v>
      </c>
      <c r="M83" s="18">
        <v>0.875</v>
      </c>
      <c r="N83" s="18">
        <v>0.125</v>
      </c>
      <c r="O83" s="18">
        <v>0</v>
      </c>
    </row>
    <row r="84" spans="1:15">
      <c r="A84" s="12" t="s">
        <v>93</v>
      </c>
      <c r="B84" s="12" t="s">
        <v>785</v>
      </c>
      <c r="C84" s="12" t="s">
        <v>786</v>
      </c>
      <c r="D84" s="15"/>
      <c r="E84" s="15"/>
      <c r="F84" s="16">
        <v>150</v>
      </c>
      <c r="G84" s="16">
        <v>261</v>
      </c>
      <c r="H84" s="16">
        <v>74.2</v>
      </c>
      <c r="I84" s="17">
        <v>76525.490000000005</v>
      </c>
      <c r="J84" s="17">
        <v>74124.799999999988</v>
      </c>
      <c r="K84" s="16">
        <v>214.45</v>
      </c>
      <c r="L84" s="16">
        <v>338.5</v>
      </c>
      <c r="M84" s="18">
        <v>0.88035450516986702</v>
      </c>
      <c r="N84" s="18">
        <v>0.11964549483013294</v>
      </c>
      <c r="O84" s="18">
        <v>0</v>
      </c>
    </row>
    <row r="85" spans="1:15">
      <c r="A85" s="12" t="s">
        <v>93</v>
      </c>
      <c r="B85" s="12" t="s">
        <v>787</v>
      </c>
      <c r="C85" s="12" t="s">
        <v>788</v>
      </c>
      <c r="D85" s="15"/>
      <c r="E85" s="15"/>
      <c r="F85" s="16">
        <v>500</v>
      </c>
      <c r="G85" s="16">
        <v>1022.17</v>
      </c>
      <c r="H85" s="16">
        <v>0</v>
      </c>
      <c r="I85" s="17">
        <v>272353.06</v>
      </c>
      <c r="J85" s="17">
        <v>270277.18</v>
      </c>
      <c r="K85" s="16"/>
      <c r="L85" s="16"/>
      <c r="M85" s="18"/>
      <c r="N85" s="18"/>
      <c r="O85" s="18"/>
    </row>
    <row r="86" spans="1:15">
      <c r="A86" s="12" t="s">
        <v>93</v>
      </c>
      <c r="B86" s="12" t="s">
        <v>789</v>
      </c>
      <c r="C86" s="12" t="s">
        <v>790</v>
      </c>
      <c r="D86" s="15"/>
      <c r="E86" s="15"/>
      <c r="F86" s="16">
        <v>500</v>
      </c>
      <c r="G86" s="16">
        <v>1132.27</v>
      </c>
      <c r="H86" s="16">
        <v>0</v>
      </c>
      <c r="I86" s="17">
        <v>392598.33999999997</v>
      </c>
      <c r="J86" s="17">
        <v>410811.72</v>
      </c>
      <c r="K86" s="16">
        <v>106.6</v>
      </c>
      <c r="L86" s="16">
        <v>0</v>
      </c>
      <c r="M86" s="18">
        <v>0</v>
      </c>
      <c r="N86" s="18">
        <v>0</v>
      </c>
      <c r="O86" s="18">
        <v>0</v>
      </c>
    </row>
    <row r="87" spans="1:15">
      <c r="A87" s="12" t="s">
        <v>93</v>
      </c>
      <c r="B87" s="12" t="s">
        <v>791</v>
      </c>
      <c r="C87" s="12" t="s">
        <v>792</v>
      </c>
      <c r="D87" s="15"/>
      <c r="E87" s="15"/>
      <c r="F87" s="16">
        <v>500</v>
      </c>
      <c r="G87" s="16">
        <v>1093.67</v>
      </c>
      <c r="H87" s="16">
        <v>0</v>
      </c>
      <c r="I87" s="17">
        <v>132677.94999999998</v>
      </c>
      <c r="J87" s="17">
        <v>135343.03</v>
      </c>
      <c r="K87" s="16"/>
      <c r="L87" s="16"/>
      <c r="M87" s="18"/>
      <c r="N87" s="18"/>
      <c r="O87" s="18"/>
    </row>
    <row r="88" spans="1:15">
      <c r="A88" s="12" t="s">
        <v>93</v>
      </c>
      <c r="B88" s="12" t="s">
        <v>793</v>
      </c>
      <c r="C88" s="12" t="s">
        <v>794</v>
      </c>
      <c r="D88" s="15"/>
      <c r="E88" s="15"/>
      <c r="F88" s="16">
        <v>500</v>
      </c>
      <c r="G88" s="16">
        <v>817.6</v>
      </c>
      <c r="H88" s="16">
        <v>0</v>
      </c>
      <c r="I88" s="17">
        <v>660661.65</v>
      </c>
      <c r="J88" s="17">
        <v>676302.2</v>
      </c>
      <c r="K88" s="16"/>
      <c r="L88" s="16"/>
      <c r="M88" s="18"/>
      <c r="N88" s="18"/>
      <c r="O88" s="18"/>
    </row>
    <row r="89" spans="1:15">
      <c r="A89" s="12" t="s">
        <v>93</v>
      </c>
      <c r="B89" s="12" t="s">
        <v>795</v>
      </c>
      <c r="C89" s="12" t="s">
        <v>796</v>
      </c>
      <c r="D89" s="15"/>
      <c r="E89" s="15"/>
      <c r="F89" s="16">
        <v>500</v>
      </c>
      <c r="G89" s="16">
        <v>70291</v>
      </c>
      <c r="H89" s="16">
        <v>44340.1</v>
      </c>
      <c r="I89" s="17">
        <v>7551226.3500000015</v>
      </c>
      <c r="J89" s="17">
        <v>6857298.9699999997</v>
      </c>
      <c r="K89" s="16">
        <v>10403.610000000002</v>
      </c>
      <c r="L89" s="16">
        <v>15239.45</v>
      </c>
      <c r="M89" s="18">
        <v>0.79420517144647607</v>
      </c>
      <c r="N89" s="18">
        <v>0.20579482855352388</v>
      </c>
      <c r="O89" s="18">
        <v>0</v>
      </c>
    </row>
    <row r="90" spans="1:15">
      <c r="A90" s="12" t="s">
        <v>93</v>
      </c>
      <c r="B90" s="12" t="s">
        <v>797</v>
      </c>
      <c r="C90" s="12" t="s">
        <v>798</v>
      </c>
      <c r="D90" s="15"/>
      <c r="E90" s="15"/>
      <c r="F90" s="16">
        <v>500</v>
      </c>
      <c r="G90" s="16">
        <v>0</v>
      </c>
      <c r="H90" s="16">
        <v>0</v>
      </c>
      <c r="I90" s="17">
        <v>0.01</v>
      </c>
      <c r="J90" s="17">
        <v>0</v>
      </c>
      <c r="K90" s="16"/>
      <c r="L90" s="16"/>
      <c r="M90" s="18"/>
      <c r="N90" s="18"/>
      <c r="O90" s="18"/>
    </row>
    <row r="91" spans="1:15">
      <c r="A91" s="12" t="s">
        <v>93</v>
      </c>
      <c r="B91" s="12" t="s">
        <v>799</v>
      </c>
      <c r="C91" s="12" t="s">
        <v>800</v>
      </c>
      <c r="D91" s="15"/>
      <c r="E91" s="15"/>
      <c r="F91" s="16">
        <v>1000</v>
      </c>
      <c r="G91" s="16">
        <v>1132.5</v>
      </c>
      <c r="H91" s="16">
        <v>0</v>
      </c>
      <c r="I91" s="17">
        <v>411069.02999999997</v>
      </c>
      <c r="J91" s="17">
        <v>425144.91999999993</v>
      </c>
      <c r="K91" s="16">
        <v>381.2</v>
      </c>
      <c r="L91" s="16">
        <v>0</v>
      </c>
      <c r="M91" s="18">
        <v>0</v>
      </c>
      <c r="N91" s="18">
        <v>0</v>
      </c>
      <c r="O91" s="18">
        <v>0</v>
      </c>
    </row>
    <row r="92" spans="1:15">
      <c r="A92" s="12" t="s">
        <v>93</v>
      </c>
      <c r="B92" s="12" t="s">
        <v>801</v>
      </c>
      <c r="C92" s="12" t="s">
        <v>802</v>
      </c>
      <c r="D92" s="15"/>
      <c r="E92" s="15"/>
      <c r="F92" s="16">
        <v>1000</v>
      </c>
      <c r="G92" s="16">
        <v>2858.55</v>
      </c>
      <c r="H92" s="16">
        <v>0</v>
      </c>
      <c r="I92" s="17">
        <v>688556.32</v>
      </c>
      <c r="J92" s="17">
        <v>717909.41000000015</v>
      </c>
      <c r="K92" s="16">
        <v>347.6</v>
      </c>
      <c r="L92" s="16">
        <v>0</v>
      </c>
      <c r="M92" s="18">
        <v>0</v>
      </c>
      <c r="N92" s="18">
        <v>0</v>
      </c>
      <c r="O92" s="18">
        <v>0</v>
      </c>
    </row>
    <row r="93" spans="1:15">
      <c r="A93" s="12" t="s">
        <v>93</v>
      </c>
      <c r="B93" s="12" t="s">
        <v>803</v>
      </c>
      <c r="C93" s="12" t="s">
        <v>804</v>
      </c>
      <c r="D93" s="15"/>
      <c r="E93" s="15"/>
      <c r="F93" s="16">
        <v>1500</v>
      </c>
      <c r="G93" s="16">
        <v>1343.5</v>
      </c>
      <c r="H93" s="16">
        <v>1798.99</v>
      </c>
      <c r="I93" s="17">
        <v>1278046.0000000002</v>
      </c>
      <c r="J93" s="17">
        <v>953958.14999999979</v>
      </c>
      <c r="K93" s="16">
        <v>3888.3</v>
      </c>
      <c r="L93" s="16">
        <v>2769</v>
      </c>
      <c r="M93" s="18">
        <v>0.85608522932466591</v>
      </c>
      <c r="N93" s="18">
        <v>0.14391477067533406</v>
      </c>
      <c r="O93" s="18">
        <v>0</v>
      </c>
    </row>
    <row r="94" spans="1:15">
      <c r="A94" s="12" t="s">
        <v>93</v>
      </c>
      <c r="B94" s="12" t="s">
        <v>805</v>
      </c>
      <c r="C94" s="12" t="s">
        <v>806</v>
      </c>
      <c r="D94" s="15"/>
      <c r="E94" s="15"/>
      <c r="F94" s="16">
        <v>2100</v>
      </c>
      <c r="G94" s="16">
        <v>0</v>
      </c>
      <c r="H94" s="16">
        <v>41</v>
      </c>
      <c r="I94" s="17">
        <v>197055.01</v>
      </c>
      <c r="J94" s="17">
        <v>185830.09</v>
      </c>
      <c r="K94" s="16">
        <v>412</v>
      </c>
      <c r="L94" s="16">
        <v>266</v>
      </c>
      <c r="M94" s="18">
        <v>0.99624060150375937</v>
      </c>
      <c r="N94" s="18">
        <v>3.7593984962406013E-3</v>
      </c>
      <c r="O94" s="18">
        <v>0</v>
      </c>
    </row>
    <row r="95" spans="1:15">
      <c r="A95" s="12" t="s">
        <v>93</v>
      </c>
      <c r="B95" s="12" t="s">
        <v>807</v>
      </c>
      <c r="C95" s="12" t="s">
        <v>808</v>
      </c>
      <c r="D95" s="15"/>
      <c r="E95" s="15"/>
      <c r="F95" s="16">
        <v>2100</v>
      </c>
      <c r="G95" s="16">
        <v>0</v>
      </c>
      <c r="H95" s="16">
        <v>0</v>
      </c>
      <c r="I95" s="17">
        <v>361027.07</v>
      </c>
      <c r="J95" s="17">
        <v>360454.97000000003</v>
      </c>
      <c r="K95" s="16"/>
      <c r="L95" s="16"/>
      <c r="M95" s="18"/>
      <c r="N95" s="18"/>
      <c r="O95" s="18"/>
    </row>
    <row r="96" spans="1:15">
      <c r="A96" s="12" t="s">
        <v>93</v>
      </c>
      <c r="B96" s="12" t="s">
        <v>809</v>
      </c>
      <c r="C96" s="12" t="s">
        <v>810</v>
      </c>
      <c r="D96" s="15"/>
      <c r="E96" s="15"/>
      <c r="F96" s="16">
        <v>2500</v>
      </c>
      <c r="G96" s="16">
        <v>21</v>
      </c>
      <c r="H96" s="16">
        <v>0</v>
      </c>
      <c r="I96" s="17">
        <v>183983.44999999998</v>
      </c>
      <c r="J96" s="17">
        <v>190354.87000000002</v>
      </c>
      <c r="K96" s="16"/>
      <c r="L96" s="16"/>
      <c r="M96" s="18"/>
      <c r="N96" s="18"/>
      <c r="O96" s="18"/>
    </row>
    <row r="97" spans="1:15">
      <c r="A97" s="12" t="s">
        <v>93</v>
      </c>
      <c r="B97" s="12" t="s">
        <v>811</v>
      </c>
      <c r="C97" s="12" t="s">
        <v>812</v>
      </c>
      <c r="D97" s="15"/>
      <c r="E97" s="15"/>
      <c r="F97" s="16">
        <v>5000</v>
      </c>
      <c r="G97" s="16">
        <v>4</v>
      </c>
      <c r="H97" s="16">
        <v>214</v>
      </c>
      <c r="I97" s="17">
        <v>820705.1100000001</v>
      </c>
      <c r="J97" s="17">
        <v>1156955.18</v>
      </c>
      <c r="K97" s="16">
        <v>222</v>
      </c>
      <c r="L97" s="16">
        <v>3364.71</v>
      </c>
      <c r="M97" s="18">
        <v>0.9250960706866268</v>
      </c>
      <c r="N97" s="18">
        <v>7.4903929313373224E-2</v>
      </c>
      <c r="O97" s="18">
        <v>0</v>
      </c>
    </row>
    <row r="98" spans="1:15">
      <c r="A98" s="12" t="s">
        <v>93</v>
      </c>
      <c r="B98" s="12" t="s">
        <v>813</v>
      </c>
      <c r="C98" s="12" t="s">
        <v>814</v>
      </c>
      <c r="D98" s="15"/>
      <c r="E98" s="15"/>
      <c r="F98" s="16">
        <v>9000</v>
      </c>
      <c r="G98" s="16">
        <v>190</v>
      </c>
      <c r="H98" s="16">
        <v>0</v>
      </c>
      <c r="I98" s="17">
        <v>1613950.38</v>
      </c>
      <c r="J98" s="17">
        <v>1612235.9899999998</v>
      </c>
      <c r="K98" s="16">
        <v>190</v>
      </c>
      <c r="L98" s="16">
        <v>66</v>
      </c>
      <c r="M98" s="18">
        <v>1</v>
      </c>
      <c r="N98" s="18">
        <v>0</v>
      </c>
      <c r="O98" s="18">
        <v>0</v>
      </c>
    </row>
    <row r="99" spans="1:15">
      <c r="A99" s="12" t="s">
        <v>93</v>
      </c>
      <c r="B99" s="12" t="s">
        <v>815</v>
      </c>
      <c r="C99" s="12" t="s">
        <v>816</v>
      </c>
      <c r="D99" s="15"/>
      <c r="E99" s="15"/>
      <c r="F99" s="16">
        <v>9360</v>
      </c>
      <c r="G99" s="16">
        <v>6190.3899999999994</v>
      </c>
      <c r="H99" s="16">
        <v>5876</v>
      </c>
      <c r="I99" s="17">
        <v>404339.31</v>
      </c>
      <c r="J99" s="17">
        <v>406582.04000000004</v>
      </c>
      <c r="K99" s="16">
        <v>1394.2</v>
      </c>
      <c r="L99" s="16">
        <v>2203</v>
      </c>
      <c r="M99" s="18">
        <v>0.93917385383567864</v>
      </c>
      <c r="N99" s="18">
        <v>6.082614616432138E-2</v>
      </c>
      <c r="O99" s="18">
        <v>0</v>
      </c>
    </row>
    <row r="100" spans="1:15">
      <c r="A100" s="12" t="s">
        <v>93</v>
      </c>
      <c r="B100" s="12" t="s">
        <v>817</v>
      </c>
      <c r="C100" s="12" t="s">
        <v>818</v>
      </c>
      <c r="D100" s="15"/>
      <c r="E100" s="15"/>
      <c r="F100" s="16">
        <v>10000</v>
      </c>
      <c r="G100" s="16">
        <v>2314</v>
      </c>
      <c r="H100" s="16">
        <v>0</v>
      </c>
      <c r="I100" s="17">
        <v>2001598.6899999995</v>
      </c>
      <c r="J100" s="17">
        <v>2062900.5399999993</v>
      </c>
      <c r="K100" s="16">
        <v>708.09999999999991</v>
      </c>
      <c r="L100" s="16">
        <v>0</v>
      </c>
      <c r="M100" s="18">
        <v>0</v>
      </c>
      <c r="N100" s="18">
        <v>0</v>
      </c>
      <c r="O100" s="18">
        <v>0</v>
      </c>
    </row>
    <row r="101" spans="1:15">
      <c r="A101" s="12" t="s">
        <v>93</v>
      </c>
      <c r="B101" s="12" t="s">
        <v>819</v>
      </c>
      <c r="C101" s="12" t="s">
        <v>820</v>
      </c>
      <c r="D101" s="15"/>
      <c r="E101" s="15"/>
      <c r="F101" s="16">
        <v>12000</v>
      </c>
      <c r="G101" s="16">
        <v>110188</v>
      </c>
      <c r="H101" s="16">
        <v>41788.25</v>
      </c>
      <c r="I101" s="17">
        <v>2811289.9085999993</v>
      </c>
      <c r="J101" s="17">
        <v>2884669.3499999992</v>
      </c>
      <c r="K101" s="16">
        <v>4370.92</v>
      </c>
      <c r="L101" s="16">
        <v>5429.5</v>
      </c>
      <c r="M101" s="18">
        <v>0.95266599134358598</v>
      </c>
      <c r="N101" s="18">
        <v>4.7334008656414031E-2</v>
      </c>
      <c r="O101" s="18">
        <v>0</v>
      </c>
    </row>
    <row r="102" spans="1:15">
      <c r="A102" s="12" t="s">
        <v>93</v>
      </c>
      <c r="B102" s="12" t="s">
        <v>821</v>
      </c>
      <c r="C102" s="12" t="s">
        <v>822</v>
      </c>
      <c r="D102" s="15"/>
      <c r="E102" s="15"/>
      <c r="F102" s="16">
        <v>20000</v>
      </c>
      <c r="G102" s="16">
        <v>11471</v>
      </c>
      <c r="H102" s="16">
        <v>37.5</v>
      </c>
      <c r="I102" s="17">
        <v>6449194.4100000001</v>
      </c>
      <c r="J102" s="17">
        <v>6414181.870000002</v>
      </c>
      <c r="K102" s="16">
        <v>4900.3</v>
      </c>
      <c r="L102" s="16">
        <v>3888.91</v>
      </c>
      <c r="M102" s="18">
        <v>0.91626702597900178</v>
      </c>
      <c r="N102" s="18">
        <v>8.3732974020998177E-2</v>
      </c>
      <c r="O102" s="18">
        <v>0</v>
      </c>
    </row>
    <row r="103" spans="1:15">
      <c r="A103" s="12" t="s">
        <v>93</v>
      </c>
      <c r="B103" s="12" t="s">
        <v>823</v>
      </c>
      <c r="C103" s="12" t="s">
        <v>824</v>
      </c>
      <c r="D103" s="15"/>
      <c r="E103" s="15"/>
      <c r="F103" s="16">
        <v>21000</v>
      </c>
      <c r="G103" s="16">
        <v>7241.5</v>
      </c>
      <c r="H103" s="16">
        <v>199.41</v>
      </c>
      <c r="I103" s="17">
        <v>272330.64</v>
      </c>
      <c r="J103" s="17">
        <v>285193.28999999998</v>
      </c>
      <c r="K103" s="16">
        <v>1052.8</v>
      </c>
      <c r="L103" s="16">
        <v>1454.5</v>
      </c>
      <c r="M103" s="18">
        <v>0.91509109659676868</v>
      </c>
      <c r="N103" s="18">
        <v>8.4908903403231345E-2</v>
      </c>
      <c r="O103" s="18">
        <v>0</v>
      </c>
    </row>
    <row r="104" spans="1:15">
      <c r="A104" s="12" t="s">
        <v>93</v>
      </c>
      <c r="B104" s="12" t="s">
        <v>825</v>
      </c>
      <c r="C104" s="12" t="s">
        <v>826</v>
      </c>
      <c r="D104" s="15"/>
      <c r="E104" s="15"/>
      <c r="F104" s="16">
        <v>25000</v>
      </c>
      <c r="G104" s="16">
        <v>294</v>
      </c>
      <c r="H104" s="16">
        <v>707.84999999999991</v>
      </c>
      <c r="I104" s="17">
        <v>2185730.3552000001</v>
      </c>
      <c r="J104" s="17">
        <v>2183983.6699999995</v>
      </c>
      <c r="K104" s="16">
        <v>3206</v>
      </c>
      <c r="L104" s="16">
        <v>5564.22</v>
      </c>
      <c r="M104" s="18">
        <v>0.84678894795676662</v>
      </c>
      <c r="N104" s="18">
        <v>0.15321105204323338</v>
      </c>
      <c r="O104" s="18">
        <v>0</v>
      </c>
    </row>
    <row r="105" spans="1:15">
      <c r="A105" s="12" t="s">
        <v>93</v>
      </c>
      <c r="B105" s="12" t="s">
        <v>827</v>
      </c>
      <c r="C105" s="12" t="s">
        <v>828</v>
      </c>
      <c r="D105" s="15"/>
      <c r="E105" s="15"/>
      <c r="F105" s="16">
        <v>30000</v>
      </c>
      <c r="G105" s="16">
        <v>0</v>
      </c>
      <c r="H105" s="16">
        <v>0</v>
      </c>
      <c r="I105" s="17">
        <v>20072</v>
      </c>
      <c r="J105" s="17">
        <v>20071.97</v>
      </c>
      <c r="K105" s="16"/>
      <c r="L105" s="16"/>
      <c r="M105" s="18"/>
      <c r="N105" s="18"/>
      <c r="O105" s="18"/>
    </row>
    <row r="106" spans="1:15">
      <c r="A106" s="12" t="s">
        <v>93</v>
      </c>
      <c r="B106" s="12" t="s">
        <v>829</v>
      </c>
      <c r="C106" s="12" t="s">
        <v>830</v>
      </c>
      <c r="D106" s="15"/>
      <c r="E106" s="15"/>
      <c r="F106" s="16">
        <v>40000</v>
      </c>
      <c r="G106" s="16">
        <v>117089</v>
      </c>
      <c r="H106" s="16">
        <v>75954.97</v>
      </c>
      <c r="I106" s="17">
        <v>5957945.3266999992</v>
      </c>
      <c r="J106" s="17">
        <v>5661634.669999999</v>
      </c>
      <c r="K106" s="16">
        <v>5739.99</v>
      </c>
      <c r="L106" s="16">
        <v>11795</v>
      </c>
      <c r="M106" s="18">
        <v>0.96210258584145825</v>
      </c>
      <c r="N106" s="18">
        <v>3.7897414158541753E-2</v>
      </c>
      <c r="O106" s="18">
        <v>0</v>
      </c>
    </row>
    <row r="107" spans="1:15">
      <c r="A107" s="12" t="s">
        <v>93</v>
      </c>
      <c r="B107" s="12" t="s">
        <v>831</v>
      </c>
      <c r="C107" s="12" t="s">
        <v>832</v>
      </c>
      <c r="D107" s="15"/>
      <c r="E107" s="15"/>
      <c r="F107" s="16">
        <v>95292</v>
      </c>
      <c r="G107" s="16">
        <v>0</v>
      </c>
      <c r="H107" s="16">
        <v>0</v>
      </c>
      <c r="I107" s="17">
        <v>76402</v>
      </c>
      <c r="J107" s="17">
        <v>109429.81</v>
      </c>
      <c r="K107" s="16"/>
      <c r="L107" s="16"/>
      <c r="M107" s="18"/>
      <c r="N107" s="18"/>
      <c r="O107" s="18"/>
    </row>
    <row r="108" spans="1:15">
      <c r="A108" s="12" t="s">
        <v>93</v>
      </c>
      <c r="B108" s="12" t="s">
        <v>833</v>
      </c>
      <c r="C108" s="12" t="s">
        <v>834</v>
      </c>
      <c r="D108" s="15"/>
      <c r="E108" s="15"/>
      <c r="F108" s="16">
        <v>112500</v>
      </c>
      <c r="G108" s="16">
        <v>788051.30000000028</v>
      </c>
      <c r="H108" s="16">
        <v>145</v>
      </c>
      <c r="I108" s="17">
        <v>65750616.090000004</v>
      </c>
      <c r="J108" s="17">
        <v>4778134.9000000004</v>
      </c>
      <c r="K108" s="16">
        <v>38298.899999999987</v>
      </c>
      <c r="L108" s="16">
        <v>953</v>
      </c>
      <c r="M108" s="18">
        <v>0.90031479538300108</v>
      </c>
      <c r="N108" s="18">
        <v>9.9685204616998951E-2</v>
      </c>
      <c r="O108" s="18">
        <v>0</v>
      </c>
    </row>
    <row r="109" spans="1:15">
      <c r="A109" s="12" t="s">
        <v>93</v>
      </c>
      <c r="B109" s="12" t="s">
        <v>835</v>
      </c>
      <c r="C109" s="12" t="s">
        <v>836</v>
      </c>
      <c r="D109" s="15"/>
      <c r="E109" s="15"/>
      <c r="F109" s="16">
        <v>113084</v>
      </c>
      <c r="G109" s="16">
        <v>50128.58</v>
      </c>
      <c r="H109" s="16">
        <v>49943</v>
      </c>
      <c r="I109" s="17">
        <v>14629833.233999997</v>
      </c>
      <c r="J109" s="17">
        <v>12432192.390000004</v>
      </c>
      <c r="K109" s="16">
        <v>9941.0999999999985</v>
      </c>
      <c r="L109" s="16">
        <v>8978</v>
      </c>
      <c r="M109" s="18">
        <v>0.87104588995321897</v>
      </c>
      <c r="N109" s="18">
        <v>0.12895411004678101</v>
      </c>
      <c r="O109" s="18">
        <v>0</v>
      </c>
    </row>
    <row r="110" spans="1:15">
      <c r="A110" s="12" t="s">
        <v>93</v>
      </c>
      <c r="B110" s="12" t="s">
        <v>837</v>
      </c>
      <c r="C110" s="12" t="s">
        <v>838</v>
      </c>
      <c r="D110" s="15"/>
      <c r="E110" s="15"/>
      <c r="F110" s="16">
        <v>125000</v>
      </c>
      <c r="G110" s="16">
        <v>0</v>
      </c>
      <c r="H110" s="16">
        <v>0</v>
      </c>
      <c r="I110" s="17">
        <v>0.01</v>
      </c>
      <c r="J110" s="17">
        <v>8548.0299999999988</v>
      </c>
      <c r="K110" s="16"/>
      <c r="L110" s="16"/>
      <c r="M110" s="18"/>
      <c r="N110" s="18"/>
      <c r="O110" s="18"/>
    </row>
    <row r="111" spans="1:15">
      <c r="A111" s="12" t="s">
        <v>93</v>
      </c>
      <c r="B111" s="12" t="s">
        <v>839</v>
      </c>
      <c r="C111" s="12" t="s">
        <v>840</v>
      </c>
      <c r="D111" s="15"/>
      <c r="E111" s="15"/>
      <c r="F111" s="16">
        <v>269000</v>
      </c>
      <c r="G111" s="16">
        <v>0</v>
      </c>
      <c r="H111" s="16">
        <v>0</v>
      </c>
      <c r="I111" s="17">
        <v>0.01</v>
      </c>
      <c r="J111" s="17">
        <v>70707.259999999995</v>
      </c>
      <c r="K111" s="16"/>
      <c r="L111" s="16"/>
      <c r="M111" s="18"/>
      <c r="N111" s="18"/>
      <c r="O111" s="18"/>
    </row>
    <row r="112" spans="1:15">
      <c r="A112" s="12" t="s">
        <v>93</v>
      </c>
      <c r="B112" s="12" t="s">
        <v>841</v>
      </c>
      <c r="C112" s="12" t="s">
        <v>842</v>
      </c>
      <c r="D112" s="15"/>
      <c r="E112" s="15"/>
      <c r="F112" s="16">
        <v>400000</v>
      </c>
      <c r="G112" s="16">
        <v>0</v>
      </c>
      <c r="H112" s="16">
        <v>0</v>
      </c>
      <c r="I112" s="17">
        <v>25000</v>
      </c>
      <c r="J112" s="17">
        <v>107981.35</v>
      </c>
      <c r="K112" s="16">
        <v>0</v>
      </c>
      <c r="L112" s="16">
        <v>0</v>
      </c>
      <c r="M112" s="18">
        <v>0</v>
      </c>
      <c r="N112" s="18">
        <v>0</v>
      </c>
      <c r="O112" s="18">
        <v>0</v>
      </c>
    </row>
    <row r="113" spans="1:15">
      <c r="A113" s="12" t="s">
        <v>93</v>
      </c>
      <c r="B113" s="12" t="s">
        <v>843</v>
      </c>
      <c r="C113" s="12" t="s">
        <v>844</v>
      </c>
      <c r="D113" s="15"/>
      <c r="E113" s="15"/>
      <c r="F113" s="16">
        <v>465000</v>
      </c>
      <c r="G113" s="16">
        <v>0</v>
      </c>
      <c r="H113" s="16">
        <v>0</v>
      </c>
      <c r="I113" s="17">
        <v>0.01</v>
      </c>
      <c r="J113" s="17">
        <v>62023.729999999996</v>
      </c>
      <c r="K113" s="16"/>
      <c r="L113" s="16"/>
      <c r="M113" s="18"/>
      <c r="N113" s="18"/>
      <c r="O113" s="18"/>
    </row>
    <row r="114" spans="1:15">
      <c r="A114" s="12" t="s">
        <v>93</v>
      </c>
      <c r="B114" s="12" t="s">
        <v>845</v>
      </c>
      <c r="C114" s="12" t="s">
        <v>846</v>
      </c>
      <c r="D114" s="15"/>
      <c r="E114" s="15"/>
      <c r="F114" s="16">
        <v>918000</v>
      </c>
      <c r="G114" s="16">
        <v>1778946.96</v>
      </c>
      <c r="H114" s="16">
        <v>745910</v>
      </c>
      <c r="I114" s="17">
        <v>120918244.05040005</v>
      </c>
      <c r="J114" s="17">
        <v>39880276.649999999</v>
      </c>
      <c r="K114" s="16">
        <v>51149.719999999994</v>
      </c>
      <c r="L114" s="16">
        <v>23353</v>
      </c>
      <c r="M114" s="18">
        <v>0.74024964672633065</v>
      </c>
      <c r="N114" s="18">
        <v>0.25975035327366935</v>
      </c>
      <c r="O114" s="18">
        <v>0</v>
      </c>
    </row>
    <row r="115" spans="1:15">
      <c r="A115" s="12" t="s">
        <v>174</v>
      </c>
      <c r="B115" s="12" t="s">
        <v>847</v>
      </c>
      <c r="C115" s="12" t="s">
        <v>848</v>
      </c>
      <c r="D115" s="15"/>
      <c r="E115" s="15"/>
      <c r="F115" s="16">
        <v>0</v>
      </c>
      <c r="G115" s="16">
        <v>45097.16</v>
      </c>
      <c r="H115" s="16">
        <v>41144</v>
      </c>
      <c r="I115" s="17">
        <v>3407815.1599999992</v>
      </c>
      <c r="J115" s="17">
        <v>3254909.9200000013</v>
      </c>
      <c r="K115" s="16">
        <v>2015.31</v>
      </c>
      <c r="L115" s="16">
        <v>2560.5</v>
      </c>
      <c r="M115" s="18">
        <v>0.89142745557508296</v>
      </c>
      <c r="N115" s="18">
        <v>0.10857254442491701</v>
      </c>
      <c r="O115" s="18">
        <v>0</v>
      </c>
    </row>
    <row r="116" spans="1:15">
      <c r="A116" s="12" t="s">
        <v>174</v>
      </c>
      <c r="B116" s="12" t="s">
        <v>849</v>
      </c>
      <c r="C116" s="12" t="s">
        <v>850</v>
      </c>
      <c r="D116" s="15"/>
      <c r="E116" s="15"/>
      <c r="F116" s="16">
        <v>0</v>
      </c>
      <c r="G116" s="16">
        <v>0</v>
      </c>
      <c r="H116" s="16">
        <v>113</v>
      </c>
      <c r="I116" s="17">
        <v>748117.4</v>
      </c>
      <c r="J116" s="17">
        <v>497921.29000000004</v>
      </c>
      <c r="K116" s="16">
        <v>0</v>
      </c>
      <c r="L116" s="16">
        <v>123</v>
      </c>
      <c r="M116" s="18">
        <v>1</v>
      </c>
      <c r="N116" s="18">
        <v>0</v>
      </c>
      <c r="O116" s="18">
        <v>0</v>
      </c>
    </row>
    <row r="117" spans="1:15">
      <c r="A117" s="12" t="s">
        <v>174</v>
      </c>
      <c r="B117" s="12" t="s">
        <v>851</v>
      </c>
      <c r="C117" s="12" t="s">
        <v>852</v>
      </c>
      <c r="D117" s="15"/>
      <c r="E117" s="15"/>
      <c r="F117" s="16">
        <v>0</v>
      </c>
      <c r="G117" s="16">
        <v>342253.64</v>
      </c>
      <c r="H117" s="16">
        <v>270802.12</v>
      </c>
      <c r="I117" s="17">
        <v>60448661.84040001</v>
      </c>
      <c r="J117" s="17">
        <v>57040100.640000015</v>
      </c>
      <c r="K117" s="16">
        <v>49526.890000000007</v>
      </c>
      <c r="L117" s="16">
        <v>63227.77</v>
      </c>
      <c r="M117" s="18">
        <v>0.82905533438867118</v>
      </c>
      <c r="N117" s="18">
        <v>0.16340051214838039</v>
      </c>
      <c r="O117" s="18">
        <v>7.5441534629483217E-3</v>
      </c>
    </row>
    <row r="118" spans="1:15">
      <c r="A118" s="12" t="s">
        <v>191</v>
      </c>
      <c r="B118" s="12" t="s">
        <v>853</v>
      </c>
      <c r="C118" s="12" t="s">
        <v>854</v>
      </c>
      <c r="D118" s="15"/>
      <c r="E118" s="15"/>
      <c r="F118" s="16">
        <v>0</v>
      </c>
      <c r="G118" s="16">
        <v>0</v>
      </c>
      <c r="H118" s="16">
        <v>0</v>
      </c>
      <c r="I118" s="17">
        <v>35019</v>
      </c>
      <c r="J118" s="17">
        <v>32547.940000000002</v>
      </c>
      <c r="K118" s="16"/>
      <c r="L118" s="16"/>
      <c r="M118" s="18"/>
      <c r="N118" s="18"/>
      <c r="O118" s="18"/>
    </row>
    <row r="119" spans="1:15">
      <c r="A119" s="12" t="s">
        <v>191</v>
      </c>
      <c r="B119" s="12" t="s">
        <v>855</v>
      </c>
      <c r="C119" s="12" t="s">
        <v>856</v>
      </c>
      <c r="D119" s="15"/>
      <c r="E119" s="15"/>
      <c r="F119" s="16">
        <v>0</v>
      </c>
      <c r="G119" s="16">
        <v>0</v>
      </c>
      <c r="H119" s="16">
        <v>0</v>
      </c>
      <c r="I119" s="17">
        <v>297</v>
      </c>
      <c r="J119" s="17">
        <v>462.5</v>
      </c>
      <c r="K119" s="16"/>
      <c r="L119" s="16"/>
      <c r="M119" s="18"/>
      <c r="N119" s="18"/>
      <c r="O119" s="18"/>
    </row>
    <row r="120" spans="1:15">
      <c r="A120" s="12" t="s">
        <v>191</v>
      </c>
      <c r="B120" s="12" t="s">
        <v>857</v>
      </c>
      <c r="C120" s="12" t="s">
        <v>858</v>
      </c>
      <c r="D120" s="15"/>
      <c r="E120" s="15"/>
      <c r="F120" s="16">
        <v>0</v>
      </c>
      <c r="G120" s="16">
        <v>0</v>
      </c>
      <c r="H120" s="16">
        <v>0</v>
      </c>
      <c r="I120" s="17">
        <v>53237697</v>
      </c>
      <c r="J120" s="17">
        <v>0</v>
      </c>
      <c r="K120" s="16"/>
      <c r="L120" s="16"/>
      <c r="M120" s="18"/>
      <c r="N120" s="18"/>
      <c r="O120" s="18"/>
    </row>
    <row r="121" spans="1:15">
      <c r="A121" s="12" t="s">
        <v>191</v>
      </c>
      <c r="B121" s="12" t="s">
        <v>859</v>
      </c>
      <c r="C121" s="12" t="s">
        <v>860</v>
      </c>
      <c r="D121" s="15"/>
      <c r="E121" s="15"/>
      <c r="F121" s="16">
        <v>0</v>
      </c>
      <c r="G121" s="16">
        <v>0</v>
      </c>
      <c r="H121" s="16">
        <v>0</v>
      </c>
      <c r="I121" s="17">
        <v>524060</v>
      </c>
      <c r="J121" s="17">
        <v>485586.26999999996</v>
      </c>
      <c r="K121" s="16">
        <v>0</v>
      </c>
      <c r="L121" s="16">
        <v>1100</v>
      </c>
      <c r="M121" s="18">
        <v>1</v>
      </c>
      <c r="N121" s="18">
        <v>0</v>
      </c>
      <c r="O121" s="18">
        <v>0</v>
      </c>
    </row>
    <row r="122" spans="1:15">
      <c r="A122" s="12" t="s">
        <v>191</v>
      </c>
      <c r="B122" s="12" t="s">
        <v>861</v>
      </c>
      <c r="C122" s="12" t="s">
        <v>862</v>
      </c>
      <c r="D122" s="15"/>
      <c r="E122" s="15"/>
      <c r="F122" s="16">
        <v>0</v>
      </c>
      <c r="G122" s="16">
        <v>0</v>
      </c>
      <c r="H122" s="16">
        <v>0</v>
      </c>
      <c r="I122" s="17">
        <v>21575</v>
      </c>
      <c r="J122" s="17">
        <v>29706.78</v>
      </c>
      <c r="K122" s="16"/>
      <c r="L122" s="16"/>
      <c r="M122" s="18"/>
      <c r="N122" s="18"/>
      <c r="O122" s="18"/>
    </row>
    <row r="123" spans="1:15">
      <c r="A123" s="12" t="s">
        <v>191</v>
      </c>
      <c r="B123" s="12" t="s">
        <v>863</v>
      </c>
      <c r="C123" s="12" t="s">
        <v>864</v>
      </c>
      <c r="D123" s="15"/>
      <c r="E123" s="15"/>
      <c r="F123" s="16">
        <v>0</v>
      </c>
      <c r="G123" s="16">
        <v>5822</v>
      </c>
      <c r="H123" s="16">
        <v>0</v>
      </c>
      <c r="I123" s="17">
        <v>644249.09000000008</v>
      </c>
      <c r="J123" s="17">
        <v>490565.63</v>
      </c>
      <c r="K123" s="16"/>
      <c r="L123" s="16"/>
      <c r="M123" s="18"/>
      <c r="N123" s="18"/>
      <c r="O123" s="18"/>
    </row>
    <row r="124" spans="1:15">
      <c r="A124" s="12" t="s">
        <v>191</v>
      </c>
      <c r="B124" s="12" t="s">
        <v>865</v>
      </c>
      <c r="C124" s="12" t="s">
        <v>866</v>
      </c>
      <c r="D124" s="15"/>
      <c r="E124" s="15"/>
      <c r="F124" s="16">
        <v>0</v>
      </c>
      <c r="G124" s="16">
        <v>0</v>
      </c>
      <c r="H124" s="16">
        <v>0</v>
      </c>
      <c r="I124" s="17">
        <v>5572</v>
      </c>
      <c r="J124" s="17">
        <v>1484.45</v>
      </c>
      <c r="K124" s="16"/>
      <c r="L124" s="16"/>
      <c r="M124" s="18"/>
      <c r="N124" s="18"/>
      <c r="O124" s="18"/>
    </row>
    <row r="125" spans="1:15">
      <c r="A125" s="12" t="s">
        <v>191</v>
      </c>
      <c r="B125" s="12" t="s">
        <v>867</v>
      </c>
      <c r="C125" s="12" t="s">
        <v>868</v>
      </c>
      <c r="D125" s="15"/>
      <c r="E125" s="15"/>
      <c r="F125" s="16">
        <v>0</v>
      </c>
      <c r="G125" s="16">
        <v>0</v>
      </c>
      <c r="H125" s="16">
        <v>0</v>
      </c>
      <c r="I125" s="17">
        <v>128796</v>
      </c>
      <c r="J125" s="17">
        <v>117205.10999999999</v>
      </c>
      <c r="K125" s="16"/>
      <c r="L125" s="16"/>
      <c r="M125" s="18"/>
      <c r="N125" s="18"/>
      <c r="O125" s="18"/>
    </row>
    <row r="126" spans="1:15">
      <c r="A126" s="12" t="s">
        <v>191</v>
      </c>
      <c r="B126" s="12" t="s">
        <v>869</v>
      </c>
      <c r="C126" s="12" t="s">
        <v>870</v>
      </c>
      <c r="D126" s="15"/>
      <c r="E126" s="15"/>
      <c r="F126" s="16">
        <v>0</v>
      </c>
      <c r="G126" s="16">
        <v>0</v>
      </c>
      <c r="H126" s="16">
        <v>0</v>
      </c>
      <c r="I126" s="17">
        <v>1060138</v>
      </c>
      <c r="J126" s="17">
        <v>679918.30999999994</v>
      </c>
      <c r="K126" s="16">
        <v>0</v>
      </c>
      <c r="L126" s="16">
        <v>1640</v>
      </c>
      <c r="M126" s="18">
        <v>1</v>
      </c>
      <c r="N126" s="18">
        <v>0</v>
      </c>
      <c r="O126" s="18">
        <v>0</v>
      </c>
    </row>
    <row r="127" spans="1:15">
      <c r="A127" s="12" t="s">
        <v>191</v>
      </c>
      <c r="B127" s="12" t="s">
        <v>871</v>
      </c>
      <c r="C127" s="12" t="s">
        <v>872</v>
      </c>
      <c r="D127" s="15"/>
      <c r="E127" s="15"/>
      <c r="F127" s="16">
        <v>0</v>
      </c>
      <c r="G127" s="16">
        <v>0</v>
      </c>
      <c r="H127" s="16">
        <v>0</v>
      </c>
      <c r="I127" s="17">
        <v>18842330</v>
      </c>
      <c r="J127" s="17">
        <v>8795209.089999998</v>
      </c>
      <c r="K127" s="16"/>
      <c r="L127" s="16"/>
      <c r="M127" s="18"/>
      <c r="N127" s="18"/>
      <c r="O127" s="18"/>
    </row>
    <row r="128" spans="1:15">
      <c r="A128" s="12" t="s">
        <v>191</v>
      </c>
      <c r="B128" s="12" t="s">
        <v>873</v>
      </c>
      <c r="C128" s="12" t="s">
        <v>874</v>
      </c>
      <c r="D128" s="15"/>
      <c r="E128" s="15"/>
      <c r="F128" s="16">
        <v>2000</v>
      </c>
      <c r="G128" s="16">
        <v>0</v>
      </c>
      <c r="H128" s="16">
        <v>0</v>
      </c>
      <c r="I128" s="17">
        <v>12939</v>
      </c>
      <c r="J128" s="17">
        <v>12072.26</v>
      </c>
      <c r="K128" s="16"/>
      <c r="L128" s="16"/>
      <c r="M128" s="18"/>
      <c r="N128" s="18"/>
      <c r="O128" s="18"/>
    </row>
    <row r="129" spans="1:15">
      <c r="A129" s="12" t="s">
        <v>191</v>
      </c>
      <c r="B129" s="12" t="s">
        <v>875</v>
      </c>
      <c r="C129" s="12" t="s">
        <v>876</v>
      </c>
      <c r="D129" s="15"/>
      <c r="E129" s="15"/>
      <c r="F129" s="16">
        <v>2000</v>
      </c>
      <c r="G129" s="16">
        <v>0</v>
      </c>
      <c r="H129" s="16">
        <v>0</v>
      </c>
      <c r="I129" s="17">
        <v>276003</v>
      </c>
      <c r="J129" s="17">
        <v>272960.64000000001</v>
      </c>
      <c r="K129" s="16"/>
      <c r="L129" s="16"/>
      <c r="M129" s="18"/>
      <c r="N129" s="18"/>
      <c r="O129" s="18"/>
    </row>
    <row r="130" spans="1:15">
      <c r="A130" s="12" t="s">
        <v>191</v>
      </c>
      <c r="B130" s="12" t="s">
        <v>877</v>
      </c>
      <c r="C130" s="12" t="s">
        <v>878</v>
      </c>
      <c r="D130" s="15"/>
      <c r="E130" s="15"/>
      <c r="F130" s="16">
        <v>6000</v>
      </c>
      <c r="G130" s="16">
        <v>0</v>
      </c>
      <c r="H130" s="16">
        <v>0</v>
      </c>
      <c r="I130" s="17">
        <v>189062</v>
      </c>
      <c r="J130" s="17">
        <v>181166.83999999997</v>
      </c>
      <c r="K130" s="16"/>
      <c r="L130" s="16"/>
      <c r="M130" s="18"/>
      <c r="N130" s="18"/>
      <c r="O130" s="18"/>
    </row>
    <row r="131" spans="1:15">
      <c r="A131" s="12" t="s">
        <v>191</v>
      </c>
      <c r="B131" s="12" t="s">
        <v>879</v>
      </c>
      <c r="C131" s="12" t="s">
        <v>880</v>
      </c>
      <c r="D131" s="15"/>
      <c r="E131" s="15"/>
      <c r="F131" s="16">
        <v>16500</v>
      </c>
      <c r="G131" s="16">
        <v>3360</v>
      </c>
      <c r="H131" s="16">
        <v>1493.3999999999999</v>
      </c>
      <c r="I131" s="17">
        <v>16367611.449999999</v>
      </c>
      <c r="J131" s="17">
        <v>17282503.050000004</v>
      </c>
      <c r="K131" s="16">
        <v>2221</v>
      </c>
      <c r="L131" s="16">
        <v>10374.549999999999</v>
      </c>
      <c r="M131" s="18">
        <v>0.88013937953935351</v>
      </c>
      <c r="N131" s="18">
        <v>0.11986062046064649</v>
      </c>
      <c r="O131" s="18">
        <v>0</v>
      </c>
    </row>
    <row r="132" spans="1:15">
      <c r="A132" s="12" t="s">
        <v>191</v>
      </c>
      <c r="B132" s="12" t="s">
        <v>881</v>
      </c>
      <c r="C132" s="12" t="s">
        <v>882</v>
      </c>
      <c r="D132" s="15"/>
      <c r="E132" s="15"/>
      <c r="F132" s="16">
        <v>18000</v>
      </c>
      <c r="G132" s="16">
        <v>0</v>
      </c>
      <c r="H132" s="16">
        <v>0</v>
      </c>
      <c r="I132" s="17">
        <v>390000.01000000007</v>
      </c>
      <c r="J132" s="17">
        <v>2210868.1199999996</v>
      </c>
      <c r="K132" s="16">
        <v>0</v>
      </c>
      <c r="L132" s="16">
        <v>7420</v>
      </c>
      <c r="M132" s="18">
        <v>0.91388140161725062</v>
      </c>
      <c r="N132" s="18">
        <v>8.6118598382749323E-2</v>
      </c>
      <c r="O132" s="18">
        <v>0</v>
      </c>
    </row>
    <row r="133" spans="1:15">
      <c r="A133" s="12" t="s">
        <v>191</v>
      </c>
      <c r="B133" s="12" t="s">
        <v>883</v>
      </c>
      <c r="C133" s="12" t="s">
        <v>884</v>
      </c>
      <c r="D133" s="15"/>
      <c r="E133" s="15"/>
      <c r="F133" s="16">
        <v>25000</v>
      </c>
      <c r="G133" s="16">
        <v>0</v>
      </c>
      <c r="H133" s="16">
        <v>0</v>
      </c>
      <c r="I133" s="17">
        <v>3046382</v>
      </c>
      <c r="J133" s="17">
        <v>2997885.3000000007</v>
      </c>
      <c r="K133" s="16"/>
      <c r="L133" s="16"/>
      <c r="M133" s="18"/>
      <c r="N133" s="18"/>
      <c r="O133" s="18"/>
    </row>
    <row r="134" spans="1:15">
      <c r="A134" s="12" t="s">
        <v>191</v>
      </c>
      <c r="B134" s="12" t="s">
        <v>885</v>
      </c>
      <c r="C134" s="12" t="s">
        <v>886</v>
      </c>
      <c r="D134" s="15"/>
      <c r="E134" s="15"/>
      <c r="F134" s="16">
        <v>34306</v>
      </c>
      <c r="G134" s="16">
        <v>36</v>
      </c>
      <c r="H134" s="16">
        <v>0</v>
      </c>
      <c r="I134" s="17">
        <v>319423</v>
      </c>
      <c r="J134" s="17">
        <v>301269.36999999994</v>
      </c>
      <c r="K134" s="16"/>
      <c r="L134" s="16"/>
      <c r="M134" s="18"/>
      <c r="N134" s="18"/>
      <c r="O134" s="18"/>
    </row>
    <row r="135" spans="1:15">
      <c r="A135" s="12" t="s">
        <v>191</v>
      </c>
      <c r="B135" s="12" t="s">
        <v>887</v>
      </c>
      <c r="C135" s="12" t="s">
        <v>888</v>
      </c>
      <c r="D135" s="15"/>
      <c r="E135" s="15"/>
      <c r="F135" s="16">
        <v>88000</v>
      </c>
      <c r="G135" s="16">
        <v>117643</v>
      </c>
      <c r="H135" s="16">
        <v>0</v>
      </c>
      <c r="I135" s="17">
        <v>62961278.015000008</v>
      </c>
      <c r="J135" s="17">
        <v>19661576.469999995</v>
      </c>
      <c r="K135" s="16">
        <v>0</v>
      </c>
      <c r="L135" s="16">
        <v>2067.5</v>
      </c>
      <c r="M135" s="18">
        <v>0.99903264812575576</v>
      </c>
      <c r="N135" s="18">
        <v>9.6735187424425639E-4</v>
      </c>
      <c r="O135" s="18">
        <v>0</v>
      </c>
    </row>
    <row r="136" spans="1:15">
      <c r="A136" s="12" t="s">
        <v>218</v>
      </c>
      <c r="B136" s="12" t="s">
        <v>889</v>
      </c>
      <c r="C136" s="12" t="s">
        <v>890</v>
      </c>
      <c r="D136" s="15"/>
      <c r="E136" s="15"/>
      <c r="F136" s="16">
        <v>0</v>
      </c>
      <c r="G136" s="16">
        <v>0</v>
      </c>
      <c r="H136" s="16">
        <v>0</v>
      </c>
      <c r="I136" s="17">
        <v>10000</v>
      </c>
      <c r="J136" s="17">
        <v>9991.7200000000012</v>
      </c>
      <c r="K136" s="16"/>
      <c r="L136" s="16"/>
      <c r="M136" s="18"/>
      <c r="N136" s="18"/>
      <c r="O136" s="18"/>
    </row>
    <row r="137" spans="1:15">
      <c r="A137" s="12" t="s">
        <v>218</v>
      </c>
      <c r="B137" s="12" t="s">
        <v>891</v>
      </c>
      <c r="C137" s="12" t="s">
        <v>892</v>
      </c>
      <c r="D137" s="15"/>
      <c r="E137" s="15"/>
      <c r="F137" s="16">
        <v>0</v>
      </c>
      <c r="G137" s="16">
        <v>13</v>
      </c>
      <c r="H137" s="16">
        <v>1</v>
      </c>
      <c r="I137" s="17">
        <v>112155</v>
      </c>
      <c r="J137" s="17">
        <v>121549.89999999997</v>
      </c>
      <c r="K137" s="16">
        <v>700</v>
      </c>
      <c r="L137" s="16">
        <v>676</v>
      </c>
      <c r="M137" s="18">
        <v>0.97633136094674555</v>
      </c>
      <c r="N137" s="18">
        <v>2.3668639053254437E-2</v>
      </c>
      <c r="O137" s="18">
        <v>0</v>
      </c>
    </row>
    <row r="138" spans="1:15">
      <c r="A138" s="12" t="s">
        <v>218</v>
      </c>
      <c r="B138" s="12" t="s">
        <v>893</v>
      </c>
      <c r="C138" s="12" t="s">
        <v>894</v>
      </c>
      <c r="D138" s="15"/>
      <c r="E138" s="15"/>
      <c r="F138" s="16">
        <v>0</v>
      </c>
      <c r="G138" s="16">
        <v>804.45</v>
      </c>
      <c r="H138" s="16">
        <v>0</v>
      </c>
      <c r="I138" s="17">
        <v>41918.960000000006</v>
      </c>
      <c r="J138" s="17">
        <v>25195.18</v>
      </c>
      <c r="K138" s="16">
        <v>280.70000000000005</v>
      </c>
      <c r="L138" s="16">
        <v>227</v>
      </c>
      <c r="M138" s="18">
        <v>1</v>
      </c>
      <c r="N138" s="18">
        <v>0</v>
      </c>
      <c r="O138" s="18">
        <v>0</v>
      </c>
    </row>
    <row r="139" spans="1:15">
      <c r="A139" s="12" t="s">
        <v>218</v>
      </c>
      <c r="B139" s="12" t="s">
        <v>895</v>
      </c>
      <c r="C139" s="12" t="s">
        <v>896</v>
      </c>
      <c r="D139" s="15"/>
      <c r="E139" s="15"/>
      <c r="F139" s="16">
        <v>0</v>
      </c>
      <c r="G139" s="16">
        <v>0</v>
      </c>
      <c r="H139" s="16">
        <v>0</v>
      </c>
      <c r="I139" s="17">
        <v>0.01</v>
      </c>
      <c r="J139" s="17">
        <v>13139.71</v>
      </c>
      <c r="K139" s="16"/>
      <c r="L139" s="16"/>
      <c r="M139" s="18"/>
      <c r="N139" s="18"/>
      <c r="O139" s="18"/>
    </row>
    <row r="140" spans="1:15">
      <c r="A140" s="12" t="s">
        <v>218</v>
      </c>
      <c r="B140" s="12" t="s">
        <v>897</v>
      </c>
      <c r="C140" s="12" t="s">
        <v>898</v>
      </c>
      <c r="D140" s="15"/>
      <c r="E140" s="15"/>
      <c r="F140" s="16">
        <v>100</v>
      </c>
      <c r="G140" s="16">
        <v>9881.16</v>
      </c>
      <c r="H140" s="16">
        <v>5974</v>
      </c>
      <c r="I140" s="17">
        <v>556964.92000000016</v>
      </c>
      <c r="J140" s="17">
        <v>553310.57999999996</v>
      </c>
      <c r="K140" s="16">
        <v>1405.4</v>
      </c>
      <c r="L140" s="16">
        <v>1507.5</v>
      </c>
      <c r="M140" s="18">
        <v>0.98540630182421229</v>
      </c>
      <c r="N140" s="18">
        <v>1.4593698175787729E-2</v>
      </c>
      <c r="O140" s="18">
        <v>0</v>
      </c>
    </row>
    <row r="141" spans="1:15">
      <c r="A141" s="12" t="s">
        <v>218</v>
      </c>
      <c r="B141" s="12" t="s">
        <v>899</v>
      </c>
      <c r="C141" s="12" t="s">
        <v>900</v>
      </c>
      <c r="D141" s="15"/>
      <c r="E141" s="15"/>
      <c r="F141" s="16">
        <v>200</v>
      </c>
      <c r="G141" s="16">
        <v>19</v>
      </c>
      <c r="H141" s="16">
        <v>0</v>
      </c>
      <c r="I141" s="17">
        <v>1357307.48</v>
      </c>
      <c r="J141" s="17">
        <v>1016449.7800000001</v>
      </c>
      <c r="K141" s="16">
        <v>2448</v>
      </c>
      <c r="L141" s="16">
        <v>3043.98</v>
      </c>
      <c r="M141" s="18">
        <v>0.94119540864263229</v>
      </c>
      <c r="N141" s="18">
        <v>5.7819039546908979E-2</v>
      </c>
      <c r="O141" s="18">
        <v>9.8555181045867574E-4</v>
      </c>
    </row>
    <row r="142" spans="1:15">
      <c r="A142" s="12" t="s">
        <v>218</v>
      </c>
      <c r="B142" s="12" t="s">
        <v>901</v>
      </c>
      <c r="C142" s="12" t="s">
        <v>902</v>
      </c>
      <c r="D142" s="15"/>
      <c r="E142" s="15"/>
      <c r="F142" s="16">
        <v>400</v>
      </c>
      <c r="G142" s="16">
        <v>4125.3</v>
      </c>
      <c r="H142" s="16">
        <v>0</v>
      </c>
      <c r="I142" s="17">
        <v>113021.81000000001</v>
      </c>
      <c r="J142" s="17">
        <v>113894.92</v>
      </c>
      <c r="K142" s="16">
        <v>304.60000000000002</v>
      </c>
      <c r="L142" s="16">
        <v>258</v>
      </c>
      <c r="M142" s="18">
        <v>1</v>
      </c>
      <c r="N142" s="18">
        <v>0</v>
      </c>
      <c r="O142" s="18">
        <v>0</v>
      </c>
    </row>
    <row r="143" spans="1:15">
      <c r="A143" s="12" t="s">
        <v>218</v>
      </c>
      <c r="B143" s="12" t="s">
        <v>903</v>
      </c>
      <c r="C143" s="12" t="s">
        <v>904</v>
      </c>
      <c r="D143" s="15"/>
      <c r="E143" s="15"/>
      <c r="F143" s="16">
        <v>1500</v>
      </c>
      <c r="G143" s="16">
        <v>39037.61</v>
      </c>
      <c r="H143" s="16">
        <v>11761</v>
      </c>
      <c r="I143" s="17">
        <v>2431297.9999999995</v>
      </c>
      <c r="J143" s="17">
        <v>2097083.6900000004</v>
      </c>
      <c r="K143" s="16">
        <v>3108.8</v>
      </c>
      <c r="L143" s="16">
        <v>1977.5</v>
      </c>
      <c r="M143" s="18">
        <v>0.96788874841972183</v>
      </c>
      <c r="N143" s="18">
        <v>3.2111251580278131E-2</v>
      </c>
      <c r="O143" s="18">
        <v>0</v>
      </c>
    </row>
    <row r="144" spans="1:15">
      <c r="A144" s="12" t="s">
        <v>218</v>
      </c>
      <c r="B144" s="12" t="s">
        <v>905</v>
      </c>
      <c r="C144" s="12" t="s">
        <v>906</v>
      </c>
      <c r="D144" s="15"/>
      <c r="E144" s="15"/>
      <c r="F144" s="16">
        <v>3800</v>
      </c>
      <c r="G144" s="16">
        <v>90710</v>
      </c>
      <c r="H144" s="16">
        <v>13019</v>
      </c>
      <c r="I144" s="17">
        <v>5844470.2800000003</v>
      </c>
      <c r="J144" s="17">
        <v>1672524.8899999994</v>
      </c>
      <c r="K144" s="16">
        <v>4879.4999999999991</v>
      </c>
      <c r="L144" s="16">
        <v>2430.5</v>
      </c>
      <c r="M144" s="18">
        <v>0.94651306315572925</v>
      </c>
      <c r="N144" s="18">
        <v>5.2252622917095246E-2</v>
      </c>
      <c r="O144" s="18">
        <v>1.2343139271754782E-3</v>
      </c>
    </row>
    <row r="145" spans="1:15">
      <c r="A145" s="12" t="s">
        <v>218</v>
      </c>
      <c r="B145" s="12" t="s">
        <v>907</v>
      </c>
      <c r="C145" s="12" t="s">
        <v>908</v>
      </c>
      <c r="D145" s="15"/>
      <c r="E145" s="15"/>
      <c r="F145" s="16">
        <v>10856</v>
      </c>
      <c r="G145" s="16">
        <v>102223</v>
      </c>
      <c r="H145" s="16">
        <v>5394</v>
      </c>
      <c r="I145" s="17">
        <v>5653850.6999999974</v>
      </c>
      <c r="J145" s="17">
        <v>5096856.3800000008</v>
      </c>
      <c r="K145" s="16">
        <v>7434.2999999999984</v>
      </c>
      <c r="L145" s="16">
        <v>9104</v>
      </c>
      <c r="M145" s="18">
        <v>0.91481766256590513</v>
      </c>
      <c r="N145" s="18">
        <v>7.9580404217926184E-2</v>
      </c>
      <c r="O145" s="18">
        <v>5.6019332161687174E-3</v>
      </c>
    </row>
    <row r="146" spans="1:15">
      <c r="A146" s="12" t="s">
        <v>218</v>
      </c>
      <c r="B146" s="12" t="s">
        <v>909</v>
      </c>
      <c r="C146" s="12" t="s">
        <v>910</v>
      </c>
      <c r="D146" s="15"/>
      <c r="E146" s="15"/>
      <c r="F146" s="16">
        <v>53500</v>
      </c>
      <c r="G146" s="16">
        <v>736877</v>
      </c>
      <c r="H146" s="16">
        <v>56</v>
      </c>
      <c r="I146" s="17">
        <v>18545006.800000001</v>
      </c>
      <c r="J146" s="17">
        <v>8787473.959999999</v>
      </c>
      <c r="K146" s="16">
        <v>24690.1</v>
      </c>
      <c r="L146" s="16">
        <v>10343</v>
      </c>
      <c r="M146" s="18">
        <v>0.9845789422798028</v>
      </c>
      <c r="N146" s="18">
        <v>1.5034322730349029E-2</v>
      </c>
      <c r="O146" s="18">
        <v>3.8673498984820651E-4</v>
      </c>
    </row>
    <row r="147" spans="1:15">
      <c r="A147" s="12" t="s">
        <v>218</v>
      </c>
      <c r="B147" s="12" t="s">
        <v>911</v>
      </c>
      <c r="C147" s="12" t="s">
        <v>912</v>
      </c>
      <c r="D147" s="15"/>
      <c r="E147" s="15"/>
      <c r="F147" s="16">
        <v>60000</v>
      </c>
      <c r="G147" s="16">
        <v>0</v>
      </c>
      <c r="H147" s="16">
        <v>0</v>
      </c>
      <c r="I147" s="17">
        <v>64488</v>
      </c>
      <c r="J147" s="17">
        <v>31862.339999999997</v>
      </c>
      <c r="K147" s="16"/>
      <c r="L147" s="16"/>
      <c r="M147" s="18"/>
      <c r="N147" s="18"/>
      <c r="O147" s="18"/>
    </row>
    <row r="148" spans="1:15">
      <c r="A148" s="12" t="s">
        <v>218</v>
      </c>
      <c r="B148" s="12" t="s">
        <v>913</v>
      </c>
      <c r="C148" s="12" t="s">
        <v>914</v>
      </c>
      <c r="D148" s="15"/>
      <c r="E148" s="15"/>
      <c r="F148" s="16">
        <v>80000</v>
      </c>
      <c r="G148" s="16">
        <v>328608.5</v>
      </c>
      <c r="H148" s="16">
        <v>5584</v>
      </c>
      <c r="I148" s="17">
        <v>78591777.260200009</v>
      </c>
      <c r="J148" s="17">
        <v>51279707.920000002</v>
      </c>
      <c r="K148" s="16">
        <v>18212.04</v>
      </c>
      <c r="L148" s="16">
        <v>8644.48</v>
      </c>
      <c r="M148" s="18">
        <v>0.88911999333678837</v>
      </c>
      <c r="N148" s="18">
        <v>0.10943399718664397</v>
      </c>
      <c r="O148" s="18">
        <v>1.4460094765677057E-3</v>
      </c>
    </row>
    <row r="149" spans="1:15">
      <c r="A149" s="12" t="s">
        <v>218</v>
      </c>
      <c r="B149" s="12" t="s">
        <v>915</v>
      </c>
      <c r="C149" s="12" t="s">
        <v>916</v>
      </c>
      <c r="D149" s="15"/>
      <c r="E149" s="15"/>
      <c r="F149" s="16">
        <v>150000</v>
      </c>
      <c r="G149" s="16">
        <v>40586.630000000005</v>
      </c>
      <c r="H149" s="16">
        <v>3619.5</v>
      </c>
      <c r="I149" s="17">
        <v>13891384.419999996</v>
      </c>
      <c r="J149" s="17">
        <v>2468612.3599999994</v>
      </c>
      <c r="K149" s="16">
        <v>7417.0999999999995</v>
      </c>
      <c r="L149" s="16">
        <v>1859</v>
      </c>
      <c r="M149" s="18">
        <v>0.96880043033889185</v>
      </c>
      <c r="N149" s="18">
        <v>3.0930607853684778E-2</v>
      </c>
      <c r="O149" s="18">
        <v>2.6896180742334586E-4</v>
      </c>
    </row>
    <row r="150" spans="1:15">
      <c r="A150" s="12" t="s">
        <v>218</v>
      </c>
      <c r="B150" s="12" t="s">
        <v>917</v>
      </c>
      <c r="C150" s="12" t="s">
        <v>918</v>
      </c>
      <c r="D150" s="15"/>
      <c r="E150" s="15"/>
      <c r="F150" s="16">
        <v>153800</v>
      </c>
      <c r="G150" s="16">
        <v>1275910.0699999996</v>
      </c>
      <c r="H150" s="16">
        <v>226604.5</v>
      </c>
      <c r="I150" s="17">
        <v>58778015.417999968</v>
      </c>
      <c r="J150" s="17">
        <v>20216895.809999991</v>
      </c>
      <c r="K150" s="16">
        <v>43483.72</v>
      </c>
      <c r="L150" s="16">
        <v>21071.25</v>
      </c>
      <c r="M150" s="18">
        <v>0.89244824108678888</v>
      </c>
      <c r="N150" s="18">
        <v>0.10717209467876847</v>
      </c>
      <c r="O150" s="18">
        <v>3.7966423444266476E-4</v>
      </c>
    </row>
    <row r="151" spans="1:15">
      <c r="A151" s="12" t="s">
        <v>218</v>
      </c>
      <c r="B151" s="12" t="s">
        <v>919</v>
      </c>
      <c r="C151" s="12" t="s">
        <v>920</v>
      </c>
      <c r="D151" s="15"/>
      <c r="E151" s="15"/>
      <c r="F151" s="16">
        <v>200000</v>
      </c>
      <c r="G151" s="16">
        <v>844</v>
      </c>
      <c r="H151" s="16">
        <v>575</v>
      </c>
      <c r="I151" s="17">
        <v>874379.93</v>
      </c>
      <c r="J151" s="17">
        <v>451826.51</v>
      </c>
      <c r="K151" s="16">
        <v>96</v>
      </c>
      <c r="L151" s="16">
        <v>133</v>
      </c>
      <c r="M151" s="18">
        <v>0.98496240601503759</v>
      </c>
      <c r="N151" s="18">
        <v>1.5037593984962405E-2</v>
      </c>
      <c r="O151" s="18">
        <v>0</v>
      </c>
    </row>
    <row r="152" spans="1:15">
      <c r="A152" s="12" t="s">
        <v>218</v>
      </c>
      <c r="B152" s="12" t="s">
        <v>921</v>
      </c>
      <c r="C152" s="12" t="s">
        <v>922</v>
      </c>
      <c r="D152" s="15"/>
      <c r="E152" s="15"/>
      <c r="F152" s="16">
        <v>310000</v>
      </c>
      <c r="G152" s="16">
        <v>0</v>
      </c>
      <c r="H152" s="16">
        <v>0</v>
      </c>
      <c r="I152" s="17">
        <v>19800</v>
      </c>
      <c r="J152" s="17">
        <v>3667.62</v>
      </c>
      <c r="K152" s="16"/>
      <c r="L152" s="16"/>
      <c r="M152" s="18"/>
      <c r="N152" s="18"/>
      <c r="O152" s="18"/>
    </row>
    <row r="153" spans="1:15">
      <c r="A153" s="12" t="s">
        <v>218</v>
      </c>
      <c r="B153" s="12" t="s">
        <v>923</v>
      </c>
      <c r="C153" s="12" t="s">
        <v>924</v>
      </c>
      <c r="D153" s="15"/>
      <c r="E153" s="15"/>
      <c r="F153" s="16">
        <v>370000</v>
      </c>
      <c r="G153" s="16">
        <v>2883936.4699999997</v>
      </c>
      <c r="H153" s="16">
        <v>1492184.76</v>
      </c>
      <c r="I153" s="17">
        <v>88187650.429999992</v>
      </c>
      <c r="J153" s="17">
        <v>81043608.810000002</v>
      </c>
      <c r="K153" s="16">
        <v>76900.700000000012</v>
      </c>
      <c r="L153" s="16">
        <v>71137.040000000008</v>
      </c>
      <c r="M153" s="18">
        <v>0.95232821045126403</v>
      </c>
      <c r="N153" s="18">
        <v>4.6708859407138668E-2</v>
      </c>
      <c r="O153" s="18">
        <v>9.6293014159712007E-4</v>
      </c>
    </row>
    <row r="154" spans="1:15">
      <c r="A154" s="12" t="s">
        <v>218</v>
      </c>
      <c r="B154" s="12" t="s">
        <v>925</v>
      </c>
      <c r="C154" s="12" t="s">
        <v>926</v>
      </c>
      <c r="D154" s="15"/>
      <c r="E154" s="15"/>
      <c r="F154" s="16">
        <v>937000</v>
      </c>
      <c r="G154" s="16">
        <v>82890</v>
      </c>
      <c r="H154" s="16">
        <v>0</v>
      </c>
      <c r="I154" s="17">
        <v>93978580.959999993</v>
      </c>
      <c r="J154" s="17">
        <v>88223984.189999998</v>
      </c>
      <c r="K154" s="16">
        <v>0</v>
      </c>
      <c r="L154" s="16">
        <v>2243.5</v>
      </c>
      <c r="M154" s="18">
        <v>0.86561176732783596</v>
      </c>
      <c r="N154" s="18">
        <v>0.13438823267216404</v>
      </c>
      <c r="O154" s="18">
        <v>0</v>
      </c>
    </row>
    <row r="155" spans="1:15">
      <c r="A155" s="12" t="s">
        <v>255</v>
      </c>
      <c r="B155" s="12" t="s">
        <v>927</v>
      </c>
      <c r="C155" s="12" t="s">
        <v>928</v>
      </c>
      <c r="D155" s="15">
        <v>37621</v>
      </c>
      <c r="E155" s="15"/>
      <c r="F155" s="16">
        <v>0</v>
      </c>
      <c r="G155" s="16">
        <v>0</v>
      </c>
      <c r="H155" s="16">
        <v>0</v>
      </c>
      <c r="I155" s="17">
        <v>0</v>
      </c>
      <c r="J155" s="17">
        <v>6956</v>
      </c>
      <c r="K155" s="16">
        <v>0</v>
      </c>
      <c r="L155" s="16">
        <v>102</v>
      </c>
      <c r="M155" s="18">
        <v>1</v>
      </c>
      <c r="N155" s="18">
        <v>0</v>
      </c>
      <c r="O155" s="18">
        <v>0</v>
      </c>
    </row>
    <row r="156" spans="1:15">
      <c r="A156" s="12" t="s">
        <v>255</v>
      </c>
      <c r="B156" s="12" t="s">
        <v>929</v>
      </c>
      <c r="C156" s="12" t="s">
        <v>930</v>
      </c>
      <c r="D156" s="15">
        <v>37621</v>
      </c>
      <c r="E156" s="15"/>
      <c r="F156" s="16">
        <v>0</v>
      </c>
      <c r="G156" s="16">
        <v>0</v>
      </c>
      <c r="H156" s="16">
        <v>0</v>
      </c>
      <c r="I156" s="17">
        <v>9087</v>
      </c>
      <c r="J156" s="17">
        <v>36245</v>
      </c>
      <c r="K156" s="16">
        <v>0</v>
      </c>
      <c r="L156" s="16">
        <v>310</v>
      </c>
      <c r="M156" s="18">
        <v>1</v>
      </c>
      <c r="N156" s="18">
        <v>0</v>
      </c>
      <c r="O156" s="18">
        <v>0</v>
      </c>
    </row>
    <row r="157" spans="1:15">
      <c r="A157" s="12" t="s">
        <v>255</v>
      </c>
      <c r="B157" s="12" t="s">
        <v>931</v>
      </c>
      <c r="C157" s="12" t="s">
        <v>932</v>
      </c>
      <c r="D157" s="15">
        <v>37621</v>
      </c>
      <c r="E157" s="15"/>
      <c r="F157" s="16">
        <v>0</v>
      </c>
      <c r="G157" s="16">
        <v>0</v>
      </c>
      <c r="H157" s="16">
        <v>0</v>
      </c>
      <c r="I157" s="17">
        <v>0</v>
      </c>
      <c r="J157" s="17">
        <v>18163</v>
      </c>
      <c r="K157" s="16">
        <v>0</v>
      </c>
      <c r="L157" s="16">
        <v>5</v>
      </c>
      <c r="M157" s="18">
        <v>1</v>
      </c>
      <c r="N157" s="18">
        <v>0</v>
      </c>
      <c r="O157" s="18">
        <v>0</v>
      </c>
    </row>
    <row r="158" spans="1:15">
      <c r="A158" s="12" t="s">
        <v>255</v>
      </c>
      <c r="B158" s="12" t="s">
        <v>933</v>
      </c>
      <c r="C158" s="12" t="s">
        <v>934</v>
      </c>
      <c r="D158" s="15">
        <v>37375</v>
      </c>
      <c r="E158" s="15"/>
      <c r="F158" s="16">
        <v>0</v>
      </c>
      <c r="G158" s="16">
        <v>0</v>
      </c>
      <c r="H158" s="16">
        <v>1324</v>
      </c>
      <c r="I158" s="17">
        <v>0</v>
      </c>
      <c r="J158" s="17">
        <v>11705</v>
      </c>
      <c r="K158" s="16">
        <v>0</v>
      </c>
      <c r="L158" s="16">
        <v>196</v>
      </c>
      <c r="M158" s="18">
        <v>1</v>
      </c>
      <c r="N158" s="18">
        <v>0</v>
      </c>
      <c r="O158" s="18">
        <v>0</v>
      </c>
    </row>
    <row r="159" spans="1:15">
      <c r="A159" s="12" t="s">
        <v>255</v>
      </c>
      <c r="B159" s="12" t="s">
        <v>935</v>
      </c>
      <c r="C159" s="12" t="s">
        <v>936</v>
      </c>
      <c r="D159" s="15">
        <v>37560</v>
      </c>
      <c r="E159" s="15"/>
      <c r="F159" s="16">
        <v>0</v>
      </c>
      <c r="G159" s="16">
        <v>0</v>
      </c>
      <c r="H159" s="16">
        <v>0</v>
      </c>
      <c r="I159" s="17">
        <v>0</v>
      </c>
      <c r="J159" s="17">
        <v>11193</v>
      </c>
      <c r="K159" s="16">
        <v>0</v>
      </c>
      <c r="L159" s="16">
        <v>121</v>
      </c>
      <c r="M159" s="18">
        <v>1</v>
      </c>
      <c r="N159" s="18">
        <v>0</v>
      </c>
      <c r="O159" s="18">
        <v>0</v>
      </c>
    </row>
    <row r="160" spans="1:15">
      <c r="A160" s="12" t="s">
        <v>255</v>
      </c>
      <c r="B160" s="12" t="s">
        <v>937</v>
      </c>
      <c r="C160" s="12" t="s">
        <v>938</v>
      </c>
      <c r="D160" s="15">
        <v>37924</v>
      </c>
      <c r="E160" s="15"/>
      <c r="F160" s="16">
        <v>0</v>
      </c>
      <c r="G160" s="16">
        <v>129527</v>
      </c>
      <c r="H160" s="16">
        <v>87770</v>
      </c>
      <c r="I160" s="17">
        <v>1868019</v>
      </c>
      <c r="J160" s="17">
        <v>1876591</v>
      </c>
      <c r="K160" s="16">
        <v>0</v>
      </c>
      <c r="L160" s="16">
        <v>4599</v>
      </c>
      <c r="M160" s="18">
        <v>1</v>
      </c>
      <c r="N160" s="18">
        <v>0</v>
      </c>
      <c r="O160" s="18">
        <v>0</v>
      </c>
    </row>
    <row r="161" spans="1:15">
      <c r="A161" s="12" t="s">
        <v>255</v>
      </c>
      <c r="B161" s="12" t="s">
        <v>939</v>
      </c>
      <c r="C161" s="12" t="s">
        <v>940</v>
      </c>
      <c r="D161" s="15"/>
      <c r="E161" s="15"/>
      <c r="F161" s="16">
        <v>0</v>
      </c>
      <c r="G161" s="16">
        <v>778</v>
      </c>
      <c r="H161" s="16">
        <v>0</v>
      </c>
      <c r="I161" s="17">
        <v>3093971.36</v>
      </c>
      <c r="J161" s="17">
        <v>3742040.3200000008</v>
      </c>
      <c r="K161" s="16">
        <v>0</v>
      </c>
      <c r="L161" s="16">
        <v>7598</v>
      </c>
      <c r="M161" s="18">
        <v>0.94123453540405366</v>
      </c>
      <c r="N161" s="18">
        <v>4.2708607528296923E-2</v>
      </c>
      <c r="O161" s="18">
        <v>1.605685706764938E-2</v>
      </c>
    </row>
    <row r="162" spans="1:15">
      <c r="A162" s="12" t="s">
        <v>255</v>
      </c>
      <c r="B162" s="12" t="s">
        <v>941</v>
      </c>
      <c r="C162" s="12" t="s">
        <v>942</v>
      </c>
      <c r="D162" s="15"/>
      <c r="E162" s="15"/>
      <c r="F162" s="16">
        <v>0</v>
      </c>
      <c r="G162" s="16">
        <v>3519</v>
      </c>
      <c r="H162" s="16">
        <v>0</v>
      </c>
      <c r="I162" s="17">
        <v>5105415.2599999988</v>
      </c>
      <c r="J162" s="17">
        <v>4554673.580000001</v>
      </c>
      <c r="K162" s="16">
        <v>23028.5</v>
      </c>
      <c r="L162" s="16">
        <v>20023.25</v>
      </c>
      <c r="M162" s="18">
        <v>0.85129786623050707</v>
      </c>
      <c r="N162" s="18">
        <v>0.14415741700273432</v>
      </c>
      <c r="O162" s="18">
        <v>4.5447167667586434E-3</v>
      </c>
    </row>
    <row r="163" spans="1:15">
      <c r="A163" s="12" t="s">
        <v>255</v>
      </c>
      <c r="B163" s="12" t="s">
        <v>943</v>
      </c>
      <c r="C163" s="12" t="s">
        <v>944</v>
      </c>
      <c r="D163" s="15"/>
      <c r="E163" s="15"/>
      <c r="F163" s="16">
        <v>0</v>
      </c>
      <c r="G163" s="16">
        <v>52</v>
      </c>
      <c r="H163" s="16">
        <v>0</v>
      </c>
      <c r="I163" s="17">
        <v>880892.39999999991</v>
      </c>
      <c r="J163" s="17">
        <v>854171.40999999957</v>
      </c>
      <c r="K163" s="16">
        <v>0</v>
      </c>
      <c r="L163" s="16">
        <v>1805.5</v>
      </c>
      <c r="M163" s="18">
        <v>0.97756854057047904</v>
      </c>
      <c r="N163" s="18">
        <v>1.8000553863195792E-2</v>
      </c>
      <c r="O163" s="18">
        <v>4.4309055663251176E-3</v>
      </c>
    </row>
    <row r="164" spans="1:15">
      <c r="A164" s="12" t="s">
        <v>255</v>
      </c>
      <c r="B164" s="12" t="s">
        <v>945</v>
      </c>
      <c r="C164" s="12" t="s">
        <v>946</v>
      </c>
      <c r="D164" s="15"/>
      <c r="E164" s="15"/>
      <c r="F164" s="16">
        <v>0</v>
      </c>
      <c r="G164" s="16">
        <v>15</v>
      </c>
      <c r="H164" s="16">
        <v>0</v>
      </c>
      <c r="I164" s="17">
        <v>304482.71999999997</v>
      </c>
      <c r="J164" s="17">
        <v>320305.4200000001</v>
      </c>
      <c r="K164" s="16">
        <v>1002</v>
      </c>
      <c r="L164" s="16">
        <v>1065.5</v>
      </c>
      <c r="M164" s="18">
        <v>0.97278273111215396</v>
      </c>
      <c r="N164" s="18">
        <v>2.7217268887846081E-2</v>
      </c>
      <c r="O164" s="18">
        <v>0</v>
      </c>
    </row>
    <row r="165" spans="1:15">
      <c r="A165" s="12" t="s">
        <v>255</v>
      </c>
      <c r="B165" s="12" t="s">
        <v>947</v>
      </c>
      <c r="C165" s="12" t="s">
        <v>948</v>
      </c>
      <c r="D165" s="15"/>
      <c r="E165" s="15"/>
      <c r="F165" s="16">
        <v>0</v>
      </c>
      <c r="G165" s="16">
        <v>24</v>
      </c>
      <c r="H165" s="16">
        <v>0</v>
      </c>
      <c r="I165" s="17">
        <v>4375232.1900000004</v>
      </c>
      <c r="J165" s="17">
        <v>4402212.2700000005</v>
      </c>
      <c r="K165" s="16">
        <v>24</v>
      </c>
      <c r="L165" s="16">
        <v>0</v>
      </c>
      <c r="M165" s="18">
        <v>0</v>
      </c>
      <c r="N165" s="18">
        <v>0</v>
      </c>
      <c r="O165" s="18">
        <v>0</v>
      </c>
    </row>
    <row r="166" spans="1:15">
      <c r="A166" s="12" t="s">
        <v>255</v>
      </c>
      <c r="B166" s="12" t="s">
        <v>949</v>
      </c>
      <c r="C166" s="12" t="s">
        <v>950</v>
      </c>
      <c r="D166" s="15"/>
      <c r="E166" s="15"/>
      <c r="F166" s="16">
        <v>0</v>
      </c>
      <c r="G166" s="16">
        <v>0</v>
      </c>
      <c r="H166" s="16">
        <v>0</v>
      </c>
      <c r="I166" s="17">
        <v>172153.09999999998</v>
      </c>
      <c r="J166" s="17">
        <v>175793.51</v>
      </c>
      <c r="K166" s="16">
        <v>30</v>
      </c>
      <c r="L166" s="16">
        <v>8</v>
      </c>
      <c r="M166" s="18">
        <v>1</v>
      </c>
      <c r="N166" s="18">
        <v>0</v>
      </c>
      <c r="O166" s="18">
        <v>0</v>
      </c>
    </row>
    <row r="167" spans="1:15">
      <c r="A167" s="12" t="s">
        <v>255</v>
      </c>
      <c r="B167" s="12" t="s">
        <v>951</v>
      </c>
      <c r="C167" s="12" t="s">
        <v>952</v>
      </c>
      <c r="D167" s="15"/>
      <c r="E167" s="15"/>
      <c r="F167" s="16">
        <v>0</v>
      </c>
      <c r="G167" s="16">
        <v>0</v>
      </c>
      <c r="H167" s="16">
        <v>0</v>
      </c>
      <c r="I167" s="17">
        <v>2513015.5869999998</v>
      </c>
      <c r="J167" s="17">
        <v>2607033.9200000004</v>
      </c>
      <c r="K167" s="16">
        <v>8</v>
      </c>
      <c r="L167" s="16">
        <v>225</v>
      </c>
      <c r="M167" s="18">
        <v>0.81777777777777783</v>
      </c>
      <c r="N167" s="18">
        <v>0.18222222222222223</v>
      </c>
      <c r="O167" s="18">
        <v>0</v>
      </c>
    </row>
    <row r="168" spans="1:15">
      <c r="A168" s="12" t="s">
        <v>255</v>
      </c>
      <c r="B168" s="12" t="s">
        <v>953</v>
      </c>
      <c r="C168" s="12" t="s">
        <v>954</v>
      </c>
      <c r="D168" s="15"/>
      <c r="E168" s="15"/>
      <c r="F168" s="16">
        <v>0</v>
      </c>
      <c r="G168" s="16">
        <v>372</v>
      </c>
      <c r="H168" s="16">
        <v>0</v>
      </c>
      <c r="I168" s="17">
        <v>316885.58</v>
      </c>
      <c r="J168" s="17">
        <v>278351.85999999993</v>
      </c>
      <c r="K168" s="16">
        <v>1601</v>
      </c>
      <c r="L168" s="16">
        <v>1310.5</v>
      </c>
      <c r="M168" s="18">
        <v>0.92216711178939337</v>
      </c>
      <c r="N168" s="18">
        <v>6.257153758107592E-2</v>
      </c>
      <c r="O168" s="18">
        <v>1.5261350629530714E-2</v>
      </c>
    </row>
    <row r="169" spans="1:15">
      <c r="A169" s="12" t="s">
        <v>255</v>
      </c>
      <c r="B169" s="12" t="s">
        <v>955</v>
      </c>
      <c r="C169" s="12" t="s">
        <v>956</v>
      </c>
      <c r="D169" s="15"/>
      <c r="E169" s="15"/>
      <c r="F169" s="16">
        <v>0</v>
      </c>
      <c r="G169" s="16">
        <v>0</v>
      </c>
      <c r="H169" s="16">
        <v>0</v>
      </c>
      <c r="I169" s="17">
        <v>299214</v>
      </c>
      <c r="J169" s="17">
        <v>240474.13</v>
      </c>
      <c r="K169" s="16">
        <v>612</v>
      </c>
      <c r="L169" s="16">
        <v>306</v>
      </c>
      <c r="M169" s="18">
        <v>0.77450980392156865</v>
      </c>
      <c r="N169" s="18">
        <v>0.22549019607843138</v>
      </c>
      <c r="O169" s="18">
        <v>0</v>
      </c>
    </row>
    <row r="170" spans="1:15">
      <c r="A170" s="12" t="s">
        <v>255</v>
      </c>
      <c r="B170" s="12" t="s">
        <v>957</v>
      </c>
      <c r="C170" s="12" t="s">
        <v>958</v>
      </c>
      <c r="D170" s="15"/>
      <c r="E170" s="15"/>
      <c r="F170" s="16">
        <v>0</v>
      </c>
      <c r="G170" s="16">
        <v>13</v>
      </c>
      <c r="H170" s="16">
        <v>0</v>
      </c>
      <c r="I170" s="17">
        <v>551513.77</v>
      </c>
      <c r="J170" s="17">
        <v>552491.43999999994</v>
      </c>
      <c r="K170" s="16"/>
      <c r="L170" s="16"/>
      <c r="M170" s="18"/>
      <c r="N170" s="18"/>
      <c r="O170" s="18"/>
    </row>
    <row r="171" spans="1:15">
      <c r="A171" s="12" t="s">
        <v>255</v>
      </c>
      <c r="B171" s="12" t="s">
        <v>959</v>
      </c>
      <c r="C171" s="12" t="s">
        <v>960</v>
      </c>
      <c r="D171" s="15"/>
      <c r="E171" s="15"/>
      <c r="F171" s="16">
        <v>0</v>
      </c>
      <c r="G171" s="16">
        <v>4109</v>
      </c>
      <c r="H171" s="16">
        <v>0</v>
      </c>
      <c r="I171" s="17">
        <v>505321.22999999992</v>
      </c>
      <c r="J171" s="17">
        <v>471745.61000000004</v>
      </c>
      <c r="K171" s="16">
        <v>4489</v>
      </c>
      <c r="L171" s="16">
        <v>2361.1800000000003</v>
      </c>
      <c r="M171" s="18">
        <v>0.89285018507695302</v>
      </c>
      <c r="N171" s="18">
        <v>0.10714981492304694</v>
      </c>
      <c r="O171" s="18">
        <v>0</v>
      </c>
    </row>
    <row r="172" spans="1:15">
      <c r="A172" s="12" t="s">
        <v>255</v>
      </c>
      <c r="B172" s="12" t="s">
        <v>961</v>
      </c>
      <c r="C172" s="12" t="s">
        <v>962</v>
      </c>
      <c r="D172" s="15"/>
      <c r="E172" s="15"/>
      <c r="F172" s="16">
        <v>0</v>
      </c>
      <c r="G172" s="16">
        <v>13</v>
      </c>
      <c r="H172" s="16">
        <v>0</v>
      </c>
      <c r="I172" s="17">
        <v>539386.44999999995</v>
      </c>
      <c r="J172" s="17">
        <v>541130.94000000006</v>
      </c>
      <c r="K172" s="16"/>
      <c r="L172" s="16"/>
      <c r="M172" s="18"/>
      <c r="N172" s="18"/>
      <c r="O172" s="18"/>
    </row>
    <row r="173" spans="1:15">
      <c r="A173" s="12" t="s">
        <v>255</v>
      </c>
      <c r="B173" s="12" t="s">
        <v>963</v>
      </c>
      <c r="C173" s="12" t="s">
        <v>964</v>
      </c>
      <c r="D173" s="15"/>
      <c r="E173" s="15"/>
      <c r="F173" s="16">
        <v>0</v>
      </c>
      <c r="G173" s="16">
        <v>105832.65999999999</v>
      </c>
      <c r="H173" s="16">
        <v>47438</v>
      </c>
      <c r="I173" s="17">
        <v>8670418.1000000015</v>
      </c>
      <c r="J173" s="17">
        <v>8752313.019999994</v>
      </c>
      <c r="K173" s="16">
        <v>5765.7199999999993</v>
      </c>
      <c r="L173" s="16">
        <v>5619.5</v>
      </c>
      <c r="M173" s="18">
        <v>0.87000622831212737</v>
      </c>
      <c r="N173" s="18">
        <v>0.1299937716878726</v>
      </c>
      <c r="O173" s="18">
        <v>0</v>
      </c>
    </row>
    <row r="174" spans="1:15">
      <c r="A174" s="12" t="s">
        <v>255</v>
      </c>
      <c r="B174" s="12" t="s">
        <v>965</v>
      </c>
      <c r="C174" s="12" t="s">
        <v>966</v>
      </c>
      <c r="D174" s="15"/>
      <c r="E174" s="15"/>
      <c r="F174" s="16">
        <v>0</v>
      </c>
      <c r="G174" s="16">
        <v>27</v>
      </c>
      <c r="H174" s="16">
        <v>0</v>
      </c>
      <c r="I174" s="17">
        <v>2486112.1000000006</v>
      </c>
      <c r="J174" s="17">
        <v>2318185.4999999995</v>
      </c>
      <c r="K174" s="16">
        <v>432</v>
      </c>
      <c r="L174" s="16">
        <v>1079.5</v>
      </c>
      <c r="M174" s="18">
        <v>0.89532190829087543</v>
      </c>
      <c r="N174" s="18">
        <v>0.10467809170912459</v>
      </c>
      <c r="O174" s="18">
        <v>0</v>
      </c>
    </row>
    <row r="175" spans="1:15">
      <c r="A175" s="12" t="s">
        <v>255</v>
      </c>
      <c r="B175" s="12" t="s">
        <v>967</v>
      </c>
      <c r="C175" s="12" t="s">
        <v>968</v>
      </c>
      <c r="D175" s="15"/>
      <c r="E175" s="15"/>
      <c r="F175" s="16">
        <v>0</v>
      </c>
      <c r="G175" s="16">
        <v>50</v>
      </c>
      <c r="H175" s="16">
        <v>0</v>
      </c>
      <c r="I175" s="17">
        <v>217867.52000000002</v>
      </c>
      <c r="J175" s="17">
        <v>192859.49000000005</v>
      </c>
      <c r="K175" s="16">
        <v>424</v>
      </c>
      <c r="L175" s="16">
        <v>344.59000000000003</v>
      </c>
      <c r="M175" s="18">
        <v>0.95501900809657858</v>
      </c>
      <c r="N175" s="18">
        <v>4.4980991903421454E-2</v>
      </c>
      <c r="O175" s="18">
        <v>0</v>
      </c>
    </row>
    <row r="176" spans="1:15">
      <c r="A176" s="12" t="s">
        <v>255</v>
      </c>
      <c r="B176" s="12" t="s">
        <v>969</v>
      </c>
      <c r="C176" s="12" t="s">
        <v>970</v>
      </c>
      <c r="D176" s="15"/>
      <c r="E176" s="15"/>
      <c r="F176" s="16">
        <v>0</v>
      </c>
      <c r="G176" s="16">
        <v>304</v>
      </c>
      <c r="H176" s="16">
        <v>0</v>
      </c>
      <c r="I176" s="17">
        <v>139675</v>
      </c>
      <c r="J176" s="17">
        <v>348987.96</v>
      </c>
      <c r="K176" s="16"/>
      <c r="L176" s="16"/>
      <c r="M176" s="18"/>
      <c r="N176" s="18"/>
      <c r="O176" s="18"/>
    </row>
    <row r="177" spans="1:15">
      <c r="A177" s="12" t="s">
        <v>255</v>
      </c>
      <c r="B177" s="12" t="s">
        <v>971</v>
      </c>
      <c r="C177" s="12" t="s">
        <v>972</v>
      </c>
      <c r="D177" s="15"/>
      <c r="E177" s="15"/>
      <c r="F177" s="16">
        <v>0</v>
      </c>
      <c r="G177" s="16">
        <v>973.06</v>
      </c>
      <c r="H177" s="16">
        <v>0</v>
      </c>
      <c r="I177" s="17">
        <v>129279.33000000002</v>
      </c>
      <c r="J177" s="17">
        <v>108259.84999999999</v>
      </c>
      <c r="K177" s="16">
        <v>173.59999999999997</v>
      </c>
      <c r="L177" s="16">
        <v>141.5</v>
      </c>
      <c r="M177" s="18">
        <v>0.93286219081272082</v>
      </c>
      <c r="N177" s="18">
        <v>6.7137809187279157E-2</v>
      </c>
      <c r="O177" s="18">
        <v>0</v>
      </c>
    </row>
    <row r="178" spans="1:15">
      <c r="A178" s="12" t="s">
        <v>255</v>
      </c>
      <c r="B178" s="12" t="s">
        <v>973</v>
      </c>
      <c r="C178" s="12" t="s">
        <v>974</v>
      </c>
      <c r="D178" s="15"/>
      <c r="E178" s="15"/>
      <c r="F178" s="16">
        <v>0</v>
      </c>
      <c r="G178" s="16">
        <v>57</v>
      </c>
      <c r="H178" s="16">
        <v>0</v>
      </c>
      <c r="I178" s="17">
        <v>414460.29000000004</v>
      </c>
      <c r="J178" s="17">
        <v>411200.80999999994</v>
      </c>
      <c r="K178" s="16">
        <v>1437</v>
      </c>
      <c r="L178" s="16">
        <v>1259.5</v>
      </c>
      <c r="M178" s="18">
        <v>0.88130210400952758</v>
      </c>
      <c r="N178" s="18">
        <v>0.11710996427153632</v>
      </c>
      <c r="O178" s="18">
        <v>1.5879317189360857E-3</v>
      </c>
    </row>
    <row r="179" spans="1:15">
      <c r="A179" s="12" t="s">
        <v>255</v>
      </c>
      <c r="B179" s="12" t="s">
        <v>975</v>
      </c>
      <c r="C179" s="12" t="s">
        <v>976</v>
      </c>
      <c r="D179" s="15"/>
      <c r="E179" s="15"/>
      <c r="F179" s="16">
        <v>0</v>
      </c>
      <c r="G179" s="16">
        <v>0</v>
      </c>
      <c r="H179" s="16">
        <v>0</v>
      </c>
      <c r="I179" s="17">
        <v>249438.46000000002</v>
      </c>
      <c r="J179" s="17">
        <v>185192.93</v>
      </c>
      <c r="K179" s="16">
        <v>0</v>
      </c>
      <c r="L179" s="16">
        <v>11</v>
      </c>
      <c r="M179" s="18">
        <v>0.27272727272727271</v>
      </c>
      <c r="N179" s="18">
        <v>0.72727272727272729</v>
      </c>
      <c r="O179" s="18">
        <v>0</v>
      </c>
    </row>
    <row r="180" spans="1:15">
      <c r="A180" s="12" t="s">
        <v>255</v>
      </c>
      <c r="B180" s="12" t="s">
        <v>977</v>
      </c>
      <c r="C180" s="12" t="s">
        <v>978</v>
      </c>
      <c r="D180" s="15"/>
      <c r="E180" s="15"/>
      <c r="F180" s="16">
        <v>0</v>
      </c>
      <c r="G180" s="16">
        <v>157751.40999999997</v>
      </c>
      <c r="H180" s="16">
        <v>54812</v>
      </c>
      <c r="I180" s="17">
        <v>11658216.819999998</v>
      </c>
      <c r="J180" s="17">
        <v>9778811.3999999948</v>
      </c>
      <c r="K180" s="16">
        <v>5733.4999999999991</v>
      </c>
      <c r="L180" s="16">
        <v>8054.5</v>
      </c>
      <c r="M180" s="18">
        <v>0.93171519026631078</v>
      </c>
      <c r="N180" s="18">
        <v>6.7043267738531254E-2</v>
      </c>
      <c r="O180" s="18">
        <v>1.2415419951579863E-3</v>
      </c>
    </row>
    <row r="181" spans="1:15">
      <c r="A181" s="12" t="s">
        <v>255</v>
      </c>
      <c r="B181" s="12" t="s">
        <v>979</v>
      </c>
      <c r="C181" s="12" t="s">
        <v>980</v>
      </c>
      <c r="D181" s="15"/>
      <c r="E181" s="15"/>
      <c r="F181" s="16">
        <v>0</v>
      </c>
      <c r="G181" s="16">
        <v>501</v>
      </c>
      <c r="H181" s="16">
        <v>0</v>
      </c>
      <c r="I181" s="17">
        <v>3321290.4999999995</v>
      </c>
      <c r="J181" s="17">
        <v>2476409.6399999959</v>
      </c>
      <c r="K181" s="16">
        <v>10999</v>
      </c>
      <c r="L181" s="16">
        <v>5880.45</v>
      </c>
      <c r="M181" s="18">
        <v>0.73360882245406389</v>
      </c>
      <c r="N181" s="18">
        <v>0.26316013230279994</v>
      </c>
      <c r="O181" s="18">
        <v>3.2310452431361545E-3</v>
      </c>
    </row>
    <row r="182" spans="1:15">
      <c r="A182" s="12" t="s">
        <v>255</v>
      </c>
      <c r="B182" s="12" t="s">
        <v>981</v>
      </c>
      <c r="C182" s="12" t="s">
        <v>982</v>
      </c>
      <c r="D182" s="15"/>
      <c r="E182" s="15"/>
      <c r="F182" s="16">
        <v>0</v>
      </c>
      <c r="G182" s="16">
        <v>37</v>
      </c>
      <c r="H182" s="16">
        <v>0</v>
      </c>
      <c r="I182" s="17">
        <v>1300502</v>
      </c>
      <c r="J182" s="17">
        <v>985084.50000000023</v>
      </c>
      <c r="K182" s="16">
        <v>580</v>
      </c>
      <c r="L182" s="16">
        <v>4436.05</v>
      </c>
      <c r="M182" s="18">
        <v>0.72768566630222831</v>
      </c>
      <c r="N182" s="18">
        <v>0.27231433369777164</v>
      </c>
      <c r="O182" s="18">
        <v>0</v>
      </c>
    </row>
    <row r="183" spans="1:15">
      <c r="A183" s="12" t="s">
        <v>255</v>
      </c>
      <c r="B183" s="12" t="s">
        <v>983</v>
      </c>
      <c r="C183" s="12" t="s">
        <v>984</v>
      </c>
      <c r="D183" s="15">
        <v>37560</v>
      </c>
      <c r="E183" s="15"/>
      <c r="F183" s="16">
        <v>0</v>
      </c>
      <c r="G183" s="16">
        <v>0</v>
      </c>
      <c r="H183" s="16">
        <v>0</v>
      </c>
      <c r="I183" s="17">
        <v>0</v>
      </c>
      <c r="J183" s="17">
        <v>3381</v>
      </c>
      <c r="K183" s="16">
        <v>0</v>
      </c>
      <c r="L183" s="16">
        <v>45</v>
      </c>
      <c r="M183" s="18">
        <v>1</v>
      </c>
      <c r="N183" s="18">
        <v>0</v>
      </c>
      <c r="O183" s="18">
        <v>0</v>
      </c>
    </row>
    <row r="184" spans="1:15">
      <c r="A184" s="12" t="s">
        <v>255</v>
      </c>
      <c r="B184" s="12" t="s">
        <v>985</v>
      </c>
      <c r="C184" s="12" t="s">
        <v>986</v>
      </c>
      <c r="D184" s="15">
        <v>37621</v>
      </c>
      <c r="E184" s="15"/>
      <c r="F184" s="16">
        <v>0</v>
      </c>
      <c r="G184" s="16">
        <v>0</v>
      </c>
      <c r="H184" s="16">
        <v>0</v>
      </c>
      <c r="I184" s="17">
        <v>0</v>
      </c>
      <c r="J184" s="17">
        <v>27568</v>
      </c>
      <c r="K184" s="16">
        <v>0</v>
      </c>
      <c r="L184" s="16">
        <v>0</v>
      </c>
      <c r="M184" s="18">
        <v>0</v>
      </c>
      <c r="N184" s="18">
        <v>0</v>
      </c>
      <c r="O184" s="18">
        <v>0</v>
      </c>
    </row>
    <row r="185" spans="1:15">
      <c r="A185" s="12" t="s">
        <v>255</v>
      </c>
      <c r="B185" s="12" t="s">
        <v>987</v>
      </c>
      <c r="C185" s="12" t="s">
        <v>988</v>
      </c>
      <c r="D185" s="15">
        <v>37621</v>
      </c>
      <c r="E185" s="15"/>
      <c r="F185" s="16">
        <v>0</v>
      </c>
      <c r="G185" s="16">
        <v>0</v>
      </c>
      <c r="H185" s="16">
        <v>0</v>
      </c>
      <c r="I185" s="17">
        <v>0</v>
      </c>
      <c r="J185" s="17">
        <v>195510</v>
      </c>
      <c r="K185" s="16">
        <v>0</v>
      </c>
      <c r="L185" s="16">
        <v>469</v>
      </c>
      <c r="M185" s="18">
        <v>1</v>
      </c>
      <c r="N185" s="18">
        <v>0</v>
      </c>
      <c r="O185" s="18">
        <v>0</v>
      </c>
    </row>
    <row r="186" spans="1:15">
      <c r="A186" s="12" t="s">
        <v>255</v>
      </c>
      <c r="B186" s="12" t="s">
        <v>989</v>
      </c>
      <c r="C186" s="12" t="s">
        <v>990</v>
      </c>
      <c r="D186" s="15"/>
      <c r="E186" s="15"/>
      <c r="F186" s="16">
        <v>500</v>
      </c>
      <c r="G186" s="16">
        <v>180</v>
      </c>
      <c r="H186" s="16">
        <v>0</v>
      </c>
      <c r="I186" s="17">
        <v>98644.47</v>
      </c>
      <c r="J186" s="17">
        <v>85401.91</v>
      </c>
      <c r="K186" s="16">
        <v>265</v>
      </c>
      <c r="L186" s="16">
        <v>267</v>
      </c>
      <c r="M186" s="18">
        <v>1</v>
      </c>
      <c r="N186" s="18">
        <v>0</v>
      </c>
      <c r="O186" s="18">
        <v>0</v>
      </c>
    </row>
    <row r="187" spans="1:15">
      <c r="A187" s="12" t="s">
        <v>255</v>
      </c>
      <c r="B187" s="12" t="s">
        <v>991</v>
      </c>
      <c r="C187" s="12" t="s">
        <v>992</v>
      </c>
      <c r="D187" s="15">
        <v>37529</v>
      </c>
      <c r="E187" s="15"/>
      <c r="F187" s="16">
        <v>550</v>
      </c>
      <c r="G187" s="16">
        <v>0</v>
      </c>
      <c r="H187" s="16">
        <v>0</v>
      </c>
      <c r="I187" s="17">
        <v>10393</v>
      </c>
      <c r="J187" s="17">
        <v>10967</v>
      </c>
      <c r="K187" s="16">
        <v>0</v>
      </c>
      <c r="L187" s="16">
        <v>48</v>
      </c>
      <c r="M187" s="18">
        <v>1</v>
      </c>
      <c r="N187" s="18">
        <v>0</v>
      </c>
      <c r="O187" s="18">
        <v>0</v>
      </c>
    </row>
    <row r="188" spans="1:15">
      <c r="A188" s="12" t="s">
        <v>255</v>
      </c>
      <c r="B188" s="12" t="s">
        <v>993</v>
      </c>
      <c r="C188" s="12" t="s">
        <v>994</v>
      </c>
      <c r="D188" s="15">
        <v>37631</v>
      </c>
      <c r="E188" s="15"/>
      <c r="F188" s="16">
        <v>775</v>
      </c>
      <c r="G188" s="16">
        <v>1424</v>
      </c>
      <c r="H188" s="16">
        <v>1116</v>
      </c>
      <c r="I188" s="17">
        <v>135234</v>
      </c>
      <c r="J188" s="17">
        <v>136601</v>
      </c>
      <c r="K188" s="16">
        <v>0</v>
      </c>
      <c r="L188" s="16">
        <v>1118</v>
      </c>
      <c r="M188" s="18">
        <v>1</v>
      </c>
      <c r="N188" s="18">
        <v>0</v>
      </c>
      <c r="O188" s="18">
        <v>0</v>
      </c>
    </row>
    <row r="189" spans="1:15">
      <c r="A189" s="12" t="s">
        <v>255</v>
      </c>
      <c r="B189" s="12" t="s">
        <v>995</v>
      </c>
      <c r="C189" s="12" t="s">
        <v>996</v>
      </c>
      <c r="D189" s="15">
        <v>37376</v>
      </c>
      <c r="E189" s="15"/>
      <c r="F189" s="16">
        <v>895</v>
      </c>
      <c r="G189" s="16">
        <v>0</v>
      </c>
      <c r="H189" s="16">
        <v>0</v>
      </c>
      <c r="I189" s="17">
        <v>21460</v>
      </c>
      <c r="J189" s="17">
        <v>21478</v>
      </c>
      <c r="K189" s="16">
        <v>0</v>
      </c>
      <c r="L189" s="16">
        <v>142</v>
      </c>
      <c r="M189" s="18">
        <v>1</v>
      </c>
      <c r="N189" s="18">
        <v>0</v>
      </c>
      <c r="O189" s="18">
        <v>0</v>
      </c>
    </row>
    <row r="190" spans="1:15">
      <c r="A190" s="12" t="s">
        <v>255</v>
      </c>
      <c r="B190" s="12" t="s">
        <v>997</v>
      </c>
      <c r="C190" s="12" t="s">
        <v>998</v>
      </c>
      <c r="D190" s="15"/>
      <c r="E190" s="15"/>
      <c r="F190" s="16">
        <v>1000</v>
      </c>
      <c r="G190" s="16">
        <v>1</v>
      </c>
      <c r="H190" s="16">
        <v>0</v>
      </c>
      <c r="I190" s="17">
        <v>447196</v>
      </c>
      <c r="J190" s="17">
        <v>430408.85</v>
      </c>
      <c r="K190" s="16">
        <v>898</v>
      </c>
      <c r="L190" s="16">
        <v>1515.55</v>
      </c>
      <c r="M190" s="18">
        <v>1</v>
      </c>
      <c r="N190" s="18">
        <v>0</v>
      </c>
      <c r="O190" s="18">
        <v>0</v>
      </c>
    </row>
    <row r="191" spans="1:15">
      <c r="A191" s="12" t="s">
        <v>255</v>
      </c>
      <c r="B191" s="12" t="s">
        <v>999</v>
      </c>
      <c r="C191" s="12" t="s">
        <v>1000</v>
      </c>
      <c r="D191" s="15">
        <v>37345</v>
      </c>
      <c r="E191" s="15"/>
      <c r="F191" s="16">
        <v>1200</v>
      </c>
      <c r="G191" s="16">
        <v>2043</v>
      </c>
      <c r="H191" s="16">
        <v>0</v>
      </c>
      <c r="I191" s="17">
        <v>25839</v>
      </c>
      <c r="J191" s="17">
        <v>128585</v>
      </c>
      <c r="K191" s="16">
        <v>0</v>
      </c>
      <c r="L191" s="16">
        <v>157</v>
      </c>
      <c r="M191" s="18">
        <v>1</v>
      </c>
      <c r="N191" s="18">
        <v>0</v>
      </c>
      <c r="O191" s="18">
        <v>0</v>
      </c>
    </row>
    <row r="192" spans="1:15">
      <c r="A192" s="12" t="s">
        <v>255</v>
      </c>
      <c r="B192" s="12" t="s">
        <v>1001</v>
      </c>
      <c r="C192" s="12" t="s">
        <v>1002</v>
      </c>
      <c r="D192" s="15"/>
      <c r="E192" s="15"/>
      <c r="F192" s="16">
        <v>1500</v>
      </c>
      <c r="G192" s="16">
        <v>5</v>
      </c>
      <c r="H192" s="16">
        <v>0</v>
      </c>
      <c r="I192" s="17">
        <v>513483.73</v>
      </c>
      <c r="J192" s="17">
        <v>504081.06999999995</v>
      </c>
      <c r="K192" s="16">
        <v>1028</v>
      </c>
      <c r="L192" s="16">
        <v>999</v>
      </c>
      <c r="M192" s="18">
        <v>0.76576576576576572</v>
      </c>
      <c r="N192" s="18">
        <v>0.23223223223223224</v>
      </c>
      <c r="O192" s="18">
        <v>2.002002002002002E-3</v>
      </c>
    </row>
    <row r="193" spans="1:15">
      <c r="A193" s="12" t="s">
        <v>255</v>
      </c>
      <c r="B193" s="12" t="s">
        <v>1003</v>
      </c>
      <c r="C193" s="12" t="s">
        <v>1004</v>
      </c>
      <c r="D193" s="15"/>
      <c r="E193" s="15"/>
      <c r="F193" s="16">
        <v>1630</v>
      </c>
      <c r="G193" s="16">
        <v>7381</v>
      </c>
      <c r="H193" s="16">
        <v>0</v>
      </c>
      <c r="I193" s="17">
        <v>774283.82000000007</v>
      </c>
      <c r="J193" s="17">
        <v>1179589.1000000003</v>
      </c>
      <c r="K193" s="16">
        <v>1123.8000000000002</v>
      </c>
      <c r="L193" s="16">
        <v>2520</v>
      </c>
      <c r="M193" s="18">
        <v>0.97499999999999998</v>
      </c>
      <c r="N193" s="18">
        <v>2.5000000000000001E-2</v>
      </c>
      <c r="O193" s="18">
        <v>0</v>
      </c>
    </row>
    <row r="194" spans="1:15">
      <c r="A194" s="12" t="s">
        <v>255</v>
      </c>
      <c r="B194" s="12" t="s">
        <v>1005</v>
      </c>
      <c r="C194" s="12" t="s">
        <v>1006</v>
      </c>
      <c r="D194" s="15"/>
      <c r="E194" s="15"/>
      <c r="F194" s="16">
        <v>1630</v>
      </c>
      <c r="G194" s="16">
        <v>0</v>
      </c>
      <c r="H194" s="16">
        <v>0</v>
      </c>
      <c r="I194" s="17">
        <v>136659</v>
      </c>
      <c r="J194" s="17">
        <v>127978.38999999998</v>
      </c>
      <c r="K194" s="16">
        <v>280</v>
      </c>
      <c r="L194" s="16">
        <v>269.5</v>
      </c>
      <c r="M194" s="18">
        <v>1</v>
      </c>
      <c r="N194" s="18">
        <v>0</v>
      </c>
      <c r="O194" s="18">
        <v>0</v>
      </c>
    </row>
    <row r="195" spans="1:15">
      <c r="A195" s="12" t="s">
        <v>255</v>
      </c>
      <c r="B195" s="12" t="s">
        <v>1007</v>
      </c>
      <c r="C195" s="12" t="s">
        <v>1008</v>
      </c>
      <c r="D195" s="15"/>
      <c r="E195" s="15"/>
      <c r="F195" s="16">
        <v>1700</v>
      </c>
      <c r="G195" s="16">
        <v>256</v>
      </c>
      <c r="H195" s="16">
        <v>0</v>
      </c>
      <c r="I195" s="17">
        <v>158745.1</v>
      </c>
      <c r="J195" s="17">
        <v>127788.35999999999</v>
      </c>
      <c r="K195" s="16">
        <v>132</v>
      </c>
      <c r="L195" s="16">
        <v>101</v>
      </c>
      <c r="M195" s="18">
        <v>0.96039603960396036</v>
      </c>
      <c r="N195" s="18">
        <v>3.9603960396039604E-2</v>
      </c>
      <c r="O195" s="18">
        <v>0</v>
      </c>
    </row>
    <row r="196" spans="1:15">
      <c r="A196" s="12" t="s">
        <v>255</v>
      </c>
      <c r="B196" s="12" t="s">
        <v>1009</v>
      </c>
      <c r="C196" s="12" t="s">
        <v>1010</v>
      </c>
      <c r="D196" s="15"/>
      <c r="E196" s="15"/>
      <c r="F196" s="16">
        <v>2000</v>
      </c>
      <c r="G196" s="16">
        <v>6</v>
      </c>
      <c r="H196" s="16">
        <v>0</v>
      </c>
      <c r="I196" s="17">
        <v>305010.95</v>
      </c>
      <c r="J196" s="17">
        <v>305229.35000000003</v>
      </c>
      <c r="K196" s="16">
        <v>1123</v>
      </c>
      <c r="L196" s="16">
        <v>973.5</v>
      </c>
      <c r="M196" s="18">
        <v>0.93271700051361073</v>
      </c>
      <c r="N196" s="18">
        <v>6.7282999486389314E-2</v>
      </c>
      <c r="O196" s="18">
        <v>0</v>
      </c>
    </row>
    <row r="197" spans="1:15">
      <c r="A197" s="12" t="s">
        <v>255</v>
      </c>
      <c r="B197" s="12" t="s">
        <v>1011</v>
      </c>
      <c r="C197" s="12" t="s">
        <v>1012</v>
      </c>
      <c r="D197" s="15"/>
      <c r="E197" s="15"/>
      <c r="F197" s="16">
        <v>2200</v>
      </c>
      <c r="G197" s="16">
        <v>938</v>
      </c>
      <c r="H197" s="16">
        <v>0</v>
      </c>
      <c r="I197" s="17">
        <v>292820.15999999992</v>
      </c>
      <c r="J197" s="17">
        <v>284531.69999999984</v>
      </c>
      <c r="K197" s="16">
        <v>905</v>
      </c>
      <c r="L197" s="16">
        <v>619</v>
      </c>
      <c r="M197" s="18">
        <v>0.85702746365105009</v>
      </c>
      <c r="N197" s="18">
        <v>0.13489499192245558</v>
      </c>
      <c r="O197" s="18">
        <v>8.0775444264943458E-3</v>
      </c>
    </row>
    <row r="198" spans="1:15">
      <c r="A198" s="12" t="s">
        <v>255</v>
      </c>
      <c r="B198" s="12" t="s">
        <v>1013</v>
      </c>
      <c r="C198" s="12" t="s">
        <v>1014</v>
      </c>
      <c r="D198" s="15"/>
      <c r="E198" s="15"/>
      <c r="F198" s="16">
        <v>5000</v>
      </c>
      <c r="G198" s="16">
        <v>23800</v>
      </c>
      <c r="H198" s="16">
        <v>0</v>
      </c>
      <c r="I198" s="17">
        <v>985434.57999999984</v>
      </c>
      <c r="J198" s="17">
        <v>992366.20999999985</v>
      </c>
      <c r="K198" s="16">
        <v>1321.8</v>
      </c>
      <c r="L198" s="16">
        <v>1001.5</v>
      </c>
      <c r="M198" s="18">
        <v>0.97154268597104343</v>
      </c>
      <c r="N198" s="18">
        <v>2.8457314028956564E-2</v>
      </c>
      <c r="O198" s="18">
        <v>0</v>
      </c>
    </row>
    <row r="199" spans="1:15">
      <c r="A199" s="12" t="s">
        <v>255</v>
      </c>
      <c r="B199" s="12" t="s">
        <v>1015</v>
      </c>
      <c r="C199" s="12" t="s">
        <v>1016</v>
      </c>
      <c r="D199" s="15"/>
      <c r="E199" s="15"/>
      <c r="F199" s="16">
        <v>8500</v>
      </c>
      <c r="G199" s="16">
        <v>26</v>
      </c>
      <c r="H199" s="16">
        <v>0</v>
      </c>
      <c r="I199" s="17">
        <v>1250860.8999999997</v>
      </c>
      <c r="J199" s="17">
        <v>1212289.4799999997</v>
      </c>
      <c r="K199" s="16">
        <v>5495</v>
      </c>
      <c r="L199" s="16">
        <v>4881.2</v>
      </c>
      <c r="M199" s="18">
        <v>0.95437597312136369</v>
      </c>
      <c r="N199" s="18">
        <v>3.9477997213799881E-2</v>
      </c>
      <c r="O199" s="18">
        <v>6.1460296648365156E-3</v>
      </c>
    </row>
    <row r="200" spans="1:15">
      <c r="A200" s="12" t="s">
        <v>255</v>
      </c>
      <c r="B200" s="12" t="s">
        <v>1017</v>
      </c>
      <c r="C200" s="12" t="s">
        <v>1018</v>
      </c>
      <c r="D200" s="15"/>
      <c r="E200" s="15"/>
      <c r="F200" s="16">
        <v>9000</v>
      </c>
      <c r="G200" s="16">
        <v>1</v>
      </c>
      <c r="H200" s="16">
        <v>0</v>
      </c>
      <c r="I200" s="17">
        <v>73669</v>
      </c>
      <c r="J200" s="17">
        <v>66655.960000000006</v>
      </c>
      <c r="K200" s="16">
        <v>15</v>
      </c>
      <c r="L200" s="16">
        <v>0</v>
      </c>
      <c r="M200" s="18">
        <v>0</v>
      </c>
      <c r="N200" s="18">
        <v>0</v>
      </c>
      <c r="O200" s="18">
        <v>0</v>
      </c>
    </row>
    <row r="201" spans="1:15">
      <c r="A201" s="12" t="s">
        <v>255</v>
      </c>
      <c r="B201" s="12" t="s">
        <v>1019</v>
      </c>
      <c r="C201" s="12" t="s">
        <v>1020</v>
      </c>
      <c r="D201" s="15"/>
      <c r="E201" s="15"/>
      <c r="F201" s="16">
        <v>11200</v>
      </c>
      <c r="G201" s="16">
        <v>4</v>
      </c>
      <c r="H201" s="16">
        <v>0</v>
      </c>
      <c r="I201" s="17">
        <v>401560.28</v>
      </c>
      <c r="J201" s="17">
        <v>172409.76</v>
      </c>
      <c r="K201" s="16">
        <v>727</v>
      </c>
      <c r="L201" s="16">
        <v>865</v>
      </c>
      <c r="M201" s="18">
        <v>0.99710982658959535</v>
      </c>
      <c r="N201" s="18">
        <v>2.8901734104046241E-3</v>
      </c>
      <c r="O201" s="18">
        <v>0</v>
      </c>
    </row>
    <row r="202" spans="1:15">
      <c r="A202" s="12" t="s">
        <v>255</v>
      </c>
      <c r="B202" s="12" t="s">
        <v>1021</v>
      </c>
      <c r="C202" s="12" t="s">
        <v>1022</v>
      </c>
      <c r="D202" s="15"/>
      <c r="E202" s="15"/>
      <c r="F202" s="16">
        <v>11437</v>
      </c>
      <c r="G202" s="16">
        <v>35191.72</v>
      </c>
      <c r="H202" s="16">
        <v>12457</v>
      </c>
      <c r="I202" s="17">
        <v>830924.87999999977</v>
      </c>
      <c r="J202" s="17">
        <v>977395.62999999977</v>
      </c>
      <c r="K202" s="16">
        <v>1711.3999999999999</v>
      </c>
      <c r="L202" s="16">
        <v>1706</v>
      </c>
      <c r="M202" s="18">
        <v>0.83909730363423207</v>
      </c>
      <c r="N202" s="18">
        <v>0.15181711606096132</v>
      </c>
      <c r="O202" s="18">
        <v>9.0855803048065648E-3</v>
      </c>
    </row>
    <row r="203" spans="1:15">
      <c r="A203" s="12" t="s">
        <v>255</v>
      </c>
      <c r="B203" s="12" t="s">
        <v>1023</v>
      </c>
      <c r="C203" s="12" t="s">
        <v>1024</v>
      </c>
      <c r="D203" s="15">
        <v>37510</v>
      </c>
      <c r="E203" s="15"/>
      <c r="F203" s="16">
        <v>20000</v>
      </c>
      <c r="G203" s="16">
        <v>113224</v>
      </c>
      <c r="H203" s="16">
        <v>113315</v>
      </c>
      <c r="I203" s="17">
        <v>2078379</v>
      </c>
      <c r="J203" s="17">
        <v>2224771</v>
      </c>
      <c r="K203" s="16">
        <v>0</v>
      </c>
      <c r="L203" s="16">
        <v>11470</v>
      </c>
      <c r="M203" s="18">
        <v>1</v>
      </c>
      <c r="N203" s="18">
        <v>0</v>
      </c>
      <c r="O203" s="18">
        <v>0</v>
      </c>
    </row>
    <row r="204" spans="1:15">
      <c r="A204" s="12" t="s">
        <v>255</v>
      </c>
      <c r="B204" s="12" t="s">
        <v>1025</v>
      </c>
      <c r="C204" s="12" t="s">
        <v>1026</v>
      </c>
      <c r="D204" s="15"/>
      <c r="E204" s="15"/>
      <c r="F204" s="16">
        <v>25677</v>
      </c>
      <c r="G204" s="16">
        <v>36815</v>
      </c>
      <c r="H204" s="16">
        <v>14763</v>
      </c>
      <c r="I204" s="17">
        <v>6842499.8499999978</v>
      </c>
      <c r="J204" s="17">
        <v>6833947.9500000011</v>
      </c>
      <c r="K204" s="16">
        <v>7018.0999999999995</v>
      </c>
      <c r="L204" s="16">
        <v>8351.9499999999989</v>
      </c>
      <c r="M204" s="18">
        <v>0.84985542298505135</v>
      </c>
      <c r="N204" s="18">
        <v>0.14260142840893447</v>
      </c>
      <c r="O204" s="18">
        <v>7.5431486060141655E-3</v>
      </c>
    </row>
    <row r="205" spans="1:15">
      <c r="A205" s="12" t="s">
        <v>255</v>
      </c>
      <c r="B205" s="12" t="s">
        <v>1027</v>
      </c>
      <c r="C205" s="12" t="s">
        <v>1028</v>
      </c>
      <c r="D205" s="15"/>
      <c r="E205" s="15"/>
      <c r="F205" s="16">
        <v>30000</v>
      </c>
      <c r="G205" s="16">
        <v>69</v>
      </c>
      <c r="H205" s="16">
        <v>0</v>
      </c>
      <c r="I205" s="17">
        <v>1445541.71</v>
      </c>
      <c r="J205" s="17">
        <v>1432009.85</v>
      </c>
      <c r="K205" s="16">
        <v>3646</v>
      </c>
      <c r="L205" s="16">
        <v>3192.5</v>
      </c>
      <c r="M205" s="18">
        <v>0.98104933437744712</v>
      </c>
      <c r="N205" s="18">
        <v>1.8950665622552858E-2</v>
      </c>
      <c r="O205" s="18">
        <v>0</v>
      </c>
    </row>
    <row r="206" spans="1:15">
      <c r="A206" s="12" t="s">
        <v>255</v>
      </c>
      <c r="B206" s="12" t="s">
        <v>1029</v>
      </c>
      <c r="C206" s="12" t="s">
        <v>1030</v>
      </c>
      <c r="D206" s="15"/>
      <c r="E206" s="15"/>
      <c r="F206" s="16">
        <v>31216</v>
      </c>
      <c r="G206" s="16">
        <v>614</v>
      </c>
      <c r="H206" s="16">
        <v>24</v>
      </c>
      <c r="I206" s="17">
        <v>1002360.9600000001</v>
      </c>
      <c r="J206" s="17">
        <v>988431.84999999986</v>
      </c>
      <c r="K206" s="16">
        <v>905</v>
      </c>
      <c r="L206" s="16">
        <v>1424</v>
      </c>
      <c r="M206" s="18">
        <v>0.96875</v>
      </c>
      <c r="N206" s="18">
        <v>3.125E-2</v>
      </c>
      <c r="O206" s="18">
        <v>0</v>
      </c>
    </row>
    <row r="207" spans="1:15">
      <c r="A207" s="12" t="s">
        <v>255</v>
      </c>
      <c r="B207" s="12" t="s">
        <v>1031</v>
      </c>
      <c r="C207" s="12" t="s">
        <v>1032</v>
      </c>
      <c r="D207" s="15"/>
      <c r="E207" s="15"/>
      <c r="F207" s="16">
        <v>33250</v>
      </c>
      <c r="G207" s="16">
        <v>615453.40999999992</v>
      </c>
      <c r="H207" s="16">
        <v>120498</v>
      </c>
      <c r="I207" s="17">
        <v>15244392.059999999</v>
      </c>
      <c r="J207" s="17">
        <v>6441676.8499999894</v>
      </c>
      <c r="K207" s="16">
        <v>36070.120000000003</v>
      </c>
      <c r="L207" s="16">
        <v>20553.5</v>
      </c>
      <c r="M207" s="18">
        <v>0.96859415671296856</v>
      </c>
      <c r="N207" s="18">
        <v>3.1405843287031408E-2</v>
      </c>
      <c r="O207" s="18">
        <v>0</v>
      </c>
    </row>
    <row r="208" spans="1:15">
      <c r="A208" s="12" t="s">
        <v>255</v>
      </c>
      <c r="B208" s="12" t="s">
        <v>1033</v>
      </c>
      <c r="C208" s="12" t="s">
        <v>1034</v>
      </c>
      <c r="D208" s="15"/>
      <c r="E208" s="15"/>
      <c r="F208" s="16">
        <v>34980</v>
      </c>
      <c r="G208" s="16">
        <v>74034.78</v>
      </c>
      <c r="H208" s="16">
        <v>0</v>
      </c>
      <c r="I208" s="17">
        <v>6134762.8139999993</v>
      </c>
      <c r="J208" s="17">
        <v>6038545.8100000015</v>
      </c>
      <c r="K208" s="16">
        <v>5997.7999999999993</v>
      </c>
      <c r="L208" s="16">
        <v>8474.6</v>
      </c>
      <c r="M208" s="18">
        <v>0.97368607367899374</v>
      </c>
      <c r="N208" s="18">
        <v>2.5369928964198898E-2</v>
      </c>
      <c r="O208" s="18">
        <v>9.4399735680740092E-4</v>
      </c>
    </row>
    <row r="209" spans="1:15">
      <c r="A209" s="12" t="s">
        <v>255</v>
      </c>
      <c r="B209" s="12" t="s">
        <v>1035</v>
      </c>
      <c r="C209" s="12" t="s">
        <v>1036</v>
      </c>
      <c r="D209" s="15"/>
      <c r="E209" s="15"/>
      <c r="F209" s="16">
        <v>42994</v>
      </c>
      <c r="G209" s="16">
        <v>12</v>
      </c>
      <c r="H209" s="16">
        <v>0</v>
      </c>
      <c r="I209" s="17">
        <v>1327210.1100000001</v>
      </c>
      <c r="J209" s="17">
        <v>1124630.3500000003</v>
      </c>
      <c r="K209" s="16">
        <v>1912</v>
      </c>
      <c r="L209" s="16">
        <v>1510</v>
      </c>
      <c r="M209" s="18">
        <v>0.98874172185430464</v>
      </c>
      <c r="N209" s="18">
        <v>1.1258278145695364E-2</v>
      </c>
      <c r="O209" s="18">
        <v>0</v>
      </c>
    </row>
    <row r="210" spans="1:15">
      <c r="A210" s="12" t="s">
        <v>255</v>
      </c>
      <c r="B210" s="12" t="s">
        <v>1037</v>
      </c>
      <c r="C210" s="12" t="s">
        <v>1038</v>
      </c>
      <c r="D210" s="15"/>
      <c r="E210" s="15"/>
      <c r="F210" s="16">
        <v>54020</v>
      </c>
      <c r="G210" s="16">
        <v>406802.9599999999</v>
      </c>
      <c r="H210" s="16">
        <v>0</v>
      </c>
      <c r="I210" s="17">
        <v>20059851.270000007</v>
      </c>
      <c r="J210" s="17">
        <v>967701.2699999999</v>
      </c>
      <c r="K210" s="16">
        <v>18665.09</v>
      </c>
      <c r="L210" s="16">
        <v>0</v>
      </c>
      <c r="M210" s="18">
        <v>0</v>
      </c>
      <c r="N210" s="18">
        <v>0</v>
      </c>
      <c r="O210" s="18">
        <v>0</v>
      </c>
    </row>
    <row r="211" spans="1:15">
      <c r="A211" s="12" t="s">
        <v>255</v>
      </c>
      <c r="B211" s="12" t="s">
        <v>1039</v>
      </c>
      <c r="C211" s="12" t="s">
        <v>1040</v>
      </c>
      <c r="D211" s="15"/>
      <c r="E211" s="15"/>
      <c r="F211" s="16">
        <v>55000</v>
      </c>
      <c r="G211" s="16">
        <v>8</v>
      </c>
      <c r="H211" s="16">
        <v>0</v>
      </c>
      <c r="I211" s="17">
        <v>934569.71</v>
      </c>
      <c r="J211" s="17">
        <v>960615.66999999993</v>
      </c>
      <c r="K211" s="16">
        <v>3028</v>
      </c>
      <c r="L211" s="16">
        <v>1631.5</v>
      </c>
      <c r="M211" s="18">
        <v>0.84339564817652468</v>
      </c>
      <c r="N211" s="18">
        <v>0.15660435182347532</v>
      </c>
      <c r="O211" s="18">
        <v>0</v>
      </c>
    </row>
    <row r="212" spans="1:15">
      <c r="A212" s="12" t="s">
        <v>255</v>
      </c>
      <c r="B212" s="12" t="s">
        <v>1041</v>
      </c>
      <c r="C212" s="12" t="s">
        <v>1042</v>
      </c>
      <c r="D212" s="15"/>
      <c r="E212" s="15"/>
      <c r="F212" s="16">
        <v>55000</v>
      </c>
      <c r="G212" s="16">
        <v>5</v>
      </c>
      <c r="H212" s="16">
        <v>0</v>
      </c>
      <c r="I212" s="17">
        <v>768602.65250000008</v>
      </c>
      <c r="J212" s="17">
        <v>818833.35999999987</v>
      </c>
      <c r="K212" s="16">
        <v>2347</v>
      </c>
      <c r="L212" s="16">
        <v>2284.15</v>
      </c>
      <c r="M212" s="18">
        <v>0.99649760304708535</v>
      </c>
      <c r="N212" s="18">
        <v>3.5023969529146509E-3</v>
      </c>
      <c r="O212" s="18">
        <v>0</v>
      </c>
    </row>
    <row r="213" spans="1:15">
      <c r="A213" s="12" t="s">
        <v>255</v>
      </c>
      <c r="B213" s="12" t="s">
        <v>1043</v>
      </c>
      <c r="C213" s="12" t="s">
        <v>1044</v>
      </c>
      <c r="D213" s="15"/>
      <c r="E213" s="15"/>
      <c r="F213" s="16">
        <v>55000</v>
      </c>
      <c r="G213" s="16">
        <v>246</v>
      </c>
      <c r="H213" s="16">
        <v>0</v>
      </c>
      <c r="I213" s="17">
        <v>1069174.4714000002</v>
      </c>
      <c r="J213" s="17">
        <v>1096508.5499999998</v>
      </c>
      <c r="K213" s="16">
        <v>2613.64</v>
      </c>
      <c r="L213" s="16">
        <v>2076.33</v>
      </c>
      <c r="M213" s="18">
        <v>0.95159728944820909</v>
      </c>
      <c r="N213" s="18">
        <v>4.8402710551790899E-2</v>
      </c>
      <c r="O213" s="18">
        <v>0</v>
      </c>
    </row>
    <row r="214" spans="1:15">
      <c r="A214" s="12" t="s">
        <v>255</v>
      </c>
      <c r="B214" s="12" t="s">
        <v>1045</v>
      </c>
      <c r="C214" s="12" t="s">
        <v>1046</v>
      </c>
      <c r="D214" s="15"/>
      <c r="E214" s="15"/>
      <c r="F214" s="16">
        <v>56938</v>
      </c>
      <c r="G214" s="16">
        <v>91931.32</v>
      </c>
      <c r="H214" s="16">
        <v>39579</v>
      </c>
      <c r="I214" s="17">
        <v>8116026.8399999989</v>
      </c>
      <c r="J214" s="17">
        <v>4256853.6700000009</v>
      </c>
      <c r="K214" s="16">
        <v>3783.3</v>
      </c>
      <c r="L214" s="16">
        <v>4698.5</v>
      </c>
      <c r="M214" s="18">
        <v>0.84878152601894219</v>
      </c>
      <c r="N214" s="18">
        <v>0.15121847398105778</v>
      </c>
      <c r="O214" s="18">
        <v>0</v>
      </c>
    </row>
    <row r="215" spans="1:15">
      <c r="A215" s="12" t="s">
        <v>255</v>
      </c>
      <c r="B215" s="12" t="s">
        <v>1047</v>
      </c>
      <c r="C215" s="12" t="s">
        <v>1048</v>
      </c>
      <c r="D215" s="15"/>
      <c r="E215" s="15"/>
      <c r="F215" s="16">
        <v>74000</v>
      </c>
      <c r="G215" s="16">
        <v>214260</v>
      </c>
      <c r="H215" s="16">
        <v>56837.97</v>
      </c>
      <c r="I215" s="17">
        <v>46921894.090000004</v>
      </c>
      <c r="J215" s="17">
        <v>48330684.459999993</v>
      </c>
      <c r="K215" s="16">
        <v>9969.2999999999993</v>
      </c>
      <c r="L215" s="16">
        <v>19686</v>
      </c>
      <c r="M215" s="18">
        <v>0.94798333841308546</v>
      </c>
      <c r="N215" s="18">
        <v>5.0187950827999595E-2</v>
      </c>
      <c r="O215" s="18">
        <v>1.828710758914965E-3</v>
      </c>
    </row>
    <row r="216" spans="1:15">
      <c r="A216" s="12" t="s">
        <v>255</v>
      </c>
      <c r="B216" s="12" t="s">
        <v>1049</v>
      </c>
      <c r="C216" s="12" t="s">
        <v>1050</v>
      </c>
      <c r="D216" s="15"/>
      <c r="E216" s="15"/>
      <c r="F216" s="16">
        <v>100000</v>
      </c>
      <c r="G216" s="16">
        <v>503.28</v>
      </c>
      <c r="H216" s="16">
        <v>8</v>
      </c>
      <c r="I216" s="17">
        <v>3617880.2955</v>
      </c>
      <c r="J216" s="17">
        <v>3645156.89</v>
      </c>
      <c r="K216" s="16">
        <v>5507.16</v>
      </c>
      <c r="L216" s="16">
        <v>5118.5</v>
      </c>
      <c r="M216" s="18">
        <v>0.8584546253785289</v>
      </c>
      <c r="N216" s="18">
        <v>0.14154537462147113</v>
      </c>
      <c r="O216" s="18">
        <v>0</v>
      </c>
    </row>
    <row r="217" spans="1:15">
      <c r="A217" s="12" t="s">
        <v>255</v>
      </c>
      <c r="B217" s="12" t="s">
        <v>1051</v>
      </c>
      <c r="C217" s="12" t="s">
        <v>1052</v>
      </c>
      <c r="D217" s="15"/>
      <c r="E217" s="15"/>
      <c r="F217" s="16">
        <v>120000</v>
      </c>
      <c r="G217" s="16">
        <v>145139</v>
      </c>
      <c r="H217" s="16">
        <v>14113</v>
      </c>
      <c r="I217" s="17">
        <v>16661900.17</v>
      </c>
      <c r="J217" s="17">
        <v>16510642.660000002</v>
      </c>
      <c r="K217" s="16">
        <v>5889</v>
      </c>
      <c r="L217" s="16">
        <v>4040.22</v>
      </c>
      <c r="M217" s="18">
        <v>0.81084693407784725</v>
      </c>
      <c r="N217" s="18">
        <v>0.18841053209973715</v>
      </c>
      <c r="O217" s="18">
        <v>7.4253382241561106E-4</v>
      </c>
    </row>
    <row r="218" spans="1:15">
      <c r="A218" s="12" t="s">
        <v>255</v>
      </c>
      <c r="B218" s="12" t="s">
        <v>1053</v>
      </c>
      <c r="C218" s="12" t="s">
        <v>1054</v>
      </c>
      <c r="D218" s="15"/>
      <c r="E218" s="15"/>
      <c r="F218" s="16">
        <v>126000</v>
      </c>
      <c r="G218" s="16">
        <v>186189</v>
      </c>
      <c r="H218" s="16">
        <v>61920</v>
      </c>
      <c r="I218" s="17">
        <v>29973964.513</v>
      </c>
      <c r="J218" s="17">
        <v>27754637.269999988</v>
      </c>
      <c r="K218" s="16">
        <v>32659.3</v>
      </c>
      <c r="L218" s="16">
        <v>31054.5</v>
      </c>
      <c r="M218" s="18">
        <v>0.92129965061424268</v>
      </c>
      <c r="N218" s="18">
        <v>7.8700349385757304E-2</v>
      </c>
      <c r="O218" s="18">
        <v>0</v>
      </c>
    </row>
    <row r="219" spans="1:15">
      <c r="A219" s="12" t="s">
        <v>255</v>
      </c>
      <c r="B219" s="12" t="s">
        <v>1055</v>
      </c>
      <c r="C219" s="12" t="s">
        <v>1056</v>
      </c>
      <c r="D219" s="15"/>
      <c r="E219" s="15"/>
      <c r="F219" s="16">
        <v>129858</v>
      </c>
      <c r="G219" s="16">
        <v>1650494</v>
      </c>
      <c r="H219" s="16">
        <v>1431854</v>
      </c>
      <c r="I219" s="17">
        <v>34807648</v>
      </c>
      <c r="J219" s="17">
        <v>32809650</v>
      </c>
      <c r="K219" s="16">
        <v>0</v>
      </c>
      <c r="L219" s="16">
        <v>84166</v>
      </c>
      <c r="M219" s="18">
        <v>1</v>
      </c>
      <c r="N219" s="18">
        <v>0</v>
      </c>
      <c r="O219" s="18">
        <v>0</v>
      </c>
    </row>
    <row r="220" spans="1:15">
      <c r="A220" s="12" t="s">
        <v>255</v>
      </c>
      <c r="B220" s="12" t="s">
        <v>1057</v>
      </c>
      <c r="C220" s="12" t="s">
        <v>1058</v>
      </c>
      <c r="D220" s="15"/>
      <c r="E220" s="15"/>
      <c r="F220" s="16">
        <v>150000</v>
      </c>
      <c r="G220" s="16">
        <v>714</v>
      </c>
      <c r="H220" s="16">
        <v>0</v>
      </c>
      <c r="I220" s="17">
        <v>3033497.35</v>
      </c>
      <c r="J220" s="17">
        <v>3014841.02</v>
      </c>
      <c r="K220" s="16">
        <v>789</v>
      </c>
      <c r="L220" s="16">
        <v>1090.5</v>
      </c>
      <c r="M220" s="18">
        <v>0.55937643282897753</v>
      </c>
      <c r="N220" s="18">
        <v>0.35167354424575881</v>
      </c>
      <c r="O220" s="18">
        <v>8.8950022925263647E-2</v>
      </c>
    </row>
    <row r="221" spans="1:15">
      <c r="A221" s="12" t="s">
        <v>255</v>
      </c>
      <c r="B221" s="12" t="s">
        <v>1059</v>
      </c>
      <c r="C221" s="12" t="s">
        <v>1060</v>
      </c>
      <c r="D221" s="15"/>
      <c r="E221" s="15"/>
      <c r="F221" s="16">
        <v>207481</v>
      </c>
      <c r="G221" s="16">
        <v>0</v>
      </c>
      <c r="H221" s="16">
        <v>0</v>
      </c>
      <c r="I221" s="17">
        <v>1326110.21</v>
      </c>
      <c r="J221" s="17">
        <v>396790.00000000012</v>
      </c>
      <c r="K221" s="16">
        <v>4488</v>
      </c>
      <c r="L221" s="16">
        <v>1532</v>
      </c>
      <c r="M221" s="18">
        <v>0.96409921671018273</v>
      </c>
      <c r="N221" s="18">
        <v>3.0026109660574413E-2</v>
      </c>
      <c r="O221" s="18">
        <v>5.8746736292428197E-3</v>
      </c>
    </row>
    <row r="222" spans="1:15">
      <c r="A222" s="12" t="s">
        <v>255</v>
      </c>
      <c r="B222" s="12" t="s">
        <v>1061</v>
      </c>
      <c r="C222" s="12" t="s">
        <v>1062</v>
      </c>
      <c r="D222" s="15"/>
      <c r="E222" s="15"/>
      <c r="F222" s="16">
        <v>238660</v>
      </c>
      <c r="G222" s="16">
        <v>71843.5</v>
      </c>
      <c r="H222" s="16">
        <v>0</v>
      </c>
      <c r="I222" s="17">
        <v>89533047.329200029</v>
      </c>
      <c r="J222" s="17">
        <v>59123786.049999975</v>
      </c>
      <c r="K222" s="16">
        <v>13223</v>
      </c>
      <c r="L222" s="16">
        <v>15830.25</v>
      </c>
      <c r="M222" s="18">
        <v>0.76991835252128049</v>
      </c>
      <c r="N222" s="18">
        <v>0.22325926627816997</v>
      </c>
      <c r="O222" s="18">
        <v>6.822381200549581E-3</v>
      </c>
    </row>
    <row r="223" spans="1:15">
      <c r="A223" s="12" t="s">
        <v>255</v>
      </c>
      <c r="B223" s="12" t="s">
        <v>1063</v>
      </c>
      <c r="C223" s="12" t="s">
        <v>1064</v>
      </c>
      <c r="D223" s="15">
        <v>37975</v>
      </c>
      <c r="E223" s="15"/>
      <c r="F223" s="16">
        <v>250000</v>
      </c>
      <c r="G223" s="16">
        <v>0</v>
      </c>
      <c r="H223" s="16">
        <v>0</v>
      </c>
      <c r="I223" s="17">
        <v>699038</v>
      </c>
      <c r="J223" s="17">
        <v>685608</v>
      </c>
      <c r="K223" s="16">
        <v>0</v>
      </c>
      <c r="L223" s="16">
        <v>358</v>
      </c>
      <c r="M223" s="18">
        <v>1</v>
      </c>
      <c r="N223" s="18">
        <v>0</v>
      </c>
      <c r="O223" s="18">
        <v>0</v>
      </c>
    </row>
    <row r="224" spans="1:15">
      <c r="A224" s="12" t="s">
        <v>255</v>
      </c>
      <c r="B224" s="12" t="s">
        <v>1065</v>
      </c>
      <c r="C224" s="12" t="s">
        <v>1066</v>
      </c>
      <c r="D224" s="15">
        <v>38261</v>
      </c>
      <c r="E224" s="15"/>
      <c r="F224" s="16">
        <v>250000</v>
      </c>
      <c r="G224" s="16">
        <v>3406282</v>
      </c>
      <c r="H224" s="16">
        <v>2271715</v>
      </c>
      <c r="I224" s="17">
        <v>43636884</v>
      </c>
      <c r="J224" s="17">
        <v>43635397</v>
      </c>
      <c r="K224" s="16">
        <v>0</v>
      </c>
      <c r="L224" s="16">
        <v>94425</v>
      </c>
      <c r="M224" s="18">
        <v>1</v>
      </c>
      <c r="N224" s="18">
        <v>0</v>
      </c>
      <c r="O224" s="18">
        <v>0</v>
      </c>
    </row>
    <row r="225" spans="1:15">
      <c r="A225" s="12" t="s">
        <v>255</v>
      </c>
      <c r="B225" s="12" t="s">
        <v>1067</v>
      </c>
      <c r="C225" s="12" t="s">
        <v>1068</v>
      </c>
      <c r="D225" s="15"/>
      <c r="E225" s="15"/>
      <c r="F225" s="16">
        <v>270000</v>
      </c>
      <c r="G225" s="16">
        <v>6</v>
      </c>
      <c r="H225" s="16">
        <v>0</v>
      </c>
      <c r="I225" s="17">
        <v>4156040.3268999998</v>
      </c>
      <c r="J225" s="17">
        <v>4096181.84</v>
      </c>
      <c r="K225" s="16">
        <v>1810.1799999999998</v>
      </c>
      <c r="L225" s="16">
        <v>2161</v>
      </c>
      <c r="M225" s="18">
        <v>0.78852383155946326</v>
      </c>
      <c r="N225" s="18">
        <v>0.21147616844053679</v>
      </c>
      <c r="O225" s="18">
        <v>0</v>
      </c>
    </row>
    <row r="226" spans="1:15">
      <c r="A226" s="12" t="s">
        <v>255</v>
      </c>
      <c r="B226" s="12" t="s">
        <v>1069</v>
      </c>
      <c r="C226" s="12" t="s">
        <v>1070</v>
      </c>
      <c r="D226" s="15"/>
      <c r="E226" s="15"/>
      <c r="F226" s="16">
        <v>280000</v>
      </c>
      <c r="G226" s="16">
        <v>0</v>
      </c>
      <c r="H226" s="16">
        <v>0</v>
      </c>
      <c r="I226" s="17">
        <v>965658.26000000013</v>
      </c>
      <c r="J226" s="17">
        <v>54536.870000000032</v>
      </c>
      <c r="K226" s="16"/>
      <c r="L226" s="16"/>
      <c r="M226" s="18"/>
      <c r="N226" s="18"/>
      <c r="O226" s="18"/>
    </row>
    <row r="227" spans="1:15">
      <c r="A227" s="12" t="s">
        <v>255</v>
      </c>
      <c r="B227" s="12" t="s">
        <v>1071</v>
      </c>
      <c r="C227" s="12" t="s">
        <v>1072</v>
      </c>
      <c r="D227" s="15"/>
      <c r="E227" s="15"/>
      <c r="F227" s="16">
        <v>500000</v>
      </c>
      <c r="G227" s="16">
        <v>0</v>
      </c>
      <c r="H227" s="16">
        <v>0</v>
      </c>
      <c r="I227" s="17">
        <v>261226</v>
      </c>
      <c r="J227" s="17">
        <v>214711.47999999998</v>
      </c>
      <c r="K227" s="16">
        <v>100</v>
      </c>
      <c r="L227" s="16">
        <v>0</v>
      </c>
      <c r="M227" s="18">
        <v>0</v>
      </c>
      <c r="N227" s="18">
        <v>0</v>
      </c>
      <c r="O227" s="18">
        <v>0</v>
      </c>
    </row>
    <row r="228" spans="1:15">
      <c r="A228" s="12" t="s">
        <v>1073</v>
      </c>
      <c r="B228" s="12" t="s">
        <v>1074</v>
      </c>
      <c r="C228" s="12" t="s">
        <v>1075</v>
      </c>
      <c r="D228" s="15"/>
      <c r="E228" s="15"/>
      <c r="F228" s="16">
        <v>0</v>
      </c>
      <c r="G228" s="16">
        <v>0</v>
      </c>
      <c r="H228" s="16">
        <v>0</v>
      </c>
      <c r="I228" s="17">
        <v>0</v>
      </c>
      <c r="J228" s="17">
        <v>331870.93</v>
      </c>
      <c r="K228" s="16">
        <v>0</v>
      </c>
      <c r="L228" s="16">
        <v>6437.46</v>
      </c>
      <c r="M228" s="18">
        <v>0.78345962538019653</v>
      </c>
      <c r="N228" s="18">
        <v>0.21654037461980347</v>
      </c>
      <c r="O228" s="18">
        <v>0</v>
      </c>
    </row>
    <row r="229" spans="1:15">
      <c r="A229" s="12" t="s">
        <v>1073</v>
      </c>
      <c r="B229" s="12" t="s">
        <v>1076</v>
      </c>
      <c r="C229" s="12" t="s">
        <v>1077</v>
      </c>
      <c r="D229" s="15"/>
      <c r="E229" s="15"/>
      <c r="F229" s="16">
        <v>0</v>
      </c>
      <c r="G229" s="16">
        <v>0</v>
      </c>
      <c r="H229" s="16">
        <v>0</v>
      </c>
      <c r="I229" s="17">
        <v>0</v>
      </c>
      <c r="J229" s="17">
        <v>4772.97</v>
      </c>
      <c r="K229" s="16">
        <v>0</v>
      </c>
      <c r="L229" s="16">
        <v>90.5</v>
      </c>
      <c r="M229" s="18">
        <v>0.91160220994475138</v>
      </c>
      <c r="N229" s="18">
        <v>8.8397790055248615E-2</v>
      </c>
      <c r="O229" s="18">
        <v>0</v>
      </c>
    </row>
    <row r="230" spans="1:15">
      <c r="A230" s="12" t="s">
        <v>1073</v>
      </c>
      <c r="B230" s="12" t="s">
        <v>1078</v>
      </c>
      <c r="C230" s="12" t="s">
        <v>1079</v>
      </c>
      <c r="D230" s="15"/>
      <c r="E230" s="15"/>
      <c r="F230" s="16">
        <v>0</v>
      </c>
      <c r="G230" s="16">
        <v>0</v>
      </c>
      <c r="H230" s="16">
        <v>0</v>
      </c>
      <c r="I230" s="17">
        <v>0</v>
      </c>
      <c r="J230" s="17">
        <v>288046.56</v>
      </c>
      <c r="K230" s="16">
        <v>0</v>
      </c>
      <c r="L230" s="16">
        <v>1594</v>
      </c>
      <c r="M230" s="18">
        <v>0.92346298619824341</v>
      </c>
      <c r="N230" s="18">
        <v>7.6537013801756593E-2</v>
      </c>
      <c r="O230" s="18">
        <v>0</v>
      </c>
    </row>
    <row r="231" spans="1:15">
      <c r="A231" s="12" t="s">
        <v>1073</v>
      </c>
      <c r="B231" s="12" t="s">
        <v>1080</v>
      </c>
      <c r="C231" s="12" t="s">
        <v>1081</v>
      </c>
      <c r="D231" s="15"/>
      <c r="E231" s="15"/>
      <c r="F231" s="16">
        <v>0</v>
      </c>
      <c r="G231" s="16">
        <v>0</v>
      </c>
      <c r="H231" s="16">
        <v>0</v>
      </c>
      <c r="I231" s="17">
        <v>0</v>
      </c>
      <c r="J231" s="17">
        <v>803782.75</v>
      </c>
      <c r="K231" s="16">
        <v>0</v>
      </c>
      <c r="L231" s="16">
        <v>2531</v>
      </c>
      <c r="M231" s="18">
        <v>0.79869616752271833</v>
      </c>
      <c r="N231" s="18">
        <v>0.2013038324772817</v>
      </c>
      <c r="O231" s="18">
        <v>0</v>
      </c>
    </row>
    <row r="232" spans="1:15">
      <c r="A232" s="12" t="s">
        <v>1073</v>
      </c>
      <c r="B232" s="12" t="s">
        <v>1082</v>
      </c>
      <c r="C232" s="12" t="s">
        <v>1083</v>
      </c>
      <c r="D232" s="15"/>
      <c r="E232" s="15"/>
      <c r="F232" s="16">
        <v>0</v>
      </c>
      <c r="G232" s="16">
        <v>0</v>
      </c>
      <c r="H232" s="16">
        <v>0</v>
      </c>
      <c r="I232" s="17">
        <v>0</v>
      </c>
      <c r="J232" s="17">
        <v>11293.340000000002</v>
      </c>
      <c r="K232" s="16">
        <v>0</v>
      </c>
      <c r="L232" s="16">
        <v>133.5</v>
      </c>
      <c r="M232" s="18">
        <v>0.97003745318352064</v>
      </c>
      <c r="N232" s="18">
        <v>2.9962546816479401E-2</v>
      </c>
      <c r="O232" s="18">
        <v>0</v>
      </c>
    </row>
    <row r="233" spans="1:15">
      <c r="A233" s="12" t="s">
        <v>1073</v>
      </c>
      <c r="B233" s="12" t="s">
        <v>1084</v>
      </c>
      <c r="C233" s="12" t="s">
        <v>1085</v>
      </c>
      <c r="D233" s="15"/>
      <c r="E233" s="15"/>
      <c r="F233" s="16">
        <v>0</v>
      </c>
      <c r="G233" s="16">
        <v>0</v>
      </c>
      <c r="H233" s="16">
        <v>0</v>
      </c>
      <c r="I233" s="17">
        <v>0</v>
      </c>
      <c r="J233" s="17">
        <v>68025.899999999994</v>
      </c>
      <c r="K233" s="16">
        <v>0</v>
      </c>
      <c r="L233" s="16">
        <v>995</v>
      </c>
      <c r="M233" s="18">
        <v>0.93919597989949744</v>
      </c>
      <c r="N233" s="18">
        <v>6.0804020100502509E-2</v>
      </c>
      <c r="O233" s="18">
        <v>0</v>
      </c>
    </row>
    <row r="234" spans="1:15">
      <c r="A234" s="12" t="s">
        <v>1073</v>
      </c>
      <c r="B234" s="12" t="s">
        <v>1086</v>
      </c>
      <c r="C234" s="12" t="s">
        <v>1087</v>
      </c>
      <c r="D234" s="15"/>
      <c r="E234" s="15"/>
      <c r="F234" s="16">
        <v>0</v>
      </c>
      <c r="G234" s="16">
        <v>0</v>
      </c>
      <c r="H234" s="16">
        <v>0</v>
      </c>
      <c r="I234" s="17">
        <v>0</v>
      </c>
      <c r="J234" s="17">
        <v>13635.830000000002</v>
      </c>
      <c r="K234" s="16">
        <v>0</v>
      </c>
      <c r="L234" s="16">
        <v>301</v>
      </c>
      <c r="M234" s="18">
        <v>0.61461794019933558</v>
      </c>
      <c r="N234" s="18">
        <v>0.38538205980066448</v>
      </c>
      <c r="O234" s="18">
        <v>0</v>
      </c>
    </row>
    <row r="235" spans="1:15">
      <c r="A235" s="12" t="s">
        <v>1073</v>
      </c>
      <c r="B235" s="12" t="s">
        <v>1088</v>
      </c>
      <c r="C235" s="12" t="s">
        <v>1089</v>
      </c>
      <c r="D235" s="15"/>
      <c r="E235" s="15"/>
      <c r="F235" s="16">
        <v>0</v>
      </c>
      <c r="G235" s="16">
        <v>0</v>
      </c>
      <c r="H235" s="16">
        <v>0</v>
      </c>
      <c r="I235" s="17">
        <v>0</v>
      </c>
      <c r="J235" s="17">
        <v>70987.89</v>
      </c>
      <c r="K235" s="16"/>
      <c r="L235" s="16"/>
      <c r="M235" s="18"/>
      <c r="N235" s="18"/>
      <c r="O235" s="18"/>
    </row>
    <row r="236" spans="1:15">
      <c r="A236" s="12" t="s">
        <v>1073</v>
      </c>
      <c r="B236" s="12" t="s">
        <v>1090</v>
      </c>
      <c r="C236" s="12" t="s">
        <v>1091</v>
      </c>
      <c r="D236" s="15"/>
      <c r="E236" s="15"/>
      <c r="F236" s="16">
        <v>0</v>
      </c>
      <c r="G236" s="16">
        <v>0</v>
      </c>
      <c r="H236" s="16">
        <v>0</v>
      </c>
      <c r="I236" s="17">
        <v>0</v>
      </c>
      <c r="J236" s="17">
        <v>53619.82</v>
      </c>
      <c r="K236" s="16"/>
      <c r="L236" s="16"/>
      <c r="M236" s="18"/>
      <c r="N236" s="18"/>
      <c r="O236" s="18"/>
    </row>
    <row r="237" spans="1:15">
      <c r="A237" s="12" t="s">
        <v>366</v>
      </c>
      <c r="B237" s="12" t="s">
        <v>1092</v>
      </c>
      <c r="C237" s="12" t="s">
        <v>1093</v>
      </c>
      <c r="D237" s="15"/>
      <c r="E237" s="15"/>
      <c r="F237" s="16">
        <v>0</v>
      </c>
      <c r="G237" s="16">
        <v>2</v>
      </c>
      <c r="H237" s="16">
        <v>0</v>
      </c>
      <c r="I237" s="17">
        <v>265979.94999999995</v>
      </c>
      <c r="J237" s="17">
        <v>201103.95</v>
      </c>
      <c r="K237" s="16"/>
      <c r="L237" s="16"/>
      <c r="M237" s="18"/>
      <c r="N237" s="18"/>
      <c r="O237" s="18"/>
    </row>
    <row r="238" spans="1:15">
      <c r="A238" s="12" t="s">
        <v>1094</v>
      </c>
      <c r="B238" s="12" t="s">
        <v>1095</v>
      </c>
      <c r="C238" s="12" t="s">
        <v>1096</v>
      </c>
      <c r="D238" s="15">
        <v>38200</v>
      </c>
      <c r="E238" s="15"/>
      <c r="F238" s="16">
        <v>1444385</v>
      </c>
      <c r="G238" s="16">
        <v>1000715</v>
      </c>
      <c r="H238" s="16">
        <v>2360430</v>
      </c>
      <c r="I238" s="17">
        <v>174430351</v>
      </c>
      <c r="J238" s="17">
        <v>174516331</v>
      </c>
      <c r="K238" s="16">
        <v>0</v>
      </c>
      <c r="L238" s="16">
        <v>203716</v>
      </c>
      <c r="M238" s="18">
        <v>1</v>
      </c>
      <c r="N238" s="18">
        <v>0</v>
      </c>
      <c r="O238" s="18">
        <v>0</v>
      </c>
    </row>
    <row r="239" spans="1:15">
      <c r="A239" s="12" t="s">
        <v>369</v>
      </c>
      <c r="B239" s="12" t="s">
        <v>1097</v>
      </c>
      <c r="C239" s="12" t="s">
        <v>1098</v>
      </c>
      <c r="D239" s="15"/>
      <c r="E239" s="15"/>
      <c r="F239" s="16">
        <v>0</v>
      </c>
      <c r="G239" s="16">
        <v>1</v>
      </c>
      <c r="H239" s="16">
        <v>0</v>
      </c>
      <c r="I239" s="17">
        <v>35311.990000000005</v>
      </c>
      <c r="J239" s="17">
        <v>17199.63</v>
      </c>
      <c r="K239" s="16">
        <v>0</v>
      </c>
      <c r="L239" s="16">
        <v>166.5</v>
      </c>
      <c r="M239" s="18">
        <v>0.91891891891891897</v>
      </c>
      <c r="N239" s="18">
        <v>8.1081081081081086E-2</v>
      </c>
      <c r="O239" s="18">
        <v>0</v>
      </c>
    </row>
    <row r="240" spans="1:15">
      <c r="A240" s="12" t="s">
        <v>369</v>
      </c>
      <c r="B240" s="12" t="s">
        <v>1099</v>
      </c>
      <c r="C240" s="12" t="s">
        <v>1100</v>
      </c>
      <c r="D240" s="15"/>
      <c r="E240" s="15"/>
      <c r="F240" s="16">
        <v>0</v>
      </c>
      <c r="G240" s="16">
        <v>7</v>
      </c>
      <c r="H240" s="16">
        <v>0</v>
      </c>
      <c r="I240" s="17">
        <v>47890.489999999983</v>
      </c>
      <c r="J240" s="17">
        <v>45265.740000000005</v>
      </c>
      <c r="K240" s="16">
        <v>21</v>
      </c>
      <c r="L240" s="16">
        <v>0</v>
      </c>
      <c r="M240" s="18">
        <v>0</v>
      </c>
      <c r="N240" s="18">
        <v>0</v>
      </c>
      <c r="O240" s="18">
        <v>0</v>
      </c>
    </row>
    <row r="241" spans="1:15">
      <c r="A241" s="12" t="s">
        <v>369</v>
      </c>
      <c r="B241" s="12" t="s">
        <v>1101</v>
      </c>
      <c r="C241" s="12" t="s">
        <v>1102</v>
      </c>
      <c r="D241" s="15"/>
      <c r="E241" s="15"/>
      <c r="F241" s="16">
        <v>0</v>
      </c>
      <c r="G241" s="16">
        <v>1545</v>
      </c>
      <c r="H241" s="16">
        <v>0</v>
      </c>
      <c r="I241" s="17">
        <v>26693.389999999996</v>
      </c>
      <c r="J241" s="17">
        <v>15487.890000000001</v>
      </c>
      <c r="K241" s="16">
        <v>147.4</v>
      </c>
      <c r="L241" s="16">
        <v>66</v>
      </c>
      <c r="M241" s="18">
        <v>0.35606060606060608</v>
      </c>
      <c r="N241" s="18">
        <v>0.64393939393939392</v>
      </c>
      <c r="O241" s="18">
        <v>0</v>
      </c>
    </row>
    <row r="242" spans="1:15">
      <c r="A242" s="12" t="s">
        <v>369</v>
      </c>
      <c r="B242" s="12" t="s">
        <v>1103</v>
      </c>
      <c r="C242" s="12" t="s">
        <v>1104</v>
      </c>
      <c r="D242" s="15"/>
      <c r="E242" s="15"/>
      <c r="F242" s="16">
        <v>1100</v>
      </c>
      <c r="G242" s="16">
        <v>1956</v>
      </c>
      <c r="H242" s="16">
        <v>0</v>
      </c>
      <c r="I242" s="17">
        <v>90075.5</v>
      </c>
      <c r="J242" s="17">
        <v>68132.66</v>
      </c>
      <c r="K242" s="16">
        <v>347.8</v>
      </c>
      <c r="L242" s="16">
        <v>303</v>
      </c>
      <c r="M242" s="18">
        <v>0.8547854785478548</v>
      </c>
      <c r="N242" s="18">
        <v>0.14521452145214522</v>
      </c>
      <c r="O242" s="18">
        <v>0</v>
      </c>
    </row>
    <row r="243" spans="1:15">
      <c r="A243" s="12" t="s">
        <v>369</v>
      </c>
      <c r="B243" s="12" t="s">
        <v>1105</v>
      </c>
      <c r="C243" s="12" t="s">
        <v>1106</v>
      </c>
      <c r="D243" s="15"/>
      <c r="E243" s="15"/>
      <c r="F243" s="16">
        <v>2000</v>
      </c>
      <c r="G243" s="16">
        <v>220</v>
      </c>
      <c r="H243" s="16">
        <v>784</v>
      </c>
      <c r="I243" s="17">
        <v>545634.27</v>
      </c>
      <c r="J243" s="17">
        <v>519784.86999999994</v>
      </c>
      <c r="K243" s="16">
        <v>285.3</v>
      </c>
      <c r="L243" s="16">
        <v>232.75</v>
      </c>
      <c r="M243" s="18">
        <v>0.98711063372717511</v>
      </c>
      <c r="N243" s="18">
        <v>1.288936627282492E-2</v>
      </c>
      <c r="O243" s="18">
        <v>0</v>
      </c>
    </row>
    <row r="244" spans="1:15">
      <c r="A244" s="12" t="s">
        <v>369</v>
      </c>
      <c r="B244" s="12" t="s">
        <v>1107</v>
      </c>
      <c r="C244" s="12" t="s">
        <v>1108</v>
      </c>
      <c r="D244" s="15"/>
      <c r="E244" s="15"/>
      <c r="F244" s="16">
        <v>2147</v>
      </c>
      <c r="G244" s="16">
        <v>206</v>
      </c>
      <c r="H244" s="16">
        <v>1241</v>
      </c>
      <c r="I244" s="17">
        <v>567943.42000000004</v>
      </c>
      <c r="J244" s="17">
        <v>542285.17999999993</v>
      </c>
      <c r="K244" s="16">
        <v>299.89999999999998</v>
      </c>
      <c r="L244" s="16">
        <v>226.5</v>
      </c>
      <c r="M244" s="18">
        <v>0.93156732891832228</v>
      </c>
      <c r="N244" s="18">
        <v>6.8432671081677707E-2</v>
      </c>
      <c r="O244" s="18">
        <v>0</v>
      </c>
    </row>
    <row r="245" spans="1:15">
      <c r="A245" s="12" t="s">
        <v>369</v>
      </c>
      <c r="B245" s="12" t="s">
        <v>1109</v>
      </c>
      <c r="C245" s="12" t="s">
        <v>1110</v>
      </c>
      <c r="D245" s="15"/>
      <c r="E245" s="15"/>
      <c r="F245" s="16">
        <v>2700</v>
      </c>
      <c r="G245" s="16">
        <v>220</v>
      </c>
      <c r="H245" s="16">
        <v>7</v>
      </c>
      <c r="I245" s="17">
        <v>540688.15</v>
      </c>
      <c r="J245" s="17">
        <v>528122.30000000005</v>
      </c>
      <c r="K245" s="16">
        <v>247.6</v>
      </c>
      <c r="L245" s="16">
        <v>209.75</v>
      </c>
      <c r="M245" s="18">
        <v>0.94278903456495833</v>
      </c>
      <c r="N245" s="18">
        <v>5.7210965435041714E-2</v>
      </c>
      <c r="O245" s="18">
        <v>0</v>
      </c>
    </row>
    <row r="246" spans="1:15">
      <c r="A246" s="12" t="s">
        <v>369</v>
      </c>
      <c r="B246" s="12" t="s">
        <v>1111</v>
      </c>
      <c r="C246" s="12" t="s">
        <v>1112</v>
      </c>
      <c r="D246" s="15"/>
      <c r="E246" s="15"/>
      <c r="F246" s="16">
        <v>5000</v>
      </c>
      <c r="G246" s="16">
        <v>349.5</v>
      </c>
      <c r="H246" s="16">
        <v>0</v>
      </c>
      <c r="I246" s="17">
        <v>79819.170000000013</v>
      </c>
      <c r="J246" s="17">
        <v>78285.97</v>
      </c>
      <c r="K246" s="16">
        <v>307.3</v>
      </c>
      <c r="L246" s="16">
        <v>322.5</v>
      </c>
      <c r="M246" s="18">
        <v>0.75658914728682169</v>
      </c>
      <c r="N246" s="18">
        <v>0.24341085271317831</v>
      </c>
      <c r="O246" s="18">
        <v>0</v>
      </c>
    </row>
    <row r="247" spans="1:15">
      <c r="A247" s="12" t="s">
        <v>369</v>
      </c>
      <c r="B247" s="12" t="s">
        <v>1113</v>
      </c>
      <c r="C247" s="12" t="s">
        <v>1114</v>
      </c>
      <c r="D247" s="15"/>
      <c r="E247" s="15"/>
      <c r="F247" s="16">
        <v>15527</v>
      </c>
      <c r="G247" s="16">
        <v>21433.399999999998</v>
      </c>
      <c r="H247" s="16">
        <v>0</v>
      </c>
      <c r="I247" s="17">
        <v>4353344.6800000006</v>
      </c>
      <c r="J247" s="17">
        <v>287106.12999999971</v>
      </c>
      <c r="K247" s="16">
        <v>829.29999999999984</v>
      </c>
      <c r="L247" s="16">
        <v>2051</v>
      </c>
      <c r="M247" s="18">
        <v>0.85202340321794245</v>
      </c>
      <c r="N247" s="18">
        <v>0.14797659678205755</v>
      </c>
      <c r="O247" s="18">
        <v>0</v>
      </c>
    </row>
    <row r="248" spans="1:15">
      <c r="A248" s="12" t="s">
        <v>369</v>
      </c>
      <c r="B248" s="12" t="s">
        <v>1115</v>
      </c>
      <c r="C248" s="12" t="s">
        <v>1116</v>
      </c>
      <c r="D248" s="15"/>
      <c r="E248" s="15"/>
      <c r="F248" s="16">
        <v>40000</v>
      </c>
      <c r="G248" s="16">
        <v>18</v>
      </c>
      <c r="H248" s="16">
        <v>0</v>
      </c>
      <c r="I248" s="17">
        <v>834577.23</v>
      </c>
      <c r="J248" s="17">
        <v>263570.58</v>
      </c>
      <c r="K248" s="16"/>
      <c r="L248" s="16"/>
      <c r="M248" s="18"/>
      <c r="N248" s="18"/>
      <c r="O248" s="18"/>
    </row>
    <row r="249" spans="1:15">
      <c r="A249" s="12" t="s">
        <v>369</v>
      </c>
      <c r="B249" s="12" t="s">
        <v>1117</v>
      </c>
      <c r="C249" s="12" t="s">
        <v>1118</v>
      </c>
      <c r="D249" s="15"/>
      <c r="E249" s="15"/>
      <c r="F249" s="16">
        <v>455000</v>
      </c>
      <c r="G249" s="16">
        <v>191410</v>
      </c>
      <c r="H249" s="16">
        <v>52756</v>
      </c>
      <c r="I249" s="17">
        <v>257668584.47999996</v>
      </c>
      <c r="J249" s="17">
        <v>121853471.54000004</v>
      </c>
      <c r="K249" s="16">
        <v>37731</v>
      </c>
      <c r="L249" s="16">
        <v>16920.5</v>
      </c>
      <c r="M249" s="18">
        <v>0.85848526934783254</v>
      </c>
      <c r="N249" s="18">
        <v>0.14151473065216749</v>
      </c>
      <c r="O249" s="18">
        <v>0</v>
      </c>
    </row>
    <row r="250" spans="1:15">
      <c r="A250" s="12" t="s">
        <v>369</v>
      </c>
      <c r="B250" s="12" t="s">
        <v>1119</v>
      </c>
      <c r="C250" s="12" t="s">
        <v>1120</v>
      </c>
      <c r="D250" s="15"/>
      <c r="E250" s="15"/>
      <c r="F250" s="16">
        <v>896281</v>
      </c>
      <c r="G250" s="16">
        <v>652195.43999999994</v>
      </c>
      <c r="H250" s="16">
        <v>83</v>
      </c>
      <c r="I250" s="17">
        <v>51806855.050000004</v>
      </c>
      <c r="J250" s="17">
        <v>11299437.249999994</v>
      </c>
      <c r="K250" s="16">
        <v>4849.6000000000013</v>
      </c>
      <c r="L250" s="16">
        <v>112</v>
      </c>
      <c r="M250" s="18">
        <v>1</v>
      </c>
      <c r="N250" s="18">
        <v>0</v>
      </c>
      <c r="O250" s="18">
        <v>0</v>
      </c>
    </row>
    <row r="251" spans="1:15">
      <c r="A251" s="12" t="s">
        <v>398</v>
      </c>
      <c r="B251" s="12" t="s">
        <v>1121</v>
      </c>
      <c r="C251" s="12" t="s">
        <v>1122</v>
      </c>
      <c r="D251" s="15"/>
      <c r="E251" s="15"/>
      <c r="F251" s="16">
        <v>0</v>
      </c>
      <c r="G251" s="16">
        <v>27</v>
      </c>
      <c r="H251" s="16">
        <v>0</v>
      </c>
      <c r="I251" s="17">
        <v>143747.53000000003</v>
      </c>
      <c r="J251" s="17">
        <v>133649.18</v>
      </c>
      <c r="K251" s="16">
        <v>284</v>
      </c>
      <c r="L251" s="16">
        <v>375.02</v>
      </c>
      <c r="M251" s="18">
        <v>0.92533731534318164</v>
      </c>
      <c r="N251" s="18">
        <v>5.8663537944642956E-2</v>
      </c>
      <c r="O251" s="18">
        <v>1.5999146712175352E-2</v>
      </c>
    </row>
    <row r="252" spans="1:15">
      <c r="A252" s="12" t="s">
        <v>398</v>
      </c>
      <c r="B252" s="12" t="s">
        <v>1123</v>
      </c>
      <c r="C252" s="12" t="s">
        <v>1124</v>
      </c>
      <c r="D252" s="15"/>
      <c r="E252" s="15"/>
      <c r="F252" s="16">
        <v>0</v>
      </c>
      <c r="G252" s="16">
        <v>237</v>
      </c>
      <c r="H252" s="16">
        <v>8</v>
      </c>
      <c r="I252" s="17">
        <v>143943</v>
      </c>
      <c r="J252" s="17">
        <v>146872.27000000002</v>
      </c>
      <c r="K252" s="16">
        <v>416</v>
      </c>
      <c r="L252" s="16">
        <v>464</v>
      </c>
      <c r="M252" s="18">
        <v>1</v>
      </c>
      <c r="N252" s="18">
        <v>0</v>
      </c>
      <c r="O252" s="18">
        <v>0</v>
      </c>
    </row>
    <row r="253" spans="1:15">
      <c r="A253" s="12" t="s">
        <v>398</v>
      </c>
      <c r="B253" s="12" t="s">
        <v>1125</v>
      </c>
      <c r="C253" s="12" t="s">
        <v>1126</v>
      </c>
      <c r="D253" s="15"/>
      <c r="E253" s="15"/>
      <c r="F253" s="16">
        <v>0</v>
      </c>
      <c r="G253" s="16">
        <v>42</v>
      </c>
      <c r="H253" s="16">
        <v>0</v>
      </c>
      <c r="I253" s="17">
        <v>1824809.5300000003</v>
      </c>
      <c r="J253" s="17">
        <v>1511108.64</v>
      </c>
      <c r="K253" s="16"/>
      <c r="L253" s="16"/>
      <c r="M253" s="18"/>
      <c r="N253" s="18"/>
      <c r="O253" s="18"/>
    </row>
    <row r="254" spans="1:15">
      <c r="A254" s="12" t="s">
        <v>398</v>
      </c>
      <c r="B254" s="12" t="s">
        <v>1127</v>
      </c>
      <c r="C254" s="12" t="s">
        <v>1128</v>
      </c>
      <c r="D254" s="15"/>
      <c r="E254" s="15"/>
      <c r="F254" s="16">
        <v>0</v>
      </c>
      <c r="G254" s="16">
        <v>7</v>
      </c>
      <c r="H254" s="16">
        <v>0</v>
      </c>
      <c r="I254" s="17">
        <v>2014.1799999999998</v>
      </c>
      <c r="J254" s="17">
        <v>1289.92</v>
      </c>
      <c r="K254" s="16">
        <v>0</v>
      </c>
      <c r="L254" s="16">
        <v>5</v>
      </c>
      <c r="M254" s="18">
        <v>1</v>
      </c>
      <c r="N254" s="18">
        <v>0</v>
      </c>
      <c r="O254" s="18">
        <v>0</v>
      </c>
    </row>
    <row r="255" spans="1:15">
      <c r="A255" s="12" t="s">
        <v>398</v>
      </c>
      <c r="B255" s="12" t="s">
        <v>1129</v>
      </c>
      <c r="C255" s="12" t="s">
        <v>1130</v>
      </c>
      <c r="D255" s="15"/>
      <c r="E255" s="15"/>
      <c r="F255" s="16">
        <v>0</v>
      </c>
      <c r="G255" s="16">
        <v>8056.01</v>
      </c>
      <c r="H255" s="16">
        <v>0</v>
      </c>
      <c r="I255" s="17">
        <v>870579.82530000003</v>
      </c>
      <c r="J255" s="17">
        <v>702481.64</v>
      </c>
      <c r="K255" s="16">
        <v>438.29999999999995</v>
      </c>
      <c r="L255" s="16">
        <v>734.3</v>
      </c>
      <c r="M255" s="18">
        <v>0.98638158790685004</v>
      </c>
      <c r="N255" s="18">
        <v>1.3618412093149939E-2</v>
      </c>
      <c r="O255" s="18">
        <v>0</v>
      </c>
    </row>
    <row r="256" spans="1:15">
      <c r="A256" s="12" t="s">
        <v>398</v>
      </c>
      <c r="B256" s="12" t="s">
        <v>1131</v>
      </c>
      <c r="C256" s="12" t="s">
        <v>1132</v>
      </c>
      <c r="D256" s="15"/>
      <c r="E256" s="15"/>
      <c r="F256" s="16">
        <v>0</v>
      </c>
      <c r="G256" s="16">
        <v>2872.98</v>
      </c>
      <c r="H256" s="16">
        <v>0</v>
      </c>
      <c r="I256" s="17">
        <v>677327.04999999993</v>
      </c>
      <c r="J256" s="17">
        <v>627319.96</v>
      </c>
      <c r="K256" s="16">
        <v>324.8</v>
      </c>
      <c r="L256" s="16">
        <v>295</v>
      </c>
      <c r="M256" s="18">
        <v>0.97627118644067801</v>
      </c>
      <c r="N256" s="18">
        <v>2.3728813559322035E-2</v>
      </c>
      <c r="O256" s="18">
        <v>0</v>
      </c>
    </row>
    <row r="257" spans="1:15">
      <c r="A257" s="12" t="s">
        <v>398</v>
      </c>
      <c r="B257" s="12" t="s">
        <v>1133</v>
      </c>
      <c r="C257" s="12" t="s">
        <v>1134</v>
      </c>
      <c r="D257" s="15"/>
      <c r="E257" s="15"/>
      <c r="F257" s="16">
        <v>0</v>
      </c>
      <c r="G257" s="16">
        <v>9</v>
      </c>
      <c r="H257" s="16">
        <v>0</v>
      </c>
      <c r="I257" s="17">
        <v>6986.2600000000011</v>
      </c>
      <c r="J257" s="17">
        <v>8132.07</v>
      </c>
      <c r="K257" s="16">
        <v>12</v>
      </c>
      <c r="L257" s="16">
        <v>21</v>
      </c>
      <c r="M257" s="18">
        <v>1</v>
      </c>
      <c r="N257" s="18">
        <v>0</v>
      </c>
      <c r="O257" s="18">
        <v>0</v>
      </c>
    </row>
    <row r="258" spans="1:15">
      <c r="A258" s="12" t="s">
        <v>398</v>
      </c>
      <c r="B258" s="12" t="s">
        <v>1135</v>
      </c>
      <c r="C258" s="12" t="s">
        <v>1136</v>
      </c>
      <c r="D258" s="15"/>
      <c r="E258" s="15"/>
      <c r="F258" s="16">
        <v>0</v>
      </c>
      <c r="G258" s="16">
        <v>-1039.52</v>
      </c>
      <c r="H258" s="16">
        <v>0</v>
      </c>
      <c r="I258" s="17">
        <v>329955.14</v>
      </c>
      <c r="J258" s="17">
        <v>324700.93</v>
      </c>
      <c r="K258" s="16">
        <v>446</v>
      </c>
      <c r="L258" s="16">
        <v>79</v>
      </c>
      <c r="M258" s="18">
        <v>0.73417721518987344</v>
      </c>
      <c r="N258" s="18">
        <v>0.24050632911392406</v>
      </c>
      <c r="O258" s="18">
        <v>2.5316455696202531E-2</v>
      </c>
    </row>
    <row r="259" spans="1:15">
      <c r="A259" s="12" t="s">
        <v>398</v>
      </c>
      <c r="B259" s="12" t="s">
        <v>1137</v>
      </c>
      <c r="C259" s="12" t="s">
        <v>1138</v>
      </c>
      <c r="D259" s="15"/>
      <c r="E259" s="15"/>
      <c r="F259" s="16">
        <v>0</v>
      </c>
      <c r="G259" s="16">
        <v>24</v>
      </c>
      <c r="H259" s="16">
        <v>0</v>
      </c>
      <c r="I259" s="17">
        <v>17810.86</v>
      </c>
      <c r="J259" s="17">
        <v>18899.21</v>
      </c>
      <c r="K259" s="16">
        <v>36</v>
      </c>
      <c r="L259" s="16">
        <v>48</v>
      </c>
      <c r="M259" s="18">
        <v>1</v>
      </c>
      <c r="N259" s="18">
        <v>0</v>
      </c>
      <c r="O259" s="18">
        <v>0</v>
      </c>
    </row>
    <row r="260" spans="1:15">
      <c r="A260" s="12" t="s">
        <v>398</v>
      </c>
      <c r="B260" s="12" t="s">
        <v>1139</v>
      </c>
      <c r="C260" s="12" t="s">
        <v>1140</v>
      </c>
      <c r="D260" s="15"/>
      <c r="E260" s="15"/>
      <c r="F260" s="16">
        <v>0</v>
      </c>
      <c r="G260" s="16">
        <v>14</v>
      </c>
      <c r="H260" s="16">
        <v>0</v>
      </c>
      <c r="I260" s="17">
        <v>5305.09</v>
      </c>
      <c r="J260" s="17">
        <v>5519.49</v>
      </c>
      <c r="K260" s="16">
        <v>6</v>
      </c>
      <c r="L260" s="16">
        <v>32</v>
      </c>
      <c r="M260" s="18">
        <v>1</v>
      </c>
      <c r="N260" s="18">
        <v>0</v>
      </c>
      <c r="O260" s="18">
        <v>0</v>
      </c>
    </row>
    <row r="261" spans="1:15">
      <c r="A261" s="12" t="s">
        <v>398</v>
      </c>
      <c r="B261" s="12" t="s">
        <v>1141</v>
      </c>
      <c r="C261" s="12" t="s">
        <v>1142</v>
      </c>
      <c r="D261" s="15"/>
      <c r="E261" s="15"/>
      <c r="F261" s="16">
        <v>0</v>
      </c>
      <c r="G261" s="16">
        <v>33424.39</v>
      </c>
      <c r="H261" s="16">
        <v>0</v>
      </c>
      <c r="I261" s="17">
        <v>3898541.2500000005</v>
      </c>
      <c r="J261" s="17">
        <v>3689631.2400000007</v>
      </c>
      <c r="K261" s="16">
        <v>867</v>
      </c>
      <c r="L261" s="16">
        <v>1075.8499999999999</v>
      </c>
      <c r="M261" s="18">
        <v>0.97862155504949577</v>
      </c>
      <c r="N261" s="18">
        <v>1.76604545243296E-2</v>
      </c>
      <c r="O261" s="18">
        <v>3.7179904261746529E-3</v>
      </c>
    </row>
    <row r="262" spans="1:15">
      <c r="A262" s="12" t="s">
        <v>398</v>
      </c>
      <c r="B262" s="12" t="s">
        <v>1143</v>
      </c>
      <c r="C262" s="12" t="s">
        <v>1144</v>
      </c>
      <c r="D262" s="15"/>
      <c r="E262" s="15"/>
      <c r="F262" s="16">
        <v>0</v>
      </c>
      <c r="G262" s="16">
        <v>23</v>
      </c>
      <c r="H262" s="16">
        <v>0</v>
      </c>
      <c r="I262" s="17">
        <v>75820.759999999995</v>
      </c>
      <c r="J262" s="17">
        <v>76374.689999999988</v>
      </c>
      <c r="K262" s="16">
        <v>136</v>
      </c>
      <c r="L262" s="16">
        <v>155.97999999999999</v>
      </c>
      <c r="M262" s="18">
        <v>0.910244903192717</v>
      </c>
      <c r="N262" s="18">
        <v>1.9233235030132068E-2</v>
      </c>
      <c r="O262" s="18">
        <v>7.0521861777150918E-2</v>
      </c>
    </row>
    <row r="263" spans="1:15">
      <c r="A263" s="12" t="s">
        <v>398</v>
      </c>
      <c r="B263" s="12" t="s">
        <v>1145</v>
      </c>
      <c r="C263" s="12" t="s">
        <v>1146</v>
      </c>
      <c r="D263" s="15"/>
      <c r="E263" s="15"/>
      <c r="F263" s="16">
        <v>0</v>
      </c>
      <c r="G263" s="16">
        <v>9</v>
      </c>
      <c r="H263" s="16">
        <v>0</v>
      </c>
      <c r="I263" s="17">
        <v>839399.49</v>
      </c>
      <c r="J263" s="17">
        <v>840670.83000000007</v>
      </c>
      <c r="K263" s="16">
        <v>814</v>
      </c>
      <c r="L263" s="16">
        <v>514</v>
      </c>
      <c r="M263" s="18">
        <v>0.97276264591439687</v>
      </c>
      <c r="N263" s="18">
        <v>2.3346303501945526E-2</v>
      </c>
      <c r="O263" s="18">
        <v>3.8910505836575876E-3</v>
      </c>
    </row>
    <row r="264" spans="1:15">
      <c r="A264" s="12" t="s">
        <v>398</v>
      </c>
      <c r="B264" s="12" t="s">
        <v>1147</v>
      </c>
      <c r="C264" s="12" t="s">
        <v>1148</v>
      </c>
      <c r="D264" s="15"/>
      <c r="E264" s="15"/>
      <c r="F264" s="16">
        <v>0</v>
      </c>
      <c r="G264" s="16">
        <v>13</v>
      </c>
      <c r="H264" s="16">
        <v>0</v>
      </c>
      <c r="I264" s="17">
        <v>11791.259999999998</v>
      </c>
      <c r="J264" s="17">
        <v>10626.650000000001</v>
      </c>
      <c r="K264" s="16">
        <v>16</v>
      </c>
      <c r="L264" s="16">
        <v>0</v>
      </c>
      <c r="M264" s="18">
        <v>0</v>
      </c>
      <c r="N264" s="18">
        <v>0</v>
      </c>
      <c r="O264" s="18">
        <v>0</v>
      </c>
    </row>
    <row r="265" spans="1:15">
      <c r="A265" s="12" t="s">
        <v>398</v>
      </c>
      <c r="B265" s="12" t="s">
        <v>1149</v>
      </c>
      <c r="C265" s="12" t="s">
        <v>1150</v>
      </c>
      <c r="D265" s="15"/>
      <c r="E265" s="15"/>
      <c r="F265" s="16">
        <v>0</v>
      </c>
      <c r="G265" s="16">
        <v>13</v>
      </c>
      <c r="H265" s="16">
        <v>0</v>
      </c>
      <c r="I265" s="17">
        <v>62609.45</v>
      </c>
      <c r="J265" s="17">
        <v>65925.17</v>
      </c>
      <c r="K265" s="16">
        <v>100</v>
      </c>
      <c r="L265" s="16">
        <v>48</v>
      </c>
      <c r="M265" s="18">
        <v>1</v>
      </c>
      <c r="N265" s="18">
        <v>0</v>
      </c>
      <c r="O265" s="18">
        <v>0</v>
      </c>
    </row>
    <row r="266" spans="1:15">
      <c r="A266" s="12" t="s">
        <v>398</v>
      </c>
      <c r="B266" s="12" t="s">
        <v>1151</v>
      </c>
      <c r="C266" s="12" t="s">
        <v>1152</v>
      </c>
      <c r="D266" s="15"/>
      <c r="E266" s="15"/>
      <c r="F266" s="16">
        <v>0</v>
      </c>
      <c r="G266" s="16">
        <v>0</v>
      </c>
      <c r="H266" s="16">
        <v>0</v>
      </c>
      <c r="I266" s="17">
        <v>0.01</v>
      </c>
      <c r="J266" s="17">
        <v>0</v>
      </c>
      <c r="K266" s="16"/>
      <c r="L266" s="16"/>
      <c r="M266" s="18"/>
      <c r="N266" s="18"/>
      <c r="O266" s="18"/>
    </row>
    <row r="267" spans="1:15">
      <c r="A267" s="12" t="s">
        <v>398</v>
      </c>
      <c r="B267" s="12" t="s">
        <v>1153</v>
      </c>
      <c r="C267" s="12" t="s">
        <v>1154</v>
      </c>
      <c r="D267" s="15"/>
      <c r="E267" s="15"/>
      <c r="F267" s="16">
        <v>0</v>
      </c>
      <c r="G267" s="16">
        <v>29</v>
      </c>
      <c r="H267" s="16">
        <v>0</v>
      </c>
      <c r="I267" s="17">
        <v>332311.06</v>
      </c>
      <c r="J267" s="17">
        <v>334737.92999999993</v>
      </c>
      <c r="K267" s="16">
        <v>596</v>
      </c>
      <c r="L267" s="16">
        <v>422</v>
      </c>
      <c r="M267" s="18">
        <v>1</v>
      </c>
      <c r="N267" s="18">
        <v>0</v>
      </c>
      <c r="O267" s="18">
        <v>0</v>
      </c>
    </row>
    <row r="268" spans="1:15">
      <c r="A268" s="12" t="s">
        <v>398</v>
      </c>
      <c r="B268" s="12" t="s">
        <v>1155</v>
      </c>
      <c r="C268" s="12" t="s">
        <v>1156</v>
      </c>
      <c r="D268" s="15"/>
      <c r="E268" s="15"/>
      <c r="F268" s="16">
        <v>0</v>
      </c>
      <c r="G268" s="16">
        <v>38.25</v>
      </c>
      <c r="H268" s="16">
        <v>0</v>
      </c>
      <c r="I268" s="17">
        <v>7438.55</v>
      </c>
      <c r="J268" s="17">
        <v>7565.7100000000009</v>
      </c>
      <c r="K268" s="16">
        <v>44</v>
      </c>
      <c r="L268" s="16">
        <v>24</v>
      </c>
      <c r="M268" s="18">
        <v>1</v>
      </c>
      <c r="N268" s="18">
        <v>0</v>
      </c>
      <c r="O268" s="18">
        <v>0</v>
      </c>
    </row>
    <row r="269" spans="1:15">
      <c r="A269" s="12" t="s">
        <v>398</v>
      </c>
      <c r="B269" s="12" t="s">
        <v>1157</v>
      </c>
      <c r="C269" s="12" t="s">
        <v>1158</v>
      </c>
      <c r="D269" s="15"/>
      <c r="E269" s="15"/>
      <c r="F269" s="16">
        <v>0</v>
      </c>
      <c r="G269" s="16">
        <v>30</v>
      </c>
      <c r="H269" s="16">
        <v>0</v>
      </c>
      <c r="I269" s="17">
        <v>119688.87000000002</v>
      </c>
      <c r="J269" s="17">
        <v>111601.40000000004</v>
      </c>
      <c r="K269" s="16">
        <v>52</v>
      </c>
      <c r="L269" s="16">
        <v>97</v>
      </c>
      <c r="M269" s="18">
        <v>0.865979381443299</v>
      </c>
      <c r="N269" s="18">
        <v>0.10309278350515463</v>
      </c>
      <c r="O269" s="18">
        <v>3.0927835051546393E-2</v>
      </c>
    </row>
    <row r="270" spans="1:15">
      <c r="A270" s="12" t="s">
        <v>398</v>
      </c>
      <c r="B270" s="12" t="s">
        <v>1159</v>
      </c>
      <c r="C270" s="12" t="s">
        <v>1160</v>
      </c>
      <c r="D270" s="15"/>
      <c r="E270" s="15"/>
      <c r="F270" s="16">
        <v>0</v>
      </c>
      <c r="G270" s="16">
        <v>9200.5</v>
      </c>
      <c r="H270" s="16">
        <v>0</v>
      </c>
      <c r="I270" s="17">
        <v>387480.30000000005</v>
      </c>
      <c r="J270" s="17">
        <v>336730.90999999992</v>
      </c>
      <c r="K270" s="16">
        <v>378.1</v>
      </c>
      <c r="L270" s="16">
        <v>219</v>
      </c>
      <c r="M270" s="18">
        <v>1</v>
      </c>
      <c r="N270" s="18">
        <v>0</v>
      </c>
      <c r="O270" s="18">
        <v>0</v>
      </c>
    </row>
    <row r="271" spans="1:15">
      <c r="A271" s="12" t="s">
        <v>398</v>
      </c>
      <c r="B271" s="12" t="s">
        <v>1161</v>
      </c>
      <c r="C271" s="12" t="s">
        <v>1162</v>
      </c>
      <c r="D271" s="15"/>
      <c r="E271" s="15"/>
      <c r="F271" s="16">
        <v>0</v>
      </c>
      <c r="G271" s="16">
        <v>12</v>
      </c>
      <c r="H271" s="16">
        <v>0</v>
      </c>
      <c r="I271" s="17">
        <v>5541.2</v>
      </c>
      <c r="J271" s="17">
        <v>5623.07</v>
      </c>
      <c r="K271" s="16">
        <v>6</v>
      </c>
      <c r="L271" s="16">
        <v>0</v>
      </c>
      <c r="M271" s="18">
        <v>0</v>
      </c>
      <c r="N271" s="18">
        <v>0</v>
      </c>
      <c r="O271" s="18">
        <v>0</v>
      </c>
    </row>
    <row r="272" spans="1:15">
      <c r="A272" s="12" t="s">
        <v>398</v>
      </c>
      <c r="B272" s="12" t="s">
        <v>1163</v>
      </c>
      <c r="C272" s="12" t="s">
        <v>1164</v>
      </c>
      <c r="D272" s="15"/>
      <c r="E272" s="15"/>
      <c r="F272" s="16">
        <v>0</v>
      </c>
      <c r="G272" s="16">
        <v>10</v>
      </c>
      <c r="H272" s="16">
        <v>0</v>
      </c>
      <c r="I272" s="17">
        <v>2283.71</v>
      </c>
      <c r="J272" s="17">
        <v>2789.84</v>
      </c>
      <c r="K272" s="16">
        <v>2</v>
      </c>
      <c r="L272" s="16">
        <v>0</v>
      </c>
      <c r="M272" s="18">
        <v>0</v>
      </c>
      <c r="N272" s="18">
        <v>0</v>
      </c>
      <c r="O272" s="18">
        <v>0</v>
      </c>
    </row>
    <row r="273" spans="1:15">
      <c r="A273" s="12" t="s">
        <v>398</v>
      </c>
      <c r="B273" s="12" t="s">
        <v>1165</v>
      </c>
      <c r="C273" s="12" t="s">
        <v>1166</v>
      </c>
      <c r="D273" s="15"/>
      <c r="E273" s="15"/>
      <c r="F273" s="16">
        <v>0</v>
      </c>
      <c r="G273" s="16">
        <v>1</v>
      </c>
      <c r="H273" s="16">
        <v>0</v>
      </c>
      <c r="I273" s="17">
        <v>6476.86</v>
      </c>
      <c r="J273" s="17">
        <v>6757.98</v>
      </c>
      <c r="K273" s="16">
        <v>16</v>
      </c>
      <c r="L273" s="16">
        <v>0</v>
      </c>
      <c r="M273" s="18">
        <v>0</v>
      </c>
      <c r="N273" s="18">
        <v>0</v>
      </c>
      <c r="O273" s="18">
        <v>0</v>
      </c>
    </row>
    <row r="274" spans="1:15">
      <c r="A274" s="12" t="s">
        <v>398</v>
      </c>
      <c r="B274" s="12" t="s">
        <v>1167</v>
      </c>
      <c r="C274" s="12" t="s">
        <v>1168</v>
      </c>
      <c r="D274" s="15"/>
      <c r="E274" s="15"/>
      <c r="F274" s="16">
        <v>0</v>
      </c>
      <c r="G274" s="16">
        <v>6472.59</v>
      </c>
      <c r="H274" s="16">
        <v>0</v>
      </c>
      <c r="I274" s="17">
        <v>1375843.2100000002</v>
      </c>
      <c r="J274" s="17">
        <v>303080.92000000004</v>
      </c>
      <c r="K274" s="16">
        <v>1294.74</v>
      </c>
      <c r="L274" s="16">
        <v>739.1</v>
      </c>
      <c r="M274" s="18">
        <v>0.99864700311189281</v>
      </c>
      <c r="N274" s="18">
        <v>1.3529968881071572E-3</v>
      </c>
      <c r="O274" s="18">
        <v>0</v>
      </c>
    </row>
    <row r="275" spans="1:15">
      <c r="A275" s="12" t="s">
        <v>398</v>
      </c>
      <c r="B275" s="12" t="s">
        <v>1169</v>
      </c>
      <c r="C275" s="12" t="s">
        <v>1170</v>
      </c>
      <c r="D275" s="15"/>
      <c r="E275" s="15"/>
      <c r="F275" s="16">
        <v>0</v>
      </c>
      <c r="G275" s="16">
        <v>11</v>
      </c>
      <c r="H275" s="16">
        <v>0</v>
      </c>
      <c r="I275" s="17">
        <v>9206.69</v>
      </c>
      <c r="J275" s="17">
        <v>9089.84</v>
      </c>
      <c r="K275" s="16">
        <v>16</v>
      </c>
      <c r="L275" s="16">
        <v>0</v>
      </c>
      <c r="M275" s="18">
        <v>0</v>
      </c>
      <c r="N275" s="18">
        <v>0</v>
      </c>
      <c r="O275" s="18">
        <v>0</v>
      </c>
    </row>
    <row r="276" spans="1:15">
      <c r="A276" s="12" t="s">
        <v>398</v>
      </c>
      <c r="B276" s="12" t="s">
        <v>1171</v>
      </c>
      <c r="C276" s="12" t="s">
        <v>1172</v>
      </c>
      <c r="D276" s="15"/>
      <c r="E276" s="15"/>
      <c r="F276" s="16">
        <v>0</v>
      </c>
      <c r="G276" s="16">
        <v>155</v>
      </c>
      <c r="H276" s="16">
        <v>0</v>
      </c>
      <c r="I276" s="17">
        <v>43873.35</v>
      </c>
      <c r="J276" s="17">
        <v>40276.89</v>
      </c>
      <c r="K276" s="16">
        <v>136</v>
      </c>
      <c r="L276" s="16">
        <v>204</v>
      </c>
      <c r="M276" s="18">
        <v>1</v>
      </c>
      <c r="N276" s="18">
        <v>0</v>
      </c>
      <c r="O276" s="18">
        <v>0</v>
      </c>
    </row>
    <row r="277" spans="1:15">
      <c r="A277" s="12" t="s">
        <v>398</v>
      </c>
      <c r="B277" s="12" t="s">
        <v>1173</v>
      </c>
      <c r="C277" s="12" t="s">
        <v>1174</v>
      </c>
      <c r="D277" s="15"/>
      <c r="E277" s="15"/>
      <c r="F277" s="16">
        <v>0</v>
      </c>
      <c r="G277" s="16">
        <v>361</v>
      </c>
      <c r="H277" s="16">
        <v>0</v>
      </c>
      <c r="I277" s="17">
        <v>196474.46999999997</v>
      </c>
      <c r="J277" s="17">
        <v>30764.61</v>
      </c>
      <c r="K277" s="16">
        <v>440</v>
      </c>
      <c r="L277" s="16">
        <v>36</v>
      </c>
      <c r="M277" s="18">
        <v>1</v>
      </c>
      <c r="N277" s="18">
        <v>0</v>
      </c>
      <c r="O277" s="18">
        <v>0</v>
      </c>
    </row>
    <row r="278" spans="1:15">
      <c r="A278" s="12" t="s">
        <v>398</v>
      </c>
      <c r="B278" s="12" t="s">
        <v>1175</v>
      </c>
      <c r="C278" s="12" t="s">
        <v>1176</v>
      </c>
      <c r="D278" s="15"/>
      <c r="E278" s="15"/>
      <c r="F278" s="16">
        <v>0</v>
      </c>
      <c r="G278" s="16">
        <v>37</v>
      </c>
      <c r="H278" s="16">
        <v>0</v>
      </c>
      <c r="I278" s="17">
        <v>14833.850000000002</v>
      </c>
      <c r="J278" s="17">
        <v>16369.54</v>
      </c>
      <c r="K278" s="16">
        <v>97</v>
      </c>
      <c r="L278" s="16">
        <v>110</v>
      </c>
      <c r="M278" s="18">
        <v>1</v>
      </c>
      <c r="N278" s="18">
        <v>0</v>
      </c>
      <c r="O278" s="18">
        <v>0</v>
      </c>
    </row>
    <row r="279" spans="1:15">
      <c r="A279" s="12" t="s">
        <v>398</v>
      </c>
      <c r="B279" s="12" t="s">
        <v>1177</v>
      </c>
      <c r="C279" s="12" t="s">
        <v>1178</v>
      </c>
      <c r="D279" s="15"/>
      <c r="E279" s="15"/>
      <c r="F279" s="16">
        <v>0</v>
      </c>
      <c r="G279" s="16">
        <v>0</v>
      </c>
      <c r="H279" s="16">
        <v>0</v>
      </c>
      <c r="I279" s="17">
        <v>3862.26</v>
      </c>
      <c r="J279" s="17">
        <v>3601.09</v>
      </c>
      <c r="K279" s="16"/>
      <c r="L279" s="16"/>
      <c r="M279" s="18"/>
      <c r="N279" s="18"/>
      <c r="O279" s="18"/>
    </row>
    <row r="280" spans="1:15">
      <c r="A280" s="12" t="s">
        <v>398</v>
      </c>
      <c r="B280" s="12" t="s">
        <v>1179</v>
      </c>
      <c r="C280" s="12" t="s">
        <v>1180</v>
      </c>
      <c r="D280" s="15"/>
      <c r="E280" s="15"/>
      <c r="F280" s="16">
        <v>0</v>
      </c>
      <c r="G280" s="16">
        <v>0</v>
      </c>
      <c r="H280" s="16">
        <v>0</v>
      </c>
      <c r="I280" s="17">
        <v>0.01</v>
      </c>
      <c r="J280" s="17">
        <v>0</v>
      </c>
      <c r="K280" s="16"/>
      <c r="L280" s="16"/>
      <c r="M280" s="18"/>
      <c r="N280" s="18"/>
      <c r="O280" s="18"/>
    </row>
    <row r="281" spans="1:15">
      <c r="A281" s="12" t="s">
        <v>398</v>
      </c>
      <c r="B281" s="12" t="s">
        <v>1181</v>
      </c>
      <c r="C281" s="12" t="s">
        <v>1182</v>
      </c>
      <c r="D281" s="15"/>
      <c r="E281" s="15"/>
      <c r="F281" s="16">
        <v>0</v>
      </c>
      <c r="G281" s="16">
        <v>15</v>
      </c>
      <c r="H281" s="16">
        <v>0</v>
      </c>
      <c r="I281" s="17">
        <v>10382.699999999999</v>
      </c>
      <c r="J281" s="17">
        <v>12044.95</v>
      </c>
      <c r="K281" s="16"/>
      <c r="L281" s="16"/>
      <c r="M281" s="18"/>
      <c r="N281" s="18"/>
      <c r="O281" s="18"/>
    </row>
    <row r="282" spans="1:15">
      <c r="A282" s="12" t="s">
        <v>398</v>
      </c>
      <c r="B282" s="12" t="s">
        <v>1183</v>
      </c>
      <c r="C282" s="12" t="s">
        <v>1184</v>
      </c>
      <c r="D282" s="15"/>
      <c r="E282" s="15"/>
      <c r="F282" s="16">
        <v>0</v>
      </c>
      <c r="G282" s="16">
        <v>5031.1799999999994</v>
      </c>
      <c r="H282" s="16">
        <v>0</v>
      </c>
      <c r="I282" s="17">
        <v>1342685.48</v>
      </c>
      <c r="J282" s="17">
        <v>1169011.5199999993</v>
      </c>
      <c r="K282" s="16">
        <v>526.79999999999995</v>
      </c>
      <c r="L282" s="16">
        <v>1071.5</v>
      </c>
      <c r="M282" s="18">
        <v>0.92813812412505836</v>
      </c>
      <c r="N282" s="18">
        <v>5.6929538030797949E-2</v>
      </c>
      <c r="O282" s="18">
        <v>1.4932337844143724E-2</v>
      </c>
    </row>
    <row r="283" spans="1:15">
      <c r="A283" s="12" t="s">
        <v>398</v>
      </c>
      <c r="B283" s="12" t="s">
        <v>1185</v>
      </c>
      <c r="C283" s="12" t="s">
        <v>1186</v>
      </c>
      <c r="D283" s="15"/>
      <c r="E283" s="15"/>
      <c r="F283" s="16">
        <v>0</v>
      </c>
      <c r="G283" s="16">
        <v>12</v>
      </c>
      <c r="H283" s="16">
        <v>0</v>
      </c>
      <c r="I283" s="17">
        <v>3527.61</v>
      </c>
      <c r="J283" s="17">
        <v>4279.6399999999994</v>
      </c>
      <c r="K283" s="16">
        <v>12</v>
      </c>
      <c r="L283" s="16">
        <v>0</v>
      </c>
      <c r="M283" s="18">
        <v>0</v>
      </c>
      <c r="N283" s="18">
        <v>0</v>
      </c>
      <c r="O283" s="18">
        <v>0</v>
      </c>
    </row>
    <row r="284" spans="1:15">
      <c r="A284" s="12" t="s">
        <v>398</v>
      </c>
      <c r="B284" s="12" t="s">
        <v>1187</v>
      </c>
      <c r="C284" s="12" t="s">
        <v>1188</v>
      </c>
      <c r="D284" s="15"/>
      <c r="E284" s="15"/>
      <c r="F284" s="16">
        <v>0</v>
      </c>
      <c r="G284" s="16">
        <v>0</v>
      </c>
      <c r="H284" s="16">
        <v>0</v>
      </c>
      <c r="I284" s="17">
        <v>636100.01</v>
      </c>
      <c r="J284" s="17">
        <v>578587.79</v>
      </c>
      <c r="K284" s="16"/>
      <c r="L284" s="16"/>
      <c r="M284" s="18"/>
      <c r="N284" s="18"/>
      <c r="O284" s="18"/>
    </row>
    <row r="285" spans="1:15">
      <c r="A285" s="12" t="s">
        <v>398</v>
      </c>
      <c r="B285" s="12" t="s">
        <v>1189</v>
      </c>
      <c r="C285" s="12" t="s">
        <v>1190</v>
      </c>
      <c r="D285" s="15"/>
      <c r="E285" s="15"/>
      <c r="F285" s="16">
        <v>0</v>
      </c>
      <c r="G285" s="16">
        <v>19</v>
      </c>
      <c r="H285" s="16">
        <v>0</v>
      </c>
      <c r="I285" s="17">
        <v>217710.11</v>
      </c>
      <c r="J285" s="17">
        <v>230077.87</v>
      </c>
      <c r="K285" s="16">
        <v>196</v>
      </c>
      <c r="L285" s="16">
        <v>304</v>
      </c>
      <c r="M285" s="18">
        <v>1</v>
      </c>
      <c r="N285" s="18">
        <v>0</v>
      </c>
      <c r="O285" s="18">
        <v>0</v>
      </c>
    </row>
    <row r="286" spans="1:15">
      <c r="A286" s="12" t="s">
        <v>398</v>
      </c>
      <c r="B286" s="12" t="s">
        <v>1191</v>
      </c>
      <c r="C286" s="12" t="s">
        <v>1192</v>
      </c>
      <c r="D286" s="15"/>
      <c r="E286" s="15"/>
      <c r="F286" s="16">
        <v>0</v>
      </c>
      <c r="G286" s="16">
        <v>6</v>
      </c>
      <c r="H286" s="16">
        <v>0</v>
      </c>
      <c r="I286" s="17">
        <v>59910.78</v>
      </c>
      <c r="J286" s="17">
        <v>61557.83</v>
      </c>
      <c r="K286" s="16"/>
      <c r="L286" s="16"/>
      <c r="M286" s="18"/>
      <c r="N286" s="18"/>
      <c r="O286" s="18"/>
    </row>
    <row r="287" spans="1:15">
      <c r="A287" s="12" t="s">
        <v>398</v>
      </c>
      <c r="B287" s="12" t="s">
        <v>1193</v>
      </c>
      <c r="C287" s="12" t="s">
        <v>1194</v>
      </c>
      <c r="D287" s="15"/>
      <c r="E287" s="15"/>
      <c r="F287" s="16">
        <v>0</v>
      </c>
      <c r="G287" s="16">
        <v>14</v>
      </c>
      <c r="H287" s="16">
        <v>0</v>
      </c>
      <c r="I287" s="17">
        <v>309780.77999999997</v>
      </c>
      <c r="J287" s="17">
        <v>344336.4</v>
      </c>
      <c r="K287" s="16"/>
      <c r="L287" s="16"/>
      <c r="M287" s="18"/>
      <c r="N287" s="18"/>
      <c r="O287" s="18"/>
    </row>
    <row r="288" spans="1:15">
      <c r="A288" s="12" t="s">
        <v>398</v>
      </c>
      <c r="B288" s="12" t="s">
        <v>1195</v>
      </c>
      <c r="C288" s="12" t="s">
        <v>1196</v>
      </c>
      <c r="D288" s="15"/>
      <c r="E288" s="15"/>
      <c r="F288" s="16">
        <v>0</v>
      </c>
      <c r="G288" s="16">
        <v>4</v>
      </c>
      <c r="H288" s="16">
        <v>0</v>
      </c>
      <c r="I288" s="17">
        <v>156606.07</v>
      </c>
      <c r="J288" s="17">
        <v>153956.66999999998</v>
      </c>
      <c r="K288" s="16"/>
      <c r="L288" s="16"/>
      <c r="M288" s="18"/>
      <c r="N288" s="18"/>
      <c r="O288" s="18"/>
    </row>
    <row r="289" spans="1:15">
      <c r="A289" s="12" t="s">
        <v>398</v>
      </c>
      <c r="B289" s="12" t="s">
        <v>1197</v>
      </c>
      <c r="C289" s="12" t="s">
        <v>1198</v>
      </c>
      <c r="D289" s="15"/>
      <c r="E289" s="15"/>
      <c r="F289" s="16">
        <v>0</v>
      </c>
      <c r="G289" s="16">
        <v>11</v>
      </c>
      <c r="H289" s="16">
        <v>0</v>
      </c>
      <c r="I289" s="17">
        <v>48738.09</v>
      </c>
      <c r="J289" s="17">
        <v>814.68</v>
      </c>
      <c r="K289" s="16"/>
      <c r="L289" s="16"/>
      <c r="M289" s="18"/>
      <c r="N289" s="18"/>
      <c r="O289" s="18"/>
    </row>
    <row r="290" spans="1:15">
      <c r="A290" s="12" t="s">
        <v>398</v>
      </c>
      <c r="B290" s="12" t="s">
        <v>1199</v>
      </c>
      <c r="C290" s="12" t="s">
        <v>1200</v>
      </c>
      <c r="D290" s="15"/>
      <c r="E290" s="15"/>
      <c r="F290" s="16">
        <v>0</v>
      </c>
      <c r="G290" s="16">
        <v>17</v>
      </c>
      <c r="H290" s="16">
        <v>0</v>
      </c>
      <c r="I290" s="17">
        <v>13069.630000000001</v>
      </c>
      <c r="J290" s="17">
        <v>13605.69</v>
      </c>
      <c r="K290" s="16"/>
      <c r="L290" s="16"/>
      <c r="M290" s="18"/>
      <c r="N290" s="18"/>
      <c r="O290" s="18"/>
    </row>
    <row r="291" spans="1:15">
      <c r="A291" s="12" t="s">
        <v>398</v>
      </c>
      <c r="B291" s="12" t="s">
        <v>1201</v>
      </c>
      <c r="C291" s="12" t="s">
        <v>1202</v>
      </c>
      <c r="D291" s="15"/>
      <c r="E291" s="15"/>
      <c r="F291" s="16">
        <v>0</v>
      </c>
      <c r="G291" s="16">
        <v>6484.0399999999991</v>
      </c>
      <c r="H291" s="16">
        <v>0</v>
      </c>
      <c r="I291" s="17">
        <v>455541.46</v>
      </c>
      <c r="J291" s="17">
        <v>402860.35000000009</v>
      </c>
      <c r="K291" s="16">
        <v>928.2</v>
      </c>
      <c r="L291" s="16">
        <v>1076.5999999999999</v>
      </c>
      <c r="M291" s="18">
        <v>0.994426899498421</v>
      </c>
      <c r="N291" s="18">
        <v>5.5731005015790458E-3</v>
      </c>
      <c r="O291" s="18">
        <v>0</v>
      </c>
    </row>
    <row r="292" spans="1:15">
      <c r="A292" s="12" t="s">
        <v>398</v>
      </c>
      <c r="B292" s="12" t="s">
        <v>1203</v>
      </c>
      <c r="C292" s="12" t="s">
        <v>1204</v>
      </c>
      <c r="D292" s="15"/>
      <c r="E292" s="15"/>
      <c r="F292" s="16">
        <v>0</v>
      </c>
      <c r="G292" s="16">
        <v>12</v>
      </c>
      <c r="H292" s="16">
        <v>0</v>
      </c>
      <c r="I292" s="17">
        <v>4217.29</v>
      </c>
      <c r="J292" s="17">
        <v>4874.9400000000005</v>
      </c>
      <c r="K292" s="16">
        <v>4</v>
      </c>
      <c r="L292" s="16">
        <v>0</v>
      </c>
      <c r="M292" s="18">
        <v>0</v>
      </c>
      <c r="N292" s="18">
        <v>0</v>
      </c>
      <c r="O292" s="18">
        <v>0</v>
      </c>
    </row>
    <row r="293" spans="1:15">
      <c r="A293" s="12" t="s">
        <v>398</v>
      </c>
      <c r="B293" s="12" t="s">
        <v>1205</v>
      </c>
      <c r="C293" s="12" t="s">
        <v>1206</v>
      </c>
      <c r="D293" s="15"/>
      <c r="E293" s="15"/>
      <c r="F293" s="16">
        <v>4500</v>
      </c>
      <c r="G293" s="16">
        <v>-308</v>
      </c>
      <c r="H293" s="16">
        <v>0</v>
      </c>
      <c r="I293" s="17">
        <v>156771.31599999996</v>
      </c>
      <c r="J293" s="17">
        <v>149426.70000000001</v>
      </c>
      <c r="K293" s="16">
        <v>962</v>
      </c>
      <c r="L293" s="16">
        <v>805.95999999999992</v>
      </c>
      <c r="M293" s="18">
        <v>1</v>
      </c>
      <c r="N293" s="18">
        <v>0</v>
      </c>
      <c r="O293" s="18">
        <v>0</v>
      </c>
    </row>
    <row r="294" spans="1:15">
      <c r="A294" s="12" t="s">
        <v>398</v>
      </c>
      <c r="B294" s="12" t="s">
        <v>1207</v>
      </c>
      <c r="C294" s="12" t="s">
        <v>1208</v>
      </c>
      <c r="D294" s="15"/>
      <c r="E294" s="15"/>
      <c r="F294" s="16">
        <v>9000</v>
      </c>
      <c r="G294" s="16">
        <v>75631.13</v>
      </c>
      <c r="H294" s="16">
        <v>7785</v>
      </c>
      <c r="I294" s="17">
        <v>11852266.4</v>
      </c>
      <c r="J294" s="17">
        <v>11637698.620000001</v>
      </c>
      <c r="K294" s="16">
        <v>5300.2000000000007</v>
      </c>
      <c r="L294" s="16">
        <v>4280.6499999999996</v>
      </c>
      <c r="M294" s="18">
        <v>0.96098723324728719</v>
      </c>
      <c r="N294" s="18">
        <v>3.5742235408173999E-2</v>
      </c>
      <c r="O294" s="18">
        <v>3.2705313445387969E-3</v>
      </c>
    </row>
    <row r="295" spans="1:15">
      <c r="A295" s="12" t="s">
        <v>398</v>
      </c>
      <c r="B295" s="12" t="s">
        <v>1209</v>
      </c>
      <c r="C295" s="12" t="s">
        <v>1210</v>
      </c>
      <c r="D295" s="15"/>
      <c r="E295" s="15"/>
      <c r="F295" s="16">
        <v>40000</v>
      </c>
      <c r="G295" s="16">
        <v>19</v>
      </c>
      <c r="H295" s="16">
        <v>0</v>
      </c>
      <c r="I295" s="17">
        <v>34032.720000000001</v>
      </c>
      <c r="J295" s="17">
        <v>48473.149999999994</v>
      </c>
      <c r="K295" s="16">
        <v>0</v>
      </c>
      <c r="L295" s="16">
        <v>0</v>
      </c>
      <c r="M295" s="18">
        <v>0</v>
      </c>
      <c r="N295" s="18">
        <v>0</v>
      </c>
      <c r="O295" s="18">
        <v>0</v>
      </c>
    </row>
    <row r="296" spans="1:15">
      <c r="A296" s="12" t="s">
        <v>398</v>
      </c>
      <c r="B296" s="12" t="s">
        <v>1211</v>
      </c>
      <c r="C296" s="12" t="s">
        <v>1212</v>
      </c>
      <c r="D296" s="15"/>
      <c r="E296" s="15"/>
      <c r="F296" s="16">
        <v>60000</v>
      </c>
      <c r="G296" s="16">
        <v>294429.64</v>
      </c>
      <c r="H296" s="16">
        <v>185616.5</v>
      </c>
      <c r="I296" s="17">
        <v>59415006.795600004</v>
      </c>
      <c r="J296" s="17">
        <v>41333333.689999983</v>
      </c>
      <c r="K296" s="16">
        <v>15998.000000000004</v>
      </c>
      <c r="L296" s="16">
        <v>10279.25</v>
      </c>
      <c r="M296" s="18">
        <v>0.93158547559403648</v>
      </c>
      <c r="N296" s="18">
        <v>6.7247124060607538E-2</v>
      </c>
      <c r="O296" s="18">
        <v>1.1674003453559356E-3</v>
      </c>
    </row>
    <row r="297" spans="1:15">
      <c r="A297" s="12" t="s">
        <v>398</v>
      </c>
      <c r="B297" s="12" t="s">
        <v>1213</v>
      </c>
      <c r="C297" s="12" t="s">
        <v>1214</v>
      </c>
      <c r="D297" s="15"/>
      <c r="E297" s="15"/>
      <c r="F297" s="16">
        <v>150000</v>
      </c>
      <c r="G297" s="16">
        <v>294</v>
      </c>
      <c r="H297" s="16">
        <v>0</v>
      </c>
      <c r="I297" s="17">
        <v>71631164.89000003</v>
      </c>
      <c r="J297" s="17">
        <v>11871938.129999997</v>
      </c>
      <c r="K297" s="16"/>
      <c r="L297" s="16"/>
      <c r="M297" s="18"/>
      <c r="N297" s="18"/>
      <c r="O297" s="18"/>
    </row>
    <row r="298" spans="1:15">
      <c r="A298" s="12" t="s">
        <v>398</v>
      </c>
      <c r="B298" s="12" t="s">
        <v>1215</v>
      </c>
      <c r="C298" s="12" t="s">
        <v>1216</v>
      </c>
      <c r="D298" s="15"/>
      <c r="E298" s="15"/>
      <c r="F298" s="16">
        <v>200000</v>
      </c>
      <c r="G298" s="16">
        <v>3</v>
      </c>
      <c r="H298" s="16">
        <v>0</v>
      </c>
      <c r="I298" s="17">
        <v>62939.360000000001</v>
      </c>
      <c r="J298" s="17">
        <v>62501.68</v>
      </c>
      <c r="K298" s="16">
        <v>23</v>
      </c>
      <c r="L298" s="16">
        <v>260.62</v>
      </c>
      <c r="M298" s="18">
        <v>0.91942291458828951</v>
      </c>
      <c r="N298" s="18">
        <v>8.0577085411710533E-2</v>
      </c>
      <c r="O298" s="18">
        <v>0</v>
      </c>
    </row>
    <row r="299" spans="1:15">
      <c r="A299" s="12" t="s">
        <v>481</v>
      </c>
      <c r="B299" s="12" t="s">
        <v>1217</v>
      </c>
      <c r="C299" s="12" t="s">
        <v>1218</v>
      </c>
      <c r="D299" s="15"/>
      <c r="E299" s="15"/>
      <c r="F299" s="16">
        <v>0</v>
      </c>
      <c r="G299" s="16">
        <v>242762.4</v>
      </c>
      <c r="H299" s="16">
        <v>193052</v>
      </c>
      <c r="I299" s="17">
        <v>12841360.039999995</v>
      </c>
      <c r="J299" s="17">
        <v>13790645.269999998</v>
      </c>
      <c r="K299" s="16">
        <v>8787.739999999998</v>
      </c>
      <c r="L299" s="16">
        <v>27933</v>
      </c>
      <c r="M299" s="18">
        <v>0.77589123975226426</v>
      </c>
      <c r="N299" s="18">
        <v>0.22410876024773568</v>
      </c>
      <c r="O299" s="18">
        <v>0</v>
      </c>
    </row>
    <row r="300" spans="1:15">
      <c r="A300" s="12" t="s">
        <v>481</v>
      </c>
      <c r="B300" s="12" t="s">
        <v>1219</v>
      </c>
      <c r="C300" s="12" t="s">
        <v>1220</v>
      </c>
      <c r="D300" s="15"/>
      <c r="E300" s="15"/>
      <c r="F300" s="16">
        <v>0</v>
      </c>
      <c r="G300" s="16">
        <v>47</v>
      </c>
      <c r="H300" s="16">
        <v>0</v>
      </c>
      <c r="I300" s="17">
        <v>17486.68</v>
      </c>
      <c r="J300" s="17">
        <v>10597.34</v>
      </c>
      <c r="K300" s="16">
        <v>76</v>
      </c>
      <c r="L300" s="16">
        <v>40</v>
      </c>
      <c r="M300" s="18">
        <v>1</v>
      </c>
      <c r="N300" s="18">
        <v>0</v>
      </c>
      <c r="O300" s="18">
        <v>0</v>
      </c>
    </row>
    <row r="301" spans="1:15">
      <c r="A301" s="12" t="s">
        <v>481</v>
      </c>
      <c r="B301" s="12" t="s">
        <v>1221</v>
      </c>
      <c r="C301" s="12" t="s">
        <v>1222</v>
      </c>
      <c r="D301" s="15"/>
      <c r="E301" s="15"/>
      <c r="F301" s="16">
        <v>0</v>
      </c>
      <c r="G301" s="16">
        <v>49</v>
      </c>
      <c r="H301" s="16">
        <v>0</v>
      </c>
      <c r="I301" s="17">
        <v>31739.97</v>
      </c>
      <c r="J301" s="17">
        <v>18614.32</v>
      </c>
      <c r="K301" s="16">
        <v>60</v>
      </c>
      <c r="L301" s="16">
        <v>80</v>
      </c>
      <c r="M301" s="18">
        <v>0.875</v>
      </c>
      <c r="N301" s="18">
        <v>0.125</v>
      </c>
      <c r="O301" s="18">
        <v>0</v>
      </c>
    </row>
    <row r="302" spans="1:15">
      <c r="A302" s="12" t="s">
        <v>481</v>
      </c>
      <c r="B302" s="12" t="s">
        <v>1223</v>
      </c>
      <c r="C302" s="12" t="s">
        <v>1224</v>
      </c>
      <c r="D302" s="15"/>
      <c r="E302" s="15"/>
      <c r="F302" s="16">
        <v>0</v>
      </c>
      <c r="G302" s="16">
        <v>482351.1</v>
      </c>
      <c r="H302" s="16">
        <v>281886.44</v>
      </c>
      <c r="I302" s="17">
        <v>23654245.289999999</v>
      </c>
      <c r="J302" s="17">
        <v>21379265.370000008</v>
      </c>
      <c r="K302" s="16">
        <v>17920.03</v>
      </c>
      <c r="L302" s="16">
        <v>23133</v>
      </c>
      <c r="M302" s="18">
        <v>0.87094194440842088</v>
      </c>
      <c r="N302" s="18">
        <v>0.12905805559157912</v>
      </c>
      <c r="O302" s="18">
        <v>0</v>
      </c>
    </row>
    <row r="303" spans="1:15">
      <c r="A303" s="12" t="s">
        <v>481</v>
      </c>
      <c r="B303" s="12" t="s">
        <v>1225</v>
      </c>
      <c r="C303" s="12" t="s">
        <v>1226</v>
      </c>
      <c r="D303" s="15"/>
      <c r="E303" s="15"/>
      <c r="F303" s="16">
        <v>0</v>
      </c>
      <c r="G303" s="16">
        <v>133697.45000000001</v>
      </c>
      <c r="H303" s="16">
        <v>108517</v>
      </c>
      <c r="I303" s="17">
        <v>14927046.770000009</v>
      </c>
      <c r="J303" s="17">
        <v>12605004.160000002</v>
      </c>
      <c r="K303" s="16">
        <v>5643.23</v>
      </c>
      <c r="L303" s="16">
        <v>5465</v>
      </c>
      <c r="M303" s="18">
        <v>0.86939615736505027</v>
      </c>
      <c r="N303" s="18">
        <v>0.12987191216834401</v>
      </c>
      <c r="O303" s="18">
        <v>7.319304666056725E-4</v>
      </c>
    </row>
    <row r="304" spans="1:15">
      <c r="A304" s="12" t="s">
        <v>481</v>
      </c>
      <c r="B304" s="12" t="s">
        <v>1227</v>
      </c>
      <c r="C304" s="12" t="s">
        <v>1228</v>
      </c>
      <c r="D304" s="15"/>
      <c r="E304" s="15"/>
      <c r="F304" s="16">
        <v>0</v>
      </c>
      <c r="G304" s="16">
        <v>893</v>
      </c>
      <c r="H304" s="16">
        <v>0</v>
      </c>
      <c r="I304" s="17">
        <v>6812447.5599999996</v>
      </c>
      <c r="J304" s="17">
        <v>930490.27000000014</v>
      </c>
      <c r="K304" s="16"/>
      <c r="L304" s="16"/>
      <c r="M304" s="18"/>
      <c r="N304" s="18"/>
      <c r="O304" s="18"/>
    </row>
    <row r="305" spans="1:15">
      <c r="A305" s="12" t="s">
        <v>481</v>
      </c>
      <c r="B305" s="12" t="s">
        <v>1229</v>
      </c>
      <c r="C305" s="12" t="s">
        <v>1230</v>
      </c>
      <c r="D305" s="15"/>
      <c r="E305" s="15"/>
      <c r="F305" s="16">
        <v>0</v>
      </c>
      <c r="G305" s="16">
        <v>0</v>
      </c>
      <c r="H305" s="16">
        <v>0</v>
      </c>
      <c r="I305" s="17">
        <v>213750</v>
      </c>
      <c r="J305" s="17">
        <v>150387.26</v>
      </c>
      <c r="K305" s="16"/>
      <c r="L305" s="16"/>
      <c r="M305" s="18"/>
      <c r="N305" s="18"/>
      <c r="O305" s="18"/>
    </row>
    <row r="306" spans="1:15">
      <c r="A306" s="12" t="s">
        <v>481</v>
      </c>
      <c r="B306" s="12" t="s">
        <v>1231</v>
      </c>
      <c r="C306" s="12" t="s">
        <v>1232</v>
      </c>
      <c r="D306" s="15"/>
      <c r="E306" s="15"/>
      <c r="F306" s="16">
        <v>0</v>
      </c>
      <c r="G306" s="16">
        <v>0</v>
      </c>
      <c r="H306" s="16">
        <v>0</v>
      </c>
      <c r="I306" s="17">
        <v>180805</v>
      </c>
      <c r="J306" s="17">
        <v>125327</v>
      </c>
      <c r="K306" s="16"/>
      <c r="L306" s="16"/>
      <c r="M306" s="18"/>
      <c r="N306" s="18"/>
      <c r="O306" s="18"/>
    </row>
    <row r="307" spans="1:15">
      <c r="A307" s="12" t="s">
        <v>481</v>
      </c>
      <c r="B307" s="12" t="s">
        <v>1233</v>
      </c>
      <c r="C307" s="12" t="s">
        <v>1234</v>
      </c>
      <c r="D307" s="15"/>
      <c r="E307" s="15"/>
      <c r="F307" s="16">
        <v>0</v>
      </c>
      <c r="G307" s="16">
        <v>0</v>
      </c>
      <c r="H307" s="16">
        <v>0</v>
      </c>
      <c r="I307" s="17">
        <v>148598.04</v>
      </c>
      <c r="J307" s="17">
        <v>121435.63000000002</v>
      </c>
      <c r="K307" s="16">
        <v>48</v>
      </c>
      <c r="L307" s="16">
        <v>374</v>
      </c>
      <c r="M307" s="18">
        <v>0.95588235294117652</v>
      </c>
      <c r="N307" s="18">
        <v>4.4117647058823532E-2</v>
      </c>
      <c r="O307" s="18">
        <v>0</v>
      </c>
    </row>
    <row r="308" spans="1:15">
      <c r="A308" s="12" t="s">
        <v>481</v>
      </c>
      <c r="B308" s="12" t="s">
        <v>1235</v>
      </c>
      <c r="C308" s="12" t="s">
        <v>1236</v>
      </c>
      <c r="D308" s="15"/>
      <c r="E308" s="15"/>
      <c r="F308" s="16">
        <v>0</v>
      </c>
      <c r="G308" s="16">
        <v>148</v>
      </c>
      <c r="H308" s="16">
        <v>0</v>
      </c>
      <c r="I308" s="17">
        <v>12767998.57</v>
      </c>
      <c r="J308" s="17">
        <v>8233352.2400000012</v>
      </c>
      <c r="K308" s="16">
        <v>0</v>
      </c>
      <c r="L308" s="16">
        <v>308.5</v>
      </c>
      <c r="M308" s="18">
        <v>0.90761750405186381</v>
      </c>
      <c r="N308" s="18">
        <v>9.2382495948136148E-2</v>
      </c>
      <c r="O308" s="18">
        <v>0</v>
      </c>
    </row>
    <row r="309" spans="1:15">
      <c r="A309" s="12" t="s">
        <v>481</v>
      </c>
      <c r="B309" s="12" t="s">
        <v>1237</v>
      </c>
      <c r="C309" s="12" t="s">
        <v>1238</v>
      </c>
      <c r="D309" s="15"/>
      <c r="E309" s="15"/>
      <c r="F309" s="16">
        <v>0</v>
      </c>
      <c r="G309" s="16">
        <v>69437.23</v>
      </c>
      <c r="H309" s="16">
        <v>0</v>
      </c>
      <c r="I309" s="17">
        <v>3678908.7600000021</v>
      </c>
      <c r="J309" s="17">
        <v>3513138.7999999989</v>
      </c>
      <c r="K309" s="16">
        <v>3192.2400000000002</v>
      </c>
      <c r="L309" s="16">
        <v>4083.5</v>
      </c>
      <c r="M309" s="18">
        <v>0.96742990082037472</v>
      </c>
      <c r="N309" s="18">
        <v>3.257009917962532E-2</v>
      </c>
      <c r="O309" s="18">
        <v>0</v>
      </c>
    </row>
    <row r="310" spans="1:15">
      <c r="A310" s="12" t="s">
        <v>481</v>
      </c>
      <c r="B310" s="12" t="s">
        <v>1239</v>
      </c>
      <c r="C310" s="12" t="s">
        <v>1240</v>
      </c>
      <c r="D310" s="15"/>
      <c r="E310" s="15"/>
      <c r="F310" s="16">
        <v>0</v>
      </c>
      <c r="G310" s="16">
        <v>202521.91</v>
      </c>
      <c r="H310" s="16">
        <v>180328</v>
      </c>
      <c r="I310" s="17">
        <v>14998579.640000002</v>
      </c>
      <c r="J310" s="17">
        <v>14083754.440000005</v>
      </c>
      <c r="K310" s="16">
        <v>7774.76</v>
      </c>
      <c r="L310" s="16">
        <v>6856.5</v>
      </c>
      <c r="M310" s="18">
        <v>0.75381025304455629</v>
      </c>
      <c r="N310" s="18">
        <v>0.24618974695544374</v>
      </c>
      <c r="O310" s="18">
        <v>0</v>
      </c>
    </row>
    <row r="311" spans="1:15">
      <c r="A311" s="12" t="s">
        <v>481</v>
      </c>
      <c r="B311" s="12" t="s">
        <v>1241</v>
      </c>
      <c r="C311" s="12" t="s">
        <v>1242</v>
      </c>
      <c r="D311" s="15"/>
      <c r="E311" s="15"/>
      <c r="F311" s="16">
        <v>0</v>
      </c>
      <c r="G311" s="16">
        <v>0</v>
      </c>
      <c r="H311" s="16">
        <v>0</v>
      </c>
      <c r="I311" s="17">
        <v>113210</v>
      </c>
      <c r="J311" s="17">
        <v>93432.78</v>
      </c>
      <c r="K311" s="16">
        <v>0</v>
      </c>
      <c r="L311" s="16">
        <v>16</v>
      </c>
      <c r="M311" s="18">
        <v>1</v>
      </c>
      <c r="N311" s="18">
        <v>0</v>
      </c>
      <c r="O311" s="18">
        <v>0</v>
      </c>
    </row>
    <row r="312" spans="1:15">
      <c r="A312" s="12" t="s">
        <v>481</v>
      </c>
      <c r="B312" s="12" t="s">
        <v>1243</v>
      </c>
      <c r="C312" s="12" t="s">
        <v>1244</v>
      </c>
      <c r="D312" s="15"/>
      <c r="E312" s="15"/>
      <c r="F312" s="16">
        <v>0</v>
      </c>
      <c r="G312" s="16">
        <v>4986.46</v>
      </c>
      <c r="H312" s="16">
        <v>0</v>
      </c>
      <c r="I312" s="17">
        <v>3885513.93</v>
      </c>
      <c r="J312" s="17">
        <v>3418734.8199999984</v>
      </c>
      <c r="K312" s="16"/>
      <c r="L312" s="16"/>
      <c r="M312" s="18"/>
      <c r="N312" s="18"/>
      <c r="O312" s="18"/>
    </row>
    <row r="313" spans="1:15">
      <c r="A313" s="12" t="s">
        <v>481</v>
      </c>
      <c r="B313" s="12" t="s">
        <v>1245</v>
      </c>
      <c r="C313" s="12" t="s">
        <v>1246</v>
      </c>
      <c r="D313" s="15"/>
      <c r="E313" s="15"/>
      <c r="F313" s="16">
        <v>0</v>
      </c>
      <c r="G313" s="16">
        <v>439018.72</v>
      </c>
      <c r="H313" s="16">
        <v>84100</v>
      </c>
      <c r="I313" s="17">
        <v>16866588.6175</v>
      </c>
      <c r="J313" s="17">
        <v>15497017.570000006</v>
      </c>
      <c r="K313" s="16">
        <v>27379.759999999998</v>
      </c>
      <c r="L313" s="16">
        <v>36011</v>
      </c>
      <c r="M313" s="18">
        <v>0.7828441309599844</v>
      </c>
      <c r="N313" s="18">
        <v>0.21715586904001555</v>
      </c>
      <c r="O313" s="18">
        <v>0</v>
      </c>
    </row>
    <row r="314" spans="1:15">
      <c r="A314" s="12" t="s">
        <v>481</v>
      </c>
      <c r="B314" s="12" t="s">
        <v>1247</v>
      </c>
      <c r="C314" s="12" t="s">
        <v>1248</v>
      </c>
      <c r="D314" s="15"/>
      <c r="E314" s="15"/>
      <c r="F314" s="16">
        <v>0</v>
      </c>
      <c r="G314" s="16">
        <v>55761.599999999999</v>
      </c>
      <c r="H314" s="16">
        <v>0</v>
      </c>
      <c r="I314" s="17">
        <v>2475236.1799999997</v>
      </c>
      <c r="J314" s="17">
        <v>2559581.6600000011</v>
      </c>
      <c r="K314" s="16">
        <v>4022.08</v>
      </c>
      <c r="L314" s="16">
        <v>7756.09</v>
      </c>
      <c r="M314" s="18">
        <v>0.84159673237417321</v>
      </c>
      <c r="N314" s="18">
        <v>0.1584032676258269</v>
      </c>
      <c r="O314" s="18">
        <v>0</v>
      </c>
    </row>
    <row r="315" spans="1:15">
      <c r="A315" s="12" t="s">
        <v>481</v>
      </c>
      <c r="B315" s="12" t="s">
        <v>1249</v>
      </c>
      <c r="C315" s="12" t="s">
        <v>1250</v>
      </c>
      <c r="D315" s="15"/>
      <c r="E315" s="15"/>
      <c r="F315" s="16">
        <v>0</v>
      </c>
      <c r="G315" s="16">
        <v>0</v>
      </c>
      <c r="H315" s="16">
        <v>0</v>
      </c>
      <c r="I315" s="17">
        <v>934804</v>
      </c>
      <c r="J315" s="17">
        <v>847115.21000000008</v>
      </c>
      <c r="K315" s="16"/>
      <c r="L315" s="16"/>
      <c r="M315" s="18"/>
      <c r="N315" s="18"/>
      <c r="O315" s="18"/>
    </row>
    <row r="316" spans="1:15">
      <c r="A316" s="12" t="s">
        <v>481</v>
      </c>
      <c r="B316" s="12" t="s">
        <v>1251</v>
      </c>
      <c r="C316" s="12" t="s">
        <v>1252</v>
      </c>
      <c r="D316" s="15"/>
      <c r="E316" s="15"/>
      <c r="F316" s="16">
        <v>0</v>
      </c>
      <c r="G316" s="16">
        <v>612933.38</v>
      </c>
      <c r="H316" s="16">
        <v>174705</v>
      </c>
      <c r="I316" s="17">
        <v>30232878.889999986</v>
      </c>
      <c r="J316" s="17">
        <v>27469416.250000011</v>
      </c>
      <c r="K316" s="16">
        <v>79722.119999999981</v>
      </c>
      <c r="L316" s="16">
        <v>81763.77</v>
      </c>
      <c r="M316" s="18">
        <v>0.80961897916399883</v>
      </c>
      <c r="N316" s="18">
        <v>0.19038102083600109</v>
      </c>
      <c r="O316" s="18">
        <v>0</v>
      </c>
    </row>
    <row r="317" spans="1:15">
      <c r="A317" s="12" t="s">
        <v>481</v>
      </c>
      <c r="B317" s="12" t="s">
        <v>1253</v>
      </c>
      <c r="C317" s="12" t="s">
        <v>1254</v>
      </c>
      <c r="D317" s="15"/>
      <c r="E317" s="15"/>
      <c r="F317" s="16">
        <v>0</v>
      </c>
      <c r="G317" s="16">
        <v>88164.03</v>
      </c>
      <c r="H317" s="16">
        <v>0</v>
      </c>
      <c r="I317" s="17">
        <v>14788148.339999989</v>
      </c>
      <c r="J317" s="17">
        <v>627886.52</v>
      </c>
      <c r="K317" s="16">
        <v>26106.48</v>
      </c>
      <c r="L317" s="16">
        <v>0</v>
      </c>
      <c r="M317" s="18">
        <v>0</v>
      </c>
      <c r="N317" s="18">
        <v>0</v>
      </c>
      <c r="O317" s="18">
        <v>0</v>
      </c>
    </row>
    <row r="318" spans="1:15">
      <c r="A318" s="12" t="s">
        <v>481</v>
      </c>
      <c r="B318" s="12" t="s">
        <v>1255</v>
      </c>
      <c r="C318" s="12" t="s">
        <v>1256</v>
      </c>
      <c r="D318" s="15"/>
      <c r="E318" s="15"/>
      <c r="F318" s="16">
        <v>0</v>
      </c>
      <c r="G318" s="16">
        <v>569177.61</v>
      </c>
      <c r="H318" s="16">
        <v>538803</v>
      </c>
      <c r="I318" s="17">
        <v>32565763.870000012</v>
      </c>
      <c r="J318" s="17">
        <v>29748069.830000002</v>
      </c>
      <c r="K318" s="16">
        <v>16642.09</v>
      </c>
      <c r="L318" s="16">
        <v>25726.5</v>
      </c>
      <c r="M318" s="18">
        <v>0.78384156414591954</v>
      </c>
      <c r="N318" s="18">
        <v>0.21615843585408043</v>
      </c>
      <c r="O318" s="18">
        <v>0</v>
      </c>
    </row>
    <row r="319" spans="1:15">
      <c r="A319" s="12" t="s">
        <v>481</v>
      </c>
      <c r="B319" s="12" t="s">
        <v>1257</v>
      </c>
      <c r="C319" s="12" t="s">
        <v>1258</v>
      </c>
      <c r="D319" s="15"/>
      <c r="E319" s="15"/>
      <c r="F319" s="16">
        <v>0</v>
      </c>
      <c r="G319" s="16">
        <v>198064.16999999998</v>
      </c>
      <c r="H319" s="16">
        <v>97362</v>
      </c>
      <c r="I319" s="17">
        <v>6666937.3300000038</v>
      </c>
      <c r="J319" s="17">
        <v>4602138.8699999992</v>
      </c>
      <c r="K319" s="16">
        <v>6187.92</v>
      </c>
      <c r="L319" s="16">
        <v>3960</v>
      </c>
      <c r="M319" s="18">
        <v>0.9351010101010101</v>
      </c>
      <c r="N319" s="18">
        <v>6.4898989898989901E-2</v>
      </c>
      <c r="O319" s="18">
        <v>0</v>
      </c>
    </row>
    <row r="320" spans="1:15">
      <c r="A320" s="12" t="s">
        <v>481</v>
      </c>
      <c r="B320" s="12" t="s">
        <v>1259</v>
      </c>
      <c r="C320" s="12" t="s">
        <v>1260</v>
      </c>
      <c r="D320" s="15"/>
      <c r="E320" s="15"/>
      <c r="F320" s="16">
        <v>0</v>
      </c>
      <c r="G320" s="16">
        <v>103429.26000000001</v>
      </c>
      <c r="H320" s="16">
        <v>41591</v>
      </c>
      <c r="I320" s="17">
        <v>5135474.8900000015</v>
      </c>
      <c r="J320" s="17">
        <v>2050589.9699999997</v>
      </c>
      <c r="K320" s="16">
        <v>3916.33</v>
      </c>
      <c r="L320" s="16">
        <v>1092</v>
      </c>
      <c r="M320" s="18">
        <v>0.84020146520146521</v>
      </c>
      <c r="N320" s="18">
        <v>0.15979853479853479</v>
      </c>
      <c r="O320" s="18">
        <v>0</v>
      </c>
    </row>
    <row r="321" spans="1:15">
      <c r="A321" s="12" t="s">
        <v>481</v>
      </c>
      <c r="B321" s="12" t="s">
        <v>1261</v>
      </c>
      <c r="C321" s="12" t="s">
        <v>1262</v>
      </c>
      <c r="D321" s="15"/>
      <c r="E321" s="15"/>
      <c r="F321" s="16">
        <v>0</v>
      </c>
      <c r="G321" s="16">
        <v>490358.86</v>
      </c>
      <c r="H321" s="16">
        <v>4</v>
      </c>
      <c r="I321" s="17">
        <v>26369995.999999993</v>
      </c>
      <c r="J321" s="17">
        <v>23387280.969999995</v>
      </c>
      <c r="K321" s="16">
        <v>78890.84</v>
      </c>
      <c r="L321" s="16">
        <v>78380.799999999988</v>
      </c>
      <c r="M321" s="18">
        <v>0.75681799624397827</v>
      </c>
      <c r="N321" s="18">
        <v>0.24318200375602192</v>
      </c>
      <c r="O321" s="18">
        <v>0</v>
      </c>
    </row>
    <row r="322" spans="1:15">
      <c r="A322" s="12" t="s">
        <v>481</v>
      </c>
      <c r="B322" s="12" t="s">
        <v>1263</v>
      </c>
      <c r="C322" s="12" t="s">
        <v>1264</v>
      </c>
      <c r="D322" s="15"/>
      <c r="E322" s="15"/>
      <c r="F322" s="16">
        <v>0</v>
      </c>
      <c r="G322" s="16">
        <v>0</v>
      </c>
      <c r="H322" s="16">
        <v>0</v>
      </c>
      <c r="I322" s="17">
        <v>180805</v>
      </c>
      <c r="J322" s="17">
        <v>140432.85999999999</v>
      </c>
      <c r="K322" s="16"/>
      <c r="L322" s="16"/>
      <c r="M322" s="18"/>
      <c r="N322" s="18"/>
      <c r="O322" s="18"/>
    </row>
    <row r="323" spans="1:15">
      <c r="A323" s="12" t="s">
        <v>481</v>
      </c>
      <c r="B323" s="12" t="s">
        <v>1265</v>
      </c>
      <c r="C323" s="12" t="s">
        <v>1266</v>
      </c>
      <c r="D323" s="15"/>
      <c r="E323" s="15"/>
      <c r="F323" s="16">
        <v>0</v>
      </c>
      <c r="G323" s="16">
        <v>0</v>
      </c>
      <c r="H323" s="16">
        <v>0</v>
      </c>
      <c r="I323" s="17">
        <v>58995</v>
      </c>
      <c r="J323" s="17">
        <v>46716.130000000005</v>
      </c>
      <c r="K323" s="16"/>
      <c r="L323" s="16"/>
      <c r="M323" s="18"/>
      <c r="N323" s="18"/>
      <c r="O323" s="18"/>
    </row>
    <row r="324" spans="1:15">
      <c r="A324" s="12" t="s">
        <v>498</v>
      </c>
      <c r="B324" s="12" t="s">
        <v>1267</v>
      </c>
      <c r="C324" s="12" t="s">
        <v>1268</v>
      </c>
      <c r="D324" s="15"/>
      <c r="E324" s="15"/>
      <c r="F324" s="16">
        <v>0</v>
      </c>
      <c r="G324" s="16">
        <v>1</v>
      </c>
      <c r="H324" s="16">
        <v>7</v>
      </c>
      <c r="I324" s="17">
        <v>1676423.8499999999</v>
      </c>
      <c r="J324" s="17">
        <v>693573.00999999978</v>
      </c>
      <c r="K324" s="16">
        <v>230</v>
      </c>
      <c r="L324" s="16">
        <v>295</v>
      </c>
      <c r="M324" s="18">
        <v>0.81355932203389836</v>
      </c>
      <c r="N324" s="18">
        <v>0.1864406779661017</v>
      </c>
      <c r="O324" s="18">
        <v>0</v>
      </c>
    </row>
    <row r="325" spans="1:15">
      <c r="A325" s="12" t="s">
        <v>498</v>
      </c>
      <c r="B325" s="12" t="s">
        <v>1269</v>
      </c>
      <c r="C325" s="12" t="s">
        <v>1270</v>
      </c>
      <c r="D325" s="15"/>
      <c r="E325" s="15"/>
      <c r="F325" s="16">
        <v>0</v>
      </c>
      <c r="G325" s="16">
        <v>480868</v>
      </c>
      <c r="H325" s="16">
        <v>0</v>
      </c>
      <c r="I325" s="17">
        <v>36502649.61999999</v>
      </c>
      <c r="J325" s="17">
        <v>33221964.329999998</v>
      </c>
      <c r="K325" s="16">
        <v>737</v>
      </c>
      <c r="L325" s="16">
        <v>1508.25</v>
      </c>
      <c r="M325" s="18">
        <v>0.93485827946295375</v>
      </c>
      <c r="N325" s="18">
        <v>6.5141720537046241E-2</v>
      </c>
      <c r="O325" s="18">
        <v>0</v>
      </c>
    </row>
    <row r="326" spans="1:15">
      <c r="A326" s="12" t="s">
        <v>509</v>
      </c>
      <c r="B326" s="12" t="s">
        <v>1271</v>
      </c>
      <c r="C326" s="12" t="s">
        <v>1272</v>
      </c>
      <c r="D326" s="15"/>
      <c r="E326" s="15"/>
      <c r="F326" s="16">
        <v>0</v>
      </c>
      <c r="G326" s="16">
        <v>0</v>
      </c>
      <c r="H326" s="16">
        <v>0</v>
      </c>
      <c r="I326" s="17">
        <v>0.06</v>
      </c>
      <c r="J326" s="17">
        <v>16519.009999999922</v>
      </c>
      <c r="K326" s="16"/>
      <c r="L326" s="16"/>
      <c r="M326" s="18"/>
      <c r="N326" s="18"/>
      <c r="O326" s="18"/>
    </row>
    <row r="327" spans="1:15">
      <c r="A327" s="12" t="s">
        <v>509</v>
      </c>
      <c r="B327" s="12" t="s">
        <v>1273</v>
      </c>
      <c r="C327" s="12" t="s">
        <v>1274</v>
      </c>
      <c r="D327" s="15"/>
      <c r="E327" s="15"/>
      <c r="F327" s="16">
        <v>0</v>
      </c>
      <c r="G327" s="16">
        <v>0</v>
      </c>
      <c r="H327" s="16">
        <v>1364</v>
      </c>
      <c r="I327" s="17">
        <v>3190657.83</v>
      </c>
      <c r="J327" s="17">
        <v>1592637.2899999998</v>
      </c>
      <c r="K327" s="16">
        <v>0</v>
      </c>
      <c r="L327" s="16">
        <v>2744.29</v>
      </c>
      <c r="M327" s="18">
        <v>0.96447168484380297</v>
      </c>
      <c r="N327" s="18">
        <v>2.9880224028801621E-2</v>
      </c>
      <c r="O327" s="18">
        <v>5.6480911273954285E-3</v>
      </c>
    </row>
    <row r="328" spans="1:15">
      <c r="A328" s="12" t="s">
        <v>509</v>
      </c>
      <c r="B328" s="12" t="s">
        <v>1275</v>
      </c>
      <c r="C328" s="12" t="s">
        <v>1276</v>
      </c>
      <c r="D328" s="15"/>
      <c r="E328" s="15"/>
      <c r="F328" s="16">
        <v>0</v>
      </c>
      <c r="G328" s="16">
        <v>0</v>
      </c>
      <c r="H328" s="16">
        <v>208</v>
      </c>
      <c r="I328" s="17">
        <v>440492.76</v>
      </c>
      <c r="J328" s="17">
        <v>440441.58999999997</v>
      </c>
      <c r="K328" s="16">
        <v>0</v>
      </c>
      <c r="L328" s="16">
        <v>397.89</v>
      </c>
      <c r="M328" s="18">
        <v>0.83161175199175652</v>
      </c>
      <c r="N328" s="18">
        <v>0.14074241624569606</v>
      </c>
      <c r="O328" s="18">
        <v>2.7645831762547438E-2</v>
      </c>
    </row>
    <row r="329" spans="1:15">
      <c r="A329" s="12" t="s">
        <v>509</v>
      </c>
      <c r="B329" s="12" t="s">
        <v>1277</v>
      </c>
      <c r="C329" s="12" t="s">
        <v>1278</v>
      </c>
      <c r="D329" s="15"/>
      <c r="E329" s="15"/>
      <c r="F329" s="16">
        <v>0</v>
      </c>
      <c r="G329" s="16">
        <v>469.9</v>
      </c>
      <c r="H329" s="16">
        <v>221</v>
      </c>
      <c r="I329" s="17">
        <v>439146.56750000012</v>
      </c>
      <c r="J329" s="17">
        <v>426083.10999999993</v>
      </c>
      <c r="K329" s="16">
        <v>924.5</v>
      </c>
      <c r="L329" s="16">
        <v>1102</v>
      </c>
      <c r="M329" s="18">
        <v>0.96823956442831216</v>
      </c>
      <c r="N329" s="18">
        <v>2.8130671506352088E-2</v>
      </c>
      <c r="O329" s="18">
        <v>3.629764065335753E-3</v>
      </c>
    </row>
    <row r="330" spans="1:15">
      <c r="A330" s="12" t="s">
        <v>509</v>
      </c>
      <c r="B330" s="12" t="s">
        <v>1279</v>
      </c>
      <c r="C330" s="12" t="s">
        <v>1280</v>
      </c>
      <c r="D330" s="15"/>
      <c r="E330" s="15"/>
      <c r="F330" s="16">
        <v>0</v>
      </c>
      <c r="G330" s="16">
        <v>4178.8</v>
      </c>
      <c r="H330" s="16">
        <v>2994.5</v>
      </c>
      <c r="I330" s="17">
        <v>10312545.27</v>
      </c>
      <c r="J330" s="17">
        <v>9459826.8799999952</v>
      </c>
      <c r="K330" s="16">
        <v>4168.3</v>
      </c>
      <c r="L330" s="16">
        <v>9278.77</v>
      </c>
      <c r="M330" s="18">
        <v>0.95872297729117117</v>
      </c>
      <c r="N330" s="18">
        <v>3.4110124510037428E-2</v>
      </c>
      <c r="O330" s="18">
        <v>7.1668981987914344E-3</v>
      </c>
    </row>
    <row r="331" spans="1:15">
      <c r="A331" s="12" t="s">
        <v>509</v>
      </c>
      <c r="B331" s="12" t="s">
        <v>1281</v>
      </c>
      <c r="C331" s="12" t="s">
        <v>1282</v>
      </c>
      <c r="D331" s="15"/>
      <c r="E331" s="15"/>
      <c r="F331" s="16">
        <v>0</v>
      </c>
      <c r="G331" s="16">
        <v>833</v>
      </c>
      <c r="H331" s="16">
        <v>6737</v>
      </c>
      <c r="I331" s="17">
        <v>188278.3</v>
      </c>
      <c r="J331" s="17">
        <v>190011.81</v>
      </c>
      <c r="K331" s="16">
        <v>400.83</v>
      </c>
      <c r="L331" s="16">
        <v>487</v>
      </c>
      <c r="M331" s="18">
        <v>0.98870636550308011</v>
      </c>
      <c r="N331" s="18">
        <v>1.1293634496919919E-2</v>
      </c>
      <c r="O331" s="18">
        <v>0</v>
      </c>
    </row>
    <row r="332" spans="1:15">
      <c r="A332" s="12" t="s">
        <v>509</v>
      </c>
      <c r="B332" s="12" t="s">
        <v>1283</v>
      </c>
      <c r="C332" s="12" t="s">
        <v>1284</v>
      </c>
      <c r="D332" s="15"/>
      <c r="E332" s="15"/>
      <c r="F332" s="16">
        <v>0</v>
      </c>
      <c r="G332" s="16">
        <v>973</v>
      </c>
      <c r="H332" s="16">
        <v>44</v>
      </c>
      <c r="I332" s="17">
        <v>5028016.49</v>
      </c>
      <c r="J332" s="17">
        <v>1968980.1599999997</v>
      </c>
      <c r="K332" s="16">
        <v>2.1</v>
      </c>
      <c r="L332" s="16">
        <v>51.5</v>
      </c>
      <c r="M332" s="18">
        <v>0.82524271844660191</v>
      </c>
      <c r="N332" s="18">
        <v>0.1650485436893204</v>
      </c>
      <c r="O332" s="18">
        <v>9.7087378640776691E-3</v>
      </c>
    </row>
    <row r="333" spans="1:15">
      <c r="A333" s="12" t="s">
        <v>509</v>
      </c>
      <c r="B333" s="12" t="s">
        <v>1285</v>
      </c>
      <c r="C333" s="12" t="s">
        <v>1286</v>
      </c>
      <c r="D333" s="15"/>
      <c r="E333" s="15"/>
      <c r="F333" s="16">
        <v>0</v>
      </c>
      <c r="G333" s="16">
        <v>0</v>
      </c>
      <c r="H333" s="16">
        <v>0</v>
      </c>
      <c r="I333" s="17">
        <v>1352.12</v>
      </c>
      <c r="J333" s="17">
        <v>1500.07</v>
      </c>
      <c r="K333" s="16"/>
      <c r="L333" s="16"/>
      <c r="M333" s="18"/>
      <c r="N333" s="18"/>
      <c r="O333" s="18"/>
    </row>
    <row r="334" spans="1:15">
      <c r="A334" s="12" t="s">
        <v>509</v>
      </c>
      <c r="B334" s="12" t="s">
        <v>1287</v>
      </c>
      <c r="C334" s="12" t="s">
        <v>1288</v>
      </c>
      <c r="D334" s="15"/>
      <c r="E334" s="15"/>
      <c r="F334" s="16">
        <v>0</v>
      </c>
      <c r="G334" s="16">
        <v>5326.3</v>
      </c>
      <c r="H334" s="16">
        <v>0</v>
      </c>
      <c r="I334" s="17">
        <v>5866842.8400000017</v>
      </c>
      <c r="J334" s="17">
        <v>2095822.1</v>
      </c>
      <c r="K334" s="16">
        <v>299.89999999999998</v>
      </c>
      <c r="L334" s="16">
        <v>185</v>
      </c>
      <c r="M334" s="18">
        <v>0.97297297297297303</v>
      </c>
      <c r="N334" s="18">
        <v>2.7027027027027029E-2</v>
      </c>
      <c r="O334" s="18">
        <v>0</v>
      </c>
    </row>
    <row r="335" spans="1:15">
      <c r="A335" s="12" t="s">
        <v>509</v>
      </c>
      <c r="B335" s="12" t="s">
        <v>1289</v>
      </c>
      <c r="C335" s="12" t="s">
        <v>1290</v>
      </c>
      <c r="D335" s="15"/>
      <c r="E335" s="15"/>
      <c r="F335" s="16">
        <v>0</v>
      </c>
      <c r="G335" s="16">
        <v>0</v>
      </c>
      <c r="H335" s="16">
        <v>0</v>
      </c>
      <c r="I335" s="17">
        <v>2385533.3200000003</v>
      </c>
      <c r="J335" s="17">
        <v>2186010.8900000006</v>
      </c>
      <c r="K335" s="16">
        <v>40</v>
      </c>
      <c r="L335" s="16">
        <v>40</v>
      </c>
      <c r="M335" s="18">
        <v>1</v>
      </c>
      <c r="N335" s="18">
        <v>0</v>
      </c>
      <c r="O335" s="18">
        <v>0</v>
      </c>
    </row>
    <row r="336" spans="1:15">
      <c r="A336" s="12" t="s">
        <v>509</v>
      </c>
      <c r="B336" s="12" t="s">
        <v>1291</v>
      </c>
      <c r="C336" s="12" t="s">
        <v>1292</v>
      </c>
      <c r="D336" s="15"/>
      <c r="E336" s="15"/>
      <c r="F336" s="16">
        <v>0</v>
      </c>
      <c r="G336" s="16">
        <v>98</v>
      </c>
      <c r="H336" s="16">
        <v>0</v>
      </c>
      <c r="I336" s="17">
        <v>13964630.579999998</v>
      </c>
      <c r="J336" s="17">
        <v>4698820.62</v>
      </c>
      <c r="K336" s="16"/>
      <c r="L336" s="16"/>
      <c r="M336" s="18"/>
      <c r="N336" s="18"/>
      <c r="O336" s="18"/>
    </row>
    <row r="337" spans="1:15">
      <c r="A337" s="12" t="s">
        <v>509</v>
      </c>
      <c r="B337" s="12" t="s">
        <v>1293</v>
      </c>
      <c r="C337" s="12" t="s">
        <v>1294</v>
      </c>
      <c r="D337" s="15"/>
      <c r="E337" s="15"/>
      <c r="F337" s="16">
        <v>0</v>
      </c>
      <c r="G337" s="16">
        <v>5428785.7500000009</v>
      </c>
      <c r="H337" s="16">
        <v>1578</v>
      </c>
      <c r="I337" s="17">
        <v>211971447.0099999</v>
      </c>
      <c r="J337" s="17">
        <v>16428527.120000003</v>
      </c>
      <c r="K337" s="16">
        <v>132886.63</v>
      </c>
      <c r="L337" s="16">
        <v>3283</v>
      </c>
      <c r="M337" s="18">
        <v>0.9550715808711544</v>
      </c>
      <c r="N337" s="18">
        <v>3.9141029546146816E-2</v>
      </c>
      <c r="O337" s="18">
        <v>5.7873895826987508E-3</v>
      </c>
    </row>
    <row r="338" spans="1:15">
      <c r="A338" s="12" t="s">
        <v>509</v>
      </c>
      <c r="B338" s="12" t="s">
        <v>1295</v>
      </c>
      <c r="C338" s="12" t="s">
        <v>1296</v>
      </c>
      <c r="D338" s="15"/>
      <c r="E338" s="15"/>
      <c r="F338" s="16">
        <v>0</v>
      </c>
      <c r="G338" s="16">
        <v>0</v>
      </c>
      <c r="H338" s="16">
        <v>0</v>
      </c>
      <c r="I338" s="17">
        <v>4378661.24</v>
      </c>
      <c r="J338" s="17">
        <v>2615068.11</v>
      </c>
      <c r="K338" s="16"/>
      <c r="L338" s="16"/>
      <c r="M338" s="18"/>
      <c r="N338" s="18"/>
      <c r="O338" s="18"/>
    </row>
    <row r="339" spans="1:15">
      <c r="A339" s="12" t="s">
        <v>509</v>
      </c>
      <c r="B339" s="12" t="s">
        <v>1297</v>
      </c>
      <c r="C339" s="12" t="s">
        <v>1298</v>
      </c>
      <c r="D339" s="15"/>
      <c r="E339" s="15"/>
      <c r="F339" s="16">
        <v>0</v>
      </c>
      <c r="G339" s="16">
        <v>12.5</v>
      </c>
      <c r="H339" s="16">
        <v>0</v>
      </c>
      <c r="I339" s="17">
        <v>60220.15</v>
      </c>
      <c r="J339" s="17">
        <v>70591.839999999997</v>
      </c>
      <c r="K339" s="16">
        <v>13</v>
      </c>
      <c r="L339" s="16">
        <v>158</v>
      </c>
      <c r="M339" s="18">
        <v>0.90822784810126578</v>
      </c>
      <c r="N339" s="18">
        <v>9.1772151898734181E-2</v>
      </c>
      <c r="O339" s="18">
        <v>0</v>
      </c>
    </row>
    <row r="340" spans="1:15">
      <c r="A340" s="12" t="s">
        <v>509</v>
      </c>
      <c r="B340" s="12" t="s">
        <v>1299</v>
      </c>
      <c r="C340" s="12" t="s">
        <v>1300</v>
      </c>
      <c r="D340" s="15"/>
      <c r="E340" s="15"/>
      <c r="F340" s="16">
        <v>0</v>
      </c>
      <c r="G340" s="16">
        <v>311</v>
      </c>
      <c r="H340" s="16">
        <v>16</v>
      </c>
      <c r="I340" s="17">
        <v>2626368.4916999997</v>
      </c>
      <c r="J340" s="17">
        <v>1752850.14</v>
      </c>
      <c r="K340" s="16">
        <v>341</v>
      </c>
      <c r="L340" s="16">
        <v>400</v>
      </c>
      <c r="M340" s="18">
        <v>0.89875000000000005</v>
      </c>
      <c r="N340" s="18">
        <v>0.10125000000000001</v>
      </c>
      <c r="O340" s="18">
        <v>0</v>
      </c>
    </row>
    <row r="341" spans="1:15">
      <c r="A341" s="12" t="s">
        <v>524</v>
      </c>
      <c r="B341" s="12" t="s">
        <v>1301</v>
      </c>
      <c r="C341" s="12" t="s">
        <v>1302</v>
      </c>
      <c r="D341" s="15"/>
      <c r="E341" s="15"/>
      <c r="F341" s="16">
        <v>0</v>
      </c>
      <c r="G341" s="16">
        <v>46</v>
      </c>
      <c r="H341" s="16">
        <v>0</v>
      </c>
      <c r="I341" s="17">
        <v>137694</v>
      </c>
      <c r="J341" s="17">
        <v>137603.75</v>
      </c>
      <c r="K341" s="16">
        <v>40</v>
      </c>
      <c r="L341" s="16">
        <v>390</v>
      </c>
      <c r="M341" s="18">
        <v>0.82820512820512826</v>
      </c>
      <c r="N341" s="18">
        <v>0.1717948717948718</v>
      </c>
      <c r="O341" s="18">
        <v>0</v>
      </c>
    </row>
    <row r="342" spans="1:15">
      <c r="A342" s="12" t="s">
        <v>524</v>
      </c>
      <c r="B342" s="12" t="s">
        <v>1303</v>
      </c>
      <c r="C342" s="12" t="s">
        <v>1304</v>
      </c>
      <c r="D342" s="15"/>
      <c r="E342" s="15"/>
      <c r="F342" s="16">
        <v>0</v>
      </c>
      <c r="G342" s="16">
        <v>5596</v>
      </c>
      <c r="H342" s="16">
        <v>0</v>
      </c>
      <c r="I342" s="17">
        <v>227722.5</v>
      </c>
      <c r="J342" s="17">
        <v>235446.51</v>
      </c>
      <c r="K342" s="16">
        <v>2632</v>
      </c>
      <c r="L342" s="16">
        <v>3613</v>
      </c>
      <c r="M342" s="18">
        <v>0.65250484362026018</v>
      </c>
      <c r="N342" s="18">
        <v>0.34749515637973982</v>
      </c>
      <c r="O342" s="18">
        <v>0</v>
      </c>
    </row>
    <row r="343" spans="1:15">
      <c r="A343" s="12" t="s">
        <v>524</v>
      </c>
      <c r="B343" s="12" t="s">
        <v>1305</v>
      </c>
      <c r="C343" s="12" t="s">
        <v>1306</v>
      </c>
      <c r="D343" s="15"/>
      <c r="E343" s="15"/>
      <c r="F343" s="16">
        <v>0</v>
      </c>
      <c r="G343" s="16">
        <v>6545913.7200000007</v>
      </c>
      <c r="H343" s="16">
        <v>708656.5</v>
      </c>
      <c r="I343" s="17">
        <v>160412656.74000007</v>
      </c>
      <c r="J343" s="17">
        <v>104588729.51000001</v>
      </c>
      <c r="K343" s="16">
        <v>436141.84</v>
      </c>
      <c r="L343" s="16">
        <v>132974</v>
      </c>
      <c r="M343" s="18">
        <v>0.9002361363875645</v>
      </c>
      <c r="N343" s="18">
        <v>9.9763863612435513E-2</v>
      </c>
      <c r="O343" s="18">
        <v>0</v>
      </c>
    </row>
    <row r="344" spans="1:15">
      <c r="A344" s="12" t="s">
        <v>524</v>
      </c>
      <c r="B344" s="12" t="s">
        <v>1307</v>
      </c>
      <c r="C344" s="12" t="s">
        <v>1308</v>
      </c>
      <c r="D344" s="15"/>
      <c r="E344" s="15"/>
      <c r="F344" s="16">
        <v>0</v>
      </c>
      <c r="G344" s="16">
        <v>8191324.1099999994</v>
      </c>
      <c r="H344" s="16">
        <v>0</v>
      </c>
      <c r="I344" s="17">
        <v>123728184.94000004</v>
      </c>
      <c r="J344" s="17">
        <v>15132961.650000002</v>
      </c>
      <c r="K344" s="16">
        <v>368094.35000000009</v>
      </c>
      <c r="L344" s="16">
        <v>302.5</v>
      </c>
      <c r="M344" s="18">
        <v>0.80991735537190079</v>
      </c>
      <c r="N344" s="18">
        <v>0.19008264462809918</v>
      </c>
      <c r="O344" s="18">
        <v>0</v>
      </c>
    </row>
    <row r="345" spans="1:15">
      <c r="A345" s="12" t="s">
        <v>524</v>
      </c>
      <c r="B345" s="12" t="s">
        <v>1309</v>
      </c>
      <c r="C345" s="12" t="s">
        <v>1310</v>
      </c>
      <c r="D345" s="15"/>
      <c r="E345" s="15"/>
      <c r="F345" s="16">
        <v>154</v>
      </c>
      <c r="G345" s="16">
        <v>93</v>
      </c>
      <c r="H345" s="16">
        <v>0</v>
      </c>
      <c r="I345" s="17">
        <v>819067.02</v>
      </c>
      <c r="J345" s="17">
        <v>825418.62000000023</v>
      </c>
      <c r="K345" s="16">
        <v>520</v>
      </c>
      <c r="L345" s="16">
        <v>1327.5</v>
      </c>
      <c r="M345" s="18">
        <v>0.70847457627118648</v>
      </c>
      <c r="N345" s="18">
        <v>0.29152542372881357</v>
      </c>
      <c r="O345" s="18">
        <v>0</v>
      </c>
    </row>
    <row r="346" spans="1:15">
      <c r="A346" s="12" t="s">
        <v>524</v>
      </c>
      <c r="B346" s="12" t="s">
        <v>1311</v>
      </c>
      <c r="C346" s="12" t="s">
        <v>1312</v>
      </c>
      <c r="D346" s="15"/>
      <c r="E346" s="15"/>
      <c r="F346" s="16">
        <v>260</v>
      </c>
      <c r="G346" s="16">
        <v>172</v>
      </c>
      <c r="H346" s="16">
        <v>0</v>
      </c>
      <c r="I346" s="17">
        <v>1551545</v>
      </c>
      <c r="J346" s="17">
        <v>918416.3400000002</v>
      </c>
      <c r="K346" s="16">
        <v>500</v>
      </c>
      <c r="L346" s="16">
        <v>836.5</v>
      </c>
      <c r="M346" s="18">
        <v>0.82679019725044833</v>
      </c>
      <c r="N346" s="18">
        <v>0.17320980274955169</v>
      </c>
      <c r="O346" s="18">
        <v>0</v>
      </c>
    </row>
    <row r="347" spans="1:15">
      <c r="A347" s="12" t="s">
        <v>524</v>
      </c>
      <c r="B347" s="12" t="s">
        <v>1313</v>
      </c>
      <c r="C347" s="12" t="s">
        <v>1314</v>
      </c>
      <c r="D347" s="15"/>
      <c r="E347" s="15"/>
      <c r="F347" s="16">
        <v>260</v>
      </c>
      <c r="G347" s="16">
        <v>88</v>
      </c>
      <c r="H347" s="16">
        <v>0</v>
      </c>
      <c r="I347" s="17">
        <v>1464672</v>
      </c>
      <c r="J347" s="17">
        <v>851672.85</v>
      </c>
      <c r="K347" s="16">
        <v>500</v>
      </c>
      <c r="L347" s="16">
        <v>937</v>
      </c>
      <c r="M347" s="18">
        <v>0.87081109925293498</v>
      </c>
      <c r="N347" s="18">
        <v>0.12918890074706507</v>
      </c>
      <c r="O347" s="18">
        <v>0</v>
      </c>
    </row>
    <row r="348" spans="1:15">
      <c r="A348" s="12" t="s">
        <v>524</v>
      </c>
      <c r="B348" s="12" t="s">
        <v>1315</v>
      </c>
      <c r="C348" s="12" t="s">
        <v>1316</v>
      </c>
      <c r="D348" s="15"/>
      <c r="E348" s="15"/>
      <c r="F348" s="16">
        <v>106606800</v>
      </c>
      <c r="G348" s="16">
        <v>3178185.6300000004</v>
      </c>
      <c r="H348" s="16">
        <v>1960390</v>
      </c>
      <c r="I348" s="17">
        <v>59979283.030000024</v>
      </c>
      <c r="J348" s="17">
        <v>57272031.30999998</v>
      </c>
      <c r="K348" s="16">
        <v>184310.59000000008</v>
      </c>
      <c r="L348" s="16">
        <v>137300.02000000002</v>
      </c>
      <c r="M348" s="18">
        <v>0.83700643306534106</v>
      </c>
      <c r="N348" s="18">
        <v>0.16298628361452527</v>
      </c>
      <c r="O348" s="18">
        <v>7.2833201335294772E-6</v>
      </c>
    </row>
    <row r="349" spans="1:15">
      <c r="A349" s="12" t="s">
        <v>553</v>
      </c>
      <c r="B349" s="12" t="s">
        <v>1317</v>
      </c>
      <c r="C349" s="12" t="s">
        <v>1318</v>
      </c>
      <c r="D349" s="15"/>
      <c r="E349" s="15"/>
      <c r="F349" s="16">
        <v>0</v>
      </c>
      <c r="G349" s="16">
        <v>0</v>
      </c>
      <c r="H349" s="16">
        <v>0</v>
      </c>
      <c r="I349" s="17">
        <v>15000</v>
      </c>
      <c r="J349" s="17">
        <v>2001.4699999999998</v>
      </c>
      <c r="K349" s="16"/>
      <c r="L349" s="16"/>
      <c r="M349" s="18"/>
      <c r="N349" s="18"/>
      <c r="O349" s="18"/>
    </row>
    <row r="350" spans="1:15">
      <c r="A350" s="12" t="s">
        <v>553</v>
      </c>
      <c r="B350" s="12" t="s">
        <v>1319</v>
      </c>
      <c r="C350" s="12" t="s">
        <v>1320</v>
      </c>
      <c r="D350" s="15"/>
      <c r="E350" s="15"/>
      <c r="F350" s="16">
        <v>0</v>
      </c>
      <c r="G350" s="16">
        <v>0</v>
      </c>
      <c r="H350" s="16">
        <v>0</v>
      </c>
      <c r="I350" s="17">
        <v>9380.01</v>
      </c>
      <c r="J350" s="17">
        <v>9166.7200000000012</v>
      </c>
      <c r="K350" s="16"/>
      <c r="L350" s="16"/>
      <c r="M350" s="18"/>
      <c r="N350" s="18"/>
      <c r="O350" s="18"/>
    </row>
    <row r="351" spans="1:15">
      <c r="A351" s="12" t="s">
        <v>553</v>
      </c>
      <c r="B351" s="12" t="s">
        <v>1321</v>
      </c>
      <c r="C351" s="12" t="s">
        <v>1322</v>
      </c>
      <c r="D351" s="15"/>
      <c r="E351" s="15"/>
      <c r="F351" s="16">
        <v>0</v>
      </c>
      <c r="G351" s="16">
        <v>0</v>
      </c>
      <c r="H351" s="16">
        <v>0</v>
      </c>
      <c r="I351" s="17">
        <v>342145</v>
      </c>
      <c r="J351" s="17">
        <v>311937.07999999996</v>
      </c>
      <c r="K351" s="16"/>
      <c r="L351" s="16"/>
      <c r="M351" s="18"/>
      <c r="N351" s="18"/>
      <c r="O351" s="18"/>
    </row>
    <row r="352" spans="1:15">
      <c r="A352" s="12" t="s">
        <v>553</v>
      </c>
      <c r="B352" s="12" t="s">
        <v>1323</v>
      </c>
      <c r="C352" s="12" t="s">
        <v>1324</v>
      </c>
      <c r="D352" s="15"/>
      <c r="E352" s="15"/>
      <c r="F352" s="16">
        <v>0</v>
      </c>
      <c r="G352" s="16">
        <v>0</v>
      </c>
      <c r="H352" s="16">
        <v>0</v>
      </c>
      <c r="I352" s="17">
        <v>803780</v>
      </c>
      <c r="J352" s="17">
        <v>519825.2</v>
      </c>
      <c r="K352" s="16"/>
      <c r="L352" s="16"/>
      <c r="M352" s="18"/>
      <c r="N352" s="18"/>
      <c r="O352" s="18"/>
    </row>
    <row r="353" spans="1:15">
      <c r="A353" s="12" t="s">
        <v>553</v>
      </c>
      <c r="B353" s="12" t="s">
        <v>1325</v>
      </c>
      <c r="C353" s="12" t="s">
        <v>1326</v>
      </c>
      <c r="D353" s="15"/>
      <c r="E353" s="15"/>
      <c r="F353" s="16">
        <v>0</v>
      </c>
      <c r="G353" s="16">
        <v>0</v>
      </c>
      <c r="H353" s="16">
        <v>0</v>
      </c>
      <c r="I353" s="17">
        <v>0.01</v>
      </c>
      <c r="J353" s="17">
        <v>0</v>
      </c>
      <c r="K353" s="16"/>
      <c r="L353" s="16"/>
      <c r="M353" s="18"/>
      <c r="N353" s="18"/>
      <c r="O353" s="18"/>
    </row>
    <row r="354" spans="1:15">
      <c r="A354" s="12" t="s">
        <v>553</v>
      </c>
      <c r="B354" s="12" t="s">
        <v>1327</v>
      </c>
      <c r="C354" s="12" t="s">
        <v>1328</v>
      </c>
      <c r="D354" s="15"/>
      <c r="E354" s="15"/>
      <c r="F354" s="16">
        <v>0</v>
      </c>
      <c r="G354" s="16">
        <v>0</v>
      </c>
      <c r="H354" s="16">
        <v>0</v>
      </c>
      <c r="I354" s="17">
        <v>52285134.530000001</v>
      </c>
      <c r="J354" s="17">
        <v>30009661.280000005</v>
      </c>
      <c r="K354" s="16">
        <v>0</v>
      </c>
      <c r="L354" s="16">
        <v>607.5</v>
      </c>
      <c r="M354" s="18">
        <v>0.65843621399176955</v>
      </c>
      <c r="N354" s="18">
        <v>0.34156378600823045</v>
      </c>
      <c r="O354" s="18">
        <v>0</v>
      </c>
    </row>
    <row r="355" spans="1:15">
      <c r="A355" s="12" t="s">
        <v>553</v>
      </c>
      <c r="B355" s="12" t="s">
        <v>1329</v>
      </c>
      <c r="C355" s="12" t="s">
        <v>1330</v>
      </c>
      <c r="D355" s="15"/>
      <c r="E355" s="15"/>
      <c r="F355" s="16">
        <v>1000</v>
      </c>
      <c r="G355" s="16">
        <v>0</v>
      </c>
      <c r="H355" s="16">
        <v>0</v>
      </c>
      <c r="I355" s="17">
        <v>1504402</v>
      </c>
      <c r="J355" s="17">
        <v>1253909.74</v>
      </c>
      <c r="K355" s="16"/>
      <c r="L355" s="16"/>
      <c r="M355" s="18"/>
      <c r="N355" s="18"/>
      <c r="O355" s="18"/>
    </row>
    <row r="356" spans="1:15">
      <c r="A356" s="12" t="s">
        <v>553</v>
      </c>
      <c r="B356" s="12" t="s">
        <v>1331</v>
      </c>
      <c r="C356" s="12" t="s">
        <v>1332</v>
      </c>
      <c r="D356" s="15"/>
      <c r="E356" s="15"/>
      <c r="F356" s="16">
        <v>690000</v>
      </c>
      <c r="G356" s="16">
        <v>0</v>
      </c>
      <c r="H356" s="16">
        <v>0</v>
      </c>
      <c r="I356" s="17">
        <v>103378.54</v>
      </c>
      <c r="J356" s="17">
        <v>66448.55</v>
      </c>
      <c r="K356" s="16"/>
      <c r="L356" s="16"/>
      <c r="M356" s="18"/>
      <c r="N356" s="18"/>
      <c r="O356" s="18"/>
    </row>
    <row r="357" spans="1:15">
      <c r="A357" s="12" t="s">
        <v>582</v>
      </c>
      <c r="B357" s="12" t="s">
        <v>1333</v>
      </c>
      <c r="C357" s="12" t="s">
        <v>1334</v>
      </c>
      <c r="D357" s="15"/>
      <c r="E357" s="15"/>
      <c r="F357" s="16">
        <v>0</v>
      </c>
      <c r="G357" s="16">
        <v>10438.02</v>
      </c>
      <c r="H357" s="16">
        <v>745</v>
      </c>
      <c r="I357" s="17">
        <v>16687154.830000002</v>
      </c>
      <c r="J357" s="17">
        <v>15725114.599999998</v>
      </c>
      <c r="K357" s="16">
        <v>51509</v>
      </c>
      <c r="L357" s="16">
        <v>48709.5</v>
      </c>
      <c r="M357" s="18">
        <v>0.72974471099066918</v>
      </c>
      <c r="N357" s="18">
        <v>0.26209466325870723</v>
      </c>
      <c r="O357" s="18">
        <v>8.1606257506235957E-3</v>
      </c>
    </row>
    <row r="358" spans="1:15">
      <c r="A358" s="12" t="s">
        <v>582</v>
      </c>
      <c r="B358" s="12" t="s">
        <v>1335</v>
      </c>
      <c r="C358" s="12" t="s">
        <v>1336</v>
      </c>
      <c r="D358" s="15"/>
      <c r="E358" s="15"/>
      <c r="F358" s="16">
        <v>0</v>
      </c>
      <c r="G358" s="16">
        <v>7139.2000000000007</v>
      </c>
      <c r="H358" s="16">
        <v>2518</v>
      </c>
      <c r="I358" s="17">
        <v>94772963.300499946</v>
      </c>
      <c r="J358" s="17">
        <v>90024634.330000028</v>
      </c>
      <c r="K358" s="16">
        <v>125801</v>
      </c>
      <c r="L358" s="16">
        <v>98243.36</v>
      </c>
      <c r="M358" s="18">
        <v>0.7347926618144982</v>
      </c>
      <c r="N358" s="18">
        <v>0.23907193320749615</v>
      </c>
      <c r="O358" s="18">
        <v>2.6135404978005639E-2</v>
      </c>
    </row>
    <row r="359" spans="1:15">
      <c r="A359" s="12" t="s">
        <v>582</v>
      </c>
      <c r="B359" s="12" t="s">
        <v>1337</v>
      </c>
      <c r="C359" s="12" t="s">
        <v>1338</v>
      </c>
      <c r="D359" s="15"/>
      <c r="E359" s="15"/>
      <c r="F359" s="16">
        <v>0</v>
      </c>
      <c r="G359" s="16">
        <v>13177.59</v>
      </c>
      <c r="H359" s="16">
        <v>1000</v>
      </c>
      <c r="I359" s="17">
        <v>32408252.640000008</v>
      </c>
      <c r="J359" s="17">
        <v>34044809.749999985</v>
      </c>
      <c r="K359" s="16">
        <v>82767</v>
      </c>
      <c r="L359" s="16">
        <v>135903.69999999998</v>
      </c>
      <c r="M359" s="18">
        <v>0.66334294062634069</v>
      </c>
      <c r="N359" s="18">
        <v>0.24967635171080704</v>
      </c>
      <c r="O359" s="18">
        <v>8.6980707662852458E-2</v>
      </c>
    </row>
    <row r="360" spans="1:15">
      <c r="A360" s="12" t="s">
        <v>582</v>
      </c>
      <c r="B360" s="12" t="s">
        <v>1339</v>
      </c>
      <c r="C360" s="12" t="s">
        <v>1340</v>
      </c>
      <c r="D360" s="15"/>
      <c r="E360" s="15"/>
      <c r="F360" s="16">
        <v>0</v>
      </c>
      <c r="G360" s="16">
        <v>9993.65</v>
      </c>
      <c r="H360" s="16">
        <v>1247</v>
      </c>
      <c r="I360" s="17">
        <v>27559923.622999996</v>
      </c>
      <c r="J360" s="17">
        <v>27843531.389999986</v>
      </c>
      <c r="K360" s="16">
        <v>37526</v>
      </c>
      <c r="L360" s="16">
        <v>38317.4</v>
      </c>
      <c r="M360" s="18">
        <v>0.66520692948895277</v>
      </c>
      <c r="N360" s="18">
        <v>0.30985661866410558</v>
      </c>
      <c r="O360" s="18">
        <v>2.4936451846941599E-2</v>
      </c>
    </row>
    <row r="361" spans="1:15">
      <c r="A361" s="12" t="s">
        <v>582</v>
      </c>
      <c r="B361" s="12" t="s">
        <v>1341</v>
      </c>
      <c r="C361" s="12" t="s">
        <v>1342</v>
      </c>
      <c r="D361" s="15"/>
      <c r="E361" s="15"/>
      <c r="F361" s="16">
        <v>0</v>
      </c>
      <c r="G361" s="16">
        <v>0</v>
      </c>
      <c r="H361" s="16">
        <v>0</v>
      </c>
      <c r="I361" s="17">
        <v>110235.65999999999</v>
      </c>
      <c r="J361" s="17">
        <v>65378.78</v>
      </c>
      <c r="K361" s="16"/>
      <c r="L361" s="16"/>
      <c r="M361" s="18"/>
      <c r="N361" s="18"/>
      <c r="O361" s="18"/>
    </row>
    <row r="362" spans="1:15">
      <c r="A362" s="12" t="s">
        <v>582</v>
      </c>
      <c r="B362" s="12" t="s">
        <v>1343</v>
      </c>
      <c r="C362" s="12" t="s">
        <v>1344</v>
      </c>
      <c r="D362" s="15"/>
      <c r="E362" s="15"/>
      <c r="F362" s="16">
        <v>0</v>
      </c>
      <c r="G362" s="16">
        <v>4551.82</v>
      </c>
      <c r="H362" s="16">
        <v>2440</v>
      </c>
      <c r="I362" s="17">
        <v>56511014.59959998</v>
      </c>
      <c r="J362" s="17">
        <v>55422028.510000028</v>
      </c>
      <c r="K362" s="16">
        <v>75386</v>
      </c>
      <c r="L362" s="16">
        <v>79370.720000000001</v>
      </c>
      <c r="M362" s="18">
        <v>0.67318187361787818</v>
      </c>
      <c r="N362" s="18">
        <v>0.31591990094080036</v>
      </c>
      <c r="O362" s="18">
        <v>1.0898225441321433E-2</v>
      </c>
    </row>
    <row r="363" spans="1:15">
      <c r="A363" s="12" t="s">
        <v>582</v>
      </c>
      <c r="B363" s="12" t="s">
        <v>1345</v>
      </c>
      <c r="C363" s="12" t="s">
        <v>1346</v>
      </c>
      <c r="D363" s="15"/>
      <c r="E363" s="15"/>
      <c r="F363" s="16">
        <v>0</v>
      </c>
      <c r="G363" s="16">
        <v>1906</v>
      </c>
      <c r="H363" s="16">
        <v>1124</v>
      </c>
      <c r="I363" s="17">
        <v>30554240.831400003</v>
      </c>
      <c r="J363" s="17">
        <v>31855389.709999993</v>
      </c>
      <c r="K363" s="16">
        <v>76459</v>
      </c>
      <c r="L363" s="16">
        <v>129251.65</v>
      </c>
      <c r="M363" s="18">
        <v>0.64434357317682212</v>
      </c>
      <c r="N363" s="18">
        <v>0.29693384958721997</v>
      </c>
      <c r="O363" s="18">
        <v>5.8722577235957918E-2</v>
      </c>
    </row>
    <row r="364" spans="1:15">
      <c r="A364" s="12" t="s">
        <v>582</v>
      </c>
      <c r="B364" s="12" t="s">
        <v>1347</v>
      </c>
      <c r="C364" s="12" t="s">
        <v>1348</v>
      </c>
      <c r="D364" s="15"/>
      <c r="E364" s="15"/>
      <c r="F364" s="16">
        <v>0</v>
      </c>
      <c r="G364" s="16">
        <v>1455</v>
      </c>
      <c r="H364" s="16">
        <v>1129</v>
      </c>
      <c r="I364" s="17">
        <v>29310464.8895</v>
      </c>
      <c r="J364" s="17">
        <v>30212099.209999993</v>
      </c>
      <c r="K364" s="16">
        <v>79185</v>
      </c>
      <c r="L364" s="16">
        <v>124274</v>
      </c>
      <c r="M364" s="18">
        <v>0.67119228479006066</v>
      </c>
      <c r="N364" s="18">
        <v>0.3029294140367253</v>
      </c>
      <c r="O364" s="18">
        <v>2.5878301173214026E-2</v>
      </c>
    </row>
    <row r="365" spans="1:15">
      <c r="A365" s="12" t="s">
        <v>582</v>
      </c>
      <c r="B365" s="12" t="s">
        <v>1349</v>
      </c>
      <c r="C365" s="12" t="s">
        <v>1350</v>
      </c>
      <c r="D365" s="15"/>
      <c r="E365" s="15"/>
      <c r="F365" s="16">
        <v>0</v>
      </c>
      <c r="G365" s="16">
        <v>4373.7299999999996</v>
      </c>
      <c r="H365" s="16">
        <v>1460</v>
      </c>
      <c r="I365" s="17">
        <v>39950179.909999989</v>
      </c>
      <c r="J365" s="17">
        <v>35314338.690000013</v>
      </c>
      <c r="K365" s="16">
        <v>46555</v>
      </c>
      <c r="L365" s="16">
        <v>39241.599999999999</v>
      </c>
      <c r="M365" s="18">
        <v>0.77980637894479332</v>
      </c>
      <c r="N365" s="18">
        <v>0.20401818478349507</v>
      </c>
      <c r="O365" s="18">
        <v>1.6175436271711655E-2</v>
      </c>
    </row>
    <row r="366" spans="1:15">
      <c r="A366" s="12" t="s">
        <v>582</v>
      </c>
      <c r="B366" s="12" t="s">
        <v>1351</v>
      </c>
      <c r="C366" s="12" t="s">
        <v>1352</v>
      </c>
      <c r="D366" s="15"/>
      <c r="E366" s="15"/>
      <c r="F366" s="16">
        <v>0</v>
      </c>
      <c r="G366" s="16">
        <v>21153.09</v>
      </c>
      <c r="H366" s="16">
        <v>5178</v>
      </c>
      <c r="I366" s="17">
        <v>89634628.309999958</v>
      </c>
      <c r="J366" s="17">
        <v>80195025.729999989</v>
      </c>
      <c r="K366" s="16">
        <v>119062</v>
      </c>
      <c r="L366" s="16">
        <v>113317.5</v>
      </c>
      <c r="M366" s="18">
        <v>0.82740088688860947</v>
      </c>
      <c r="N366" s="18">
        <v>0.17259911311139056</v>
      </c>
      <c r="O366" s="18">
        <v>0</v>
      </c>
    </row>
    <row r="367" spans="1:15">
      <c r="A367" s="12" t="s">
        <v>582</v>
      </c>
      <c r="B367" s="12" t="s">
        <v>1353</v>
      </c>
      <c r="C367" s="12" t="s">
        <v>1354</v>
      </c>
      <c r="D367" s="15"/>
      <c r="E367" s="15"/>
      <c r="F367" s="16">
        <v>0</v>
      </c>
      <c r="G367" s="16">
        <v>17528.86</v>
      </c>
      <c r="H367" s="16">
        <v>923</v>
      </c>
      <c r="I367" s="17">
        <v>41101725.521399997</v>
      </c>
      <c r="J367" s="17">
        <v>31882276.570000011</v>
      </c>
      <c r="K367" s="16">
        <v>88655.5</v>
      </c>
      <c r="L367" s="16">
        <v>75951.5</v>
      </c>
      <c r="M367" s="18">
        <v>0.76347866730742642</v>
      </c>
      <c r="N367" s="18">
        <v>0.23652133269257358</v>
      </c>
      <c r="O367" s="18">
        <v>0</v>
      </c>
    </row>
    <row r="368" spans="1:15">
      <c r="A368" s="12" t="s">
        <v>582</v>
      </c>
      <c r="B368" s="12" t="s">
        <v>1355</v>
      </c>
      <c r="C368" s="12" t="s">
        <v>1356</v>
      </c>
      <c r="D368" s="15"/>
      <c r="E368" s="15"/>
      <c r="F368" s="16">
        <v>0</v>
      </c>
      <c r="G368" s="16">
        <v>3583.4</v>
      </c>
      <c r="H368" s="16">
        <v>2538</v>
      </c>
      <c r="I368" s="17">
        <v>53152898.059999965</v>
      </c>
      <c r="J368" s="17">
        <v>47808476.960000023</v>
      </c>
      <c r="K368" s="16">
        <v>56703</v>
      </c>
      <c r="L368" s="16">
        <v>49428.5</v>
      </c>
      <c r="M368" s="18">
        <v>0.73795482363413822</v>
      </c>
      <c r="N368" s="18">
        <v>0.26107407669664262</v>
      </c>
      <c r="O368" s="18">
        <v>9.710996692191752E-4</v>
      </c>
    </row>
    <row r="369" spans="1:15">
      <c r="A369" s="12" t="s">
        <v>582</v>
      </c>
      <c r="B369" s="12" t="s">
        <v>1357</v>
      </c>
      <c r="C369" s="12" t="s">
        <v>1358</v>
      </c>
      <c r="D369" s="15"/>
      <c r="E369" s="15"/>
      <c r="F369" s="16">
        <v>0</v>
      </c>
      <c r="G369" s="16">
        <v>0</v>
      </c>
      <c r="H369" s="16">
        <v>0</v>
      </c>
      <c r="I369" s="17">
        <v>659490</v>
      </c>
      <c r="J369" s="17">
        <v>529372.09000000008</v>
      </c>
      <c r="K369" s="16"/>
      <c r="L369" s="16"/>
      <c r="M369" s="18"/>
      <c r="N369" s="18"/>
      <c r="O369" s="18"/>
    </row>
    <row r="370" spans="1:15">
      <c r="A370" s="12" t="s">
        <v>582</v>
      </c>
      <c r="B370" s="12" t="s">
        <v>1359</v>
      </c>
      <c r="C370" s="12" t="s">
        <v>1360</v>
      </c>
      <c r="D370" s="15"/>
      <c r="E370" s="15"/>
      <c r="F370" s="16">
        <v>0</v>
      </c>
      <c r="G370" s="16">
        <v>18550.900000000001</v>
      </c>
      <c r="H370" s="16">
        <v>2420.5</v>
      </c>
      <c r="I370" s="17">
        <v>99886068.562399954</v>
      </c>
      <c r="J370" s="17">
        <v>87379423.330000028</v>
      </c>
      <c r="K370" s="16">
        <v>138084</v>
      </c>
      <c r="L370" s="16">
        <v>74026.25</v>
      </c>
      <c r="M370" s="18">
        <v>0.88943449114334439</v>
      </c>
      <c r="N370" s="18">
        <v>0.11056550885665557</v>
      </c>
      <c r="O370" s="18">
        <v>0</v>
      </c>
    </row>
    <row r="371" spans="1:15">
      <c r="A371" s="12" t="s">
        <v>582</v>
      </c>
      <c r="B371" s="12" t="s">
        <v>1361</v>
      </c>
      <c r="C371" s="12" t="s">
        <v>1362</v>
      </c>
      <c r="D371" s="15"/>
      <c r="E371" s="15"/>
      <c r="F371" s="16">
        <v>0</v>
      </c>
      <c r="G371" s="16">
        <v>0</v>
      </c>
      <c r="H371" s="16">
        <v>0</v>
      </c>
      <c r="I371" s="17">
        <v>5242221</v>
      </c>
      <c r="J371" s="17">
        <v>4379108.2699999986</v>
      </c>
      <c r="K371" s="16"/>
      <c r="L371" s="16"/>
      <c r="M371" s="18"/>
      <c r="N371" s="18"/>
      <c r="O371" s="18"/>
    </row>
    <row r="372" spans="1:15">
      <c r="A372" s="12" t="s">
        <v>582</v>
      </c>
      <c r="B372" s="12" t="s">
        <v>1363</v>
      </c>
      <c r="C372" s="12" t="s">
        <v>1364</v>
      </c>
      <c r="D372" s="15"/>
      <c r="E372" s="15"/>
      <c r="F372" s="16">
        <v>0</v>
      </c>
      <c r="G372" s="16">
        <v>2628.3199999999997</v>
      </c>
      <c r="H372" s="16">
        <v>1318</v>
      </c>
      <c r="I372" s="17">
        <v>28468629</v>
      </c>
      <c r="J372" s="17">
        <v>18600726.479999997</v>
      </c>
      <c r="K372" s="16">
        <v>63006</v>
      </c>
      <c r="L372" s="16">
        <v>115200.34</v>
      </c>
      <c r="M372" s="18">
        <v>0.82721292315630313</v>
      </c>
      <c r="N372" s="18">
        <v>0.13752763229691856</v>
      </c>
      <c r="O372" s="18">
        <v>3.5259444546778249E-2</v>
      </c>
    </row>
    <row r="373" spans="1:15">
      <c r="A373" s="12" t="s">
        <v>582</v>
      </c>
      <c r="B373" s="12" t="s">
        <v>1365</v>
      </c>
      <c r="C373" s="12" t="s">
        <v>1366</v>
      </c>
      <c r="D373" s="15"/>
      <c r="E373" s="15"/>
      <c r="F373" s="16">
        <v>0</v>
      </c>
      <c r="G373" s="16">
        <v>18317.150000000001</v>
      </c>
      <c r="H373" s="16">
        <v>3210</v>
      </c>
      <c r="I373" s="17">
        <v>41512364.250000007</v>
      </c>
      <c r="J373" s="17">
        <v>40574956.179999992</v>
      </c>
      <c r="K373" s="16">
        <v>68272</v>
      </c>
      <c r="L373" s="16">
        <v>62092.920000000006</v>
      </c>
      <c r="M373" s="18">
        <v>0.75064918834546668</v>
      </c>
      <c r="N373" s="18">
        <v>0.24931860186314311</v>
      </c>
      <c r="O373" s="18">
        <v>3.2209791390065082E-5</v>
      </c>
    </row>
    <row r="374" spans="1:15">
      <c r="A374" s="12" t="s">
        <v>582</v>
      </c>
      <c r="B374" s="12" t="s">
        <v>1367</v>
      </c>
      <c r="C374" s="12" t="s">
        <v>1368</v>
      </c>
      <c r="D374" s="15"/>
      <c r="E374" s="15"/>
      <c r="F374" s="16">
        <v>0</v>
      </c>
      <c r="G374" s="16">
        <v>22460.1</v>
      </c>
      <c r="H374" s="16">
        <v>4927.5</v>
      </c>
      <c r="I374" s="17">
        <v>76615614.294</v>
      </c>
      <c r="J374" s="17">
        <v>75483978.229999974</v>
      </c>
      <c r="K374" s="16">
        <v>115720</v>
      </c>
      <c r="L374" s="16">
        <v>110115.93</v>
      </c>
      <c r="M374" s="18">
        <v>0.7534332226045769</v>
      </c>
      <c r="N374" s="18">
        <v>0.24656677739542318</v>
      </c>
      <c r="O374" s="18">
        <v>0</v>
      </c>
    </row>
    <row r="375" spans="1:15">
      <c r="A375" s="12" t="s">
        <v>582</v>
      </c>
      <c r="B375" s="12" t="s">
        <v>1369</v>
      </c>
      <c r="C375" s="12" t="s">
        <v>1370</v>
      </c>
      <c r="D375" s="15"/>
      <c r="E375" s="15"/>
      <c r="F375" s="16">
        <v>0</v>
      </c>
      <c r="G375" s="16">
        <v>4805.7299999999996</v>
      </c>
      <c r="H375" s="16">
        <v>1790</v>
      </c>
      <c r="I375" s="17">
        <v>43128440.079999983</v>
      </c>
      <c r="J375" s="17">
        <v>40660102.369999982</v>
      </c>
      <c r="K375" s="16">
        <v>109745</v>
      </c>
      <c r="L375" s="16">
        <v>139882.79999999999</v>
      </c>
      <c r="M375" s="18">
        <v>0.63133866350973822</v>
      </c>
      <c r="N375" s="18">
        <v>0.31974359964198601</v>
      </c>
      <c r="O375" s="18">
        <v>4.8917736848275849E-2</v>
      </c>
    </row>
    <row r="376" spans="1:15">
      <c r="A376" s="12" t="s">
        <v>582</v>
      </c>
      <c r="B376" s="12" t="s">
        <v>1371</v>
      </c>
      <c r="C376" s="12" t="s">
        <v>1372</v>
      </c>
      <c r="D376" s="15"/>
      <c r="E376" s="15"/>
      <c r="F376" s="16">
        <v>0</v>
      </c>
      <c r="G376" s="16">
        <v>4</v>
      </c>
      <c r="H376" s="16">
        <v>4</v>
      </c>
      <c r="I376" s="17">
        <v>42490.679999999993</v>
      </c>
      <c r="J376" s="17">
        <v>22706.32</v>
      </c>
      <c r="K376" s="16">
        <v>152</v>
      </c>
      <c r="L376" s="16">
        <v>168</v>
      </c>
      <c r="M376" s="18">
        <v>0.61904761904761907</v>
      </c>
      <c r="N376" s="18">
        <v>0.38095238095238093</v>
      </c>
      <c r="O376" s="18">
        <v>0</v>
      </c>
    </row>
    <row r="377" spans="1:15">
      <c r="A377" s="12" t="s">
        <v>582</v>
      </c>
      <c r="B377" s="12" t="s">
        <v>1373</v>
      </c>
      <c r="C377" s="12" t="s">
        <v>1374</v>
      </c>
      <c r="D377" s="15"/>
      <c r="E377" s="15"/>
      <c r="F377" s="16">
        <v>0</v>
      </c>
      <c r="G377" s="16">
        <v>4001.2100000000005</v>
      </c>
      <c r="H377" s="16">
        <v>0</v>
      </c>
      <c r="I377" s="17">
        <v>114748898.68000002</v>
      </c>
      <c r="J377" s="17">
        <v>20810726.899999995</v>
      </c>
      <c r="K377" s="16">
        <v>171070</v>
      </c>
      <c r="L377" s="16">
        <v>2715.5</v>
      </c>
      <c r="M377" s="18">
        <v>0.86300865402320015</v>
      </c>
      <c r="N377" s="18">
        <v>0.13699134597679985</v>
      </c>
      <c r="O377" s="18">
        <v>0</v>
      </c>
    </row>
    <row r="378" spans="1:15">
      <c r="A378" s="12" t="s">
        <v>582</v>
      </c>
      <c r="B378" s="12" t="s">
        <v>1375</v>
      </c>
      <c r="C378" s="12" t="s">
        <v>1376</v>
      </c>
      <c r="D378" s="15"/>
      <c r="E378" s="15"/>
      <c r="F378" s="16">
        <v>0</v>
      </c>
      <c r="G378" s="16">
        <v>0</v>
      </c>
      <c r="H378" s="16">
        <v>0</v>
      </c>
      <c r="I378" s="17">
        <v>0</v>
      </c>
      <c r="J378" s="17">
        <v>0</v>
      </c>
      <c r="K378" s="16">
        <v>0</v>
      </c>
      <c r="L378" s="16">
        <v>-65565.84</v>
      </c>
      <c r="M378" s="18">
        <v>0.92861175880611002</v>
      </c>
      <c r="N378" s="18">
        <v>5.2767264172929075E-2</v>
      </c>
      <c r="O378" s="18">
        <v>1.8620977020960917E-2</v>
      </c>
    </row>
    <row r="379" spans="1:15">
      <c r="A379" s="13" t="s">
        <v>619</v>
      </c>
      <c r="B379" s="13"/>
      <c r="C379" s="13"/>
      <c r="D379" s="19"/>
      <c r="E379" s="19"/>
      <c r="F379" s="20"/>
      <c r="G379" s="20">
        <v>10147859439.679993</v>
      </c>
      <c r="H379" s="20">
        <v>30004918.520000011</v>
      </c>
      <c r="I379" s="21">
        <v>5789409738.4756041</v>
      </c>
      <c r="J379" s="21">
        <v>3459987539.6199999</v>
      </c>
      <c r="K379" s="20">
        <v>4582627.2</v>
      </c>
      <c r="L379" s="20">
        <v>4090963.4699999993</v>
      </c>
      <c r="M379" s="22">
        <v>0.8281426306649472</v>
      </c>
      <c r="N379" s="22">
        <v>0.16069071621409522</v>
      </c>
      <c r="O379" s="22">
        <v>1.116665312095784E-2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1E28C-3F65-497C-ACD9-B3B32707FA7C}">
  <dimension ref="A1:O310"/>
  <sheetViews>
    <sheetView topLeftCell="A277" workbookViewId="0">
      <selection activeCell="B2" sqref="B2:O309"/>
    </sheetView>
  </sheetViews>
  <sheetFormatPr defaultRowHeight="14.4"/>
  <sheetData>
    <row r="1" spans="1:1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25" t="s">
        <v>13</v>
      </c>
      <c r="O1" s="25" t="s">
        <v>14</v>
      </c>
    </row>
    <row r="2" spans="1:15">
      <c r="A2" s="23" t="s">
        <v>15</v>
      </c>
      <c r="B2" s="23" t="s">
        <v>1377</v>
      </c>
      <c r="C2" s="23" t="s">
        <v>1378</v>
      </c>
      <c r="D2" s="23"/>
      <c r="E2" s="23"/>
      <c r="F2" s="26">
        <v>0</v>
      </c>
      <c r="G2" s="26">
        <v>48</v>
      </c>
      <c r="H2" s="26">
        <v>146.5</v>
      </c>
      <c r="I2" s="27">
        <v>2763551</v>
      </c>
      <c r="J2" s="27">
        <v>2578027.4900000007</v>
      </c>
      <c r="K2" s="26">
        <v>329.5</v>
      </c>
      <c r="L2" s="26">
        <v>602.5</v>
      </c>
      <c r="M2" s="28">
        <v>0.89294605809128635</v>
      </c>
      <c r="N2" s="28">
        <v>0.10705394190871369</v>
      </c>
      <c r="O2" s="28">
        <v>0</v>
      </c>
    </row>
    <row r="3" spans="1:15">
      <c r="A3" s="23" t="s">
        <v>15</v>
      </c>
      <c r="B3" s="23" t="s">
        <v>1379</v>
      </c>
      <c r="C3" s="23" t="s">
        <v>1380</v>
      </c>
      <c r="D3" s="23"/>
      <c r="E3" s="23"/>
      <c r="F3" s="26">
        <v>0</v>
      </c>
      <c r="G3" s="26">
        <v>3028</v>
      </c>
      <c r="H3" s="26">
        <v>156</v>
      </c>
      <c r="I3" s="27">
        <v>22769795.329999994</v>
      </c>
      <c r="J3" s="27">
        <v>22485966.480000004</v>
      </c>
      <c r="K3" s="26">
        <v>1384.1</v>
      </c>
      <c r="L3" s="26">
        <v>4360.5</v>
      </c>
      <c r="M3" s="28">
        <v>0.94610709780988422</v>
      </c>
      <c r="N3" s="28">
        <v>5.2631578947368418E-2</v>
      </c>
      <c r="O3" s="28">
        <v>1.2613232427473914E-3</v>
      </c>
    </row>
    <row r="4" spans="1:15">
      <c r="A4" s="23" t="s">
        <v>15</v>
      </c>
      <c r="B4" s="23" t="s">
        <v>1381</v>
      </c>
      <c r="C4" s="23" t="s">
        <v>1382</v>
      </c>
      <c r="D4" s="23"/>
      <c r="E4" s="23"/>
      <c r="F4" s="26">
        <v>0</v>
      </c>
      <c r="G4" s="26">
        <v>121</v>
      </c>
      <c r="H4" s="26">
        <v>52</v>
      </c>
      <c r="I4" s="27">
        <v>0</v>
      </c>
      <c r="J4" s="27">
        <v>129499.29</v>
      </c>
      <c r="K4" s="26">
        <v>212</v>
      </c>
      <c r="L4" s="26">
        <v>1421.8600000000001</v>
      </c>
      <c r="M4" s="28">
        <v>0.99331861083369666</v>
      </c>
      <c r="N4" s="28">
        <v>3.5165206138438381E-3</v>
      </c>
      <c r="O4" s="28">
        <v>3.1648685524594544E-3</v>
      </c>
    </row>
    <row r="5" spans="1:15">
      <c r="A5" s="23" t="s">
        <v>15</v>
      </c>
      <c r="B5" s="23" t="s">
        <v>1383</v>
      </c>
      <c r="C5" s="23" t="s">
        <v>1384</v>
      </c>
      <c r="D5" s="23"/>
      <c r="E5" s="23"/>
      <c r="F5" s="26">
        <v>0</v>
      </c>
      <c r="G5" s="26">
        <v>0</v>
      </c>
      <c r="H5" s="26">
        <v>0</v>
      </c>
      <c r="I5" s="27">
        <v>0</v>
      </c>
      <c r="J5" s="27">
        <v>68859.640000000014</v>
      </c>
      <c r="K5" s="26">
        <v>0</v>
      </c>
      <c r="L5" s="26">
        <v>237</v>
      </c>
      <c r="M5" s="28">
        <v>0.86075949367088611</v>
      </c>
      <c r="N5" s="28">
        <v>0.13924050632911392</v>
      </c>
      <c r="O5" s="28">
        <v>0</v>
      </c>
    </row>
    <row r="6" spans="1:15">
      <c r="A6" s="23" t="s">
        <v>15</v>
      </c>
      <c r="B6" s="23" t="s">
        <v>1385</v>
      </c>
      <c r="C6" s="23" t="s">
        <v>1386</v>
      </c>
      <c r="D6" s="23"/>
      <c r="E6" s="23"/>
      <c r="F6" s="26">
        <v>20000</v>
      </c>
      <c r="G6" s="26">
        <v>479.5</v>
      </c>
      <c r="H6" s="26">
        <v>0</v>
      </c>
      <c r="I6" s="27">
        <v>421068.05</v>
      </c>
      <c r="J6" s="27">
        <v>422158.47</v>
      </c>
      <c r="K6" s="26">
        <v>294</v>
      </c>
      <c r="L6" s="26">
        <v>167</v>
      </c>
      <c r="M6" s="28">
        <v>0.91017964071856283</v>
      </c>
      <c r="N6" s="28">
        <v>5.3892215568862277E-2</v>
      </c>
      <c r="O6" s="28">
        <v>3.5928143712574849E-2</v>
      </c>
    </row>
    <row r="7" spans="1:15">
      <c r="A7" s="23" t="s">
        <v>15</v>
      </c>
      <c r="B7" s="23" t="s">
        <v>1387</v>
      </c>
      <c r="C7" s="23" t="s">
        <v>1388</v>
      </c>
      <c r="D7" s="23"/>
      <c r="E7" s="23"/>
      <c r="F7" s="26">
        <v>39899</v>
      </c>
      <c r="G7" s="26">
        <v>5682.8</v>
      </c>
      <c r="H7" s="26">
        <v>209</v>
      </c>
      <c r="I7" s="27">
        <v>17247458.929999996</v>
      </c>
      <c r="J7" s="27">
        <v>17081202.25</v>
      </c>
      <c r="K7" s="26">
        <v>4224</v>
      </c>
      <c r="L7" s="26">
        <v>4615.5</v>
      </c>
      <c r="M7" s="28">
        <v>0.83295417614559641</v>
      </c>
      <c r="N7" s="28">
        <v>0.14635467446647168</v>
      </c>
      <c r="O7" s="28">
        <v>2.0691149387931967E-2</v>
      </c>
    </row>
    <row r="8" spans="1:15">
      <c r="A8" s="23" t="s">
        <v>15</v>
      </c>
      <c r="B8" s="23" t="s">
        <v>1389</v>
      </c>
      <c r="C8" s="23" t="s">
        <v>1390</v>
      </c>
      <c r="D8" s="23"/>
      <c r="E8" s="23"/>
      <c r="F8" s="26">
        <v>65000</v>
      </c>
      <c r="G8" s="26">
        <v>570.5</v>
      </c>
      <c r="H8" s="26">
        <v>0</v>
      </c>
      <c r="I8" s="27">
        <v>7307027.9999999991</v>
      </c>
      <c r="J8" s="27">
        <v>2240576.0599999991</v>
      </c>
      <c r="K8" s="26">
        <v>10460</v>
      </c>
      <c r="L8" s="26">
        <v>3</v>
      </c>
      <c r="M8" s="28">
        <v>1</v>
      </c>
      <c r="N8" s="28">
        <v>0</v>
      </c>
      <c r="O8" s="28">
        <v>0</v>
      </c>
    </row>
    <row r="9" spans="1:15">
      <c r="A9" s="23" t="s">
        <v>15</v>
      </c>
      <c r="B9" s="23" t="s">
        <v>1391</v>
      </c>
      <c r="C9" s="23" t="s">
        <v>1392</v>
      </c>
      <c r="D9" s="23"/>
      <c r="E9" s="23"/>
      <c r="F9" s="26">
        <v>70000</v>
      </c>
      <c r="G9" s="26">
        <v>155637.57</v>
      </c>
      <c r="H9" s="26">
        <v>8.5</v>
      </c>
      <c r="I9" s="27">
        <v>9050509.7500000019</v>
      </c>
      <c r="J9" s="27">
        <v>8907815.5699999984</v>
      </c>
      <c r="K9" s="26">
        <v>2767.8</v>
      </c>
      <c r="L9" s="26">
        <v>3289</v>
      </c>
      <c r="M9" s="28">
        <v>0.82532684706597748</v>
      </c>
      <c r="N9" s="28">
        <v>0.15369413195500153</v>
      </c>
      <c r="O9" s="28">
        <v>2.097902097902098E-2</v>
      </c>
    </row>
    <row r="10" spans="1:15">
      <c r="A10" s="23" t="s">
        <v>15</v>
      </c>
      <c r="B10" s="23" t="s">
        <v>1393</v>
      </c>
      <c r="C10" s="23" t="s">
        <v>1394</v>
      </c>
      <c r="D10" s="23"/>
      <c r="E10" s="23"/>
      <c r="F10" s="26">
        <v>105000</v>
      </c>
      <c r="G10" s="26">
        <v>16670</v>
      </c>
      <c r="H10" s="26">
        <v>209</v>
      </c>
      <c r="I10" s="27">
        <v>17787126.069999997</v>
      </c>
      <c r="J10" s="27">
        <v>16246289.589999998</v>
      </c>
      <c r="K10" s="26">
        <v>8204</v>
      </c>
      <c r="L10" s="26">
        <v>7058</v>
      </c>
      <c r="M10" s="28">
        <v>0.8087985264947577</v>
      </c>
      <c r="N10" s="28">
        <v>0.11625106262397279</v>
      </c>
      <c r="O10" s="28">
        <v>7.4950410881269483E-2</v>
      </c>
    </row>
    <row r="11" spans="1:15">
      <c r="A11" s="23" t="s">
        <v>15</v>
      </c>
      <c r="B11" s="23" t="s">
        <v>1395</v>
      </c>
      <c r="C11" s="23" t="s">
        <v>1396</v>
      </c>
      <c r="D11" s="23"/>
      <c r="E11" s="23"/>
      <c r="F11" s="26">
        <v>160000</v>
      </c>
      <c r="G11" s="26">
        <v>304</v>
      </c>
      <c r="H11" s="26">
        <v>0</v>
      </c>
      <c r="I11" s="27">
        <v>201236</v>
      </c>
      <c r="J11" s="27">
        <v>204431.18</v>
      </c>
      <c r="K11" s="26">
        <v>0</v>
      </c>
      <c r="L11" s="26">
        <v>20</v>
      </c>
      <c r="M11" s="28">
        <v>1</v>
      </c>
      <c r="N11" s="28">
        <v>0</v>
      </c>
      <c r="O11" s="28">
        <v>0</v>
      </c>
    </row>
    <row r="12" spans="1:15">
      <c r="A12" s="23" t="s">
        <v>15</v>
      </c>
      <c r="B12" s="23" t="s">
        <v>1397</v>
      </c>
      <c r="C12" s="23" t="s">
        <v>1398</v>
      </c>
      <c r="D12" s="23"/>
      <c r="E12" s="23"/>
      <c r="F12" s="26">
        <v>980000</v>
      </c>
      <c r="G12" s="26">
        <v>0</v>
      </c>
      <c r="H12" s="26">
        <v>20</v>
      </c>
      <c r="I12" s="27">
        <v>0</v>
      </c>
      <c r="J12" s="27">
        <v>55.49</v>
      </c>
      <c r="K12" s="26">
        <v>0</v>
      </c>
      <c r="L12" s="26">
        <v>0</v>
      </c>
      <c r="M12" s="28">
        <v>0</v>
      </c>
      <c r="N12" s="28">
        <v>0</v>
      </c>
      <c r="O12" s="28">
        <v>0</v>
      </c>
    </row>
    <row r="13" spans="1:15">
      <c r="A13" s="23" t="s">
        <v>28</v>
      </c>
      <c r="B13" s="23" t="s">
        <v>1399</v>
      </c>
      <c r="C13" s="23" t="s">
        <v>1400</v>
      </c>
      <c r="D13" s="23"/>
      <c r="E13" s="23"/>
      <c r="F13" s="26">
        <v>0</v>
      </c>
      <c r="G13" s="26">
        <v>14396148</v>
      </c>
      <c r="H13" s="26">
        <v>840261</v>
      </c>
      <c r="I13" s="27">
        <v>18289500.000000004</v>
      </c>
      <c r="J13" s="27">
        <v>14749088.149999999</v>
      </c>
      <c r="K13" s="26">
        <v>54323.17</v>
      </c>
      <c r="L13" s="26">
        <v>54183.7</v>
      </c>
      <c r="M13" s="28">
        <v>0.81055741855945607</v>
      </c>
      <c r="N13" s="28">
        <v>0.18944258144054396</v>
      </c>
      <c r="O13" s="28">
        <v>0</v>
      </c>
    </row>
    <row r="14" spans="1:15">
      <c r="A14" s="23" t="s">
        <v>28</v>
      </c>
      <c r="B14" s="23" t="s">
        <v>1401</v>
      </c>
      <c r="C14" s="23" t="s">
        <v>1402</v>
      </c>
      <c r="D14" s="23"/>
      <c r="E14" s="23"/>
      <c r="F14" s="26">
        <v>0</v>
      </c>
      <c r="G14" s="26">
        <v>2820797.62</v>
      </c>
      <c r="H14" s="26">
        <v>168415</v>
      </c>
      <c r="I14" s="27">
        <v>2714599.4000000004</v>
      </c>
      <c r="J14" s="27">
        <v>2545533.419999999</v>
      </c>
      <c r="K14" s="26">
        <v>5346.2400000000007</v>
      </c>
      <c r="L14" s="26">
        <v>3740</v>
      </c>
      <c r="M14" s="28">
        <v>0.82128342245989294</v>
      </c>
      <c r="N14" s="28">
        <v>0.17871657754010695</v>
      </c>
      <c r="O14" s="28">
        <v>0</v>
      </c>
    </row>
    <row r="15" spans="1:15">
      <c r="A15" s="23" t="s">
        <v>28</v>
      </c>
      <c r="B15" s="23" t="s">
        <v>1403</v>
      </c>
      <c r="C15" s="23" t="s">
        <v>1404</v>
      </c>
      <c r="D15" s="23"/>
      <c r="E15" s="23"/>
      <c r="F15" s="26">
        <v>0</v>
      </c>
      <c r="G15" s="26">
        <v>20407680.840000004</v>
      </c>
      <c r="H15" s="26">
        <v>820131</v>
      </c>
      <c r="I15" s="27">
        <v>17455480.409999996</v>
      </c>
      <c r="J15" s="27">
        <v>15635223.410000002</v>
      </c>
      <c r="K15" s="26">
        <v>62797.969999999994</v>
      </c>
      <c r="L15" s="26">
        <v>61934</v>
      </c>
      <c r="M15" s="28">
        <v>0.8213420738205186</v>
      </c>
      <c r="N15" s="28">
        <v>0.17506539219168793</v>
      </c>
      <c r="O15" s="28">
        <v>3.5925339877934575E-3</v>
      </c>
    </row>
    <row r="16" spans="1:15">
      <c r="A16" s="23" t="s">
        <v>28</v>
      </c>
      <c r="B16" s="23" t="s">
        <v>1405</v>
      </c>
      <c r="C16" s="23" t="s">
        <v>1406</v>
      </c>
      <c r="D16" s="23"/>
      <c r="E16" s="23"/>
      <c r="F16" s="26">
        <v>0</v>
      </c>
      <c r="G16" s="26">
        <v>3218196.04</v>
      </c>
      <c r="H16" s="26">
        <v>110</v>
      </c>
      <c r="I16" s="27">
        <v>3626246.6300000008</v>
      </c>
      <c r="J16" s="27">
        <v>2859388.13</v>
      </c>
      <c r="K16" s="26">
        <v>10617.97</v>
      </c>
      <c r="L16" s="26">
        <v>4493</v>
      </c>
      <c r="M16" s="28">
        <v>0.78511017137769867</v>
      </c>
      <c r="N16" s="28">
        <v>0.21488982862230135</v>
      </c>
      <c r="O16" s="28">
        <v>0</v>
      </c>
    </row>
    <row r="17" spans="1:15">
      <c r="A17" s="23" t="s">
        <v>28</v>
      </c>
      <c r="B17" s="23" t="s">
        <v>1407</v>
      </c>
      <c r="C17" s="23" t="s">
        <v>1408</v>
      </c>
      <c r="D17" s="23"/>
      <c r="E17" s="23"/>
      <c r="F17" s="26">
        <v>0</v>
      </c>
      <c r="G17" s="26">
        <v>2214265.7200000002</v>
      </c>
      <c r="H17" s="26">
        <v>82461</v>
      </c>
      <c r="I17" s="27">
        <v>3418141.2902000006</v>
      </c>
      <c r="J17" s="27">
        <v>2718910.1699999995</v>
      </c>
      <c r="K17" s="26">
        <v>11379.819999999998</v>
      </c>
      <c r="L17" s="26">
        <v>8766.5</v>
      </c>
      <c r="M17" s="28">
        <v>0.84446472366394798</v>
      </c>
      <c r="N17" s="28">
        <v>0.15068727542348714</v>
      </c>
      <c r="O17" s="28">
        <v>4.8480009125648777E-3</v>
      </c>
    </row>
    <row r="18" spans="1:15">
      <c r="A18" s="23" t="s">
        <v>28</v>
      </c>
      <c r="B18" s="23" t="s">
        <v>1409</v>
      </c>
      <c r="C18" s="23" t="s">
        <v>1410</v>
      </c>
      <c r="D18" s="23"/>
      <c r="E18" s="23"/>
      <c r="F18" s="26">
        <v>0</v>
      </c>
      <c r="G18" s="26">
        <v>3722575.02</v>
      </c>
      <c r="H18" s="26">
        <v>160667</v>
      </c>
      <c r="I18" s="27">
        <v>2865587.3232000014</v>
      </c>
      <c r="J18" s="27">
        <v>2145765.5300000007</v>
      </c>
      <c r="K18" s="26">
        <v>11509.259999999998</v>
      </c>
      <c r="L18" s="26">
        <v>6288.42</v>
      </c>
      <c r="M18" s="28">
        <v>0.79842631376402973</v>
      </c>
      <c r="N18" s="28">
        <v>0.20157368623597022</v>
      </c>
      <c r="O18" s="28">
        <v>0</v>
      </c>
    </row>
    <row r="19" spans="1:15">
      <c r="A19" s="23" t="s">
        <v>28</v>
      </c>
      <c r="B19" s="23" t="s">
        <v>1411</v>
      </c>
      <c r="C19" s="23" t="s">
        <v>1412</v>
      </c>
      <c r="D19" s="23"/>
      <c r="E19" s="23"/>
      <c r="F19" s="26">
        <v>0</v>
      </c>
      <c r="G19" s="26">
        <v>4011675.47</v>
      </c>
      <c r="H19" s="26">
        <v>229034</v>
      </c>
      <c r="I19" s="27">
        <v>3974819.4499999997</v>
      </c>
      <c r="J19" s="27">
        <v>3995743.1199999996</v>
      </c>
      <c r="K19" s="26">
        <v>13149.09</v>
      </c>
      <c r="L19" s="26">
        <v>18469.5</v>
      </c>
      <c r="M19" s="28">
        <v>0.85448983459216543</v>
      </c>
      <c r="N19" s="28">
        <v>0.14551016540783454</v>
      </c>
      <c r="O19" s="28">
        <v>0</v>
      </c>
    </row>
    <row r="20" spans="1:15">
      <c r="A20" s="23" t="s">
        <v>28</v>
      </c>
      <c r="B20" s="23" t="s">
        <v>1413</v>
      </c>
      <c r="C20" s="23" t="s">
        <v>1414</v>
      </c>
      <c r="D20" s="23"/>
      <c r="E20" s="23"/>
      <c r="F20" s="26">
        <v>0</v>
      </c>
      <c r="G20" s="26">
        <v>3160519.77</v>
      </c>
      <c r="H20" s="26">
        <v>55484</v>
      </c>
      <c r="I20" s="27">
        <v>3733933.2905000001</v>
      </c>
      <c r="J20" s="27">
        <v>2443741.1299999994</v>
      </c>
      <c r="K20" s="26">
        <v>16314.26</v>
      </c>
      <c r="L20" s="26">
        <v>10327</v>
      </c>
      <c r="M20" s="28">
        <v>0.79592330783383369</v>
      </c>
      <c r="N20" s="28">
        <v>0.20407669216616636</v>
      </c>
      <c r="O20" s="28">
        <v>0</v>
      </c>
    </row>
    <row r="21" spans="1:15">
      <c r="A21" s="23" t="s">
        <v>28</v>
      </c>
      <c r="B21" s="23" t="s">
        <v>1415</v>
      </c>
      <c r="C21" s="23" t="s">
        <v>1416</v>
      </c>
      <c r="D21" s="23"/>
      <c r="E21" s="23"/>
      <c r="F21" s="26">
        <v>0</v>
      </c>
      <c r="G21" s="26">
        <v>2019442</v>
      </c>
      <c r="H21" s="26">
        <v>59765</v>
      </c>
      <c r="I21" s="27">
        <v>1755947.71</v>
      </c>
      <c r="J21" s="27">
        <v>1816312.9999999995</v>
      </c>
      <c r="K21" s="26">
        <v>5516.92</v>
      </c>
      <c r="L21" s="26">
        <v>6171</v>
      </c>
      <c r="M21" s="28">
        <v>0.86703937773456485</v>
      </c>
      <c r="N21" s="28">
        <v>0.13296062226543509</v>
      </c>
      <c r="O21" s="28">
        <v>0</v>
      </c>
    </row>
    <row r="22" spans="1:15">
      <c r="A22" s="23" t="s">
        <v>28</v>
      </c>
      <c r="B22" s="23" t="s">
        <v>1417</v>
      </c>
      <c r="C22" s="23" t="s">
        <v>1418</v>
      </c>
      <c r="D22" s="23"/>
      <c r="E22" s="23"/>
      <c r="F22" s="26">
        <v>0</v>
      </c>
      <c r="G22" s="26">
        <v>0</v>
      </c>
      <c r="H22" s="26">
        <v>0</v>
      </c>
      <c r="I22" s="27">
        <v>510659.81</v>
      </c>
      <c r="J22" s="27">
        <v>308318.12</v>
      </c>
      <c r="K22" s="26">
        <v>0</v>
      </c>
      <c r="L22" s="26">
        <v>1442.5</v>
      </c>
      <c r="M22" s="28">
        <v>0.8010398613518197</v>
      </c>
      <c r="N22" s="28">
        <v>0.19896013864818024</v>
      </c>
      <c r="O22" s="28">
        <v>0</v>
      </c>
    </row>
    <row r="23" spans="1:15">
      <c r="A23" s="23" t="s">
        <v>28</v>
      </c>
      <c r="B23" s="23" t="s">
        <v>1419</v>
      </c>
      <c r="C23" s="23" t="s">
        <v>1420</v>
      </c>
      <c r="D23" s="23"/>
      <c r="E23" s="23"/>
      <c r="F23" s="26">
        <v>0</v>
      </c>
      <c r="G23" s="26">
        <v>12169845.689999999</v>
      </c>
      <c r="H23" s="26">
        <v>285334</v>
      </c>
      <c r="I23" s="27">
        <v>10141490.149999999</v>
      </c>
      <c r="J23" s="27">
        <v>9559503.6199999955</v>
      </c>
      <c r="K23" s="26">
        <v>19988.650000000001</v>
      </c>
      <c r="L23" s="26">
        <v>21607</v>
      </c>
      <c r="M23" s="28">
        <v>0.85220576664969672</v>
      </c>
      <c r="N23" s="28">
        <v>0.14779423335030312</v>
      </c>
      <c r="O23" s="28">
        <v>0</v>
      </c>
    </row>
    <row r="24" spans="1:15">
      <c r="A24" s="23" t="s">
        <v>28</v>
      </c>
      <c r="B24" s="23" t="s">
        <v>1421</v>
      </c>
      <c r="C24" s="23" t="s">
        <v>1422</v>
      </c>
      <c r="D24" s="23"/>
      <c r="E24" s="23"/>
      <c r="F24" s="26">
        <v>0</v>
      </c>
      <c r="G24" s="26">
        <v>2</v>
      </c>
      <c r="H24" s="26">
        <v>0</v>
      </c>
      <c r="I24" s="27">
        <v>416689.61</v>
      </c>
      <c r="J24" s="27">
        <v>334037.05000000005</v>
      </c>
      <c r="K24" s="26">
        <v>0</v>
      </c>
      <c r="L24" s="26">
        <v>891</v>
      </c>
      <c r="M24" s="28">
        <v>0.86531986531986527</v>
      </c>
      <c r="N24" s="28">
        <v>0.13468013468013468</v>
      </c>
      <c r="O24" s="28">
        <v>0</v>
      </c>
    </row>
    <row r="25" spans="1:15">
      <c r="A25" s="23" t="s">
        <v>28</v>
      </c>
      <c r="B25" s="23" t="s">
        <v>1423</v>
      </c>
      <c r="C25" s="23" t="s">
        <v>1424</v>
      </c>
      <c r="D25" s="23"/>
      <c r="E25" s="23"/>
      <c r="F25" s="26">
        <v>0</v>
      </c>
      <c r="G25" s="26">
        <v>2725795.59</v>
      </c>
      <c r="H25" s="26">
        <v>140509</v>
      </c>
      <c r="I25" s="27">
        <v>4449524.5600000005</v>
      </c>
      <c r="J25" s="27">
        <v>3018492.52</v>
      </c>
      <c r="K25" s="26">
        <v>17135.169999999998</v>
      </c>
      <c r="L25" s="26">
        <v>12312.27</v>
      </c>
      <c r="M25" s="28">
        <v>0.80011809357657038</v>
      </c>
      <c r="N25" s="28">
        <v>0.19988190642342962</v>
      </c>
      <c r="O25" s="28">
        <v>0</v>
      </c>
    </row>
    <row r="26" spans="1:15">
      <c r="A26" s="23" t="s">
        <v>28</v>
      </c>
      <c r="B26" s="23" t="s">
        <v>1425</v>
      </c>
      <c r="C26" s="23" t="s">
        <v>1426</v>
      </c>
      <c r="D26" s="23"/>
      <c r="E26" s="23"/>
      <c r="F26" s="26">
        <v>0</v>
      </c>
      <c r="G26" s="26">
        <v>740130.62</v>
      </c>
      <c r="H26" s="26">
        <v>437134</v>
      </c>
      <c r="I26" s="27">
        <v>16252070.379999999</v>
      </c>
      <c r="J26" s="27">
        <v>15037743.199999996</v>
      </c>
      <c r="K26" s="26">
        <v>46829.149999999987</v>
      </c>
      <c r="L26" s="26">
        <v>49803.75</v>
      </c>
      <c r="M26" s="28">
        <v>0.77107647516502276</v>
      </c>
      <c r="N26" s="28">
        <v>0.2289235248349773</v>
      </c>
      <c r="O26" s="28">
        <v>0</v>
      </c>
    </row>
    <row r="27" spans="1:15">
      <c r="A27" s="23" t="s">
        <v>71</v>
      </c>
      <c r="B27" s="23" t="s">
        <v>1427</v>
      </c>
      <c r="C27" s="23" t="s">
        <v>1428</v>
      </c>
      <c r="D27" s="23"/>
      <c r="E27" s="23"/>
      <c r="F27" s="26">
        <v>0</v>
      </c>
      <c r="G27" s="26">
        <v>11</v>
      </c>
      <c r="H27" s="26">
        <v>0</v>
      </c>
      <c r="I27" s="27">
        <v>1351814</v>
      </c>
      <c r="J27" s="27">
        <v>1349206.0499999998</v>
      </c>
      <c r="K27" s="26"/>
      <c r="L27" s="26"/>
      <c r="M27" s="28"/>
      <c r="N27" s="28"/>
      <c r="O27" s="28"/>
    </row>
    <row r="28" spans="1:15">
      <c r="A28" s="23" t="s">
        <v>71</v>
      </c>
      <c r="B28" s="23" t="s">
        <v>1429</v>
      </c>
      <c r="C28" s="23" t="s">
        <v>1430</v>
      </c>
      <c r="D28" s="23"/>
      <c r="E28" s="23"/>
      <c r="F28" s="26">
        <v>0</v>
      </c>
      <c r="G28" s="26">
        <v>1122</v>
      </c>
      <c r="H28" s="26">
        <v>0</v>
      </c>
      <c r="I28" s="27">
        <v>267542</v>
      </c>
      <c r="J28" s="27">
        <v>198978.44999999998</v>
      </c>
      <c r="K28" s="26"/>
      <c r="L28" s="26"/>
      <c r="M28" s="28"/>
      <c r="N28" s="28"/>
      <c r="O28" s="28"/>
    </row>
    <row r="29" spans="1:15">
      <c r="A29" s="23" t="s">
        <v>71</v>
      </c>
      <c r="B29" s="23" t="s">
        <v>1431</v>
      </c>
      <c r="C29" s="23" t="s">
        <v>1432</v>
      </c>
      <c r="D29" s="23"/>
      <c r="E29" s="23"/>
      <c r="F29" s="26">
        <v>0</v>
      </c>
      <c r="G29" s="26">
        <v>0</v>
      </c>
      <c r="H29" s="26">
        <v>0</v>
      </c>
      <c r="I29" s="27">
        <v>421834</v>
      </c>
      <c r="J29" s="27">
        <v>315955.88</v>
      </c>
      <c r="K29" s="26"/>
      <c r="L29" s="26"/>
      <c r="M29" s="28"/>
      <c r="N29" s="28"/>
      <c r="O29" s="28"/>
    </row>
    <row r="30" spans="1:15">
      <c r="A30" s="23" t="s">
        <v>71</v>
      </c>
      <c r="B30" s="23" t="s">
        <v>1433</v>
      </c>
      <c r="C30" s="23" t="s">
        <v>1434</v>
      </c>
      <c r="D30" s="23"/>
      <c r="E30" s="23"/>
      <c r="F30" s="26">
        <v>0</v>
      </c>
      <c r="G30" s="26">
        <v>3002553.1999999997</v>
      </c>
      <c r="H30" s="26">
        <v>458745.62</v>
      </c>
      <c r="I30" s="27">
        <v>642714803.66859972</v>
      </c>
      <c r="J30" s="27">
        <v>555767799.29000044</v>
      </c>
      <c r="K30" s="26">
        <v>253676.23000000013</v>
      </c>
      <c r="L30" s="26">
        <v>261130.37</v>
      </c>
      <c r="M30" s="28">
        <v>0.82335153126769589</v>
      </c>
      <c r="N30" s="28">
        <v>0.17664846873230411</v>
      </c>
      <c r="O30" s="28">
        <v>0</v>
      </c>
    </row>
    <row r="31" spans="1:15">
      <c r="A31" s="23" t="s">
        <v>71</v>
      </c>
      <c r="B31" s="23" t="s">
        <v>1435</v>
      </c>
      <c r="C31" s="23" t="s">
        <v>1436</v>
      </c>
      <c r="D31" s="23"/>
      <c r="E31" s="23"/>
      <c r="F31" s="26">
        <v>30000</v>
      </c>
      <c r="G31" s="26">
        <v>557</v>
      </c>
      <c r="H31" s="26">
        <v>160</v>
      </c>
      <c r="I31" s="27">
        <v>9902581.8200000022</v>
      </c>
      <c r="J31" s="27">
        <v>10070523.770000001</v>
      </c>
      <c r="K31" s="26">
        <v>144</v>
      </c>
      <c r="L31" s="26">
        <v>1320.5</v>
      </c>
      <c r="M31" s="28">
        <v>0.84854221885649372</v>
      </c>
      <c r="N31" s="28">
        <v>0.15145778114350625</v>
      </c>
      <c r="O31" s="28">
        <v>0</v>
      </c>
    </row>
    <row r="32" spans="1:15">
      <c r="A32" s="23" t="s">
        <v>71</v>
      </c>
      <c r="B32" s="23" t="s">
        <v>1437</v>
      </c>
      <c r="C32" s="23" t="s">
        <v>1438</v>
      </c>
      <c r="D32" s="23"/>
      <c r="E32" s="23"/>
      <c r="F32" s="26">
        <v>350000</v>
      </c>
      <c r="G32" s="26">
        <v>0</v>
      </c>
      <c r="H32" s="26">
        <v>0</v>
      </c>
      <c r="I32" s="27">
        <v>545094</v>
      </c>
      <c r="J32" s="27">
        <v>582649.18000000005</v>
      </c>
      <c r="K32" s="26"/>
      <c r="L32" s="26"/>
      <c r="M32" s="28"/>
      <c r="N32" s="28"/>
      <c r="O32" s="28"/>
    </row>
    <row r="33" spans="1:15">
      <c r="A33" s="23" t="s">
        <v>71</v>
      </c>
      <c r="B33" s="23" t="s">
        <v>1439</v>
      </c>
      <c r="C33" s="23" t="s">
        <v>1440</v>
      </c>
      <c r="D33" s="23"/>
      <c r="E33" s="23"/>
      <c r="F33" s="26">
        <v>998280</v>
      </c>
      <c r="G33" s="26">
        <v>1192210.03</v>
      </c>
      <c r="H33" s="26">
        <v>827920</v>
      </c>
      <c r="I33" s="27">
        <v>722631143.17650092</v>
      </c>
      <c r="J33" s="27">
        <v>705265919.49000037</v>
      </c>
      <c r="K33" s="26">
        <v>216228</v>
      </c>
      <c r="L33" s="26">
        <v>212599.05000000002</v>
      </c>
      <c r="M33" s="28">
        <v>0.83122906711013056</v>
      </c>
      <c r="N33" s="28">
        <v>0.12411880485825312</v>
      </c>
      <c r="O33" s="28">
        <v>4.465212803161632E-2</v>
      </c>
    </row>
    <row r="34" spans="1:15">
      <c r="A34" s="23" t="s">
        <v>71</v>
      </c>
      <c r="B34" s="23" t="s">
        <v>1441</v>
      </c>
      <c r="C34" s="23" t="s">
        <v>1442</v>
      </c>
      <c r="D34" s="23"/>
      <c r="E34" s="23"/>
      <c r="F34" s="26">
        <v>1000000</v>
      </c>
      <c r="G34" s="26">
        <v>0</v>
      </c>
      <c r="H34" s="26">
        <v>0</v>
      </c>
      <c r="I34" s="27">
        <v>0.01</v>
      </c>
      <c r="J34" s="27">
        <v>0</v>
      </c>
      <c r="K34" s="26"/>
      <c r="L34" s="26"/>
      <c r="M34" s="28"/>
      <c r="N34" s="28"/>
      <c r="O34" s="28"/>
    </row>
    <row r="35" spans="1:15">
      <c r="A35" s="23" t="s">
        <v>93</v>
      </c>
      <c r="B35" s="23" t="s">
        <v>1443</v>
      </c>
      <c r="C35" s="23" t="s">
        <v>1444</v>
      </c>
      <c r="D35" s="23"/>
      <c r="E35" s="23"/>
      <c r="F35" s="26">
        <v>0</v>
      </c>
      <c r="G35" s="26">
        <v>0</v>
      </c>
      <c r="H35" s="26">
        <v>0</v>
      </c>
      <c r="I35" s="27">
        <v>0.01</v>
      </c>
      <c r="J35" s="27">
        <v>1106.5100000000011</v>
      </c>
      <c r="K35" s="26"/>
      <c r="L35" s="26"/>
      <c r="M35" s="28"/>
      <c r="N35" s="28"/>
      <c r="O35" s="28"/>
    </row>
    <row r="36" spans="1:15">
      <c r="A36" s="23" t="s">
        <v>93</v>
      </c>
      <c r="B36" s="23" t="s">
        <v>1445</v>
      </c>
      <c r="C36" s="23" t="s">
        <v>1446</v>
      </c>
      <c r="D36" s="23"/>
      <c r="E36" s="23"/>
      <c r="F36" s="26">
        <v>0</v>
      </c>
      <c r="G36" s="26">
        <v>797</v>
      </c>
      <c r="H36" s="26">
        <v>0</v>
      </c>
      <c r="I36" s="27">
        <v>65187.397000000004</v>
      </c>
      <c r="J36" s="27">
        <v>59164.399999999994</v>
      </c>
      <c r="K36" s="26">
        <v>6</v>
      </c>
      <c r="L36" s="26">
        <v>0</v>
      </c>
      <c r="M36" s="28">
        <v>0</v>
      </c>
      <c r="N36" s="28">
        <v>0</v>
      </c>
      <c r="O36" s="28">
        <v>0</v>
      </c>
    </row>
    <row r="37" spans="1:15">
      <c r="A37" s="23" t="s">
        <v>93</v>
      </c>
      <c r="B37" s="23" t="s">
        <v>1447</v>
      </c>
      <c r="C37" s="23" t="s">
        <v>1448</v>
      </c>
      <c r="D37" s="23"/>
      <c r="E37" s="23"/>
      <c r="F37" s="26">
        <v>0</v>
      </c>
      <c r="G37" s="26">
        <v>0</v>
      </c>
      <c r="H37" s="26">
        <v>0</v>
      </c>
      <c r="I37" s="27">
        <v>124525.68</v>
      </c>
      <c r="J37" s="27">
        <v>125892.03</v>
      </c>
      <c r="K37" s="26"/>
      <c r="L37" s="26"/>
      <c r="M37" s="28"/>
      <c r="N37" s="28"/>
      <c r="O37" s="28"/>
    </row>
    <row r="38" spans="1:15">
      <c r="A38" s="23" t="s">
        <v>93</v>
      </c>
      <c r="B38" s="23" t="s">
        <v>1449</v>
      </c>
      <c r="C38" s="23" t="s">
        <v>1450</v>
      </c>
      <c r="D38" s="23"/>
      <c r="E38" s="23"/>
      <c r="F38" s="26">
        <v>0</v>
      </c>
      <c r="G38" s="26">
        <v>12</v>
      </c>
      <c r="H38" s="26">
        <v>90</v>
      </c>
      <c r="I38" s="27">
        <v>183753.99</v>
      </c>
      <c r="J38" s="27">
        <v>187170.90000000002</v>
      </c>
      <c r="K38" s="26">
        <v>258</v>
      </c>
      <c r="L38" s="26">
        <v>106</v>
      </c>
      <c r="M38" s="28">
        <v>1</v>
      </c>
      <c r="N38" s="28">
        <v>0</v>
      </c>
      <c r="O38" s="28">
        <v>0</v>
      </c>
    </row>
    <row r="39" spans="1:15">
      <c r="A39" s="23" t="s">
        <v>93</v>
      </c>
      <c r="B39" s="23" t="s">
        <v>1451</v>
      </c>
      <c r="C39" s="23" t="s">
        <v>1452</v>
      </c>
      <c r="D39" s="23"/>
      <c r="E39" s="23"/>
      <c r="F39" s="26">
        <v>0</v>
      </c>
      <c r="G39" s="26">
        <v>14496.5</v>
      </c>
      <c r="H39" s="26">
        <v>61</v>
      </c>
      <c r="I39" s="27">
        <v>1656074.1300000004</v>
      </c>
      <c r="J39" s="27">
        <v>1674504.8699999999</v>
      </c>
      <c r="K39" s="26">
        <v>2462.6999999999998</v>
      </c>
      <c r="L39" s="26">
        <v>710.5</v>
      </c>
      <c r="M39" s="28">
        <v>0.90147783251231528</v>
      </c>
      <c r="N39" s="28">
        <v>9.8522167487684734E-2</v>
      </c>
      <c r="O39" s="28">
        <v>0</v>
      </c>
    </row>
    <row r="40" spans="1:15">
      <c r="A40" s="23" t="s">
        <v>93</v>
      </c>
      <c r="B40" s="23" t="s">
        <v>1453</v>
      </c>
      <c r="C40" s="23" t="s">
        <v>1454</v>
      </c>
      <c r="D40" s="23"/>
      <c r="E40" s="23"/>
      <c r="F40" s="26">
        <v>0</v>
      </c>
      <c r="G40" s="26">
        <v>937373.48</v>
      </c>
      <c r="H40" s="26">
        <v>733186.35000000009</v>
      </c>
      <c r="I40" s="27">
        <v>39356686.586499989</v>
      </c>
      <c r="J40" s="27">
        <v>38749934.57</v>
      </c>
      <c r="K40" s="26">
        <v>59365.599999999991</v>
      </c>
      <c r="L40" s="26">
        <v>31197.25</v>
      </c>
      <c r="M40" s="28">
        <v>0.83748567582078548</v>
      </c>
      <c r="N40" s="28">
        <v>0.16251432417921452</v>
      </c>
      <c r="O40" s="28">
        <v>0</v>
      </c>
    </row>
    <row r="41" spans="1:15">
      <c r="A41" s="23" t="s">
        <v>93</v>
      </c>
      <c r="B41" s="23" t="s">
        <v>1455</v>
      </c>
      <c r="C41" s="23" t="s">
        <v>1456</v>
      </c>
      <c r="D41" s="23"/>
      <c r="E41" s="23"/>
      <c r="F41" s="26">
        <v>0</v>
      </c>
      <c r="G41" s="26">
        <v>3</v>
      </c>
      <c r="H41" s="26">
        <v>0</v>
      </c>
      <c r="I41" s="27">
        <v>228785.56000000003</v>
      </c>
      <c r="J41" s="27">
        <v>299510.95</v>
      </c>
      <c r="K41" s="26"/>
      <c r="L41" s="26"/>
      <c r="M41" s="28"/>
      <c r="N41" s="28"/>
      <c r="O41" s="28"/>
    </row>
    <row r="42" spans="1:15">
      <c r="A42" s="23" t="s">
        <v>93</v>
      </c>
      <c r="B42" s="23" t="s">
        <v>1457</v>
      </c>
      <c r="C42" s="23" t="s">
        <v>1458</v>
      </c>
      <c r="D42" s="23"/>
      <c r="E42" s="23"/>
      <c r="F42" s="26">
        <v>0</v>
      </c>
      <c r="G42" s="26">
        <v>5811.02</v>
      </c>
      <c r="H42" s="26">
        <v>3492</v>
      </c>
      <c r="I42" s="27">
        <v>1132548.4499999995</v>
      </c>
      <c r="J42" s="27">
        <v>1047772.1400000001</v>
      </c>
      <c r="K42" s="26">
        <v>3095.85</v>
      </c>
      <c r="L42" s="26">
        <v>2414.25</v>
      </c>
      <c r="M42" s="28">
        <v>0.8093610852231542</v>
      </c>
      <c r="N42" s="28">
        <v>0.1906389147768458</v>
      </c>
      <c r="O42" s="28">
        <v>0</v>
      </c>
    </row>
    <row r="43" spans="1:15">
      <c r="A43" s="23" t="s">
        <v>93</v>
      </c>
      <c r="B43" s="23" t="s">
        <v>1459</v>
      </c>
      <c r="C43" s="23" t="s">
        <v>1460</v>
      </c>
      <c r="D43" s="23"/>
      <c r="E43" s="23"/>
      <c r="F43" s="26">
        <v>0</v>
      </c>
      <c r="G43" s="26">
        <v>0</v>
      </c>
      <c r="H43" s="26">
        <v>0</v>
      </c>
      <c r="I43" s="27">
        <v>39361.199999999997</v>
      </c>
      <c r="J43" s="27">
        <v>39404.47</v>
      </c>
      <c r="K43" s="26"/>
      <c r="L43" s="26"/>
      <c r="M43" s="28"/>
      <c r="N43" s="28"/>
      <c r="O43" s="28"/>
    </row>
    <row r="44" spans="1:15">
      <c r="A44" s="23" t="s">
        <v>93</v>
      </c>
      <c r="B44" s="23" t="s">
        <v>1461</v>
      </c>
      <c r="C44" s="23" t="s">
        <v>1462</v>
      </c>
      <c r="D44" s="23"/>
      <c r="E44" s="23"/>
      <c r="F44" s="26">
        <v>0</v>
      </c>
      <c r="G44" s="26">
        <v>1298.7</v>
      </c>
      <c r="H44" s="26">
        <v>858</v>
      </c>
      <c r="I44" s="27">
        <v>543962.72</v>
      </c>
      <c r="J44" s="27">
        <v>557841.03999999992</v>
      </c>
      <c r="K44" s="26">
        <v>790.6</v>
      </c>
      <c r="L44" s="26">
        <v>901</v>
      </c>
      <c r="M44" s="28">
        <v>0.91675915649278583</v>
      </c>
      <c r="N44" s="28">
        <v>8.324084350721421E-2</v>
      </c>
      <c r="O44" s="28">
        <v>0</v>
      </c>
    </row>
    <row r="45" spans="1:15">
      <c r="A45" s="23" t="s">
        <v>93</v>
      </c>
      <c r="B45" s="23" t="s">
        <v>1463</v>
      </c>
      <c r="C45" s="23" t="s">
        <v>1464</v>
      </c>
      <c r="D45" s="23"/>
      <c r="E45" s="23"/>
      <c r="F45" s="26">
        <v>0</v>
      </c>
      <c r="G45" s="26">
        <v>0</v>
      </c>
      <c r="H45" s="26">
        <v>0</v>
      </c>
      <c r="I45" s="27">
        <v>34000</v>
      </c>
      <c r="J45" s="27">
        <v>38384.719999999994</v>
      </c>
      <c r="K45" s="26"/>
      <c r="L45" s="26"/>
      <c r="M45" s="28"/>
      <c r="N45" s="28"/>
      <c r="O45" s="28"/>
    </row>
    <row r="46" spans="1:15">
      <c r="A46" s="23" t="s">
        <v>93</v>
      </c>
      <c r="B46" s="23" t="s">
        <v>1465</v>
      </c>
      <c r="C46" s="23" t="s">
        <v>1466</v>
      </c>
      <c r="D46" s="23"/>
      <c r="E46" s="23"/>
      <c r="F46" s="26">
        <v>0</v>
      </c>
      <c r="G46" s="26">
        <v>3291.56</v>
      </c>
      <c r="H46" s="26">
        <v>365</v>
      </c>
      <c r="I46" s="27">
        <v>187035.04</v>
      </c>
      <c r="J46" s="27">
        <v>193610.83000000005</v>
      </c>
      <c r="K46" s="26">
        <v>348.96000000000004</v>
      </c>
      <c r="L46" s="26">
        <v>745</v>
      </c>
      <c r="M46" s="28">
        <v>0.9557046979865772</v>
      </c>
      <c r="N46" s="28">
        <v>4.429530201342282E-2</v>
      </c>
      <c r="O46" s="28">
        <v>0</v>
      </c>
    </row>
    <row r="47" spans="1:15">
      <c r="A47" s="23" t="s">
        <v>93</v>
      </c>
      <c r="B47" s="23" t="s">
        <v>1467</v>
      </c>
      <c r="C47" s="23" t="s">
        <v>1468</v>
      </c>
      <c r="D47" s="23"/>
      <c r="E47" s="23"/>
      <c r="F47" s="26">
        <v>0</v>
      </c>
      <c r="G47" s="26">
        <v>695.64</v>
      </c>
      <c r="H47" s="26">
        <v>351</v>
      </c>
      <c r="I47" s="27">
        <v>366372.16750000004</v>
      </c>
      <c r="J47" s="27">
        <v>448937.93000000005</v>
      </c>
      <c r="K47" s="26">
        <v>589.20000000000005</v>
      </c>
      <c r="L47" s="26">
        <v>512</v>
      </c>
      <c r="M47" s="28">
        <v>0.8466796875</v>
      </c>
      <c r="N47" s="28">
        <v>0.1533203125</v>
      </c>
      <c r="O47" s="28">
        <v>0</v>
      </c>
    </row>
    <row r="48" spans="1:15">
      <c r="A48" s="23" t="s">
        <v>93</v>
      </c>
      <c r="B48" s="23" t="s">
        <v>1469</v>
      </c>
      <c r="C48" s="23" t="s">
        <v>1470</v>
      </c>
      <c r="D48" s="23"/>
      <c r="E48" s="23"/>
      <c r="F48" s="26">
        <v>0</v>
      </c>
      <c r="G48" s="26">
        <v>126</v>
      </c>
      <c r="H48" s="26">
        <v>30</v>
      </c>
      <c r="I48" s="27">
        <v>234913.86999999997</v>
      </c>
      <c r="J48" s="27">
        <v>231947.8</v>
      </c>
      <c r="K48" s="26">
        <v>120</v>
      </c>
      <c r="L48" s="26">
        <v>30</v>
      </c>
      <c r="M48" s="28">
        <v>1</v>
      </c>
      <c r="N48" s="28">
        <v>0</v>
      </c>
      <c r="O48" s="28">
        <v>0</v>
      </c>
    </row>
    <row r="49" spans="1:15">
      <c r="A49" s="23" t="s">
        <v>93</v>
      </c>
      <c r="B49" s="23" t="s">
        <v>1471</v>
      </c>
      <c r="C49" s="23" t="s">
        <v>1472</v>
      </c>
      <c r="D49" s="23"/>
      <c r="E49" s="23"/>
      <c r="F49" s="26">
        <v>0</v>
      </c>
      <c r="G49" s="26">
        <v>61477.229999999996</v>
      </c>
      <c r="H49" s="26">
        <v>36693</v>
      </c>
      <c r="I49" s="27">
        <v>1883646.8700000008</v>
      </c>
      <c r="J49" s="27">
        <v>1868713.810000001</v>
      </c>
      <c r="K49" s="26">
        <v>7641.4000000000005</v>
      </c>
      <c r="L49" s="26">
        <v>7655</v>
      </c>
      <c r="M49" s="28">
        <v>0.87158719790986283</v>
      </c>
      <c r="N49" s="28">
        <v>0.12841280209013717</v>
      </c>
      <c r="O49" s="28">
        <v>0</v>
      </c>
    </row>
    <row r="50" spans="1:15">
      <c r="A50" s="23" t="s">
        <v>93</v>
      </c>
      <c r="B50" s="23" t="s">
        <v>1473</v>
      </c>
      <c r="C50" s="23" t="s">
        <v>1474</v>
      </c>
      <c r="D50" s="23"/>
      <c r="E50" s="23"/>
      <c r="F50" s="26">
        <v>1</v>
      </c>
      <c r="G50" s="26">
        <v>6</v>
      </c>
      <c r="H50" s="26">
        <v>44</v>
      </c>
      <c r="I50" s="27">
        <v>6443.27</v>
      </c>
      <c r="J50" s="27">
        <v>6930.43</v>
      </c>
      <c r="K50" s="26">
        <v>0</v>
      </c>
      <c r="L50" s="26">
        <v>38</v>
      </c>
      <c r="M50" s="28">
        <v>0.55263157894736847</v>
      </c>
      <c r="N50" s="28">
        <v>0.44736842105263158</v>
      </c>
      <c r="O50" s="28">
        <v>0</v>
      </c>
    </row>
    <row r="51" spans="1:15">
      <c r="A51" s="23" t="s">
        <v>93</v>
      </c>
      <c r="B51" s="23" t="s">
        <v>1475</v>
      </c>
      <c r="C51" s="23" t="s">
        <v>1476</v>
      </c>
      <c r="D51" s="23"/>
      <c r="E51" s="23"/>
      <c r="F51" s="26">
        <v>1</v>
      </c>
      <c r="G51" s="26">
        <v>35984.5</v>
      </c>
      <c r="H51" s="26">
        <v>1457</v>
      </c>
      <c r="I51" s="27">
        <v>1035284.1000000001</v>
      </c>
      <c r="J51" s="27">
        <v>1077176.3900000001</v>
      </c>
      <c r="K51" s="26">
        <v>1145</v>
      </c>
      <c r="L51" s="26">
        <v>1635.5</v>
      </c>
      <c r="M51" s="28">
        <v>0.91562213390400493</v>
      </c>
      <c r="N51" s="28">
        <v>8.437786609599511E-2</v>
      </c>
      <c r="O51" s="28">
        <v>0</v>
      </c>
    </row>
    <row r="52" spans="1:15">
      <c r="A52" s="23" t="s">
        <v>93</v>
      </c>
      <c r="B52" s="23" t="s">
        <v>1477</v>
      </c>
      <c r="C52" s="23" t="s">
        <v>1478</v>
      </c>
      <c r="D52" s="23"/>
      <c r="E52" s="23"/>
      <c r="F52" s="26">
        <v>1</v>
      </c>
      <c r="G52" s="26">
        <v>3179.23</v>
      </c>
      <c r="H52" s="26">
        <v>455</v>
      </c>
      <c r="I52" s="27">
        <v>141118.24000000002</v>
      </c>
      <c r="J52" s="27">
        <v>143739.88999999998</v>
      </c>
      <c r="K52" s="26">
        <v>294.7</v>
      </c>
      <c r="L52" s="26">
        <v>472</v>
      </c>
      <c r="M52" s="28">
        <v>0.94915254237288138</v>
      </c>
      <c r="N52" s="28">
        <v>5.0847457627118647E-2</v>
      </c>
      <c r="O52" s="28">
        <v>0</v>
      </c>
    </row>
    <row r="53" spans="1:15">
      <c r="A53" s="23" t="s">
        <v>93</v>
      </c>
      <c r="B53" s="23" t="s">
        <v>1479</v>
      </c>
      <c r="C53" s="23" t="s">
        <v>1480</v>
      </c>
      <c r="D53" s="23"/>
      <c r="E53" s="23"/>
      <c r="F53" s="26">
        <v>1</v>
      </c>
      <c r="G53" s="26">
        <v>5752.96</v>
      </c>
      <c r="H53" s="26">
        <v>1604</v>
      </c>
      <c r="I53" s="27">
        <v>396591.02680000011</v>
      </c>
      <c r="J53" s="27">
        <v>352310.64999999997</v>
      </c>
      <c r="K53" s="26">
        <v>1498.28</v>
      </c>
      <c r="L53" s="26">
        <v>703.5</v>
      </c>
      <c r="M53" s="28">
        <v>0.8720682302771855</v>
      </c>
      <c r="N53" s="28">
        <v>0.1279317697228145</v>
      </c>
      <c r="O53" s="28">
        <v>0</v>
      </c>
    </row>
    <row r="54" spans="1:15">
      <c r="A54" s="23" t="s">
        <v>93</v>
      </c>
      <c r="B54" s="23" t="s">
        <v>1481</v>
      </c>
      <c r="C54" s="23" t="s">
        <v>1482</v>
      </c>
      <c r="D54" s="23"/>
      <c r="E54" s="23"/>
      <c r="F54" s="26">
        <v>1</v>
      </c>
      <c r="G54" s="26">
        <v>28</v>
      </c>
      <c r="H54" s="26">
        <v>28.01</v>
      </c>
      <c r="I54" s="27">
        <v>75396.140000000014</v>
      </c>
      <c r="J54" s="27">
        <v>56415.35</v>
      </c>
      <c r="K54" s="26">
        <v>42</v>
      </c>
      <c r="L54" s="26">
        <v>168</v>
      </c>
      <c r="M54" s="28">
        <v>0.8214285714285714</v>
      </c>
      <c r="N54" s="28">
        <v>0.17857142857142858</v>
      </c>
      <c r="O54" s="28">
        <v>0</v>
      </c>
    </row>
    <row r="55" spans="1:15">
      <c r="A55" s="23" t="s">
        <v>93</v>
      </c>
      <c r="B55" s="23" t="s">
        <v>1483</v>
      </c>
      <c r="C55" s="23" t="s">
        <v>1484</v>
      </c>
      <c r="D55" s="23"/>
      <c r="E55" s="23"/>
      <c r="F55" s="26">
        <v>1</v>
      </c>
      <c r="G55" s="26">
        <v>56</v>
      </c>
      <c r="H55" s="26">
        <v>74</v>
      </c>
      <c r="I55" s="27">
        <v>221970.03999999998</v>
      </c>
      <c r="J55" s="27">
        <v>220389.62000000002</v>
      </c>
      <c r="K55" s="26">
        <v>200</v>
      </c>
      <c r="L55" s="26">
        <v>66</v>
      </c>
      <c r="M55" s="28">
        <v>1</v>
      </c>
      <c r="N55" s="28">
        <v>0</v>
      </c>
      <c r="O55" s="28">
        <v>0</v>
      </c>
    </row>
    <row r="56" spans="1:15">
      <c r="A56" s="23" t="s">
        <v>93</v>
      </c>
      <c r="B56" s="23" t="s">
        <v>1485</v>
      </c>
      <c r="C56" s="23" t="s">
        <v>1486</v>
      </c>
      <c r="D56" s="23"/>
      <c r="E56" s="23"/>
      <c r="F56" s="26">
        <v>1</v>
      </c>
      <c r="G56" s="26">
        <v>1190.25</v>
      </c>
      <c r="H56" s="26">
        <v>515</v>
      </c>
      <c r="I56" s="27">
        <v>156261.78999999998</v>
      </c>
      <c r="J56" s="27">
        <v>208528.47</v>
      </c>
      <c r="K56" s="26">
        <v>612.9</v>
      </c>
      <c r="L56" s="26">
        <v>627.5</v>
      </c>
      <c r="M56" s="28">
        <v>0.82390438247011955</v>
      </c>
      <c r="N56" s="28">
        <v>0.17609561752988048</v>
      </c>
      <c r="O56" s="28">
        <v>0</v>
      </c>
    </row>
    <row r="57" spans="1:15">
      <c r="A57" s="23" t="s">
        <v>93</v>
      </c>
      <c r="B57" s="23" t="s">
        <v>1487</v>
      </c>
      <c r="C57" s="23" t="s">
        <v>1488</v>
      </c>
      <c r="D57" s="23"/>
      <c r="E57" s="23"/>
      <c r="F57" s="26">
        <v>1</v>
      </c>
      <c r="G57" s="26">
        <v>128.75</v>
      </c>
      <c r="H57" s="26">
        <v>62</v>
      </c>
      <c r="I57" s="27">
        <v>161713.74</v>
      </c>
      <c r="J57" s="27">
        <v>160959.04999999999</v>
      </c>
      <c r="K57" s="26">
        <v>108</v>
      </c>
      <c r="L57" s="26">
        <v>108</v>
      </c>
      <c r="M57" s="28">
        <v>1</v>
      </c>
      <c r="N57" s="28">
        <v>0</v>
      </c>
      <c r="O57" s="28">
        <v>0</v>
      </c>
    </row>
    <row r="58" spans="1:15">
      <c r="A58" s="23" t="s">
        <v>93</v>
      </c>
      <c r="B58" s="23" t="s">
        <v>1489</v>
      </c>
      <c r="C58" s="23" t="s">
        <v>1490</v>
      </c>
      <c r="D58" s="23"/>
      <c r="E58" s="23"/>
      <c r="F58" s="26">
        <v>1</v>
      </c>
      <c r="G58" s="26">
        <v>58</v>
      </c>
      <c r="H58" s="26">
        <v>0</v>
      </c>
      <c r="I58" s="27">
        <v>17683.519999999997</v>
      </c>
      <c r="J58" s="27">
        <v>10528.01</v>
      </c>
      <c r="K58" s="26">
        <v>0</v>
      </c>
      <c r="L58" s="26">
        <v>27</v>
      </c>
      <c r="M58" s="28">
        <v>1</v>
      </c>
      <c r="N58" s="28">
        <v>0</v>
      </c>
      <c r="O58" s="28">
        <v>0</v>
      </c>
    </row>
    <row r="59" spans="1:15">
      <c r="A59" s="23" t="s">
        <v>93</v>
      </c>
      <c r="B59" s="23" t="s">
        <v>1491</v>
      </c>
      <c r="C59" s="23" t="s">
        <v>1492</v>
      </c>
      <c r="D59" s="23"/>
      <c r="E59" s="23"/>
      <c r="F59" s="26">
        <v>300</v>
      </c>
      <c r="G59" s="26">
        <v>305</v>
      </c>
      <c r="H59" s="26">
        <v>0</v>
      </c>
      <c r="I59" s="27">
        <v>175506</v>
      </c>
      <c r="J59" s="27">
        <v>190472.01</v>
      </c>
      <c r="K59" s="26">
        <v>305</v>
      </c>
      <c r="L59" s="26">
        <v>1236</v>
      </c>
      <c r="M59" s="28">
        <v>0.92435275080906154</v>
      </c>
      <c r="N59" s="28">
        <v>7.5647249190938515E-2</v>
      </c>
      <c r="O59" s="28">
        <v>0</v>
      </c>
    </row>
    <row r="60" spans="1:15">
      <c r="A60" s="23" t="s">
        <v>93</v>
      </c>
      <c r="B60" s="23" t="s">
        <v>1493</v>
      </c>
      <c r="C60" s="23" t="s">
        <v>1494</v>
      </c>
      <c r="D60" s="23"/>
      <c r="E60" s="23"/>
      <c r="F60" s="26">
        <v>400</v>
      </c>
      <c r="G60" s="26">
        <v>317</v>
      </c>
      <c r="H60" s="26">
        <v>0</v>
      </c>
      <c r="I60" s="27">
        <v>36453.83</v>
      </c>
      <c r="J60" s="27">
        <v>48042.700000000004</v>
      </c>
      <c r="K60" s="26">
        <v>308</v>
      </c>
      <c r="L60" s="26">
        <v>356.5</v>
      </c>
      <c r="M60" s="28">
        <v>0.89060308555399714</v>
      </c>
      <c r="N60" s="28">
        <v>0.1093969144460028</v>
      </c>
      <c r="O60" s="28">
        <v>0</v>
      </c>
    </row>
    <row r="61" spans="1:15">
      <c r="A61" s="23" t="s">
        <v>93</v>
      </c>
      <c r="B61" s="23" t="s">
        <v>1495</v>
      </c>
      <c r="C61" s="23" t="s">
        <v>1496</v>
      </c>
      <c r="D61" s="23"/>
      <c r="E61" s="23"/>
      <c r="F61" s="26">
        <v>400</v>
      </c>
      <c r="G61" s="26">
        <v>108</v>
      </c>
      <c r="H61" s="26">
        <v>26</v>
      </c>
      <c r="I61" s="27">
        <v>73088.289999999994</v>
      </c>
      <c r="J61" s="27">
        <v>72567.8</v>
      </c>
      <c r="K61" s="26">
        <v>88</v>
      </c>
      <c r="L61" s="26">
        <v>26</v>
      </c>
      <c r="M61" s="28">
        <v>0.96153846153846156</v>
      </c>
      <c r="N61" s="28">
        <v>3.8461538461538464E-2</v>
      </c>
      <c r="O61" s="28">
        <v>0</v>
      </c>
    </row>
    <row r="62" spans="1:15">
      <c r="A62" s="23" t="s">
        <v>93</v>
      </c>
      <c r="B62" s="23" t="s">
        <v>1497</v>
      </c>
      <c r="C62" s="23" t="s">
        <v>1498</v>
      </c>
      <c r="D62" s="23"/>
      <c r="E62" s="23"/>
      <c r="F62" s="26">
        <v>500</v>
      </c>
      <c r="G62" s="26">
        <v>82</v>
      </c>
      <c r="H62" s="26">
        <v>26</v>
      </c>
      <c r="I62" s="27">
        <v>13344.54</v>
      </c>
      <c r="J62" s="27">
        <v>14634.470000000001</v>
      </c>
      <c r="K62" s="26">
        <v>153.4</v>
      </c>
      <c r="L62" s="26">
        <v>259.5</v>
      </c>
      <c r="M62" s="28">
        <v>0.87090558766859349</v>
      </c>
      <c r="N62" s="28">
        <v>0.12909441233140656</v>
      </c>
      <c r="O62" s="28">
        <v>0</v>
      </c>
    </row>
    <row r="63" spans="1:15">
      <c r="A63" s="23" t="s">
        <v>93</v>
      </c>
      <c r="B63" s="23" t="s">
        <v>1499</v>
      </c>
      <c r="C63" s="23" t="s">
        <v>1500</v>
      </c>
      <c r="D63" s="23"/>
      <c r="E63" s="23"/>
      <c r="F63" s="26">
        <v>1000</v>
      </c>
      <c r="G63" s="26">
        <v>975.17</v>
      </c>
      <c r="H63" s="26">
        <v>0</v>
      </c>
      <c r="I63" s="27">
        <v>127680.9</v>
      </c>
      <c r="J63" s="27">
        <v>151744.85999999999</v>
      </c>
      <c r="K63" s="26">
        <v>90</v>
      </c>
      <c r="L63" s="26">
        <v>0</v>
      </c>
      <c r="M63" s="28">
        <v>0</v>
      </c>
      <c r="N63" s="28">
        <v>0</v>
      </c>
      <c r="O63" s="28">
        <v>0</v>
      </c>
    </row>
    <row r="64" spans="1:15">
      <c r="A64" s="23" t="s">
        <v>93</v>
      </c>
      <c r="B64" s="23" t="s">
        <v>1501</v>
      </c>
      <c r="C64" s="23" t="s">
        <v>1502</v>
      </c>
      <c r="D64" s="23"/>
      <c r="E64" s="23"/>
      <c r="F64" s="26">
        <v>1000</v>
      </c>
      <c r="G64" s="26">
        <v>33</v>
      </c>
      <c r="H64" s="26">
        <v>0</v>
      </c>
      <c r="I64" s="27">
        <v>117358.42</v>
      </c>
      <c r="J64" s="27">
        <v>123176.29999999999</v>
      </c>
      <c r="K64" s="26"/>
      <c r="L64" s="26"/>
      <c r="M64" s="28"/>
      <c r="N64" s="28"/>
      <c r="O64" s="28"/>
    </row>
    <row r="65" spans="1:15">
      <c r="A65" s="23" t="s">
        <v>93</v>
      </c>
      <c r="B65" s="23" t="s">
        <v>1503</v>
      </c>
      <c r="C65" s="23" t="s">
        <v>1504</v>
      </c>
      <c r="D65" s="23"/>
      <c r="E65" s="23"/>
      <c r="F65" s="26">
        <v>1000</v>
      </c>
      <c r="G65" s="26">
        <v>133</v>
      </c>
      <c r="H65" s="26">
        <v>8</v>
      </c>
      <c r="I65" s="27">
        <v>384617.6650000001</v>
      </c>
      <c r="J65" s="27">
        <v>403442.42</v>
      </c>
      <c r="K65" s="26">
        <v>2247.1</v>
      </c>
      <c r="L65" s="26">
        <v>2497</v>
      </c>
      <c r="M65" s="28">
        <v>0.97316780136163394</v>
      </c>
      <c r="N65" s="28">
        <v>2.6832198638366039E-2</v>
      </c>
      <c r="O65" s="28">
        <v>0</v>
      </c>
    </row>
    <row r="66" spans="1:15">
      <c r="A66" s="23" t="s">
        <v>93</v>
      </c>
      <c r="B66" s="23" t="s">
        <v>1505</v>
      </c>
      <c r="C66" s="23" t="s">
        <v>1506</v>
      </c>
      <c r="D66" s="23"/>
      <c r="E66" s="23"/>
      <c r="F66" s="26">
        <v>2000</v>
      </c>
      <c r="G66" s="26">
        <v>13438.7</v>
      </c>
      <c r="H66" s="26">
        <v>4502</v>
      </c>
      <c r="I66" s="27">
        <v>1051254.8700000001</v>
      </c>
      <c r="J66" s="27">
        <v>376922.45</v>
      </c>
      <c r="K66" s="26">
        <v>1221.77</v>
      </c>
      <c r="L66" s="26">
        <v>1274</v>
      </c>
      <c r="M66" s="28">
        <v>0.92268445839874413</v>
      </c>
      <c r="N66" s="28">
        <v>7.7315541601255894E-2</v>
      </c>
      <c r="O66" s="28">
        <v>0</v>
      </c>
    </row>
    <row r="67" spans="1:15">
      <c r="A67" s="23" t="s">
        <v>93</v>
      </c>
      <c r="B67" s="23" t="s">
        <v>1507</v>
      </c>
      <c r="C67" s="23" t="s">
        <v>1508</v>
      </c>
      <c r="D67" s="23"/>
      <c r="E67" s="23"/>
      <c r="F67" s="26">
        <v>2000</v>
      </c>
      <c r="G67" s="26">
        <v>14</v>
      </c>
      <c r="H67" s="26">
        <v>116</v>
      </c>
      <c r="I67" s="27">
        <v>291357.59000000003</v>
      </c>
      <c r="J67" s="27">
        <v>277406.44</v>
      </c>
      <c r="K67" s="26">
        <v>1286</v>
      </c>
      <c r="L67" s="26">
        <v>596</v>
      </c>
      <c r="M67" s="28">
        <v>0.90016778523489938</v>
      </c>
      <c r="N67" s="28">
        <v>9.9832214765100666E-2</v>
      </c>
      <c r="O67" s="28">
        <v>0</v>
      </c>
    </row>
    <row r="68" spans="1:15">
      <c r="A68" s="23" t="s">
        <v>93</v>
      </c>
      <c r="B68" s="23" t="s">
        <v>1509</v>
      </c>
      <c r="C68" s="23" t="s">
        <v>1510</v>
      </c>
      <c r="D68" s="23"/>
      <c r="E68" s="23"/>
      <c r="F68" s="26">
        <v>2000</v>
      </c>
      <c r="G68" s="26">
        <v>16</v>
      </c>
      <c r="H68" s="26">
        <v>0</v>
      </c>
      <c r="I68" s="27">
        <v>70935.199999999997</v>
      </c>
      <c r="J68" s="27">
        <v>78106.289999999994</v>
      </c>
      <c r="K68" s="26"/>
      <c r="L68" s="26"/>
      <c r="M68" s="28"/>
      <c r="N68" s="28"/>
      <c r="O68" s="28"/>
    </row>
    <row r="69" spans="1:15">
      <c r="A69" s="23" t="s">
        <v>93</v>
      </c>
      <c r="B69" s="23" t="s">
        <v>1511</v>
      </c>
      <c r="C69" s="23" t="s">
        <v>1512</v>
      </c>
      <c r="D69" s="23"/>
      <c r="E69" s="23"/>
      <c r="F69" s="26">
        <v>2212</v>
      </c>
      <c r="G69" s="26">
        <v>849.5</v>
      </c>
      <c r="H69" s="26">
        <v>0</v>
      </c>
      <c r="I69" s="27">
        <v>99491.51</v>
      </c>
      <c r="J69" s="27">
        <v>106414.21999999999</v>
      </c>
      <c r="K69" s="26">
        <v>217.8</v>
      </c>
      <c r="L69" s="26">
        <v>136</v>
      </c>
      <c r="M69" s="28">
        <v>0.82720588235294112</v>
      </c>
      <c r="N69" s="28">
        <v>0.17279411764705882</v>
      </c>
      <c r="O69" s="28">
        <v>0</v>
      </c>
    </row>
    <row r="70" spans="1:15">
      <c r="A70" s="23" t="s">
        <v>93</v>
      </c>
      <c r="B70" s="23" t="s">
        <v>1513</v>
      </c>
      <c r="C70" s="23" t="s">
        <v>1514</v>
      </c>
      <c r="D70" s="23"/>
      <c r="E70" s="23"/>
      <c r="F70" s="26">
        <v>5000</v>
      </c>
      <c r="G70" s="26">
        <v>378</v>
      </c>
      <c r="H70" s="26">
        <v>164</v>
      </c>
      <c r="I70" s="27">
        <v>641149</v>
      </c>
      <c r="J70" s="27">
        <v>-1.6302692529279739E-10</v>
      </c>
      <c r="K70" s="26">
        <v>1584</v>
      </c>
      <c r="L70" s="26">
        <v>4416</v>
      </c>
      <c r="M70" s="28">
        <v>0.98403532608695654</v>
      </c>
      <c r="N70" s="28">
        <v>1.596467391304348E-2</v>
      </c>
      <c r="O70" s="28">
        <v>0</v>
      </c>
    </row>
    <row r="71" spans="1:15">
      <c r="A71" s="23" t="s">
        <v>93</v>
      </c>
      <c r="B71" s="23" t="s">
        <v>1515</v>
      </c>
      <c r="C71" s="23" t="s">
        <v>1516</v>
      </c>
      <c r="D71" s="23"/>
      <c r="E71" s="23"/>
      <c r="F71" s="26">
        <v>5000</v>
      </c>
      <c r="G71" s="26">
        <v>60074.89</v>
      </c>
      <c r="H71" s="26">
        <v>19237</v>
      </c>
      <c r="I71" s="27">
        <v>593609.74300000002</v>
      </c>
      <c r="J71" s="27">
        <v>628873.04000000015</v>
      </c>
      <c r="K71" s="26">
        <v>1931.3900000000003</v>
      </c>
      <c r="L71" s="26">
        <v>2660.5</v>
      </c>
      <c r="M71" s="28">
        <v>0.86261980830670926</v>
      </c>
      <c r="N71" s="28">
        <v>0.13738019169329074</v>
      </c>
      <c r="O71" s="28">
        <v>0</v>
      </c>
    </row>
    <row r="72" spans="1:15">
      <c r="A72" s="23" t="s">
        <v>93</v>
      </c>
      <c r="B72" s="23" t="s">
        <v>1517</v>
      </c>
      <c r="C72" s="23" t="s">
        <v>1518</v>
      </c>
      <c r="D72" s="23"/>
      <c r="E72" s="23"/>
      <c r="F72" s="26">
        <v>5000</v>
      </c>
      <c r="G72" s="26">
        <v>11</v>
      </c>
      <c r="H72" s="26">
        <v>0</v>
      </c>
      <c r="I72" s="27">
        <v>43344.069999999992</v>
      </c>
      <c r="J72" s="27">
        <v>45954.469999999994</v>
      </c>
      <c r="K72" s="26">
        <v>0</v>
      </c>
      <c r="L72" s="26">
        <v>0</v>
      </c>
      <c r="M72" s="28">
        <v>0</v>
      </c>
      <c r="N72" s="28">
        <v>0</v>
      </c>
      <c r="O72" s="28">
        <v>0</v>
      </c>
    </row>
    <row r="73" spans="1:15">
      <c r="A73" s="23" t="s">
        <v>93</v>
      </c>
      <c r="B73" s="23" t="s">
        <v>1519</v>
      </c>
      <c r="C73" s="23" t="s">
        <v>1520</v>
      </c>
      <c r="D73" s="23"/>
      <c r="E73" s="23"/>
      <c r="F73" s="26">
        <v>6000</v>
      </c>
      <c r="G73" s="26">
        <v>15</v>
      </c>
      <c r="H73" s="26">
        <v>397</v>
      </c>
      <c r="I73" s="27">
        <v>151032.43</v>
      </c>
      <c r="J73" s="27">
        <v>158010.17000000001</v>
      </c>
      <c r="K73" s="26">
        <v>602</v>
      </c>
      <c r="L73" s="26">
        <v>495</v>
      </c>
      <c r="M73" s="28">
        <v>0.95151515151515154</v>
      </c>
      <c r="N73" s="28">
        <v>4.8484848484848485E-2</v>
      </c>
      <c r="O73" s="28">
        <v>0</v>
      </c>
    </row>
    <row r="74" spans="1:15">
      <c r="A74" s="23" t="s">
        <v>93</v>
      </c>
      <c r="B74" s="23" t="s">
        <v>1521</v>
      </c>
      <c r="C74" s="23" t="s">
        <v>1522</v>
      </c>
      <c r="D74" s="23"/>
      <c r="E74" s="23"/>
      <c r="F74" s="26">
        <v>7000</v>
      </c>
      <c r="G74" s="26">
        <v>65346.95</v>
      </c>
      <c r="H74" s="26">
        <v>28642</v>
      </c>
      <c r="I74" s="27">
        <v>1883033.06</v>
      </c>
      <c r="J74" s="27">
        <v>1894931.0799999996</v>
      </c>
      <c r="K74" s="26">
        <v>2128.4299999999998</v>
      </c>
      <c r="L74" s="26">
        <v>4602.5</v>
      </c>
      <c r="M74" s="28">
        <v>0.9561108093427485</v>
      </c>
      <c r="N74" s="28">
        <v>4.3889190657251491E-2</v>
      </c>
      <c r="O74" s="28">
        <v>0</v>
      </c>
    </row>
    <row r="75" spans="1:15">
      <c r="A75" s="23" t="s">
        <v>93</v>
      </c>
      <c r="B75" s="23" t="s">
        <v>1523</v>
      </c>
      <c r="C75" s="23" t="s">
        <v>1524</v>
      </c>
      <c r="D75" s="23"/>
      <c r="E75" s="23"/>
      <c r="F75" s="26">
        <v>8500</v>
      </c>
      <c r="G75" s="26">
        <v>0</v>
      </c>
      <c r="H75" s="26">
        <v>0</v>
      </c>
      <c r="I75" s="27">
        <v>0.01</v>
      </c>
      <c r="J75" s="27">
        <v>41919.440000000002</v>
      </c>
      <c r="K75" s="26"/>
      <c r="L75" s="26"/>
      <c r="M75" s="28"/>
      <c r="N75" s="28"/>
      <c r="O75" s="28"/>
    </row>
    <row r="76" spans="1:15">
      <c r="A76" s="23" t="s">
        <v>93</v>
      </c>
      <c r="B76" s="23" t="s">
        <v>1525</v>
      </c>
      <c r="C76" s="23" t="s">
        <v>1526</v>
      </c>
      <c r="D76" s="23"/>
      <c r="E76" s="23"/>
      <c r="F76" s="26">
        <v>8520</v>
      </c>
      <c r="G76" s="26">
        <v>1454.5</v>
      </c>
      <c r="H76" s="26">
        <v>556</v>
      </c>
      <c r="I76" s="27">
        <v>2026435.57</v>
      </c>
      <c r="J76" s="27">
        <v>2015753.8599999999</v>
      </c>
      <c r="K76" s="26">
        <v>2821.7</v>
      </c>
      <c r="L76" s="26">
        <v>2449</v>
      </c>
      <c r="M76" s="28">
        <v>0.99040424663127802</v>
      </c>
      <c r="N76" s="28">
        <v>9.5957533687219265E-3</v>
      </c>
      <c r="O76" s="28">
        <v>0</v>
      </c>
    </row>
    <row r="77" spans="1:15">
      <c r="A77" s="23" t="s">
        <v>93</v>
      </c>
      <c r="B77" s="23" t="s">
        <v>1527</v>
      </c>
      <c r="C77" s="23" t="s">
        <v>1528</v>
      </c>
      <c r="D77" s="23"/>
      <c r="E77" s="23"/>
      <c r="F77" s="26">
        <v>9000</v>
      </c>
      <c r="G77" s="26">
        <v>274</v>
      </c>
      <c r="H77" s="26">
        <v>38</v>
      </c>
      <c r="I77" s="27">
        <v>2010240.76</v>
      </c>
      <c r="J77" s="27">
        <v>2011888.2899999991</v>
      </c>
      <c r="K77" s="26">
        <v>272</v>
      </c>
      <c r="L77" s="26">
        <v>396.5</v>
      </c>
      <c r="M77" s="28">
        <v>0.96469104665825978</v>
      </c>
      <c r="N77" s="28">
        <v>3.530895334174023E-2</v>
      </c>
      <c r="O77" s="28">
        <v>0</v>
      </c>
    </row>
    <row r="78" spans="1:15">
      <c r="A78" s="23" t="s">
        <v>93</v>
      </c>
      <c r="B78" s="23" t="s">
        <v>1529</v>
      </c>
      <c r="C78" s="23" t="s">
        <v>1530</v>
      </c>
      <c r="D78" s="23"/>
      <c r="E78" s="23"/>
      <c r="F78" s="26">
        <v>10000</v>
      </c>
      <c r="G78" s="26">
        <v>12954</v>
      </c>
      <c r="H78" s="26">
        <v>23</v>
      </c>
      <c r="I78" s="27">
        <v>900219.38650000002</v>
      </c>
      <c r="J78" s="27">
        <v>917619.22999999986</v>
      </c>
      <c r="K78" s="26">
        <v>261.3</v>
      </c>
      <c r="L78" s="26">
        <v>369.5</v>
      </c>
      <c r="M78" s="28">
        <v>0.99594046008119075</v>
      </c>
      <c r="N78" s="28">
        <v>4.0595399188092015E-3</v>
      </c>
      <c r="O78" s="28">
        <v>0</v>
      </c>
    </row>
    <row r="79" spans="1:15">
      <c r="A79" s="23" t="s">
        <v>93</v>
      </c>
      <c r="B79" s="23" t="s">
        <v>1531</v>
      </c>
      <c r="C79" s="23" t="s">
        <v>1532</v>
      </c>
      <c r="D79" s="23"/>
      <c r="E79" s="23"/>
      <c r="F79" s="26">
        <v>11500</v>
      </c>
      <c r="G79" s="26">
        <v>109413.85</v>
      </c>
      <c r="H79" s="26">
        <v>56191</v>
      </c>
      <c r="I79" s="27">
        <v>3398990.4079000005</v>
      </c>
      <c r="J79" s="27">
        <v>3320578.4700000007</v>
      </c>
      <c r="K79" s="26">
        <v>6789.9999999999991</v>
      </c>
      <c r="L79" s="26">
        <v>7279.5</v>
      </c>
      <c r="M79" s="28">
        <v>0.96751150491105153</v>
      </c>
      <c r="N79" s="28">
        <v>3.2488495088948417E-2</v>
      </c>
      <c r="O79" s="28">
        <v>0</v>
      </c>
    </row>
    <row r="80" spans="1:15">
      <c r="A80" s="23" t="s">
        <v>93</v>
      </c>
      <c r="B80" s="23" t="s">
        <v>1533</v>
      </c>
      <c r="C80" s="23" t="s">
        <v>1534</v>
      </c>
      <c r="D80" s="23"/>
      <c r="E80" s="23"/>
      <c r="F80" s="26">
        <v>15000</v>
      </c>
      <c r="G80" s="26">
        <v>12898</v>
      </c>
      <c r="H80" s="26">
        <v>1516</v>
      </c>
      <c r="I80" s="27">
        <v>5941440.4839999992</v>
      </c>
      <c r="J80" s="27">
        <v>6043227.450000003</v>
      </c>
      <c r="K80" s="26">
        <v>2969.7</v>
      </c>
      <c r="L80" s="26">
        <v>6336.5</v>
      </c>
      <c r="M80" s="28">
        <v>0.80533417501775428</v>
      </c>
      <c r="N80" s="28">
        <v>0.19466582498224572</v>
      </c>
      <c r="O80" s="28">
        <v>0</v>
      </c>
    </row>
    <row r="81" spans="1:15">
      <c r="A81" s="23" t="s">
        <v>93</v>
      </c>
      <c r="B81" s="23" t="s">
        <v>1535</v>
      </c>
      <c r="C81" s="23" t="s">
        <v>1536</v>
      </c>
      <c r="D81" s="23"/>
      <c r="E81" s="23"/>
      <c r="F81" s="26">
        <v>20000</v>
      </c>
      <c r="G81" s="26">
        <v>0</v>
      </c>
      <c r="H81" s="26">
        <v>23414</v>
      </c>
      <c r="I81" s="27">
        <v>0</v>
      </c>
      <c r="J81" s="27">
        <v>-1296</v>
      </c>
      <c r="K81" s="26">
        <v>0</v>
      </c>
      <c r="L81" s="26">
        <v>0</v>
      </c>
      <c r="M81" s="28">
        <v>0</v>
      </c>
      <c r="N81" s="28">
        <v>0</v>
      </c>
      <c r="O81" s="28">
        <v>0</v>
      </c>
    </row>
    <row r="82" spans="1:15">
      <c r="A82" s="23" t="s">
        <v>93</v>
      </c>
      <c r="B82" s="23" t="s">
        <v>1537</v>
      </c>
      <c r="C82" s="23" t="s">
        <v>1538</v>
      </c>
      <c r="D82" s="23"/>
      <c r="E82" s="23"/>
      <c r="F82" s="26">
        <v>20000</v>
      </c>
      <c r="G82" s="26">
        <v>153331.10999999999</v>
      </c>
      <c r="H82" s="26">
        <v>203565</v>
      </c>
      <c r="I82" s="27">
        <v>1290035.7904000001</v>
      </c>
      <c r="J82" s="27">
        <v>1561183.12</v>
      </c>
      <c r="K82" s="26">
        <v>13670.899999999998</v>
      </c>
      <c r="L82" s="26">
        <v>15082</v>
      </c>
      <c r="M82" s="28">
        <v>0.93157406179551783</v>
      </c>
      <c r="N82" s="28">
        <v>6.8425938204482159E-2</v>
      </c>
      <c r="O82" s="28">
        <v>0</v>
      </c>
    </row>
    <row r="83" spans="1:15">
      <c r="A83" s="23" t="s">
        <v>93</v>
      </c>
      <c r="B83" s="23" t="s">
        <v>1539</v>
      </c>
      <c r="C83" s="23" t="s">
        <v>1540</v>
      </c>
      <c r="D83" s="23"/>
      <c r="E83" s="23"/>
      <c r="F83" s="26">
        <v>20000</v>
      </c>
      <c r="G83" s="26">
        <v>68131</v>
      </c>
      <c r="H83" s="26">
        <v>49175.5</v>
      </c>
      <c r="I83" s="27">
        <v>22826206.672400001</v>
      </c>
      <c r="J83" s="27">
        <v>20110024.20999999</v>
      </c>
      <c r="K83" s="26">
        <v>5620</v>
      </c>
      <c r="L83" s="26">
        <v>17395.04</v>
      </c>
      <c r="M83" s="28">
        <v>0.89728393841002951</v>
      </c>
      <c r="N83" s="28">
        <v>0.10271606158997047</v>
      </c>
      <c r="O83" s="28">
        <v>0</v>
      </c>
    </row>
    <row r="84" spans="1:15">
      <c r="A84" s="23" t="s">
        <v>93</v>
      </c>
      <c r="B84" s="23" t="s">
        <v>1541</v>
      </c>
      <c r="C84" s="23" t="s">
        <v>1542</v>
      </c>
      <c r="D84" s="23"/>
      <c r="E84" s="23"/>
      <c r="F84" s="26">
        <v>26000</v>
      </c>
      <c r="G84" s="26">
        <v>0</v>
      </c>
      <c r="H84" s="26">
        <v>0</v>
      </c>
      <c r="I84" s="27">
        <v>32153</v>
      </c>
      <c r="J84" s="27">
        <v>31102.510000000002</v>
      </c>
      <c r="K84" s="26"/>
      <c r="L84" s="26"/>
      <c r="M84" s="28"/>
      <c r="N84" s="28"/>
      <c r="O84" s="28"/>
    </row>
    <row r="85" spans="1:15">
      <c r="A85" s="23" t="s">
        <v>93</v>
      </c>
      <c r="B85" s="23" t="s">
        <v>1543</v>
      </c>
      <c r="C85" s="23" t="s">
        <v>1544</v>
      </c>
      <c r="D85" s="23"/>
      <c r="E85" s="23"/>
      <c r="F85" s="26">
        <v>30000</v>
      </c>
      <c r="G85" s="26">
        <v>0</v>
      </c>
      <c r="H85" s="26">
        <v>0</v>
      </c>
      <c r="I85" s="27">
        <v>0.01</v>
      </c>
      <c r="J85" s="27">
        <v>0</v>
      </c>
      <c r="K85" s="26"/>
      <c r="L85" s="26"/>
      <c r="M85" s="28"/>
      <c r="N85" s="28"/>
      <c r="O85" s="28"/>
    </row>
    <row r="86" spans="1:15">
      <c r="A86" s="23" t="s">
        <v>93</v>
      </c>
      <c r="B86" s="23" t="s">
        <v>1545</v>
      </c>
      <c r="C86" s="23" t="s">
        <v>1546</v>
      </c>
      <c r="D86" s="23"/>
      <c r="E86" s="23"/>
      <c r="F86" s="26">
        <v>50000</v>
      </c>
      <c r="G86" s="26">
        <v>600</v>
      </c>
      <c r="H86" s="26">
        <v>2113</v>
      </c>
      <c r="I86" s="27">
        <v>91600</v>
      </c>
      <c r="J86" s="27">
        <v>98795.53</v>
      </c>
      <c r="K86" s="26">
        <v>600</v>
      </c>
      <c r="L86" s="26">
        <v>1301</v>
      </c>
      <c r="M86" s="28">
        <v>0.93312836279784783</v>
      </c>
      <c r="N86" s="28">
        <v>6.6871637202152195E-2</v>
      </c>
      <c r="O86" s="28">
        <v>0</v>
      </c>
    </row>
    <row r="87" spans="1:15">
      <c r="A87" s="23" t="s">
        <v>93</v>
      </c>
      <c r="B87" s="23" t="s">
        <v>1547</v>
      </c>
      <c r="C87" s="23" t="s">
        <v>1548</v>
      </c>
      <c r="D87" s="23"/>
      <c r="E87" s="23"/>
      <c r="F87" s="26">
        <v>50000</v>
      </c>
      <c r="G87" s="26">
        <v>1029</v>
      </c>
      <c r="H87" s="26">
        <v>965</v>
      </c>
      <c r="I87" s="27">
        <v>125179.12</v>
      </c>
      <c r="J87" s="27">
        <v>137165.24</v>
      </c>
      <c r="K87" s="26">
        <v>616</v>
      </c>
      <c r="L87" s="26">
        <v>632.5</v>
      </c>
      <c r="M87" s="28">
        <v>0.9146245059288538</v>
      </c>
      <c r="N87" s="28">
        <v>8.5375494071146252E-2</v>
      </c>
      <c r="O87" s="28">
        <v>0</v>
      </c>
    </row>
    <row r="88" spans="1:15">
      <c r="A88" s="23" t="s">
        <v>93</v>
      </c>
      <c r="B88" s="23" t="s">
        <v>1549</v>
      </c>
      <c r="C88" s="23" t="s">
        <v>1550</v>
      </c>
      <c r="D88" s="23"/>
      <c r="E88" s="23"/>
      <c r="F88" s="26">
        <v>80000</v>
      </c>
      <c r="G88" s="26">
        <v>91319.71</v>
      </c>
      <c r="H88" s="26">
        <v>0</v>
      </c>
      <c r="I88" s="27">
        <v>6652916.1799999997</v>
      </c>
      <c r="J88" s="27">
        <v>6720007.9899999993</v>
      </c>
      <c r="K88" s="26">
        <v>3850.6</v>
      </c>
      <c r="L88" s="26">
        <v>1444</v>
      </c>
      <c r="M88" s="28">
        <v>0.76696675900277012</v>
      </c>
      <c r="N88" s="28">
        <v>0.23303324099722991</v>
      </c>
      <c r="O88" s="28">
        <v>0</v>
      </c>
    </row>
    <row r="89" spans="1:15">
      <c r="A89" s="23" t="s">
        <v>93</v>
      </c>
      <c r="B89" s="23" t="s">
        <v>1551</v>
      </c>
      <c r="C89" s="23" t="s">
        <v>1552</v>
      </c>
      <c r="D89" s="23"/>
      <c r="E89" s="23"/>
      <c r="F89" s="26">
        <v>98000</v>
      </c>
      <c r="G89" s="26">
        <v>0</v>
      </c>
      <c r="H89" s="26">
        <v>0</v>
      </c>
      <c r="I89" s="27">
        <v>227128</v>
      </c>
      <c r="J89" s="27">
        <v>223011.59000000003</v>
      </c>
      <c r="K89" s="26"/>
      <c r="L89" s="26"/>
      <c r="M89" s="28"/>
      <c r="N89" s="28"/>
      <c r="O89" s="28"/>
    </row>
    <row r="90" spans="1:15">
      <c r="A90" s="23" t="s">
        <v>93</v>
      </c>
      <c r="B90" s="23" t="s">
        <v>1553</v>
      </c>
      <c r="C90" s="23" t="s">
        <v>1554</v>
      </c>
      <c r="D90" s="23"/>
      <c r="E90" s="23"/>
      <c r="F90" s="26">
        <v>98254</v>
      </c>
      <c r="G90" s="26">
        <v>15</v>
      </c>
      <c r="H90" s="26">
        <v>0</v>
      </c>
      <c r="I90" s="27">
        <v>45768</v>
      </c>
      <c r="J90" s="27">
        <v>45333.83</v>
      </c>
      <c r="K90" s="26"/>
      <c r="L90" s="26"/>
      <c r="M90" s="28"/>
      <c r="N90" s="28"/>
      <c r="O90" s="28"/>
    </row>
    <row r="91" spans="1:15">
      <c r="A91" s="23" t="s">
        <v>93</v>
      </c>
      <c r="B91" s="23" t="s">
        <v>1555</v>
      </c>
      <c r="C91" s="23" t="s">
        <v>1556</v>
      </c>
      <c r="D91" s="23"/>
      <c r="E91" s="23"/>
      <c r="F91" s="26">
        <v>180000</v>
      </c>
      <c r="G91" s="26">
        <v>111010.4</v>
      </c>
      <c r="H91" s="26">
        <v>21</v>
      </c>
      <c r="I91" s="27">
        <v>3825876.9900000007</v>
      </c>
      <c r="J91" s="27">
        <v>3786891.65</v>
      </c>
      <c r="K91" s="26">
        <v>3376.5</v>
      </c>
      <c r="L91" s="26">
        <v>4658.5</v>
      </c>
      <c r="M91" s="28">
        <v>0.91950198561768814</v>
      </c>
      <c r="N91" s="28">
        <v>8.0498014382311897E-2</v>
      </c>
      <c r="O91" s="28">
        <v>0</v>
      </c>
    </row>
    <row r="92" spans="1:15">
      <c r="A92" s="23" t="s">
        <v>93</v>
      </c>
      <c r="B92" s="23" t="s">
        <v>1557</v>
      </c>
      <c r="C92" s="23" t="s">
        <v>1558</v>
      </c>
      <c r="D92" s="23"/>
      <c r="E92" s="23"/>
      <c r="F92" s="26">
        <v>234156</v>
      </c>
      <c r="G92" s="26">
        <v>0</v>
      </c>
      <c r="H92" s="26">
        <v>16</v>
      </c>
      <c r="I92" s="27">
        <v>60419545</v>
      </c>
      <c r="J92" s="27">
        <v>2389825.52</v>
      </c>
      <c r="K92" s="26">
        <v>0</v>
      </c>
      <c r="L92" s="26">
        <v>24</v>
      </c>
      <c r="M92" s="28">
        <v>1</v>
      </c>
      <c r="N92" s="28">
        <v>0</v>
      </c>
      <c r="O92" s="28">
        <v>0</v>
      </c>
    </row>
    <row r="93" spans="1:15">
      <c r="A93" s="23" t="s">
        <v>93</v>
      </c>
      <c r="B93" s="23" t="s">
        <v>1559</v>
      </c>
      <c r="C93" s="23" t="s">
        <v>1560</v>
      </c>
      <c r="D93" s="23"/>
      <c r="E93" s="23"/>
      <c r="F93" s="26">
        <v>400000</v>
      </c>
      <c r="G93" s="26">
        <v>4</v>
      </c>
      <c r="H93" s="26">
        <v>0</v>
      </c>
      <c r="I93" s="27">
        <v>599664.84</v>
      </c>
      <c r="J93" s="27">
        <v>575833.50000000012</v>
      </c>
      <c r="K93" s="26">
        <v>3</v>
      </c>
      <c r="L93" s="26">
        <v>165.5</v>
      </c>
      <c r="M93" s="28">
        <v>0.89123867069486407</v>
      </c>
      <c r="N93" s="28">
        <v>0.10876132930513595</v>
      </c>
      <c r="O93" s="28">
        <v>0</v>
      </c>
    </row>
    <row r="94" spans="1:15">
      <c r="A94" s="23" t="s">
        <v>93</v>
      </c>
      <c r="B94" s="23" t="s">
        <v>1561</v>
      </c>
      <c r="C94" s="23" t="s">
        <v>1562</v>
      </c>
      <c r="D94" s="23"/>
      <c r="E94" s="23"/>
      <c r="F94" s="26">
        <v>546000</v>
      </c>
      <c r="G94" s="26">
        <v>1703956.79</v>
      </c>
      <c r="H94" s="26">
        <v>834323.61999999988</v>
      </c>
      <c r="I94" s="27">
        <v>38239452.150000006</v>
      </c>
      <c r="J94" s="27">
        <v>36528971.869999982</v>
      </c>
      <c r="K94" s="26">
        <v>28691.970000000005</v>
      </c>
      <c r="L94" s="26">
        <v>32855.78</v>
      </c>
      <c r="M94" s="28">
        <v>0.82693973480465233</v>
      </c>
      <c r="N94" s="28">
        <v>0.1730602651953477</v>
      </c>
      <c r="O94" s="28">
        <v>0</v>
      </c>
    </row>
    <row r="95" spans="1:15">
      <c r="A95" s="23" t="s">
        <v>174</v>
      </c>
      <c r="B95" s="23" t="s">
        <v>1563</v>
      </c>
      <c r="C95" s="23" t="s">
        <v>1564</v>
      </c>
      <c r="D95" s="23"/>
      <c r="E95" s="23"/>
      <c r="F95" s="26">
        <v>0</v>
      </c>
      <c r="G95" s="26">
        <v>242</v>
      </c>
      <c r="H95" s="26">
        <v>0</v>
      </c>
      <c r="I95" s="27">
        <v>228183</v>
      </c>
      <c r="J95" s="27">
        <v>166861.37</v>
      </c>
      <c r="K95" s="26"/>
      <c r="L95" s="26"/>
      <c r="M95" s="28"/>
      <c r="N95" s="28"/>
      <c r="O95" s="28"/>
    </row>
    <row r="96" spans="1:15">
      <c r="A96" s="23" t="s">
        <v>174</v>
      </c>
      <c r="B96" s="23" t="s">
        <v>1565</v>
      </c>
      <c r="C96" s="23" t="s">
        <v>1566</v>
      </c>
      <c r="D96" s="23"/>
      <c r="E96" s="23"/>
      <c r="F96" s="26">
        <v>0</v>
      </c>
      <c r="G96" s="26">
        <v>235542</v>
      </c>
      <c r="H96" s="26">
        <v>260391</v>
      </c>
      <c r="I96" s="27">
        <v>54914777.355400003</v>
      </c>
      <c r="J96" s="27">
        <v>63745201.610000007</v>
      </c>
      <c r="K96" s="26">
        <v>31673.309999999994</v>
      </c>
      <c r="L96" s="26">
        <v>103437.70999999999</v>
      </c>
      <c r="M96" s="28">
        <v>0.71047647903264688</v>
      </c>
      <c r="N96" s="28">
        <v>0.19522860666578951</v>
      </c>
      <c r="O96" s="28">
        <v>9.4294914301563712E-2</v>
      </c>
    </row>
    <row r="97" spans="1:15">
      <c r="A97" s="23" t="s">
        <v>174</v>
      </c>
      <c r="B97" s="23" t="s">
        <v>1567</v>
      </c>
      <c r="C97" s="23" t="s">
        <v>1568</v>
      </c>
      <c r="D97" s="23"/>
      <c r="E97" s="23"/>
      <c r="F97" s="26">
        <v>0</v>
      </c>
      <c r="G97" s="26">
        <v>399427.17</v>
      </c>
      <c r="H97" s="26">
        <v>301645</v>
      </c>
      <c r="I97" s="27">
        <v>15365690.859999998</v>
      </c>
      <c r="J97" s="27">
        <v>15664912.049999995</v>
      </c>
      <c r="K97" s="26">
        <v>33992.559999999998</v>
      </c>
      <c r="L97" s="26">
        <v>43381.5</v>
      </c>
      <c r="M97" s="28">
        <v>0.78419602826089463</v>
      </c>
      <c r="N97" s="28">
        <v>0.21580397173910537</v>
      </c>
      <c r="O97" s="28">
        <v>0</v>
      </c>
    </row>
    <row r="98" spans="1:15">
      <c r="A98" s="23" t="s">
        <v>174</v>
      </c>
      <c r="B98" s="23" t="s">
        <v>1569</v>
      </c>
      <c r="C98" s="23" t="s">
        <v>1570</v>
      </c>
      <c r="D98" s="23"/>
      <c r="E98" s="23"/>
      <c r="F98" s="26">
        <v>0</v>
      </c>
      <c r="G98" s="26">
        <v>622662.68000000017</v>
      </c>
      <c r="H98" s="26">
        <v>354518</v>
      </c>
      <c r="I98" s="27">
        <v>27398591.310000006</v>
      </c>
      <c r="J98" s="27">
        <v>26371911.31000001</v>
      </c>
      <c r="K98" s="26">
        <v>46380.139999999985</v>
      </c>
      <c r="L98" s="26">
        <v>43824.25</v>
      </c>
      <c r="M98" s="28">
        <v>0.8599950940404002</v>
      </c>
      <c r="N98" s="28">
        <v>0.14000490595960002</v>
      </c>
      <c r="O98" s="28">
        <v>0</v>
      </c>
    </row>
    <row r="99" spans="1:15">
      <c r="A99" s="23" t="s">
        <v>174</v>
      </c>
      <c r="B99" s="23" t="s">
        <v>1571</v>
      </c>
      <c r="C99" s="23" t="s">
        <v>1572</v>
      </c>
      <c r="D99" s="23"/>
      <c r="E99" s="23"/>
      <c r="F99" s="26">
        <v>0</v>
      </c>
      <c r="G99" s="26">
        <v>182272.28</v>
      </c>
      <c r="H99" s="26">
        <v>25449</v>
      </c>
      <c r="I99" s="27">
        <v>10778930.956800001</v>
      </c>
      <c r="J99" s="27">
        <v>10230104.999999994</v>
      </c>
      <c r="K99" s="26">
        <v>14131.960000000001</v>
      </c>
      <c r="L99" s="26">
        <v>24237</v>
      </c>
      <c r="M99" s="28">
        <v>0.76075834467962211</v>
      </c>
      <c r="N99" s="28">
        <v>0.23924165532037789</v>
      </c>
      <c r="O99" s="28">
        <v>0</v>
      </c>
    </row>
    <row r="100" spans="1:15">
      <c r="A100" s="23" t="s">
        <v>191</v>
      </c>
      <c r="B100" s="23" t="s">
        <v>1573</v>
      </c>
      <c r="C100" s="23" t="s">
        <v>1574</v>
      </c>
      <c r="D100" s="23"/>
      <c r="E100" s="23"/>
      <c r="F100" s="26">
        <v>0</v>
      </c>
      <c r="G100" s="26">
        <v>3925</v>
      </c>
      <c r="H100" s="26">
        <v>0</v>
      </c>
      <c r="I100" s="27">
        <v>6985160.3679999979</v>
      </c>
      <c r="J100" s="27">
        <v>6985490.1699999981</v>
      </c>
      <c r="K100" s="26"/>
      <c r="L100" s="26"/>
      <c r="M100" s="28"/>
      <c r="N100" s="28"/>
      <c r="O100" s="28"/>
    </row>
    <row r="101" spans="1:15">
      <c r="A101" s="23" t="s">
        <v>191</v>
      </c>
      <c r="B101" s="23" t="s">
        <v>1575</v>
      </c>
      <c r="C101" s="23" t="s">
        <v>1576</v>
      </c>
      <c r="D101" s="23"/>
      <c r="E101" s="23"/>
      <c r="F101" s="26">
        <v>0</v>
      </c>
      <c r="G101" s="26">
        <v>0</v>
      </c>
      <c r="H101" s="26">
        <v>0</v>
      </c>
      <c r="I101" s="27">
        <v>82102</v>
      </c>
      <c r="J101" s="27">
        <v>131721.01</v>
      </c>
      <c r="K101" s="26">
        <v>0</v>
      </c>
      <c r="L101" s="26">
        <v>362</v>
      </c>
      <c r="M101" s="28">
        <v>0.99447513812154698</v>
      </c>
      <c r="N101" s="28">
        <v>5.5248618784530384E-3</v>
      </c>
      <c r="O101" s="28">
        <v>0</v>
      </c>
    </row>
    <row r="102" spans="1:15">
      <c r="A102" s="23" t="s">
        <v>191</v>
      </c>
      <c r="B102" s="23" t="s">
        <v>1577</v>
      </c>
      <c r="C102" s="23" t="s">
        <v>1578</v>
      </c>
      <c r="D102" s="23"/>
      <c r="E102" s="23"/>
      <c r="F102" s="26">
        <v>0</v>
      </c>
      <c r="G102" s="26">
        <v>0</v>
      </c>
      <c r="H102" s="26">
        <v>0</v>
      </c>
      <c r="I102" s="27">
        <v>181720.65000000002</v>
      </c>
      <c r="J102" s="27">
        <v>199597</v>
      </c>
      <c r="K102" s="26"/>
      <c r="L102" s="26"/>
      <c r="M102" s="28"/>
      <c r="N102" s="28"/>
      <c r="O102" s="28"/>
    </row>
    <row r="103" spans="1:15">
      <c r="A103" s="23" t="s">
        <v>191</v>
      </c>
      <c r="B103" s="23" t="s">
        <v>1579</v>
      </c>
      <c r="C103" s="23" t="s">
        <v>1580</v>
      </c>
      <c r="D103" s="23"/>
      <c r="E103" s="23"/>
      <c r="F103" s="26">
        <v>0</v>
      </c>
      <c r="G103" s="26">
        <v>0</v>
      </c>
      <c r="H103" s="26">
        <v>0</v>
      </c>
      <c r="I103" s="27">
        <v>536777413</v>
      </c>
      <c r="J103" s="27">
        <v>0</v>
      </c>
      <c r="K103" s="26"/>
      <c r="L103" s="26"/>
      <c r="M103" s="28"/>
      <c r="N103" s="28"/>
      <c r="O103" s="28"/>
    </row>
    <row r="104" spans="1:15">
      <c r="A104" s="23" t="s">
        <v>191</v>
      </c>
      <c r="B104" s="23" t="s">
        <v>1581</v>
      </c>
      <c r="C104" s="23" t="s">
        <v>1582</v>
      </c>
      <c r="D104" s="23"/>
      <c r="E104" s="23"/>
      <c r="F104" s="26">
        <v>0</v>
      </c>
      <c r="G104" s="26">
        <v>12</v>
      </c>
      <c r="H104" s="26">
        <v>0</v>
      </c>
      <c r="I104" s="27">
        <v>1887827.9998999999</v>
      </c>
      <c r="J104" s="27">
        <v>687052.62000000011</v>
      </c>
      <c r="K104" s="26"/>
      <c r="L104" s="26"/>
      <c r="M104" s="28"/>
      <c r="N104" s="28"/>
      <c r="O104" s="28"/>
    </row>
    <row r="105" spans="1:15">
      <c r="A105" s="23" t="s">
        <v>191</v>
      </c>
      <c r="B105" s="23" t="s">
        <v>1583</v>
      </c>
      <c r="C105" s="23" t="s">
        <v>1584</v>
      </c>
      <c r="D105" s="23"/>
      <c r="E105" s="23"/>
      <c r="F105" s="26">
        <v>500</v>
      </c>
      <c r="G105" s="26">
        <v>579</v>
      </c>
      <c r="H105" s="26">
        <v>0</v>
      </c>
      <c r="I105" s="27">
        <v>544692.29</v>
      </c>
      <c r="J105" s="27">
        <v>471401.52999999997</v>
      </c>
      <c r="K105" s="26"/>
      <c r="L105" s="26"/>
      <c r="M105" s="28"/>
      <c r="N105" s="28"/>
      <c r="O105" s="28"/>
    </row>
    <row r="106" spans="1:15">
      <c r="A106" s="23" t="s">
        <v>191</v>
      </c>
      <c r="B106" s="23" t="s">
        <v>1585</v>
      </c>
      <c r="C106" s="23" t="s">
        <v>1586</v>
      </c>
      <c r="D106" s="23"/>
      <c r="E106" s="23"/>
      <c r="F106" s="26">
        <v>1000</v>
      </c>
      <c r="G106" s="26">
        <v>502</v>
      </c>
      <c r="H106" s="26">
        <v>0</v>
      </c>
      <c r="I106" s="27">
        <v>290930.02</v>
      </c>
      <c r="J106" s="27">
        <v>225394.45000000004</v>
      </c>
      <c r="K106" s="26"/>
      <c r="L106" s="26"/>
      <c r="M106" s="28"/>
      <c r="N106" s="28"/>
      <c r="O106" s="28"/>
    </row>
    <row r="107" spans="1:15">
      <c r="A107" s="23" t="s">
        <v>191</v>
      </c>
      <c r="B107" s="23" t="s">
        <v>1587</v>
      </c>
      <c r="C107" s="23" t="s">
        <v>1588</v>
      </c>
      <c r="D107" s="23"/>
      <c r="E107" s="23"/>
      <c r="F107" s="26">
        <v>1000</v>
      </c>
      <c r="G107" s="26">
        <v>2069</v>
      </c>
      <c r="H107" s="26">
        <v>0</v>
      </c>
      <c r="I107" s="27">
        <v>788425.82000000007</v>
      </c>
      <c r="J107" s="27">
        <v>775770.8200000003</v>
      </c>
      <c r="K107" s="26">
        <v>0</v>
      </c>
      <c r="L107" s="26">
        <v>525</v>
      </c>
      <c r="M107" s="28">
        <v>0.99047619047619051</v>
      </c>
      <c r="N107" s="28">
        <v>9.5238095238095247E-3</v>
      </c>
      <c r="O107" s="28">
        <v>0</v>
      </c>
    </row>
    <row r="108" spans="1:15">
      <c r="A108" s="23" t="s">
        <v>191</v>
      </c>
      <c r="B108" s="23" t="s">
        <v>1589</v>
      </c>
      <c r="C108" s="23" t="s">
        <v>1590</v>
      </c>
      <c r="D108" s="23"/>
      <c r="E108" s="23"/>
      <c r="F108" s="26">
        <v>2000</v>
      </c>
      <c r="G108" s="26">
        <v>0</v>
      </c>
      <c r="H108" s="26">
        <v>0</v>
      </c>
      <c r="I108" s="27">
        <v>35706</v>
      </c>
      <c r="J108" s="27">
        <v>30670.13</v>
      </c>
      <c r="K108" s="26"/>
      <c r="L108" s="26"/>
      <c r="M108" s="28"/>
      <c r="N108" s="28"/>
      <c r="O108" s="28"/>
    </row>
    <row r="109" spans="1:15">
      <c r="A109" s="23" t="s">
        <v>191</v>
      </c>
      <c r="B109" s="23" t="s">
        <v>1591</v>
      </c>
      <c r="C109" s="23" t="s">
        <v>1592</v>
      </c>
      <c r="D109" s="23"/>
      <c r="E109" s="23"/>
      <c r="F109" s="26">
        <v>15413</v>
      </c>
      <c r="G109" s="26">
        <v>37</v>
      </c>
      <c r="H109" s="26">
        <v>0</v>
      </c>
      <c r="I109" s="27">
        <v>18650974.580000006</v>
      </c>
      <c r="J109" s="27">
        <v>12624874.139999997</v>
      </c>
      <c r="K109" s="26">
        <v>0</v>
      </c>
      <c r="L109" s="26">
        <v>3380.89</v>
      </c>
      <c r="M109" s="28">
        <v>0.9606612460032713</v>
      </c>
      <c r="N109" s="28">
        <v>3.9338753996728676E-2</v>
      </c>
      <c r="O109" s="28">
        <v>0</v>
      </c>
    </row>
    <row r="110" spans="1:15">
      <c r="A110" s="23" t="s">
        <v>191</v>
      </c>
      <c r="B110" s="23" t="s">
        <v>1593</v>
      </c>
      <c r="C110" s="23" t="s">
        <v>1594</v>
      </c>
      <c r="D110" s="23"/>
      <c r="E110" s="23"/>
      <c r="F110" s="26">
        <v>16611</v>
      </c>
      <c r="G110" s="26">
        <v>17130</v>
      </c>
      <c r="H110" s="26">
        <v>0</v>
      </c>
      <c r="I110" s="27">
        <v>15423545.375800006</v>
      </c>
      <c r="J110" s="27">
        <v>14474864.819999995</v>
      </c>
      <c r="K110" s="26">
        <v>0</v>
      </c>
      <c r="L110" s="26">
        <v>36</v>
      </c>
      <c r="M110" s="28">
        <v>1</v>
      </c>
      <c r="N110" s="28">
        <v>0</v>
      </c>
      <c r="O110" s="28">
        <v>0</v>
      </c>
    </row>
    <row r="111" spans="1:15">
      <c r="A111" s="23" t="s">
        <v>191</v>
      </c>
      <c r="B111" s="23" t="s">
        <v>1595</v>
      </c>
      <c r="C111" s="23" t="s">
        <v>1596</v>
      </c>
      <c r="D111" s="23"/>
      <c r="E111" s="23"/>
      <c r="F111" s="26">
        <v>21373</v>
      </c>
      <c r="G111" s="26">
        <v>0</v>
      </c>
      <c r="H111" s="26">
        <v>8</v>
      </c>
      <c r="I111" s="27">
        <v>27612978.77</v>
      </c>
      <c r="J111" s="27">
        <v>25992933.450000003</v>
      </c>
      <c r="K111" s="26">
        <v>0</v>
      </c>
      <c r="L111" s="26">
        <v>23839.879999999997</v>
      </c>
      <c r="M111" s="28">
        <v>0.75751220224262883</v>
      </c>
      <c r="N111" s="28">
        <v>0.23170754215205785</v>
      </c>
      <c r="O111" s="28">
        <v>1.0780255605313451E-2</v>
      </c>
    </row>
    <row r="112" spans="1:15">
      <c r="A112" s="23" t="s">
        <v>191</v>
      </c>
      <c r="B112" s="23" t="s">
        <v>1597</v>
      </c>
      <c r="C112" s="23" t="s">
        <v>1598</v>
      </c>
      <c r="D112" s="23"/>
      <c r="E112" s="23"/>
      <c r="F112" s="26">
        <v>22657</v>
      </c>
      <c r="G112" s="26">
        <v>129</v>
      </c>
      <c r="H112" s="26">
        <v>0</v>
      </c>
      <c r="I112" s="27">
        <v>16338382.18</v>
      </c>
      <c r="J112" s="27">
        <v>16054421.000000004</v>
      </c>
      <c r="K112" s="26">
        <v>0</v>
      </c>
      <c r="L112" s="26">
        <v>1050</v>
      </c>
      <c r="M112" s="28">
        <v>0.98285714285714287</v>
      </c>
      <c r="N112" s="28">
        <v>1.7142857142857144E-2</v>
      </c>
      <c r="O112" s="28">
        <v>0</v>
      </c>
    </row>
    <row r="113" spans="1:15">
      <c r="A113" s="23" t="s">
        <v>191</v>
      </c>
      <c r="B113" s="23" t="s">
        <v>1599</v>
      </c>
      <c r="C113" s="23" t="s">
        <v>1600</v>
      </c>
      <c r="D113" s="23"/>
      <c r="E113" s="23"/>
      <c r="F113" s="26">
        <v>34306</v>
      </c>
      <c r="G113" s="26">
        <v>46283</v>
      </c>
      <c r="H113" s="26">
        <v>0</v>
      </c>
      <c r="I113" s="27">
        <v>13363460.499999998</v>
      </c>
      <c r="J113" s="27">
        <v>11974851.540000001</v>
      </c>
      <c r="K113" s="26">
        <v>0</v>
      </c>
      <c r="L113" s="26">
        <v>16.7</v>
      </c>
      <c r="M113" s="28">
        <v>1</v>
      </c>
      <c r="N113" s="28">
        <v>0</v>
      </c>
      <c r="O113" s="28">
        <v>0</v>
      </c>
    </row>
    <row r="114" spans="1:15">
      <c r="A114" s="23" t="s">
        <v>191</v>
      </c>
      <c r="B114" s="23" t="s">
        <v>1601</v>
      </c>
      <c r="C114" s="23" t="s">
        <v>1602</v>
      </c>
      <c r="D114" s="23"/>
      <c r="E114" s="23"/>
      <c r="F114" s="26">
        <v>65000</v>
      </c>
      <c r="G114" s="26">
        <v>8182</v>
      </c>
      <c r="H114" s="26">
        <v>0</v>
      </c>
      <c r="I114" s="27">
        <v>26910039.737999994</v>
      </c>
      <c r="J114" s="27">
        <v>26680736.070000015</v>
      </c>
      <c r="K114" s="26">
        <v>63</v>
      </c>
      <c r="L114" s="26">
        <v>7924.0499999999993</v>
      </c>
      <c r="M114" s="28">
        <v>0.87114922293524155</v>
      </c>
      <c r="N114" s="28">
        <v>0.12885077706475856</v>
      </c>
      <c r="O114" s="28">
        <v>0</v>
      </c>
    </row>
    <row r="115" spans="1:15">
      <c r="A115" s="23" t="s">
        <v>191</v>
      </c>
      <c r="B115" s="23" t="s">
        <v>1603</v>
      </c>
      <c r="C115" s="23" t="s">
        <v>1604</v>
      </c>
      <c r="D115" s="23"/>
      <c r="E115" s="23"/>
      <c r="F115" s="26">
        <v>97621</v>
      </c>
      <c r="G115" s="26">
        <v>88</v>
      </c>
      <c r="H115" s="26">
        <v>0</v>
      </c>
      <c r="I115" s="27">
        <v>3410441.56</v>
      </c>
      <c r="J115" s="27">
        <v>3409448.5000000005</v>
      </c>
      <c r="K115" s="26"/>
      <c r="L115" s="26"/>
      <c r="M115" s="28"/>
      <c r="N115" s="28"/>
      <c r="O115" s="28"/>
    </row>
    <row r="116" spans="1:15">
      <c r="A116" s="23" t="s">
        <v>191</v>
      </c>
      <c r="B116" s="23" t="s">
        <v>1605</v>
      </c>
      <c r="C116" s="23" t="s">
        <v>1606</v>
      </c>
      <c r="D116" s="23"/>
      <c r="E116" s="23"/>
      <c r="F116" s="26">
        <v>108000</v>
      </c>
      <c r="G116" s="26">
        <v>154501</v>
      </c>
      <c r="H116" s="26">
        <v>0</v>
      </c>
      <c r="I116" s="27">
        <v>88530366.349999994</v>
      </c>
      <c r="J116" s="27">
        <v>70690450.76000002</v>
      </c>
      <c r="K116" s="26">
        <v>12040</v>
      </c>
      <c r="L116" s="26">
        <v>4854</v>
      </c>
      <c r="M116" s="28">
        <v>1</v>
      </c>
      <c r="N116" s="28">
        <v>0</v>
      </c>
      <c r="O116" s="28">
        <v>0</v>
      </c>
    </row>
    <row r="117" spans="1:15">
      <c r="A117" s="23" t="s">
        <v>191</v>
      </c>
      <c r="B117" s="23" t="s">
        <v>1607</v>
      </c>
      <c r="C117" s="23" t="s">
        <v>1608</v>
      </c>
      <c r="D117" s="23"/>
      <c r="E117" s="23"/>
      <c r="F117" s="26">
        <v>2100000</v>
      </c>
      <c r="G117" s="26">
        <v>263</v>
      </c>
      <c r="H117" s="26">
        <v>0</v>
      </c>
      <c r="I117" s="27">
        <v>25654008.449999996</v>
      </c>
      <c r="J117" s="27">
        <v>13784139.989999996</v>
      </c>
      <c r="K117" s="26">
        <v>0</v>
      </c>
      <c r="L117" s="26">
        <v>62</v>
      </c>
      <c r="M117" s="28">
        <v>0.64516129032258063</v>
      </c>
      <c r="N117" s="28">
        <v>0.35483870967741937</v>
      </c>
      <c r="O117" s="28">
        <v>0</v>
      </c>
    </row>
    <row r="118" spans="1:15">
      <c r="A118" s="23" t="s">
        <v>218</v>
      </c>
      <c r="B118" s="23" t="s">
        <v>1609</v>
      </c>
      <c r="C118" s="23" t="s">
        <v>1610</v>
      </c>
      <c r="D118" s="23"/>
      <c r="E118" s="23"/>
      <c r="F118" s="26">
        <v>0</v>
      </c>
      <c r="G118" s="26">
        <v>13827.06</v>
      </c>
      <c r="H118" s="26">
        <v>5039</v>
      </c>
      <c r="I118" s="27">
        <v>895972.5</v>
      </c>
      <c r="J118" s="27">
        <v>993356.80000000005</v>
      </c>
      <c r="K118" s="26">
        <v>2742</v>
      </c>
      <c r="L118" s="26">
        <v>3154.5</v>
      </c>
      <c r="M118" s="28">
        <v>0.80377238865113332</v>
      </c>
      <c r="N118" s="28">
        <v>9.5736249801870343E-2</v>
      </c>
      <c r="O118" s="28">
        <v>0.10049136154699635</v>
      </c>
    </row>
    <row r="119" spans="1:15">
      <c r="A119" s="23" t="s">
        <v>218</v>
      </c>
      <c r="B119" s="23" t="s">
        <v>1611</v>
      </c>
      <c r="C119" s="23" t="s">
        <v>1612</v>
      </c>
      <c r="D119" s="23"/>
      <c r="E119" s="23"/>
      <c r="F119" s="26">
        <v>0</v>
      </c>
      <c r="G119" s="26">
        <v>229.5</v>
      </c>
      <c r="H119" s="26">
        <v>0</v>
      </c>
      <c r="I119" s="27">
        <v>4695286.03</v>
      </c>
      <c r="J119" s="27">
        <v>4563492.43</v>
      </c>
      <c r="K119" s="26">
        <v>277.5</v>
      </c>
      <c r="L119" s="26">
        <v>32.5</v>
      </c>
      <c r="M119" s="28">
        <v>0.92307692307692313</v>
      </c>
      <c r="N119" s="28">
        <v>7.6923076923076927E-2</v>
      </c>
      <c r="O119" s="28">
        <v>0</v>
      </c>
    </row>
    <row r="120" spans="1:15">
      <c r="A120" s="23" t="s">
        <v>218</v>
      </c>
      <c r="B120" s="23" t="s">
        <v>1613</v>
      </c>
      <c r="C120" s="23" t="s">
        <v>1614</v>
      </c>
      <c r="D120" s="23"/>
      <c r="E120" s="23"/>
      <c r="F120" s="26">
        <v>0</v>
      </c>
      <c r="G120" s="26">
        <v>3</v>
      </c>
      <c r="H120" s="26">
        <v>0</v>
      </c>
      <c r="I120" s="27">
        <v>126272</v>
      </c>
      <c r="J120" s="27">
        <v>115778.05</v>
      </c>
      <c r="K120" s="26"/>
      <c r="L120" s="26"/>
      <c r="M120" s="28"/>
      <c r="N120" s="28"/>
      <c r="O120" s="28"/>
    </row>
    <row r="121" spans="1:15">
      <c r="A121" s="23" t="s">
        <v>218</v>
      </c>
      <c r="B121" s="23" t="s">
        <v>1615</v>
      </c>
      <c r="C121" s="23" t="s">
        <v>1616</v>
      </c>
      <c r="D121" s="23"/>
      <c r="E121" s="23"/>
      <c r="F121" s="26">
        <v>0</v>
      </c>
      <c r="G121" s="26">
        <v>456.27</v>
      </c>
      <c r="H121" s="26">
        <v>0</v>
      </c>
      <c r="I121" s="27">
        <v>12176.279999999999</v>
      </c>
      <c r="J121" s="27">
        <v>11933.89</v>
      </c>
      <c r="K121" s="26">
        <v>63.6</v>
      </c>
      <c r="L121" s="26">
        <v>120</v>
      </c>
      <c r="M121" s="28">
        <v>0.96250000000000002</v>
      </c>
      <c r="N121" s="28">
        <v>3.7499999999999999E-2</v>
      </c>
      <c r="O121" s="28">
        <v>0</v>
      </c>
    </row>
    <row r="122" spans="1:15">
      <c r="A122" s="23" t="s">
        <v>218</v>
      </c>
      <c r="B122" s="23" t="s">
        <v>1617</v>
      </c>
      <c r="C122" s="23" t="s">
        <v>1618</v>
      </c>
      <c r="D122" s="23"/>
      <c r="E122" s="23"/>
      <c r="F122" s="26">
        <v>100</v>
      </c>
      <c r="G122" s="26">
        <v>65</v>
      </c>
      <c r="H122" s="26">
        <v>0</v>
      </c>
      <c r="I122" s="27">
        <v>19993.3</v>
      </c>
      <c r="J122" s="27">
        <v>23284.9</v>
      </c>
      <c r="K122" s="26">
        <v>40</v>
      </c>
      <c r="L122" s="26">
        <v>89</v>
      </c>
      <c r="M122" s="28">
        <v>0.93258426966292129</v>
      </c>
      <c r="N122" s="28">
        <v>6.741573033707865E-2</v>
      </c>
      <c r="O122" s="28">
        <v>0</v>
      </c>
    </row>
    <row r="123" spans="1:15">
      <c r="A123" s="23" t="s">
        <v>218</v>
      </c>
      <c r="B123" s="23" t="s">
        <v>1619</v>
      </c>
      <c r="C123" s="23" t="s">
        <v>1620</v>
      </c>
      <c r="D123" s="23"/>
      <c r="E123" s="23"/>
      <c r="F123" s="26">
        <v>500</v>
      </c>
      <c r="G123" s="26">
        <v>8686.83</v>
      </c>
      <c r="H123" s="26">
        <v>93</v>
      </c>
      <c r="I123" s="27">
        <v>699634.4</v>
      </c>
      <c r="J123" s="27">
        <v>687176.22999999986</v>
      </c>
      <c r="K123" s="26">
        <v>1538.1000000000001</v>
      </c>
      <c r="L123" s="26">
        <v>1516.08</v>
      </c>
      <c r="M123" s="28">
        <v>0.94459395282570835</v>
      </c>
      <c r="N123" s="28">
        <v>5.5076249274444621E-2</v>
      </c>
      <c r="O123" s="28">
        <v>3.2979789984697379E-4</v>
      </c>
    </row>
    <row r="124" spans="1:15">
      <c r="A124" s="23" t="s">
        <v>218</v>
      </c>
      <c r="B124" s="23" t="s">
        <v>1621</v>
      </c>
      <c r="C124" s="23" t="s">
        <v>1622</v>
      </c>
      <c r="D124" s="23"/>
      <c r="E124" s="23"/>
      <c r="F124" s="26">
        <v>500</v>
      </c>
      <c r="G124" s="26">
        <v>0</v>
      </c>
      <c r="H124" s="26">
        <v>0</v>
      </c>
      <c r="I124" s="27">
        <v>3396</v>
      </c>
      <c r="J124" s="27">
        <v>3416.48</v>
      </c>
      <c r="K124" s="26"/>
      <c r="L124" s="26"/>
      <c r="M124" s="28"/>
      <c r="N124" s="28"/>
      <c r="O124" s="28"/>
    </row>
    <row r="125" spans="1:15">
      <c r="A125" s="23" t="s">
        <v>218</v>
      </c>
      <c r="B125" s="23" t="s">
        <v>1623</v>
      </c>
      <c r="C125" s="23" t="s">
        <v>1624</v>
      </c>
      <c r="D125" s="23"/>
      <c r="E125" s="23"/>
      <c r="F125" s="26">
        <v>944</v>
      </c>
      <c r="G125" s="26">
        <v>13343.320000000002</v>
      </c>
      <c r="H125" s="26">
        <v>7373</v>
      </c>
      <c r="I125" s="27">
        <v>1673054.5299999998</v>
      </c>
      <c r="J125" s="27">
        <v>1729626.4300000004</v>
      </c>
      <c r="K125" s="26">
        <v>1722.0999999999997</v>
      </c>
      <c r="L125" s="26">
        <v>3445.2</v>
      </c>
      <c r="M125" s="28">
        <v>0.93829095553233488</v>
      </c>
      <c r="N125" s="28">
        <v>5.8516196447230932E-2</v>
      </c>
      <c r="O125" s="28">
        <v>3.1928480204342275E-3</v>
      </c>
    </row>
    <row r="126" spans="1:15">
      <c r="A126" s="23" t="s">
        <v>218</v>
      </c>
      <c r="B126" s="23" t="s">
        <v>1625</v>
      </c>
      <c r="C126" s="23" t="s">
        <v>1626</v>
      </c>
      <c r="D126" s="23"/>
      <c r="E126" s="23"/>
      <c r="F126" s="26">
        <v>2000</v>
      </c>
      <c r="G126" s="26">
        <v>3</v>
      </c>
      <c r="H126" s="26">
        <v>0</v>
      </c>
      <c r="I126" s="27">
        <v>11145.44</v>
      </c>
      <c r="J126" s="27">
        <v>10372.76</v>
      </c>
      <c r="K126" s="26"/>
      <c r="L126" s="26"/>
      <c r="M126" s="28"/>
      <c r="N126" s="28"/>
      <c r="O126" s="28"/>
    </row>
    <row r="127" spans="1:15">
      <c r="A127" s="23" t="s">
        <v>218</v>
      </c>
      <c r="B127" s="23" t="s">
        <v>1627</v>
      </c>
      <c r="C127" s="23" t="s">
        <v>1628</v>
      </c>
      <c r="D127" s="23"/>
      <c r="E127" s="23"/>
      <c r="F127" s="26">
        <v>2381</v>
      </c>
      <c r="G127" s="26">
        <v>25313</v>
      </c>
      <c r="H127" s="26">
        <v>1464</v>
      </c>
      <c r="I127" s="27">
        <v>1077024.4300000002</v>
      </c>
      <c r="J127" s="27">
        <v>1113684.42</v>
      </c>
      <c r="K127" s="26">
        <v>2437.9</v>
      </c>
      <c r="L127" s="26">
        <v>4104</v>
      </c>
      <c r="M127" s="28">
        <v>0.91349902534113059</v>
      </c>
      <c r="N127" s="28">
        <v>5.5921052631578948E-2</v>
      </c>
      <c r="O127" s="28">
        <v>3.0579922027290447E-2</v>
      </c>
    </row>
    <row r="128" spans="1:15">
      <c r="A128" s="23" t="s">
        <v>218</v>
      </c>
      <c r="B128" s="23" t="s">
        <v>1629</v>
      </c>
      <c r="C128" s="23" t="s">
        <v>1630</v>
      </c>
      <c r="D128" s="23"/>
      <c r="E128" s="23"/>
      <c r="F128" s="26">
        <v>3550</v>
      </c>
      <c r="G128" s="26">
        <v>5990.33</v>
      </c>
      <c r="H128" s="26">
        <v>2539</v>
      </c>
      <c r="I128" s="27">
        <v>217201.63999999996</v>
      </c>
      <c r="J128" s="27">
        <v>187145.08000000002</v>
      </c>
      <c r="K128" s="26">
        <v>304.59999999999997</v>
      </c>
      <c r="L128" s="26">
        <v>374</v>
      </c>
      <c r="M128" s="28">
        <v>0.99598930481283421</v>
      </c>
      <c r="N128" s="28">
        <v>4.0106951871657758E-3</v>
      </c>
      <c r="O128" s="28">
        <v>0</v>
      </c>
    </row>
    <row r="129" spans="1:15">
      <c r="A129" s="23" t="s">
        <v>218</v>
      </c>
      <c r="B129" s="23" t="s">
        <v>1631</v>
      </c>
      <c r="C129" s="23" t="s">
        <v>1632</v>
      </c>
      <c r="D129" s="23"/>
      <c r="E129" s="23"/>
      <c r="F129" s="26">
        <v>14000</v>
      </c>
      <c r="G129" s="26">
        <v>204</v>
      </c>
      <c r="H129" s="26">
        <v>0</v>
      </c>
      <c r="I129" s="27">
        <v>601873.26</v>
      </c>
      <c r="J129" s="27">
        <v>633288.16</v>
      </c>
      <c r="K129" s="26">
        <v>0</v>
      </c>
      <c r="L129" s="26">
        <v>30.67</v>
      </c>
      <c r="M129" s="28">
        <v>1</v>
      </c>
      <c r="N129" s="28">
        <v>0</v>
      </c>
      <c r="O129" s="28">
        <v>0</v>
      </c>
    </row>
    <row r="130" spans="1:15">
      <c r="A130" s="23" t="s">
        <v>218</v>
      </c>
      <c r="B130" s="23" t="s">
        <v>1633</v>
      </c>
      <c r="C130" s="23" t="s">
        <v>1634</v>
      </c>
      <c r="D130" s="23"/>
      <c r="E130" s="23"/>
      <c r="F130" s="26">
        <v>27380</v>
      </c>
      <c r="G130" s="26">
        <v>201823.76</v>
      </c>
      <c r="H130" s="26">
        <v>5355</v>
      </c>
      <c r="I130" s="27">
        <v>16762355.230000002</v>
      </c>
      <c r="J130" s="27">
        <v>697993.08000000031</v>
      </c>
      <c r="K130" s="26">
        <v>15596.610000000004</v>
      </c>
      <c r="L130" s="26">
        <v>863</v>
      </c>
      <c r="M130" s="28">
        <v>0.99768250289687133</v>
      </c>
      <c r="N130" s="28">
        <v>2.3174971031286211E-3</v>
      </c>
      <c r="O130" s="28">
        <v>0</v>
      </c>
    </row>
    <row r="131" spans="1:15">
      <c r="A131" s="23" t="s">
        <v>218</v>
      </c>
      <c r="B131" s="23" t="s">
        <v>1635</v>
      </c>
      <c r="C131" s="23" t="s">
        <v>1636</v>
      </c>
      <c r="D131" s="23"/>
      <c r="E131" s="23"/>
      <c r="F131" s="26">
        <v>98000</v>
      </c>
      <c r="G131" s="26">
        <v>0</v>
      </c>
      <c r="H131" s="26">
        <v>0</v>
      </c>
      <c r="I131" s="27">
        <v>0.01</v>
      </c>
      <c r="J131" s="27">
        <v>0</v>
      </c>
      <c r="K131" s="26"/>
      <c r="L131" s="26"/>
      <c r="M131" s="28"/>
      <c r="N131" s="28"/>
      <c r="O131" s="28"/>
    </row>
    <row r="132" spans="1:15">
      <c r="A132" s="23" t="s">
        <v>255</v>
      </c>
      <c r="B132" s="23" t="s">
        <v>1637</v>
      </c>
      <c r="C132" s="23" t="s">
        <v>1638</v>
      </c>
      <c r="D132" s="23"/>
      <c r="E132" s="23"/>
      <c r="F132" s="26">
        <v>0</v>
      </c>
      <c r="G132" s="26">
        <v>0</v>
      </c>
      <c r="H132" s="26">
        <v>0</v>
      </c>
      <c r="I132" s="27">
        <v>1826490.57</v>
      </c>
      <c r="J132" s="27">
        <v>1945158.19</v>
      </c>
      <c r="K132" s="26">
        <v>0</v>
      </c>
      <c r="L132" s="26">
        <v>5453</v>
      </c>
      <c r="M132" s="28">
        <v>0.9518613607188704</v>
      </c>
      <c r="N132" s="28">
        <v>4.8138639281129651E-2</v>
      </c>
      <c r="O132" s="28">
        <v>0</v>
      </c>
    </row>
    <row r="133" spans="1:15">
      <c r="A133" s="23" t="s">
        <v>255</v>
      </c>
      <c r="B133" s="23" t="s">
        <v>1639</v>
      </c>
      <c r="C133" s="23" t="s">
        <v>1640</v>
      </c>
      <c r="D133" s="23"/>
      <c r="E133" s="23"/>
      <c r="F133" s="26">
        <v>0</v>
      </c>
      <c r="G133" s="26">
        <v>141355</v>
      </c>
      <c r="H133" s="26">
        <v>2</v>
      </c>
      <c r="I133" s="27">
        <v>3648025.8434000034</v>
      </c>
      <c r="J133" s="27">
        <v>3964892.1799999997</v>
      </c>
      <c r="K133" s="26">
        <v>24581.200000000001</v>
      </c>
      <c r="L133" s="26">
        <v>23682.709999999992</v>
      </c>
      <c r="M133" s="28">
        <v>0.91111659096446318</v>
      </c>
      <c r="N133" s="28">
        <v>8.6941063754950365E-2</v>
      </c>
      <c r="O133" s="28">
        <v>1.9423452805865551E-3</v>
      </c>
    </row>
    <row r="134" spans="1:15">
      <c r="A134" s="23" t="s">
        <v>255</v>
      </c>
      <c r="B134" s="23" t="s">
        <v>1641</v>
      </c>
      <c r="C134" s="23" t="s">
        <v>1642</v>
      </c>
      <c r="D134" s="23"/>
      <c r="E134" s="23"/>
      <c r="F134" s="26">
        <v>0</v>
      </c>
      <c r="G134" s="26">
        <v>139.03</v>
      </c>
      <c r="H134" s="26">
        <v>0</v>
      </c>
      <c r="I134" s="27">
        <v>807288.62000000011</v>
      </c>
      <c r="J134" s="27">
        <v>726746.27999999991</v>
      </c>
      <c r="K134" s="26">
        <v>1570</v>
      </c>
      <c r="L134" s="26">
        <v>1362</v>
      </c>
      <c r="M134" s="28">
        <v>0.79001468428781207</v>
      </c>
      <c r="N134" s="28">
        <v>0.20998531571218795</v>
      </c>
      <c r="O134" s="28">
        <v>0</v>
      </c>
    </row>
    <row r="135" spans="1:15">
      <c r="A135" s="23" t="s">
        <v>255</v>
      </c>
      <c r="B135" s="23" t="s">
        <v>1643</v>
      </c>
      <c r="C135" s="23" t="s">
        <v>1644</v>
      </c>
      <c r="D135" s="23"/>
      <c r="E135" s="23"/>
      <c r="F135" s="26">
        <v>0</v>
      </c>
      <c r="G135" s="26">
        <v>0</v>
      </c>
      <c r="H135" s="26">
        <v>0</v>
      </c>
      <c r="I135" s="27">
        <v>433434.2</v>
      </c>
      <c r="J135" s="27">
        <v>431469.26000000007</v>
      </c>
      <c r="K135" s="26"/>
      <c r="L135" s="26"/>
      <c r="M135" s="28"/>
      <c r="N135" s="28"/>
      <c r="O135" s="28"/>
    </row>
    <row r="136" spans="1:15">
      <c r="A136" s="23" t="s">
        <v>255</v>
      </c>
      <c r="B136" s="23" t="s">
        <v>1645</v>
      </c>
      <c r="C136" s="23" t="s">
        <v>1646</v>
      </c>
      <c r="D136" s="23"/>
      <c r="E136" s="23"/>
      <c r="F136" s="26">
        <v>0</v>
      </c>
      <c r="G136" s="26">
        <v>0</v>
      </c>
      <c r="H136" s="26">
        <v>0</v>
      </c>
      <c r="I136" s="27">
        <v>45502.069999999992</v>
      </c>
      <c r="J136" s="27">
        <v>41310.980000000003</v>
      </c>
      <c r="K136" s="26">
        <v>1595</v>
      </c>
      <c r="L136" s="26">
        <v>75</v>
      </c>
      <c r="M136" s="28">
        <v>0.85333333333333339</v>
      </c>
      <c r="N136" s="28">
        <v>0.14666666666666667</v>
      </c>
      <c r="O136" s="28">
        <v>0</v>
      </c>
    </row>
    <row r="137" spans="1:15">
      <c r="A137" s="23" t="s">
        <v>255</v>
      </c>
      <c r="B137" s="23" t="s">
        <v>1647</v>
      </c>
      <c r="C137" s="23" t="s">
        <v>1648</v>
      </c>
      <c r="D137" s="23"/>
      <c r="E137" s="23"/>
      <c r="F137" s="26">
        <v>0</v>
      </c>
      <c r="G137" s="26">
        <v>120</v>
      </c>
      <c r="H137" s="26">
        <v>1000</v>
      </c>
      <c r="I137" s="27">
        <v>21716975.890000004</v>
      </c>
      <c r="J137" s="27">
        <v>19662555.259999983</v>
      </c>
      <c r="K137" s="26">
        <v>7497</v>
      </c>
      <c r="L137" s="26">
        <v>8304.5</v>
      </c>
      <c r="M137" s="28">
        <v>0.98585104461436568</v>
      </c>
      <c r="N137" s="28">
        <v>1.3185622252995364E-2</v>
      </c>
      <c r="O137" s="28">
        <v>9.6333313263893068E-4</v>
      </c>
    </row>
    <row r="138" spans="1:15">
      <c r="A138" s="23" t="s">
        <v>255</v>
      </c>
      <c r="B138" s="23" t="s">
        <v>1649</v>
      </c>
      <c r="C138" s="23" t="s">
        <v>1650</v>
      </c>
      <c r="D138" s="23"/>
      <c r="E138" s="23"/>
      <c r="F138" s="26">
        <v>0</v>
      </c>
      <c r="G138" s="26">
        <v>0</v>
      </c>
      <c r="H138" s="26">
        <v>0</v>
      </c>
      <c r="I138" s="27">
        <v>212675.58000000002</v>
      </c>
      <c r="J138" s="27">
        <v>206956.79</v>
      </c>
      <c r="K138" s="26">
        <v>48</v>
      </c>
      <c r="L138" s="26">
        <v>40</v>
      </c>
      <c r="M138" s="28">
        <v>1</v>
      </c>
      <c r="N138" s="28">
        <v>0</v>
      </c>
      <c r="O138" s="28">
        <v>0</v>
      </c>
    </row>
    <row r="139" spans="1:15">
      <c r="A139" s="23" t="s">
        <v>255</v>
      </c>
      <c r="B139" s="23" t="s">
        <v>1651</v>
      </c>
      <c r="C139" s="23" t="s">
        <v>1652</v>
      </c>
      <c r="D139" s="23"/>
      <c r="E139" s="23"/>
      <c r="F139" s="26">
        <v>0</v>
      </c>
      <c r="G139" s="26">
        <v>0</v>
      </c>
      <c r="H139" s="26">
        <v>0</v>
      </c>
      <c r="I139" s="27">
        <v>157037</v>
      </c>
      <c r="J139" s="27">
        <v>157768.71</v>
      </c>
      <c r="K139" s="26">
        <v>280</v>
      </c>
      <c r="L139" s="26">
        <v>352</v>
      </c>
      <c r="M139" s="28">
        <v>1</v>
      </c>
      <c r="N139" s="28">
        <v>0</v>
      </c>
      <c r="O139" s="28">
        <v>0</v>
      </c>
    </row>
    <row r="140" spans="1:15">
      <c r="A140" s="23" t="s">
        <v>255</v>
      </c>
      <c r="B140" s="23" t="s">
        <v>1653</v>
      </c>
      <c r="C140" s="23" t="s">
        <v>1654</v>
      </c>
      <c r="D140" s="23"/>
      <c r="E140" s="23"/>
      <c r="F140" s="26">
        <v>0</v>
      </c>
      <c r="G140" s="26">
        <v>0</v>
      </c>
      <c r="H140" s="26">
        <v>0</v>
      </c>
      <c r="I140" s="27">
        <v>1622923</v>
      </c>
      <c r="J140" s="27">
        <v>1559331.0700000003</v>
      </c>
      <c r="K140" s="26">
        <v>2002</v>
      </c>
      <c r="L140" s="26">
        <v>1594</v>
      </c>
      <c r="M140" s="28">
        <v>0.99435382685069007</v>
      </c>
      <c r="N140" s="28">
        <v>5.6461731493099125E-3</v>
      </c>
      <c r="O140" s="28">
        <v>0</v>
      </c>
    </row>
    <row r="141" spans="1:15">
      <c r="A141" s="23" t="s">
        <v>255</v>
      </c>
      <c r="B141" s="23" t="s">
        <v>1655</v>
      </c>
      <c r="C141" s="23" t="s">
        <v>1656</v>
      </c>
      <c r="D141" s="23"/>
      <c r="E141" s="23"/>
      <c r="F141" s="26">
        <v>0</v>
      </c>
      <c r="G141" s="26">
        <v>40822.18</v>
      </c>
      <c r="H141" s="26">
        <v>8557</v>
      </c>
      <c r="I141" s="27">
        <v>766945.80000000028</v>
      </c>
      <c r="J141" s="27">
        <v>638451.21</v>
      </c>
      <c r="K141" s="26">
        <v>2935.5</v>
      </c>
      <c r="L141" s="26">
        <v>1440</v>
      </c>
      <c r="M141" s="28">
        <v>0.96770833333333328</v>
      </c>
      <c r="N141" s="28">
        <v>3.229166666666667E-2</v>
      </c>
      <c r="O141" s="28">
        <v>0</v>
      </c>
    </row>
    <row r="142" spans="1:15">
      <c r="A142" s="23" t="s">
        <v>255</v>
      </c>
      <c r="B142" s="23" t="s">
        <v>1657</v>
      </c>
      <c r="C142" s="23" t="s">
        <v>1658</v>
      </c>
      <c r="D142" s="23"/>
      <c r="E142" s="23"/>
      <c r="F142" s="26">
        <v>0</v>
      </c>
      <c r="G142" s="26">
        <v>0</v>
      </c>
      <c r="H142" s="26">
        <v>0</v>
      </c>
      <c r="I142" s="27">
        <v>23229</v>
      </c>
      <c r="J142" s="27">
        <v>23411.030000000002</v>
      </c>
      <c r="K142" s="26">
        <v>45</v>
      </c>
      <c r="L142" s="26">
        <v>77</v>
      </c>
      <c r="M142" s="28">
        <v>0.89610389610389607</v>
      </c>
      <c r="N142" s="28">
        <v>0.1038961038961039</v>
      </c>
      <c r="O142" s="28">
        <v>0</v>
      </c>
    </row>
    <row r="143" spans="1:15">
      <c r="A143" s="23" t="s">
        <v>255</v>
      </c>
      <c r="B143" s="23" t="s">
        <v>1659</v>
      </c>
      <c r="C143" s="23" t="s">
        <v>1660</v>
      </c>
      <c r="D143" s="23"/>
      <c r="E143" s="23"/>
      <c r="F143" s="26">
        <v>0</v>
      </c>
      <c r="G143" s="26">
        <v>0</v>
      </c>
      <c r="H143" s="26">
        <v>0</v>
      </c>
      <c r="I143" s="27">
        <v>97965</v>
      </c>
      <c r="J143" s="27">
        <v>96248.14</v>
      </c>
      <c r="K143" s="26">
        <v>146</v>
      </c>
      <c r="L143" s="26">
        <v>146.5</v>
      </c>
      <c r="M143" s="28">
        <v>0.98634812286689422</v>
      </c>
      <c r="N143" s="28">
        <v>1.3651877133105802E-2</v>
      </c>
      <c r="O143" s="28">
        <v>0</v>
      </c>
    </row>
    <row r="144" spans="1:15">
      <c r="A144" s="23" t="s">
        <v>255</v>
      </c>
      <c r="B144" s="23" t="s">
        <v>1661</v>
      </c>
      <c r="C144" s="23" t="s">
        <v>1662</v>
      </c>
      <c r="D144" s="23"/>
      <c r="E144" s="23"/>
      <c r="F144" s="26">
        <v>0</v>
      </c>
      <c r="G144" s="26">
        <v>70</v>
      </c>
      <c r="H144" s="26">
        <v>0</v>
      </c>
      <c r="I144" s="27">
        <v>561948.36</v>
      </c>
      <c r="J144" s="27">
        <v>564418.79999999993</v>
      </c>
      <c r="K144" s="26">
        <v>1142.5</v>
      </c>
      <c r="L144" s="26">
        <v>1048.5</v>
      </c>
      <c r="M144" s="28">
        <v>0.87172150691464001</v>
      </c>
      <c r="N144" s="28">
        <v>0.12827849308536005</v>
      </c>
      <c r="O144" s="28">
        <v>0</v>
      </c>
    </row>
    <row r="145" spans="1:15">
      <c r="A145" s="23" t="s">
        <v>255</v>
      </c>
      <c r="B145" s="23" t="s">
        <v>1663</v>
      </c>
      <c r="C145" s="23" t="s">
        <v>1664</v>
      </c>
      <c r="D145" s="23"/>
      <c r="E145" s="23"/>
      <c r="F145" s="26">
        <v>0</v>
      </c>
      <c r="G145" s="26">
        <v>0</v>
      </c>
      <c r="H145" s="26">
        <v>0</v>
      </c>
      <c r="I145" s="27">
        <v>0.01</v>
      </c>
      <c r="J145" s="27">
        <v>149442.63000000009</v>
      </c>
      <c r="K145" s="26">
        <v>0</v>
      </c>
      <c r="L145" s="26">
        <v>3338.48</v>
      </c>
      <c r="M145" s="28">
        <v>0.96540341712396061</v>
      </c>
      <c r="N145" s="28">
        <v>3.3398432819726341E-2</v>
      </c>
      <c r="O145" s="28">
        <v>1.1981500563130526E-3</v>
      </c>
    </row>
    <row r="146" spans="1:15">
      <c r="A146" s="23" t="s">
        <v>255</v>
      </c>
      <c r="B146" s="23" t="s">
        <v>1665</v>
      </c>
      <c r="C146" s="23" t="s">
        <v>1666</v>
      </c>
      <c r="D146" s="23"/>
      <c r="E146" s="23"/>
      <c r="F146" s="26">
        <v>0</v>
      </c>
      <c r="G146" s="26">
        <v>1424</v>
      </c>
      <c r="H146" s="26">
        <v>17259</v>
      </c>
      <c r="I146" s="27">
        <v>96586</v>
      </c>
      <c r="J146" s="27">
        <v>121694.26</v>
      </c>
      <c r="K146" s="26">
        <v>538</v>
      </c>
      <c r="L146" s="26">
        <v>834</v>
      </c>
      <c r="M146" s="28">
        <v>0.91067146282973621</v>
      </c>
      <c r="N146" s="28">
        <v>8.9328537170263789E-2</v>
      </c>
      <c r="O146" s="28">
        <v>0</v>
      </c>
    </row>
    <row r="147" spans="1:15">
      <c r="A147" s="23" t="s">
        <v>255</v>
      </c>
      <c r="B147" s="23" t="s">
        <v>1667</v>
      </c>
      <c r="C147" s="23" t="s">
        <v>1668</v>
      </c>
      <c r="D147" s="23"/>
      <c r="E147" s="23"/>
      <c r="F147" s="26">
        <v>0</v>
      </c>
      <c r="G147" s="26">
        <v>0</v>
      </c>
      <c r="H147" s="26">
        <v>0</v>
      </c>
      <c r="I147" s="27">
        <v>0.01</v>
      </c>
      <c r="J147" s="27">
        <v>65814.78</v>
      </c>
      <c r="K147" s="26">
        <v>0</v>
      </c>
      <c r="L147" s="26">
        <v>502.5</v>
      </c>
      <c r="M147" s="28">
        <v>0.99502487562189057</v>
      </c>
      <c r="N147" s="28">
        <v>4.9751243781094526E-3</v>
      </c>
      <c r="O147" s="28">
        <v>0</v>
      </c>
    </row>
    <row r="148" spans="1:15">
      <c r="A148" s="23" t="s">
        <v>255</v>
      </c>
      <c r="B148" s="23" t="s">
        <v>1669</v>
      </c>
      <c r="C148" s="23" t="s">
        <v>1670</v>
      </c>
      <c r="D148" s="23"/>
      <c r="E148" s="23"/>
      <c r="F148" s="26">
        <v>0</v>
      </c>
      <c r="G148" s="26">
        <v>40</v>
      </c>
      <c r="H148" s="26">
        <v>0</v>
      </c>
      <c r="I148" s="27">
        <v>153226.56999999998</v>
      </c>
      <c r="J148" s="27">
        <v>153431.95000000001</v>
      </c>
      <c r="K148" s="26">
        <v>68</v>
      </c>
      <c r="L148" s="26">
        <v>31</v>
      </c>
      <c r="M148" s="28">
        <v>1</v>
      </c>
      <c r="N148" s="28">
        <v>0</v>
      </c>
      <c r="O148" s="28">
        <v>0</v>
      </c>
    </row>
    <row r="149" spans="1:15">
      <c r="A149" s="23" t="s">
        <v>255</v>
      </c>
      <c r="B149" s="23" t="s">
        <v>1671</v>
      </c>
      <c r="C149" s="23" t="s">
        <v>1672</v>
      </c>
      <c r="D149" s="23"/>
      <c r="E149" s="23"/>
      <c r="F149" s="26">
        <v>0</v>
      </c>
      <c r="G149" s="26">
        <v>119</v>
      </c>
      <c r="H149" s="26">
        <v>0</v>
      </c>
      <c r="I149" s="27">
        <v>1041931.1050000001</v>
      </c>
      <c r="J149" s="27">
        <v>1010097.8900000002</v>
      </c>
      <c r="K149" s="26">
        <v>2878</v>
      </c>
      <c r="L149" s="26">
        <v>2310.5</v>
      </c>
      <c r="M149" s="28">
        <v>0.95780134170093056</v>
      </c>
      <c r="N149" s="28">
        <v>6.2756979008872539E-3</v>
      </c>
      <c r="O149" s="28">
        <v>3.5922960398182213E-2</v>
      </c>
    </row>
    <row r="150" spans="1:15">
      <c r="A150" s="23" t="s">
        <v>255</v>
      </c>
      <c r="B150" s="23" t="s">
        <v>1673</v>
      </c>
      <c r="C150" s="23" t="s">
        <v>1674</v>
      </c>
      <c r="D150" s="23"/>
      <c r="E150" s="23"/>
      <c r="F150" s="26">
        <v>0</v>
      </c>
      <c r="G150" s="26">
        <v>0</v>
      </c>
      <c r="H150" s="26">
        <v>0</v>
      </c>
      <c r="I150" s="27">
        <v>374425</v>
      </c>
      <c r="J150" s="27">
        <v>555783.74</v>
      </c>
      <c r="K150" s="26">
        <v>0</v>
      </c>
      <c r="L150" s="26">
        <v>90</v>
      </c>
      <c r="M150" s="28">
        <v>1</v>
      </c>
      <c r="N150" s="28">
        <v>0</v>
      </c>
      <c r="O150" s="28">
        <v>0</v>
      </c>
    </row>
    <row r="151" spans="1:15">
      <c r="A151" s="23" t="s">
        <v>255</v>
      </c>
      <c r="B151" s="23" t="s">
        <v>1675</v>
      </c>
      <c r="C151" s="23" t="s">
        <v>1676</v>
      </c>
      <c r="D151" s="23"/>
      <c r="E151" s="23"/>
      <c r="F151" s="26">
        <v>0</v>
      </c>
      <c r="G151" s="26">
        <v>0</v>
      </c>
      <c r="H151" s="26">
        <v>0</v>
      </c>
      <c r="I151" s="27">
        <v>756265.50000000012</v>
      </c>
      <c r="J151" s="27">
        <v>752484.24999999988</v>
      </c>
      <c r="K151" s="26">
        <v>62</v>
      </c>
      <c r="L151" s="26">
        <v>59.5</v>
      </c>
      <c r="M151" s="28">
        <v>1</v>
      </c>
      <c r="N151" s="28">
        <v>0</v>
      </c>
      <c r="O151" s="28">
        <v>0</v>
      </c>
    </row>
    <row r="152" spans="1:15">
      <c r="A152" s="23" t="s">
        <v>255</v>
      </c>
      <c r="B152" s="23" t="s">
        <v>1677</v>
      </c>
      <c r="C152" s="23" t="s">
        <v>1678</v>
      </c>
      <c r="D152" s="23"/>
      <c r="E152" s="23"/>
      <c r="F152" s="26">
        <v>0</v>
      </c>
      <c r="G152" s="26">
        <v>0</v>
      </c>
      <c r="H152" s="26">
        <v>0</v>
      </c>
      <c r="I152" s="27">
        <v>154030.25</v>
      </c>
      <c r="J152" s="27">
        <v>131247.18</v>
      </c>
      <c r="K152" s="26">
        <v>754</v>
      </c>
      <c r="L152" s="26">
        <v>907</v>
      </c>
      <c r="M152" s="28">
        <v>0.8114663726571113</v>
      </c>
      <c r="N152" s="28">
        <v>0.18412348401323042</v>
      </c>
      <c r="O152" s="28">
        <v>4.410143329658214E-3</v>
      </c>
    </row>
    <row r="153" spans="1:15">
      <c r="A153" s="23" t="s">
        <v>255</v>
      </c>
      <c r="B153" s="23" t="s">
        <v>1679</v>
      </c>
      <c r="C153" s="23" t="s">
        <v>1680</v>
      </c>
      <c r="D153" s="23"/>
      <c r="E153" s="23"/>
      <c r="F153" s="26">
        <v>0</v>
      </c>
      <c r="G153" s="26">
        <v>64</v>
      </c>
      <c r="H153" s="26">
        <v>0</v>
      </c>
      <c r="I153" s="27">
        <v>120381.75999999999</v>
      </c>
      <c r="J153" s="27">
        <v>125027.62999999999</v>
      </c>
      <c r="K153" s="26">
        <v>248</v>
      </c>
      <c r="L153" s="26">
        <v>357</v>
      </c>
      <c r="M153" s="28">
        <v>1</v>
      </c>
      <c r="N153" s="28">
        <v>0</v>
      </c>
      <c r="O153" s="28">
        <v>0</v>
      </c>
    </row>
    <row r="154" spans="1:15">
      <c r="A154" s="23" t="s">
        <v>255</v>
      </c>
      <c r="B154" s="23" t="s">
        <v>1681</v>
      </c>
      <c r="C154" s="23" t="s">
        <v>1682</v>
      </c>
      <c r="D154" s="23"/>
      <c r="E154" s="23"/>
      <c r="F154" s="26">
        <v>0</v>
      </c>
      <c r="G154" s="26">
        <v>2</v>
      </c>
      <c r="H154" s="26">
        <v>0</v>
      </c>
      <c r="I154" s="27">
        <v>602866.82000000007</v>
      </c>
      <c r="J154" s="27">
        <v>613399.0199999999</v>
      </c>
      <c r="K154" s="26">
        <v>532</v>
      </c>
      <c r="L154" s="26">
        <v>442.5</v>
      </c>
      <c r="M154" s="28">
        <v>0.99774011299435028</v>
      </c>
      <c r="N154" s="28">
        <v>2.2598870056497176E-3</v>
      </c>
      <c r="O154" s="28">
        <v>0</v>
      </c>
    </row>
    <row r="155" spans="1:15">
      <c r="A155" s="23" t="s">
        <v>255</v>
      </c>
      <c r="B155" s="23" t="s">
        <v>1683</v>
      </c>
      <c r="C155" s="23" t="s">
        <v>1684</v>
      </c>
      <c r="D155" s="23"/>
      <c r="E155" s="23"/>
      <c r="F155" s="26">
        <v>0</v>
      </c>
      <c r="G155" s="26">
        <v>20</v>
      </c>
      <c r="H155" s="26">
        <v>0</v>
      </c>
      <c r="I155" s="27">
        <v>347181.79000000004</v>
      </c>
      <c r="J155" s="27">
        <v>296501.9599999999</v>
      </c>
      <c r="K155" s="26">
        <v>2675</v>
      </c>
      <c r="L155" s="26">
        <v>2212.5</v>
      </c>
      <c r="M155" s="28">
        <v>0.99728813559322038</v>
      </c>
      <c r="N155" s="28">
        <v>2.7118644067796612E-3</v>
      </c>
      <c r="O155" s="28">
        <v>0</v>
      </c>
    </row>
    <row r="156" spans="1:15">
      <c r="A156" s="23" t="s">
        <v>255</v>
      </c>
      <c r="B156" s="23" t="s">
        <v>1685</v>
      </c>
      <c r="C156" s="23" t="s">
        <v>1686</v>
      </c>
      <c r="D156" s="23"/>
      <c r="E156" s="23"/>
      <c r="F156" s="26">
        <v>0</v>
      </c>
      <c r="G156" s="26">
        <v>91842.290000000008</v>
      </c>
      <c r="H156" s="26">
        <v>48760</v>
      </c>
      <c r="I156" s="27">
        <v>4462359.870000001</v>
      </c>
      <c r="J156" s="27">
        <v>4617320.6399999997</v>
      </c>
      <c r="K156" s="26">
        <v>10877.3</v>
      </c>
      <c r="L156" s="26">
        <v>10906.5</v>
      </c>
      <c r="M156" s="28">
        <v>0.87782515013982487</v>
      </c>
      <c r="N156" s="28">
        <v>0.11850731215330308</v>
      </c>
      <c r="O156" s="28">
        <v>3.667537706872049E-3</v>
      </c>
    </row>
    <row r="157" spans="1:15">
      <c r="A157" s="23" t="s">
        <v>255</v>
      </c>
      <c r="B157" s="23" t="s">
        <v>1687</v>
      </c>
      <c r="C157" s="23" t="s">
        <v>1688</v>
      </c>
      <c r="D157" s="23"/>
      <c r="E157" s="23"/>
      <c r="F157" s="26">
        <v>0</v>
      </c>
      <c r="G157" s="26">
        <v>0</v>
      </c>
      <c r="H157" s="26">
        <v>0</v>
      </c>
      <c r="I157" s="27">
        <v>15419.26</v>
      </c>
      <c r="J157" s="27">
        <v>15216.46</v>
      </c>
      <c r="K157" s="26">
        <v>72</v>
      </c>
      <c r="L157" s="26">
        <v>62.5</v>
      </c>
      <c r="M157" s="28">
        <v>1</v>
      </c>
      <c r="N157" s="28">
        <v>0</v>
      </c>
      <c r="O157" s="28">
        <v>0</v>
      </c>
    </row>
    <row r="158" spans="1:15">
      <c r="A158" s="23" t="s">
        <v>255</v>
      </c>
      <c r="B158" s="23" t="s">
        <v>1689</v>
      </c>
      <c r="C158" s="23" t="s">
        <v>1690</v>
      </c>
      <c r="D158" s="23"/>
      <c r="E158" s="23"/>
      <c r="F158" s="26">
        <v>0</v>
      </c>
      <c r="G158" s="26">
        <v>3</v>
      </c>
      <c r="H158" s="26">
        <v>0</v>
      </c>
      <c r="I158" s="27">
        <v>471943.33999999997</v>
      </c>
      <c r="J158" s="27">
        <v>376904.37</v>
      </c>
      <c r="K158" s="26"/>
      <c r="L158" s="26"/>
      <c r="M158" s="28"/>
      <c r="N158" s="28"/>
      <c r="O158" s="28"/>
    </row>
    <row r="159" spans="1:15">
      <c r="A159" s="23" t="s">
        <v>255</v>
      </c>
      <c r="B159" s="23" t="s">
        <v>1691</v>
      </c>
      <c r="C159" s="23" t="s">
        <v>1692</v>
      </c>
      <c r="D159" s="23"/>
      <c r="E159" s="23"/>
      <c r="F159" s="26">
        <v>50</v>
      </c>
      <c r="G159" s="26">
        <v>0</v>
      </c>
      <c r="H159" s="26">
        <v>0</v>
      </c>
      <c r="I159" s="27">
        <v>12193.02</v>
      </c>
      <c r="J159" s="27">
        <v>12910.590000000002</v>
      </c>
      <c r="K159" s="26">
        <v>52</v>
      </c>
      <c r="L159" s="26">
        <v>52</v>
      </c>
      <c r="M159" s="28">
        <v>1</v>
      </c>
      <c r="N159" s="28">
        <v>0</v>
      </c>
      <c r="O159" s="28">
        <v>0</v>
      </c>
    </row>
    <row r="160" spans="1:15">
      <c r="A160" s="23" t="s">
        <v>255</v>
      </c>
      <c r="B160" s="23" t="s">
        <v>1693</v>
      </c>
      <c r="C160" s="23" t="s">
        <v>1694</v>
      </c>
      <c r="D160" s="23"/>
      <c r="E160" s="23"/>
      <c r="F160" s="26">
        <v>50</v>
      </c>
      <c r="G160" s="26">
        <v>0</v>
      </c>
      <c r="H160" s="26">
        <v>0</v>
      </c>
      <c r="I160" s="27">
        <v>185156.77</v>
      </c>
      <c r="J160" s="27">
        <v>189415.8</v>
      </c>
      <c r="K160" s="26">
        <v>0</v>
      </c>
      <c r="L160" s="26">
        <v>80</v>
      </c>
      <c r="M160" s="28">
        <v>1</v>
      </c>
      <c r="N160" s="28">
        <v>0</v>
      </c>
      <c r="O160" s="28">
        <v>0</v>
      </c>
    </row>
    <row r="161" spans="1:15">
      <c r="A161" s="23" t="s">
        <v>255</v>
      </c>
      <c r="B161" s="23" t="s">
        <v>1695</v>
      </c>
      <c r="C161" s="23" t="s">
        <v>1696</v>
      </c>
      <c r="D161" s="23"/>
      <c r="E161" s="23"/>
      <c r="F161" s="26">
        <v>500</v>
      </c>
      <c r="G161" s="26">
        <v>0</v>
      </c>
      <c r="H161" s="26">
        <v>0</v>
      </c>
      <c r="I161" s="27">
        <v>317514.49</v>
      </c>
      <c r="J161" s="27">
        <v>323136.58</v>
      </c>
      <c r="K161" s="26">
        <v>263</v>
      </c>
      <c r="L161" s="26">
        <v>516</v>
      </c>
      <c r="M161" s="28">
        <v>0.9941860465116279</v>
      </c>
      <c r="N161" s="28">
        <v>5.8139534883720929E-3</v>
      </c>
      <c r="O161" s="28">
        <v>0</v>
      </c>
    </row>
    <row r="162" spans="1:15">
      <c r="A162" s="23" t="s">
        <v>255</v>
      </c>
      <c r="B162" s="23" t="s">
        <v>1697</v>
      </c>
      <c r="C162" s="23" t="s">
        <v>1698</v>
      </c>
      <c r="D162" s="23"/>
      <c r="E162" s="23"/>
      <c r="F162" s="26">
        <v>500</v>
      </c>
      <c r="G162" s="26">
        <v>3377</v>
      </c>
      <c r="H162" s="26">
        <v>0</v>
      </c>
      <c r="I162" s="27">
        <v>265096.32000000001</v>
      </c>
      <c r="J162" s="27">
        <v>273630.27999999991</v>
      </c>
      <c r="K162" s="26">
        <v>792</v>
      </c>
      <c r="L162" s="26">
        <v>987.5</v>
      </c>
      <c r="M162" s="28">
        <v>0.99493670886075947</v>
      </c>
      <c r="N162" s="28">
        <v>5.0632911392405064E-3</v>
      </c>
      <c r="O162" s="28">
        <v>0</v>
      </c>
    </row>
    <row r="163" spans="1:15">
      <c r="A163" s="23" t="s">
        <v>255</v>
      </c>
      <c r="B163" s="23" t="s">
        <v>1699</v>
      </c>
      <c r="C163" s="23" t="s">
        <v>1700</v>
      </c>
      <c r="D163" s="23"/>
      <c r="E163" s="23"/>
      <c r="F163" s="26">
        <v>700</v>
      </c>
      <c r="G163" s="26">
        <v>691</v>
      </c>
      <c r="H163" s="26">
        <v>10</v>
      </c>
      <c r="I163" s="27">
        <v>243823.29</v>
      </c>
      <c r="J163" s="27">
        <v>242010.14999999982</v>
      </c>
      <c r="K163" s="26">
        <v>1229</v>
      </c>
      <c r="L163" s="26">
        <v>1548</v>
      </c>
      <c r="M163" s="28">
        <v>0.99354005167958659</v>
      </c>
      <c r="N163" s="28">
        <v>6.4599483204134363E-3</v>
      </c>
      <c r="O163" s="28">
        <v>0</v>
      </c>
    </row>
    <row r="164" spans="1:15">
      <c r="A164" s="23" t="s">
        <v>255</v>
      </c>
      <c r="B164" s="23" t="s">
        <v>1701</v>
      </c>
      <c r="C164" s="23" t="s">
        <v>1702</v>
      </c>
      <c r="D164" s="23"/>
      <c r="E164" s="23"/>
      <c r="F164" s="26">
        <v>800</v>
      </c>
      <c r="G164" s="26">
        <v>4</v>
      </c>
      <c r="H164" s="26">
        <v>0</v>
      </c>
      <c r="I164" s="27">
        <v>376475.87</v>
      </c>
      <c r="J164" s="27">
        <v>374402.38000000012</v>
      </c>
      <c r="K164" s="26">
        <v>460</v>
      </c>
      <c r="L164" s="26">
        <v>449.5</v>
      </c>
      <c r="M164" s="28">
        <v>0.84872080088987767</v>
      </c>
      <c r="N164" s="28">
        <v>0.13793103448275862</v>
      </c>
      <c r="O164" s="28">
        <v>1.3348164627363738E-2</v>
      </c>
    </row>
    <row r="165" spans="1:15">
      <c r="A165" s="23" t="s">
        <v>255</v>
      </c>
      <c r="B165" s="23" t="s">
        <v>1703</v>
      </c>
      <c r="C165" s="23" t="s">
        <v>1704</v>
      </c>
      <c r="D165" s="23"/>
      <c r="E165" s="23"/>
      <c r="F165" s="26">
        <v>1000</v>
      </c>
      <c r="G165" s="26">
        <v>12395.07</v>
      </c>
      <c r="H165" s="26">
        <v>0</v>
      </c>
      <c r="I165" s="27">
        <v>513192.76120000001</v>
      </c>
      <c r="J165" s="27">
        <v>509512.49999999994</v>
      </c>
      <c r="K165" s="26">
        <v>681.93000000000006</v>
      </c>
      <c r="L165" s="26">
        <v>872.04</v>
      </c>
      <c r="M165" s="28">
        <v>0.98623916334113115</v>
      </c>
      <c r="N165" s="28">
        <v>1.3760836658868859E-2</v>
      </c>
      <c r="O165" s="28">
        <v>0</v>
      </c>
    </row>
    <row r="166" spans="1:15">
      <c r="A166" s="23" t="s">
        <v>255</v>
      </c>
      <c r="B166" s="23" t="s">
        <v>1705</v>
      </c>
      <c r="C166" s="23" t="s">
        <v>1706</v>
      </c>
      <c r="D166" s="23"/>
      <c r="E166" s="23"/>
      <c r="F166" s="26">
        <v>1000</v>
      </c>
      <c r="G166" s="26">
        <v>4</v>
      </c>
      <c r="H166" s="26">
        <v>0</v>
      </c>
      <c r="I166" s="27">
        <v>93557.459999999992</v>
      </c>
      <c r="J166" s="27">
        <v>75714.06</v>
      </c>
      <c r="K166" s="26">
        <v>1527</v>
      </c>
      <c r="L166" s="26">
        <v>563.66999999999996</v>
      </c>
      <c r="M166" s="28">
        <v>0.8562988982915537</v>
      </c>
      <c r="N166" s="28">
        <v>0.14370110170844644</v>
      </c>
      <c r="O166" s="28">
        <v>0</v>
      </c>
    </row>
    <row r="167" spans="1:15">
      <c r="A167" s="23" t="s">
        <v>255</v>
      </c>
      <c r="B167" s="23" t="s">
        <v>1707</v>
      </c>
      <c r="C167" s="23" t="s">
        <v>1708</v>
      </c>
      <c r="D167" s="23"/>
      <c r="E167" s="23"/>
      <c r="F167" s="26">
        <v>1271</v>
      </c>
      <c r="G167" s="26">
        <v>7</v>
      </c>
      <c r="H167" s="26">
        <v>0</v>
      </c>
      <c r="I167" s="27">
        <v>148558.09</v>
      </c>
      <c r="J167" s="27">
        <v>135202.88</v>
      </c>
      <c r="K167" s="26">
        <v>625</v>
      </c>
      <c r="L167" s="26">
        <v>403.5</v>
      </c>
      <c r="M167" s="28">
        <v>0.98389095415117722</v>
      </c>
      <c r="N167" s="28">
        <v>1.6109045848822799E-2</v>
      </c>
      <c r="O167" s="28">
        <v>0</v>
      </c>
    </row>
    <row r="168" spans="1:15">
      <c r="A168" s="23" t="s">
        <v>255</v>
      </c>
      <c r="B168" s="23" t="s">
        <v>1709</v>
      </c>
      <c r="C168" s="23" t="s">
        <v>1710</v>
      </c>
      <c r="D168" s="23"/>
      <c r="E168" s="23"/>
      <c r="F168" s="26">
        <v>1404</v>
      </c>
      <c r="G168" s="26">
        <v>339109.71</v>
      </c>
      <c r="H168" s="26">
        <v>25689</v>
      </c>
      <c r="I168" s="27">
        <v>13798261.500000007</v>
      </c>
      <c r="J168" s="27">
        <v>14331653.600000005</v>
      </c>
      <c r="K168" s="26">
        <v>28409.100000000013</v>
      </c>
      <c r="L168" s="26">
        <v>33657.599999999999</v>
      </c>
      <c r="M168" s="28">
        <v>0.9714893515877544</v>
      </c>
      <c r="N168" s="28">
        <v>2.4767065982125882E-2</v>
      </c>
      <c r="O168" s="28">
        <v>3.7435824301197949E-3</v>
      </c>
    </row>
    <row r="169" spans="1:15">
      <c r="A169" s="23" t="s">
        <v>255</v>
      </c>
      <c r="B169" s="23" t="s">
        <v>1711</v>
      </c>
      <c r="C169" s="23" t="s">
        <v>1712</v>
      </c>
      <c r="D169" s="23"/>
      <c r="E169" s="23"/>
      <c r="F169" s="26">
        <v>1500</v>
      </c>
      <c r="G169" s="26">
        <v>4767</v>
      </c>
      <c r="H169" s="26">
        <v>2359</v>
      </c>
      <c r="I169" s="27">
        <v>650995.87</v>
      </c>
      <c r="J169" s="27">
        <v>646250.74</v>
      </c>
      <c r="K169" s="26">
        <v>793.2</v>
      </c>
      <c r="L169" s="26">
        <v>-1267.3800000000001</v>
      </c>
      <c r="M169" s="28">
        <v>1.0059177200208305</v>
      </c>
      <c r="N169" s="28">
        <v>-5.9177200208303743E-3</v>
      </c>
      <c r="O169" s="28">
        <v>0</v>
      </c>
    </row>
    <row r="170" spans="1:15">
      <c r="A170" s="23" t="s">
        <v>255</v>
      </c>
      <c r="B170" s="23" t="s">
        <v>1713</v>
      </c>
      <c r="C170" s="23" t="s">
        <v>1714</v>
      </c>
      <c r="D170" s="23"/>
      <c r="E170" s="23"/>
      <c r="F170" s="26">
        <v>1587</v>
      </c>
      <c r="G170" s="26">
        <v>0</v>
      </c>
      <c r="H170" s="26">
        <v>0</v>
      </c>
      <c r="I170" s="27">
        <v>585308</v>
      </c>
      <c r="J170" s="27">
        <v>525300.44999999995</v>
      </c>
      <c r="K170" s="26">
        <v>412</v>
      </c>
      <c r="L170" s="26">
        <v>334</v>
      </c>
      <c r="M170" s="28">
        <v>0.9880239520958084</v>
      </c>
      <c r="N170" s="28">
        <v>1.1976047904191617E-2</v>
      </c>
      <c r="O170" s="28">
        <v>0</v>
      </c>
    </row>
    <row r="171" spans="1:15">
      <c r="A171" s="23" t="s">
        <v>255</v>
      </c>
      <c r="B171" s="23" t="s">
        <v>1715</v>
      </c>
      <c r="C171" s="23" t="s">
        <v>1716</v>
      </c>
      <c r="D171" s="23"/>
      <c r="E171" s="23"/>
      <c r="F171" s="26">
        <v>1803</v>
      </c>
      <c r="G171" s="26">
        <v>0</v>
      </c>
      <c r="H171" s="26">
        <v>0</v>
      </c>
      <c r="I171" s="27">
        <v>153549.16</v>
      </c>
      <c r="J171" s="27">
        <v>164344.80999999997</v>
      </c>
      <c r="K171" s="26">
        <v>316</v>
      </c>
      <c r="L171" s="26">
        <v>231</v>
      </c>
      <c r="M171" s="28">
        <v>0.91341991341991347</v>
      </c>
      <c r="N171" s="28">
        <v>8.6580086580086577E-2</v>
      </c>
      <c r="O171" s="28">
        <v>0</v>
      </c>
    </row>
    <row r="172" spans="1:15">
      <c r="A172" s="23" t="s">
        <v>255</v>
      </c>
      <c r="B172" s="23" t="s">
        <v>1717</v>
      </c>
      <c r="C172" s="23" t="s">
        <v>1718</v>
      </c>
      <c r="D172" s="23"/>
      <c r="E172" s="23"/>
      <c r="F172" s="26">
        <v>2261</v>
      </c>
      <c r="G172" s="26">
        <v>0</v>
      </c>
      <c r="H172" s="26">
        <v>0</v>
      </c>
      <c r="I172" s="27">
        <v>573653.80000000005</v>
      </c>
      <c r="J172" s="27">
        <v>550953.09999999986</v>
      </c>
      <c r="K172" s="26">
        <v>1199</v>
      </c>
      <c r="L172" s="26">
        <v>989</v>
      </c>
      <c r="M172" s="28">
        <v>0.96410515672396357</v>
      </c>
      <c r="N172" s="28">
        <v>3.5894843276036398E-2</v>
      </c>
      <c r="O172" s="28">
        <v>0</v>
      </c>
    </row>
    <row r="173" spans="1:15">
      <c r="A173" s="23" t="s">
        <v>255</v>
      </c>
      <c r="B173" s="23" t="s">
        <v>1719</v>
      </c>
      <c r="C173" s="23" t="s">
        <v>1720</v>
      </c>
      <c r="D173" s="23"/>
      <c r="E173" s="23"/>
      <c r="F173" s="26">
        <v>3800</v>
      </c>
      <c r="G173" s="26">
        <v>131.61000000000001</v>
      </c>
      <c r="H173" s="26">
        <v>0</v>
      </c>
      <c r="I173" s="27">
        <v>208062.96000000005</v>
      </c>
      <c r="J173" s="27">
        <v>199308.22999999998</v>
      </c>
      <c r="K173" s="26">
        <v>600.5</v>
      </c>
      <c r="L173" s="26">
        <v>652.33000000000004</v>
      </c>
      <c r="M173" s="28">
        <v>0.90112366440298619</v>
      </c>
      <c r="N173" s="28">
        <v>6.208514095626446E-2</v>
      </c>
      <c r="O173" s="28">
        <v>3.6791194640749314E-2</v>
      </c>
    </row>
    <row r="174" spans="1:15">
      <c r="A174" s="23" t="s">
        <v>255</v>
      </c>
      <c r="B174" s="23" t="s">
        <v>1721</v>
      </c>
      <c r="C174" s="23" t="s">
        <v>1722</v>
      </c>
      <c r="D174" s="23"/>
      <c r="E174" s="23"/>
      <c r="F174" s="26">
        <v>4000</v>
      </c>
      <c r="G174" s="26">
        <v>9</v>
      </c>
      <c r="H174" s="26">
        <v>0</v>
      </c>
      <c r="I174" s="27">
        <v>20293</v>
      </c>
      <c r="J174" s="27">
        <v>30332.409999999996</v>
      </c>
      <c r="K174" s="26">
        <v>164</v>
      </c>
      <c r="L174" s="26">
        <v>220.5</v>
      </c>
      <c r="M174" s="28">
        <v>0.97052154195011342</v>
      </c>
      <c r="N174" s="28">
        <v>2.9478458049886622E-2</v>
      </c>
      <c r="O174" s="28">
        <v>0</v>
      </c>
    </row>
    <row r="175" spans="1:15">
      <c r="A175" s="23" t="s">
        <v>255</v>
      </c>
      <c r="B175" s="23" t="s">
        <v>1723</v>
      </c>
      <c r="C175" s="23" t="s">
        <v>1724</v>
      </c>
      <c r="D175" s="23"/>
      <c r="E175" s="23"/>
      <c r="F175" s="26">
        <v>4300</v>
      </c>
      <c r="G175" s="26">
        <v>0</v>
      </c>
      <c r="H175" s="26">
        <v>0</v>
      </c>
      <c r="I175" s="27">
        <v>339528.56</v>
      </c>
      <c r="J175" s="27">
        <v>361760.36000000004</v>
      </c>
      <c r="K175" s="26">
        <v>652</v>
      </c>
      <c r="L175" s="26">
        <v>-35119.46</v>
      </c>
      <c r="M175" s="28">
        <v>1.0007545674107745</v>
      </c>
      <c r="N175" s="28">
        <v>-7.5456741077453932E-4</v>
      </c>
      <c r="O175" s="28">
        <v>0</v>
      </c>
    </row>
    <row r="176" spans="1:15">
      <c r="A176" s="23" t="s">
        <v>255</v>
      </c>
      <c r="B176" s="23" t="s">
        <v>1725</v>
      </c>
      <c r="C176" s="23" t="s">
        <v>1726</v>
      </c>
      <c r="D176" s="23"/>
      <c r="E176" s="23"/>
      <c r="F176" s="26">
        <v>4500</v>
      </c>
      <c r="G176" s="26">
        <v>61</v>
      </c>
      <c r="H176" s="26">
        <v>0</v>
      </c>
      <c r="I176" s="27">
        <v>695828.7699999999</v>
      </c>
      <c r="J176" s="27">
        <v>688871.26</v>
      </c>
      <c r="K176" s="26">
        <v>998</v>
      </c>
      <c r="L176" s="26">
        <v>1571.58</v>
      </c>
      <c r="M176" s="28">
        <v>0.94909581440333934</v>
      </c>
      <c r="N176" s="28">
        <v>2.5452092798330345E-2</v>
      </c>
      <c r="O176" s="28">
        <v>2.5452092798330345E-2</v>
      </c>
    </row>
    <row r="177" spans="1:15">
      <c r="A177" s="23" t="s">
        <v>255</v>
      </c>
      <c r="B177" s="23" t="s">
        <v>1727</v>
      </c>
      <c r="C177" s="23" t="s">
        <v>1728</v>
      </c>
      <c r="D177" s="23"/>
      <c r="E177" s="23"/>
      <c r="F177" s="26">
        <v>6300</v>
      </c>
      <c r="G177" s="26">
        <v>36</v>
      </c>
      <c r="H177" s="26">
        <v>0</v>
      </c>
      <c r="I177" s="27">
        <v>1287956.9983999997</v>
      </c>
      <c r="J177" s="27">
        <v>1243021.8599999999</v>
      </c>
      <c r="K177" s="26">
        <v>5951.38</v>
      </c>
      <c r="L177" s="26">
        <v>5192.91</v>
      </c>
      <c r="M177" s="28">
        <v>0.95224257689811687</v>
      </c>
      <c r="N177" s="28">
        <v>4.621686106633853E-2</v>
      </c>
      <c r="O177" s="28">
        <v>1.5405620355446177E-3</v>
      </c>
    </row>
    <row r="178" spans="1:15">
      <c r="A178" s="23" t="s">
        <v>255</v>
      </c>
      <c r="B178" s="23" t="s">
        <v>1729</v>
      </c>
      <c r="C178" s="23" t="s">
        <v>1730</v>
      </c>
      <c r="D178" s="23"/>
      <c r="E178" s="23"/>
      <c r="F178" s="26">
        <v>7100</v>
      </c>
      <c r="G178" s="26">
        <v>51509.579999999987</v>
      </c>
      <c r="H178" s="26">
        <v>13995</v>
      </c>
      <c r="I178" s="27">
        <v>10377590.329999996</v>
      </c>
      <c r="J178" s="27">
        <v>10371853.499999998</v>
      </c>
      <c r="K178" s="26">
        <v>3293.2</v>
      </c>
      <c r="L178" s="26">
        <v>2886</v>
      </c>
      <c r="M178" s="28">
        <v>0.80197505197505192</v>
      </c>
      <c r="N178" s="28">
        <v>0.19455994455994455</v>
      </c>
      <c r="O178" s="28">
        <v>3.4650034650034649E-3</v>
      </c>
    </row>
    <row r="179" spans="1:15">
      <c r="A179" s="23" t="s">
        <v>255</v>
      </c>
      <c r="B179" s="23" t="s">
        <v>1731</v>
      </c>
      <c r="C179" s="23" t="s">
        <v>1732</v>
      </c>
      <c r="D179" s="23"/>
      <c r="E179" s="23"/>
      <c r="F179" s="26">
        <v>7800</v>
      </c>
      <c r="G179" s="26">
        <v>32</v>
      </c>
      <c r="H179" s="26">
        <v>0</v>
      </c>
      <c r="I179" s="27">
        <v>551089.92999999993</v>
      </c>
      <c r="J179" s="27">
        <v>549491.64</v>
      </c>
      <c r="K179" s="26">
        <v>150</v>
      </c>
      <c r="L179" s="26">
        <v>150.26999999999998</v>
      </c>
      <c r="M179" s="28">
        <v>0.76708591202502174</v>
      </c>
      <c r="N179" s="28">
        <v>0.2329140879749784</v>
      </c>
      <c r="O179" s="28">
        <v>0</v>
      </c>
    </row>
    <row r="180" spans="1:15">
      <c r="A180" s="23" t="s">
        <v>255</v>
      </c>
      <c r="B180" s="23" t="s">
        <v>1733</v>
      </c>
      <c r="C180" s="23" t="s">
        <v>1734</v>
      </c>
      <c r="D180" s="23"/>
      <c r="E180" s="23"/>
      <c r="F180" s="26">
        <v>8550</v>
      </c>
      <c r="G180" s="26">
        <v>29</v>
      </c>
      <c r="H180" s="26">
        <v>0</v>
      </c>
      <c r="I180" s="27">
        <v>1239828.7799999998</v>
      </c>
      <c r="J180" s="27">
        <v>1339532.9299999995</v>
      </c>
      <c r="K180" s="26">
        <v>4322</v>
      </c>
      <c r="L180" s="26">
        <v>4385</v>
      </c>
      <c r="M180" s="28">
        <v>0.98187001140250851</v>
      </c>
      <c r="N180" s="28">
        <v>1.5621436716077537E-2</v>
      </c>
      <c r="O180" s="28">
        <v>2.508551881413911E-3</v>
      </c>
    </row>
    <row r="181" spans="1:15">
      <c r="A181" s="23" t="s">
        <v>255</v>
      </c>
      <c r="B181" s="23" t="s">
        <v>1735</v>
      </c>
      <c r="C181" s="23" t="s">
        <v>1736</v>
      </c>
      <c r="D181" s="23"/>
      <c r="E181" s="23"/>
      <c r="F181" s="26">
        <v>9400</v>
      </c>
      <c r="G181" s="26">
        <v>11436</v>
      </c>
      <c r="H181" s="26">
        <v>7510</v>
      </c>
      <c r="I181" s="27">
        <v>2461155.19</v>
      </c>
      <c r="J181" s="27">
        <v>2476569.0000000009</v>
      </c>
      <c r="K181" s="26">
        <v>3379</v>
      </c>
      <c r="L181" s="26">
        <v>2999.5</v>
      </c>
      <c r="M181" s="28">
        <v>0.83313885647607933</v>
      </c>
      <c r="N181" s="28">
        <v>0.16586097682947157</v>
      </c>
      <c r="O181" s="28">
        <v>1.0001666944490749E-3</v>
      </c>
    </row>
    <row r="182" spans="1:15">
      <c r="A182" s="23" t="s">
        <v>255</v>
      </c>
      <c r="B182" s="23" t="s">
        <v>1737</v>
      </c>
      <c r="C182" s="23" t="s">
        <v>1738</v>
      </c>
      <c r="D182" s="23"/>
      <c r="E182" s="23"/>
      <c r="F182" s="26">
        <v>10000</v>
      </c>
      <c r="G182" s="26">
        <v>3617</v>
      </c>
      <c r="H182" s="26">
        <v>8</v>
      </c>
      <c r="I182" s="27">
        <v>1234624.0319999999</v>
      </c>
      <c r="J182" s="27">
        <v>1242268.57</v>
      </c>
      <c r="K182" s="26">
        <v>3498</v>
      </c>
      <c r="L182" s="26">
        <v>2495.64</v>
      </c>
      <c r="M182" s="28">
        <v>0.99138497539709258</v>
      </c>
      <c r="N182" s="28">
        <v>8.6150246029074711E-3</v>
      </c>
      <c r="O182" s="28">
        <v>0</v>
      </c>
    </row>
    <row r="183" spans="1:15">
      <c r="A183" s="23" t="s">
        <v>255</v>
      </c>
      <c r="B183" s="23" t="s">
        <v>1739</v>
      </c>
      <c r="C183" s="23" t="s">
        <v>1740</v>
      </c>
      <c r="D183" s="23"/>
      <c r="E183" s="23"/>
      <c r="F183" s="26">
        <v>10661</v>
      </c>
      <c r="G183" s="26">
        <v>0</v>
      </c>
      <c r="H183" s="26">
        <v>0</v>
      </c>
      <c r="I183" s="27">
        <v>4086996.9200000004</v>
      </c>
      <c r="J183" s="27">
        <v>4066264.0999999996</v>
      </c>
      <c r="K183" s="26">
        <v>8054</v>
      </c>
      <c r="L183" s="26">
        <v>6624</v>
      </c>
      <c r="M183" s="28">
        <v>0.9375</v>
      </c>
      <c r="N183" s="28">
        <v>6.25E-2</v>
      </c>
      <c r="O183" s="28">
        <v>0</v>
      </c>
    </row>
    <row r="184" spans="1:15">
      <c r="A184" s="23" t="s">
        <v>255</v>
      </c>
      <c r="B184" s="23" t="s">
        <v>1741</v>
      </c>
      <c r="C184" s="23" t="s">
        <v>1742</v>
      </c>
      <c r="D184" s="23"/>
      <c r="E184" s="23"/>
      <c r="F184" s="26">
        <v>11600</v>
      </c>
      <c r="G184" s="26">
        <v>46294.78</v>
      </c>
      <c r="H184" s="26">
        <v>4</v>
      </c>
      <c r="I184" s="27">
        <v>3782590.66</v>
      </c>
      <c r="J184" s="27">
        <v>3771709.91</v>
      </c>
      <c r="K184" s="26">
        <v>7278</v>
      </c>
      <c r="L184" s="26">
        <v>8190</v>
      </c>
      <c r="M184" s="28">
        <v>0.97606837606837604</v>
      </c>
      <c r="N184" s="28">
        <v>2.3931623931623933E-2</v>
      </c>
      <c r="O184" s="28">
        <v>0</v>
      </c>
    </row>
    <row r="185" spans="1:15">
      <c r="A185" s="23" t="s">
        <v>255</v>
      </c>
      <c r="B185" s="23" t="s">
        <v>1743</v>
      </c>
      <c r="C185" s="23" t="s">
        <v>1744</v>
      </c>
      <c r="D185" s="23"/>
      <c r="E185" s="23"/>
      <c r="F185" s="26">
        <v>12935</v>
      </c>
      <c r="G185" s="26">
        <v>101693</v>
      </c>
      <c r="H185" s="26">
        <v>73698</v>
      </c>
      <c r="I185" s="27">
        <v>7035682.2300000004</v>
      </c>
      <c r="J185" s="27">
        <v>6865132.3699999982</v>
      </c>
      <c r="K185" s="26">
        <v>7832</v>
      </c>
      <c r="L185" s="26">
        <v>9475</v>
      </c>
      <c r="M185" s="28">
        <v>0.94232189973614777</v>
      </c>
      <c r="N185" s="28">
        <v>5.6411609498680737E-2</v>
      </c>
      <c r="O185" s="28">
        <v>1.266490765171504E-3</v>
      </c>
    </row>
    <row r="186" spans="1:15">
      <c r="A186" s="23" t="s">
        <v>255</v>
      </c>
      <c r="B186" s="23" t="s">
        <v>1745</v>
      </c>
      <c r="C186" s="23" t="s">
        <v>1746</v>
      </c>
      <c r="D186" s="23"/>
      <c r="E186" s="23"/>
      <c r="F186" s="26">
        <v>13000</v>
      </c>
      <c r="G186" s="26">
        <v>-7500.2100000000009</v>
      </c>
      <c r="H186" s="26">
        <v>0</v>
      </c>
      <c r="I186" s="27">
        <v>846533.55000000016</v>
      </c>
      <c r="J186" s="27">
        <v>1227409.2300000002</v>
      </c>
      <c r="K186" s="26">
        <v>4914</v>
      </c>
      <c r="L186" s="26">
        <v>6624</v>
      </c>
      <c r="M186" s="28">
        <v>0.99486714975845414</v>
      </c>
      <c r="N186" s="28">
        <v>5.132850241545894E-3</v>
      </c>
      <c r="O186" s="28">
        <v>0</v>
      </c>
    </row>
    <row r="187" spans="1:15">
      <c r="A187" s="23" t="s">
        <v>255</v>
      </c>
      <c r="B187" s="23" t="s">
        <v>1747</v>
      </c>
      <c r="C187" s="23" t="s">
        <v>1748</v>
      </c>
      <c r="D187" s="23"/>
      <c r="E187" s="23"/>
      <c r="F187" s="26">
        <v>14980</v>
      </c>
      <c r="G187" s="26">
        <v>83592.58</v>
      </c>
      <c r="H187" s="26">
        <v>23040</v>
      </c>
      <c r="I187" s="27">
        <v>4904930.6499999994</v>
      </c>
      <c r="J187" s="27">
        <v>4903638.1400000006</v>
      </c>
      <c r="K187" s="26">
        <v>6482.5000000000009</v>
      </c>
      <c r="L187" s="26">
        <v>6586</v>
      </c>
      <c r="M187" s="28">
        <v>0.97843911327057398</v>
      </c>
      <c r="N187" s="28">
        <v>2.1560886729426056E-2</v>
      </c>
      <c r="O187" s="28">
        <v>0</v>
      </c>
    </row>
    <row r="188" spans="1:15">
      <c r="A188" s="23" t="s">
        <v>255</v>
      </c>
      <c r="B188" s="23" t="s">
        <v>1749</v>
      </c>
      <c r="C188" s="23" t="s">
        <v>1750</v>
      </c>
      <c r="D188" s="23"/>
      <c r="E188" s="23"/>
      <c r="F188" s="26">
        <v>14980</v>
      </c>
      <c r="G188" s="26">
        <v>2</v>
      </c>
      <c r="H188" s="26">
        <v>0</v>
      </c>
      <c r="I188" s="27">
        <v>130941</v>
      </c>
      <c r="J188" s="27">
        <v>97206.090000000011</v>
      </c>
      <c r="K188" s="26">
        <v>148</v>
      </c>
      <c r="L188" s="26">
        <v>24.5</v>
      </c>
      <c r="M188" s="28">
        <v>0.87755102040816324</v>
      </c>
      <c r="N188" s="28">
        <v>0.12244897959183673</v>
      </c>
      <c r="O188" s="28">
        <v>0</v>
      </c>
    </row>
    <row r="189" spans="1:15">
      <c r="A189" s="23" t="s">
        <v>255</v>
      </c>
      <c r="B189" s="23" t="s">
        <v>1751</v>
      </c>
      <c r="C189" s="23" t="s">
        <v>1752</v>
      </c>
      <c r="D189" s="23"/>
      <c r="E189" s="23"/>
      <c r="F189" s="26">
        <v>16000</v>
      </c>
      <c r="G189" s="26">
        <v>2056</v>
      </c>
      <c r="H189" s="26">
        <v>0</v>
      </c>
      <c r="I189" s="27">
        <v>2926031.4600000004</v>
      </c>
      <c r="J189" s="27">
        <v>2094389.19</v>
      </c>
      <c r="K189" s="26">
        <v>5066.6100000000006</v>
      </c>
      <c r="L189" s="26">
        <v>4376</v>
      </c>
      <c r="M189" s="28">
        <v>0.85831809872029252</v>
      </c>
      <c r="N189" s="28">
        <v>0.13482632541133455</v>
      </c>
      <c r="O189" s="28">
        <v>6.855575868372943E-3</v>
      </c>
    </row>
    <row r="190" spans="1:15">
      <c r="A190" s="23" t="s">
        <v>255</v>
      </c>
      <c r="B190" s="23" t="s">
        <v>1753</v>
      </c>
      <c r="C190" s="23" t="s">
        <v>1754</v>
      </c>
      <c r="D190" s="23"/>
      <c r="E190" s="23"/>
      <c r="F190" s="26">
        <v>22500</v>
      </c>
      <c r="G190" s="26">
        <v>15076</v>
      </c>
      <c r="H190" s="26">
        <v>0</v>
      </c>
      <c r="I190" s="27">
        <v>3278429.5361000001</v>
      </c>
      <c r="J190" s="27">
        <v>3275617.2599999993</v>
      </c>
      <c r="K190" s="26">
        <v>5961.83</v>
      </c>
      <c r="L190" s="26">
        <v>6118.5599999999995</v>
      </c>
      <c r="M190" s="28">
        <v>0.96812975602102458</v>
      </c>
      <c r="N190" s="28">
        <v>3.1870243978975449E-2</v>
      </c>
      <c r="O190" s="28">
        <v>0</v>
      </c>
    </row>
    <row r="191" spans="1:15">
      <c r="A191" s="23" t="s">
        <v>255</v>
      </c>
      <c r="B191" s="23" t="s">
        <v>1755</v>
      </c>
      <c r="C191" s="23" t="s">
        <v>1756</v>
      </c>
      <c r="D191" s="23"/>
      <c r="E191" s="23"/>
      <c r="F191" s="26">
        <v>30000</v>
      </c>
      <c r="G191" s="26">
        <v>115175.33</v>
      </c>
      <c r="H191" s="26">
        <v>39502</v>
      </c>
      <c r="I191" s="27">
        <v>3092281.7400000007</v>
      </c>
      <c r="J191" s="27">
        <v>3147948.98</v>
      </c>
      <c r="K191" s="26">
        <v>4337.6000000000004</v>
      </c>
      <c r="L191" s="26">
        <v>6473.5</v>
      </c>
      <c r="M191" s="28">
        <v>0.73314281300687423</v>
      </c>
      <c r="N191" s="28">
        <v>0.23966942148760331</v>
      </c>
      <c r="O191" s="28">
        <v>2.7187765505522515E-2</v>
      </c>
    </row>
    <row r="192" spans="1:15">
      <c r="A192" s="23" t="s">
        <v>255</v>
      </c>
      <c r="B192" s="23" t="s">
        <v>1757</v>
      </c>
      <c r="C192" s="23" t="s">
        <v>1758</v>
      </c>
      <c r="D192" s="23"/>
      <c r="E192" s="23"/>
      <c r="F192" s="26">
        <v>34734</v>
      </c>
      <c r="G192" s="26">
        <v>80</v>
      </c>
      <c r="H192" s="26">
        <v>0</v>
      </c>
      <c r="I192" s="27">
        <v>6276071.7705999995</v>
      </c>
      <c r="J192" s="27">
        <v>6157160.3600000013</v>
      </c>
      <c r="K192" s="26">
        <v>3014</v>
      </c>
      <c r="L192" s="26">
        <v>3752</v>
      </c>
      <c r="M192" s="28">
        <v>0.98587420042643925</v>
      </c>
      <c r="N192" s="28">
        <v>1.4125799573560768E-2</v>
      </c>
      <c r="O192" s="28">
        <v>0</v>
      </c>
    </row>
    <row r="193" spans="1:15">
      <c r="A193" s="23" t="s">
        <v>255</v>
      </c>
      <c r="B193" s="23" t="s">
        <v>1759</v>
      </c>
      <c r="C193" s="23" t="s">
        <v>1760</v>
      </c>
      <c r="D193" s="23"/>
      <c r="E193" s="23"/>
      <c r="F193" s="26">
        <v>42450</v>
      </c>
      <c r="G193" s="26">
        <v>359549.07000000007</v>
      </c>
      <c r="H193" s="26">
        <v>206305</v>
      </c>
      <c r="I193" s="27">
        <v>10538171.239999998</v>
      </c>
      <c r="J193" s="27">
        <v>9620081.5399999991</v>
      </c>
      <c r="K193" s="26">
        <v>23987.180000000008</v>
      </c>
      <c r="L193" s="26">
        <v>20923.87</v>
      </c>
      <c r="M193" s="28">
        <v>0.98023788142442103</v>
      </c>
      <c r="N193" s="28">
        <v>1.9331987820608711E-2</v>
      </c>
      <c r="O193" s="28">
        <v>4.3013075497028039E-4</v>
      </c>
    </row>
    <row r="194" spans="1:15">
      <c r="A194" s="23" t="s">
        <v>255</v>
      </c>
      <c r="B194" s="23" t="s">
        <v>1761</v>
      </c>
      <c r="C194" s="23" t="s">
        <v>1762</v>
      </c>
      <c r="D194" s="23"/>
      <c r="E194" s="23"/>
      <c r="F194" s="26">
        <v>45000</v>
      </c>
      <c r="G194" s="26">
        <v>418611.35</v>
      </c>
      <c r="H194" s="26">
        <v>114495</v>
      </c>
      <c r="I194" s="27">
        <v>17130164.120000001</v>
      </c>
      <c r="J194" s="27">
        <v>17378621.849999998</v>
      </c>
      <c r="K194" s="26">
        <v>21314.399999999998</v>
      </c>
      <c r="L194" s="26">
        <v>27934.210499999997</v>
      </c>
      <c r="M194" s="28">
        <v>0.83007824760252313</v>
      </c>
      <c r="N194" s="28">
        <v>0.16354963745977355</v>
      </c>
      <c r="O194" s="28">
        <v>6.3721149377033593E-3</v>
      </c>
    </row>
    <row r="195" spans="1:15">
      <c r="A195" s="23" t="s">
        <v>255</v>
      </c>
      <c r="B195" s="23" t="s">
        <v>1763</v>
      </c>
      <c r="C195" s="23" t="s">
        <v>1764</v>
      </c>
      <c r="D195" s="23"/>
      <c r="E195" s="23"/>
      <c r="F195" s="26">
        <v>58687</v>
      </c>
      <c r="G195" s="26">
        <v>467608.89</v>
      </c>
      <c r="H195" s="26">
        <v>101134</v>
      </c>
      <c r="I195" s="27">
        <v>14081854.847499998</v>
      </c>
      <c r="J195" s="27">
        <v>13672413.410000002</v>
      </c>
      <c r="K195" s="26">
        <v>29713.21</v>
      </c>
      <c r="L195" s="26">
        <v>31657.83</v>
      </c>
      <c r="M195" s="28">
        <v>0.96683821980217843</v>
      </c>
      <c r="N195" s="28">
        <v>3.2150971813292316E-2</v>
      </c>
      <c r="O195" s="28">
        <v>1.0108083845291986E-3</v>
      </c>
    </row>
    <row r="196" spans="1:15">
      <c r="A196" s="23" t="s">
        <v>255</v>
      </c>
      <c r="B196" s="23" t="s">
        <v>1765</v>
      </c>
      <c r="C196" s="23" t="s">
        <v>1766</v>
      </c>
      <c r="D196" s="23"/>
      <c r="E196" s="23"/>
      <c r="F196" s="26">
        <v>59286</v>
      </c>
      <c r="G196" s="26">
        <v>288222.18</v>
      </c>
      <c r="H196" s="26">
        <v>89868</v>
      </c>
      <c r="I196" s="27">
        <v>10986950.016600002</v>
      </c>
      <c r="J196" s="27">
        <v>11103097.859999999</v>
      </c>
      <c r="K196" s="26">
        <v>17345.899999999998</v>
      </c>
      <c r="L196" s="26">
        <v>17727.050000000003</v>
      </c>
      <c r="M196" s="28">
        <v>0.9836690255851932</v>
      </c>
      <c r="N196" s="28">
        <v>1.2269384923041339E-2</v>
      </c>
      <c r="O196" s="28">
        <v>4.0615894917654088E-3</v>
      </c>
    </row>
    <row r="197" spans="1:15">
      <c r="A197" s="23" t="s">
        <v>255</v>
      </c>
      <c r="B197" s="23" t="s">
        <v>1767</v>
      </c>
      <c r="C197" s="23" t="s">
        <v>1768</v>
      </c>
      <c r="D197" s="23"/>
      <c r="E197" s="23"/>
      <c r="F197" s="26">
        <v>80000</v>
      </c>
      <c r="G197" s="26">
        <v>310299</v>
      </c>
      <c r="H197" s="26">
        <v>0</v>
      </c>
      <c r="I197" s="27">
        <v>1283995.68</v>
      </c>
      <c r="J197" s="27">
        <v>1308361.3900000001</v>
      </c>
      <c r="K197" s="26">
        <v>3574.7</v>
      </c>
      <c r="L197" s="26">
        <v>3077.5</v>
      </c>
      <c r="M197" s="28">
        <v>0.88659626320064988</v>
      </c>
      <c r="N197" s="28">
        <v>0.11340373679935012</v>
      </c>
      <c r="O197" s="28">
        <v>0</v>
      </c>
    </row>
    <row r="198" spans="1:15">
      <c r="A198" s="23" t="s">
        <v>255</v>
      </c>
      <c r="B198" s="23" t="s">
        <v>1769</v>
      </c>
      <c r="C198" s="23" t="s">
        <v>1770</v>
      </c>
      <c r="D198" s="23"/>
      <c r="E198" s="23"/>
      <c r="F198" s="26">
        <v>101600</v>
      </c>
      <c r="G198" s="26">
        <v>77</v>
      </c>
      <c r="H198" s="26">
        <v>0</v>
      </c>
      <c r="I198" s="27">
        <v>278372.2</v>
      </c>
      <c r="J198" s="27">
        <v>270320.96999999997</v>
      </c>
      <c r="K198" s="26">
        <v>76</v>
      </c>
      <c r="L198" s="26">
        <v>72</v>
      </c>
      <c r="M198" s="28">
        <v>1</v>
      </c>
      <c r="N198" s="28">
        <v>0</v>
      </c>
      <c r="O198" s="28">
        <v>0</v>
      </c>
    </row>
    <row r="199" spans="1:15">
      <c r="A199" s="23" t="s">
        <v>255</v>
      </c>
      <c r="B199" s="23" t="s">
        <v>1771</v>
      </c>
      <c r="C199" s="23" t="s">
        <v>1772</v>
      </c>
      <c r="D199" s="23"/>
      <c r="E199" s="23"/>
      <c r="F199" s="26">
        <v>107000</v>
      </c>
      <c r="G199" s="26">
        <v>517792.48000000004</v>
      </c>
      <c r="H199" s="26">
        <v>386925</v>
      </c>
      <c r="I199" s="27">
        <v>15523002.945000013</v>
      </c>
      <c r="J199" s="27">
        <v>14759618.829999991</v>
      </c>
      <c r="K199" s="26">
        <v>26448.000000000004</v>
      </c>
      <c r="L199" s="26">
        <v>26394.04</v>
      </c>
      <c r="M199" s="28">
        <v>0.9818898508905799</v>
      </c>
      <c r="N199" s="28">
        <v>1.8110149109420156E-2</v>
      </c>
      <c r="O199" s="28">
        <v>0</v>
      </c>
    </row>
    <row r="200" spans="1:15">
      <c r="A200" s="23" t="s">
        <v>255</v>
      </c>
      <c r="B200" s="23" t="s">
        <v>1773</v>
      </c>
      <c r="C200" s="23" t="s">
        <v>1774</v>
      </c>
      <c r="D200" s="23"/>
      <c r="E200" s="23"/>
      <c r="F200" s="26">
        <v>110000</v>
      </c>
      <c r="G200" s="26">
        <v>1779.4</v>
      </c>
      <c r="H200" s="26">
        <v>0</v>
      </c>
      <c r="I200" s="27">
        <v>1519304.48</v>
      </c>
      <c r="J200" s="27">
        <v>1480976.8299999996</v>
      </c>
      <c r="K200" s="26">
        <v>2598</v>
      </c>
      <c r="L200" s="26">
        <v>-5949</v>
      </c>
      <c r="M200" s="28">
        <v>1.0874936964195663</v>
      </c>
      <c r="N200" s="28">
        <v>-7.9425113464447805E-2</v>
      </c>
      <c r="O200" s="28">
        <v>-8.0685829551185081E-3</v>
      </c>
    </row>
    <row r="201" spans="1:15">
      <c r="A201" s="23" t="s">
        <v>255</v>
      </c>
      <c r="B201" s="23" t="s">
        <v>1775</v>
      </c>
      <c r="C201" s="23" t="s">
        <v>1776</v>
      </c>
      <c r="D201" s="23"/>
      <c r="E201" s="23"/>
      <c r="F201" s="26">
        <v>110000</v>
      </c>
      <c r="G201" s="26">
        <v>-2025</v>
      </c>
      <c r="H201" s="26">
        <v>0</v>
      </c>
      <c r="I201" s="27">
        <v>77411.41</v>
      </c>
      <c r="J201" s="27">
        <v>55291.34</v>
      </c>
      <c r="K201" s="26">
        <v>2145</v>
      </c>
      <c r="L201" s="26">
        <v>94</v>
      </c>
      <c r="M201" s="28">
        <v>0.95744680851063835</v>
      </c>
      <c r="N201" s="28">
        <v>4.2553191489361701E-2</v>
      </c>
      <c r="O201" s="28">
        <v>0</v>
      </c>
    </row>
    <row r="202" spans="1:15">
      <c r="A202" s="23" t="s">
        <v>255</v>
      </c>
      <c r="B202" s="23" t="s">
        <v>1777</v>
      </c>
      <c r="C202" s="23" t="s">
        <v>1778</v>
      </c>
      <c r="D202" s="23"/>
      <c r="E202" s="23"/>
      <c r="F202" s="26">
        <v>120000</v>
      </c>
      <c r="G202" s="26">
        <v>204</v>
      </c>
      <c r="H202" s="26">
        <v>0</v>
      </c>
      <c r="I202" s="27">
        <v>1420852.97</v>
      </c>
      <c r="J202" s="27">
        <v>1347896.39</v>
      </c>
      <c r="K202" s="26">
        <v>396</v>
      </c>
      <c r="L202" s="26">
        <v>20</v>
      </c>
      <c r="M202" s="28">
        <v>1</v>
      </c>
      <c r="N202" s="28">
        <v>0</v>
      </c>
      <c r="O202" s="28">
        <v>0</v>
      </c>
    </row>
    <row r="203" spans="1:15">
      <c r="A203" s="23" t="s">
        <v>255</v>
      </c>
      <c r="B203" s="23" t="s">
        <v>1779</v>
      </c>
      <c r="C203" s="23" t="s">
        <v>1780</v>
      </c>
      <c r="D203" s="23"/>
      <c r="E203" s="23"/>
      <c r="F203" s="26">
        <v>150000</v>
      </c>
      <c r="G203" s="26">
        <v>2440</v>
      </c>
      <c r="H203" s="26">
        <v>0</v>
      </c>
      <c r="I203" s="27">
        <v>1017267.4700000001</v>
      </c>
      <c r="J203" s="27">
        <v>1076443.4399999997</v>
      </c>
      <c r="K203" s="26">
        <v>1441</v>
      </c>
      <c r="L203" s="26">
        <v>1312</v>
      </c>
      <c r="M203" s="28">
        <v>0.54344512195121952</v>
      </c>
      <c r="N203" s="28">
        <v>0.34451219512195119</v>
      </c>
      <c r="O203" s="28">
        <v>0.11204268292682927</v>
      </c>
    </row>
    <row r="204" spans="1:15">
      <c r="A204" s="23" t="s">
        <v>255</v>
      </c>
      <c r="B204" s="23" t="s">
        <v>1781</v>
      </c>
      <c r="C204" s="23" t="s">
        <v>1782</v>
      </c>
      <c r="D204" s="23"/>
      <c r="E204" s="23"/>
      <c r="F204" s="26">
        <v>150000</v>
      </c>
      <c r="G204" s="26">
        <v>583</v>
      </c>
      <c r="H204" s="26">
        <v>0</v>
      </c>
      <c r="I204" s="27">
        <v>128229.31</v>
      </c>
      <c r="J204" s="27">
        <v>146487.32</v>
      </c>
      <c r="K204" s="26">
        <v>346</v>
      </c>
      <c r="L204" s="26">
        <v>405.56</v>
      </c>
      <c r="M204" s="28">
        <v>0.57712792188578754</v>
      </c>
      <c r="N204" s="28">
        <v>0.33657165400927114</v>
      </c>
      <c r="O204" s="28">
        <v>8.630042410494132E-2</v>
      </c>
    </row>
    <row r="205" spans="1:15">
      <c r="A205" s="23" t="s">
        <v>255</v>
      </c>
      <c r="B205" s="23" t="s">
        <v>1783</v>
      </c>
      <c r="C205" s="23" t="s">
        <v>1784</v>
      </c>
      <c r="D205" s="23"/>
      <c r="E205" s="23"/>
      <c r="F205" s="26">
        <v>248000</v>
      </c>
      <c r="G205" s="26">
        <v>0</v>
      </c>
      <c r="H205" s="26">
        <v>0</v>
      </c>
      <c r="I205" s="27">
        <v>72150</v>
      </c>
      <c r="J205" s="27">
        <v>194441.41</v>
      </c>
      <c r="K205" s="26"/>
      <c r="L205" s="26"/>
      <c r="M205" s="28"/>
      <c r="N205" s="28"/>
      <c r="O205" s="28"/>
    </row>
    <row r="206" spans="1:15">
      <c r="A206" s="23" t="s">
        <v>255</v>
      </c>
      <c r="B206" s="23" t="s">
        <v>1785</v>
      </c>
      <c r="C206" s="23" t="s">
        <v>1786</v>
      </c>
      <c r="D206" s="23"/>
      <c r="E206" s="23"/>
      <c r="F206" s="26">
        <v>284000</v>
      </c>
      <c r="G206" s="26">
        <v>0</v>
      </c>
      <c r="H206" s="26">
        <v>0</v>
      </c>
      <c r="I206" s="27">
        <v>612270.75</v>
      </c>
      <c r="J206" s="27">
        <v>591316.91999999993</v>
      </c>
      <c r="K206" s="26"/>
      <c r="L206" s="26"/>
      <c r="M206" s="28"/>
      <c r="N206" s="28"/>
      <c r="O206" s="28"/>
    </row>
    <row r="207" spans="1:15">
      <c r="A207" s="23" t="s">
        <v>255</v>
      </c>
      <c r="B207" s="23" t="s">
        <v>1787</v>
      </c>
      <c r="C207" s="23" t="s">
        <v>1788</v>
      </c>
      <c r="D207" s="23"/>
      <c r="E207" s="23"/>
      <c r="F207" s="26">
        <v>683962</v>
      </c>
      <c r="G207" s="26">
        <v>3803714.2399999993</v>
      </c>
      <c r="H207" s="26">
        <v>1960647.2</v>
      </c>
      <c r="I207" s="27">
        <v>44064770.654499978</v>
      </c>
      <c r="J207" s="27">
        <v>40156905.539999925</v>
      </c>
      <c r="K207" s="26">
        <v>114541.86999999997</v>
      </c>
      <c r="L207" s="26">
        <v>111192.31</v>
      </c>
      <c r="M207" s="28">
        <v>0.91547077311371627</v>
      </c>
      <c r="N207" s="28">
        <v>8.3294878935422784E-2</v>
      </c>
      <c r="O207" s="28">
        <v>1.2343479508609904E-3</v>
      </c>
    </row>
    <row r="208" spans="1:15">
      <c r="A208" s="23" t="s">
        <v>255</v>
      </c>
      <c r="B208" s="23" t="s">
        <v>1789</v>
      </c>
      <c r="C208" s="23" t="s">
        <v>1790</v>
      </c>
      <c r="D208" s="23"/>
      <c r="E208" s="23"/>
      <c r="F208" s="26">
        <v>1000000</v>
      </c>
      <c r="G208" s="26">
        <v>0</v>
      </c>
      <c r="H208" s="26">
        <v>0</v>
      </c>
      <c r="I208" s="27">
        <v>1348654</v>
      </c>
      <c r="J208" s="27">
        <v>1160878.79</v>
      </c>
      <c r="K208" s="26">
        <v>0</v>
      </c>
      <c r="L208" s="26">
        <v>9</v>
      </c>
      <c r="M208" s="28">
        <v>1</v>
      </c>
      <c r="N208" s="28">
        <v>0</v>
      </c>
      <c r="O208" s="28">
        <v>0</v>
      </c>
    </row>
    <row r="209" spans="1:15">
      <c r="A209" s="23" t="s">
        <v>1073</v>
      </c>
      <c r="B209" s="23" t="s">
        <v>1791</v>
      </c>
      <c r="C209" s="23" t="s">
        <v>1792</v>
      </c>
      <c r="D209" s="23"/>
      <c r="E209" s="23"/>
      <c r="F209" s="26">
        <v>0</v>
      </c>
      <c r="G209" s="26">
        <v>0</v>
      </c>
      <c r="H209" s="26">
        <v>0</v>
      </c>
      <c r="I209" s="27">
        <v>0.02</v>
      </c>
      <c r="J209" s="27">
        <v>1265815.32</v>
      </c>
      <c r="K209" s="26">
        <v>0</v>
      </c>
      <c r="L209" s="26">
        <v>26618</v>
      </c>
      <c r="M209" s="28">
        <v>0.73940566533924412</v>
      </c>
      <c r="N209" s="28">
        <v>0.26059433466075588</v>
      </c>
      <c r="O209" s="28">
        <v>0</v>
      </c>
    </row>
    <row r="210" spans="1:15">
      <c r="A210" s="23" t="s">
        <v>1073</v>
      </c>
      <c r="B210" s="23" t="s">
        <v>1793</v>
      </c>
      <c r="C210" s="23" t="s">
        <v>1794</v>
      </c>
      <c r="D210" s="23"/>
      <c r="E210" s="23"/>
      <c r="F210" s="26">
        <v>0</v>
      </c>
      <c r="G210" s="26">
        <v>0</v>
      </c>
      <c r="H210" s="26">
        <v>0</v>
      </c>
      <c r="I210" s="27">
        <v>0</v>
      </c>
      <c r="J210" s="27">
        <v>33799.72</v>
      </c>
      <c r="K210" s="26">
        <v>0</v>
      </c>
      <c r="L210" s="26">
        <v>246.5</v>
      </c>
      <c r="M210" s="28">
        <v>0.87423935091277893</v>
      </c>
      <c r="N210" s="28">
        <v>0.12576064908722109</v>
      </c>
      <c r="O210" s="28">
        <v>0</v>
      </c>
    </row>
    <row r="211" spans="1:15">
      <c r="A211" s="23" t="s">
        <v>1073</v>
      </c>
      <c r="B211" s="23" t="s">
        <v>1795</v>
      </c>
      <c r="C211" s="23" t="s">
        <v>1796</v>
      </c>
      <c r="D211" s="23"/>
      <c r="E211" s="23"/>
      <c r="F211" s="26">
        <v>0</v>
      </c>
      <c r="G211" s="26">
        <v>0</v>
      </c>
      <c r="H211" s="26">
        <v>0</v>
      </c>
      <c r="I211" s="27">
        <v>0</v>
      </c>
      <c r="J211" s="27">
        <v>425109.94999999995</v>
      </c>
      <c r="K211" s="26">
        <v>0</v>
      </c>
      <c r="L211" s="26">
        <v>681</v>
      </c>
      <c r="M211" s="28">
        <v>0.74082232011747429</v>
      </c>
      <c r="N211" s="28">
        <v>0.25917767988252571</v>
      </c>
      <c r="O211" s="28">
        <v>0</v>
      </c>
    </row>
    <row r="212" spans="1:15">
      <c r="A212" s="23" t="s">
        <v>1073</v>
      </c>
      <c r="B212" s="23" t="s">
        <v>1797</v>
      </c>
      <c r="C212" s="23" t="s">
        <v>1798</v>
      </c>
      <c r="D212" s="23"/>
      <c r="E212" s="23"/>
      <c r="F212" s="26">
        <v>0</v>
      </c>
      <c r="G212" s="26">
        <v>0</v>
      </c>
      <c r="H212" s="26">
        <v>0</v>
      </c>
      <c r="I212" s="27">
        <v>1394858</v>
      </c>
      <c r="J212" s="27">
        <v>1015024.5100000001</v>
      </c>
      <c r="K212" s="26">
        <v>0</v>
      </c>
      <c r="L212" s="26">
        <v>11514</v>
      </c>
      <c r="M212" s="28">
        <v>0.88844015980545421</v>
      </c>
      <c r="N212" s="28">
        <v>0.11155984019454578</v>
      </c>
      <c r="O212" s="28">
        <v>0</v>
      </c>
    </row>
    <row r="213" spans="1:15">
      <c r="A213" s="23" t="s">
        <v>1073</v>
      </c>
      <c r="B213" s="23" t="s">
        <v>1799</v>
      </c>
      <c r="C213" s="23" t="s">
        <v>1800</v>
      </c>
      <c r="D213" s="23"/>
      <c r="E213" s="23"/>
      <c r="F213" s="26">
        <v>0</v>
      </c>
      <c r="G213" s="26">
        <v>0</v>
      </c>
      <c r="H213" s="26">
        <v>0</v>
      </c>
      <c r="I213" s="27">
        <v>557310</v>
      </c>
      <c r="J213" s="27">
        <v>247296.17000000004</v>
      </c>
      <c r="K213" s="26">
        <v>0</v>
      </c>
      <c r="L213" s="26">
        <v>2520</v>
      </c>
      <c r="M213" s="28">
        <v>0.9</v>
      </c>
      <c r="N213" s="28">
        <v>0.1</v>
      </c>
      <c r="O213" s="28">
        <v>0</v>
      </c>
    </row>
    <row r="214" spans="1:15">
      <c r="A214" s="23" t="s">
        <v>1073</v>
      </c>
      <c r="B214" s="23" t="s">
        <v>1801</v>
      </c>
      <c r="C214" s="23" t="s">
        <v>1802</v>
      </c>
      <c r="D214" s="23"/>
      <c r="E214" s="23"/>
      <c r="F214" s="26">
        <v>0</v>
      </c>
      <c r="G214" s="26">
        <v>0</v>
      </c>
      <c r="H214" s="26">
        <v>0</v>
      </c>
      <c r="I214" s="27">
        <v>0.03</v>
      </c>
      <c r="J214" s="27">
        <v>716002.20000000007</v>
      </c>
      <c r="K214" s="26">
        <v>0</v>
      </c>
      <c r="L214" s="26">
        <v>13937.5</v>
      </c>
      <c r="M214" s="28">
        <v>0.70952466367713007</v>
      </c>
      <c r="N214" s="28">
        <v>0.29047533632286998</v>
      </c>
      <c r="O214" s="28">
        <v>0</v>
      </c>
    </row>
    <row r="215" spans="1:15">
      <c r="A215" s="23" t="s">
        <v>1073</v>
      </c>
      <c r="B215" s="23" t="s">
        <v>1803</v>
      </c>
      <c r="C215" s="23" t="s">
        <v>1804</v>
      </c>
      <c r="D215" s="23"/>
      <c r="E215" s="23"/>
      <c r="F215" s="26">
        <v>0</v>
      </c>
      <c r="G215" s="26">
        <v>0</v>
      </c>
      <c r="H215" s="26">
        <v>0</v>
      </c>
      <c r="I215" s="27">
        <v>0.01</v>
      </c>
      <c r="J215" s="27">
        <v>269908.15999999997</v>
      </c>
      <c r="K215" s="26">
        <v>0</v>
      </c>
      <c r="L215" s="26">
        <v>1699.5</v>
      </c>
      <c r="M215" s="28">
        <v>0.70814945572227128</v>
      </c>
      <c r="N215" s="28">
        <v>0.29185054427772872</v>
      </c>
      <c r="O215" s="28">
        <v>0</v>
      </c>
    </row>
    <row r="216" spans="1:15">
      <c r="A216" s="23" t="s">
        <v>1073</v>
      </c>
      <c r="B216" s="23" t="s">
        <v>1805</v>
      </c>
      <c r="C216" s="23" t="s">
        <v>1806</v>
      </c>
      <c r="D216" s="23"/>
      <c r="E216" s="23"/>
      <c r="F216" s="26">
        <v>0</v>
      </c>
      <c r="G216" s="26">
        <v>0</v>
      </c>
      <c r="H216" s="26">
        <v>0</v>
      </c>
      <c r="I216" s="27">
        <v>0</v>
      </c>
      <c r="J216" s="27">
        <v>116674.15</v>
      </c>
      <c r="K216" s="26">
        <v>0</v>
      </c>
      <c r="L216" s="26">
        <v>1966.5</v>
      </c>
      <c r="M216" s="28">
        <v>0.67302313755402998</v>
      </c>
      <c r="N216" s="28">
        <v>0.32697686244597002</v>
      </c>
      <c r="O216" s="28">
        <v>0</v>
      </c>
    </row>
    <row r="217" spans="1:15">
      <c r="A217" s="23" t="s">
        <v>1073</v>
      </c>
      <c r="B217" s="23" t="s">
        <v>1807</v>
      </c>
      <c r="C217" s="23" t="s">
        <v>1808</v>
      </c>
      <c r="D217" s="23"/>
      <c r="E217" s="23"/>
      <c r="F217" s="26">
        <v>0</v>
      </c>
      <c r="G217" s="26">
        <v>0</v>
      </c>
      <c r="H217" s="26">
        <v>0</v>
      </c>
      <c r="I217" s="27">
        <v>0.01</v>
      </c>
      <c r="J217" s="27">
        <v>24245.61</v>
      </c>
      <c r="K217" s="26">
        <v>0</v>
      </c>
      <c r="L217" s="26">
        <v>189</v>
      </c>
      <c r="M217" s="28">
        <v>0.86243386243386244</v>
      </c>
      <c r="N217" s="28">
        <v>0.13756613756613756</v>
      </c>
      <c r="O217" s="28">
        <v>0</v>
      </c>
    </row>
    <row r="218" spans="1:15">
      <c r="A218" s="23" t="s">
        <v>1073</v>
      </c>
      <c r="B218" s="23" t="s">
        <v>1809</v>
      </c>
      <c r="C218" s="23" t="s">
        <v>1810</v>
      </c>
      <c r="D218" s="23"/>
      <c r="E218" s="23"/>
      <c r="F218" s="26">
        <v>0</v>
      </c>
      <c r="G218" s="26">
        <v>0</v>
      </c>
      <c r="H218" s="26">
        <v>0</v>
      </c>
      <c r="I218" s="27">
        <v>0</v>
      </c>
      <c r="J218" s="27">
        <v>636563.75</v>
      </c>
      <c r="K218" s="26">
        <v>0</v>
      </c>
      <c r="L218" s="26">
        <v>17453</v>
      </c>
      <c r="M218" s="28">
        <v>0.7323955766916862</v>
      </c>
      <c r="N218" s="28">
        <v>0.26760442330831374</v>
      </c>
      <c r="O218" s="28">
        <v>0</v>
      </c>
    </row>
    <row r="219" spans="1:15">
      <c r="A219" s="23" t="s">
        <v>1073</v>
      </c>
      <c r="B219" s="23" t="s">
        <v>1811</v>
      </c>
      <c r="C219" s="23" t="s">
        <v>1812</v>
      </c>
      <c r="D219" s="23"/>
      <c r="E219" s="23"/>
      <c r="F219" s="26">
        <v>0</v>
      </c>
      <c r="G219" s="26">
        <v>0</v>
      </c>
      <c r="H219" s="26">
        <v>0</v>
      </c>
      <c r="I219" s="27">
        <v>0</v>
      </c>
      <c r="J219" s="27">
        <v>27244.67</v>
      </c>
      <c r="K219" s="26">
        <v>0</v>
      </c>
      <c r="L219" s="26">
        <v>239.5</v>
      </c>
      <c r="M219" s="28">
        <v>0.77244258872651361</v>
      </c>
      <c r="N219" s="28">
        <v>0.22755741127348644</v>
      </c>
      <c r="O219" s="28">
        <v>0</v>
      </c>
    </row>
    <row r="220" spans="1:15">
      <c r="A220" s="23" t="s">
        <v>1073</v>
      </c>
      <c r="B220" s="23" t="s">
        <v>1813</v>
      </c>
      <c r="C220" s="23" t="s">
        <v>1814</v>
      </c>
      <c r="D220" s="23"/>
      <c r="E220" s="23"/>
      <c r="F220" s="26">
        <v>0</v>
      </c>
      <c r="G220" s="26">
        <v>0</v>
      </c>
      <c r="H220" s="26">
        <v>0</v>
      </c>
      <c r="I220" s="27">
        <v>0</v>
      </c>
      <c r="J220" s="27">
        <v>579306.07999999996</v>
      </c>
      <c r="K220" s="26">
        <v>0</v>
      </c>
      <c r="L220" s="26">
        <v>1135.5</v>
      </c>
      <c r="M220" s="28">
        <v>0.76265962131219722</v>
      </c>
      <c r="N220" s="28">
        <v>0.23734037868780272</v>
      </c>
      <c r="O220" s="28">
        <v>0</v>
      </c>
    </row>
    <row r="221" spans="1:15">
      <c r="A221" s="23" t="s">
        <v>369</v>
      </c>
      <c r="B221" s="23" t="s">
        <v>1815</v>
      </c>
      <c r="C221" s="23" t="s">
        <v>1816</v>
      </c>
      <c r="D221" s="23"/>
      <c r="E221" s="23"/>
      <c r="F221" s="26">
        <v>0</v>
      </c>
      <c r="G221" s="26">
        <v>2</v>
      </c>
      <c r="H221" s="26">
        <v>0</v>
      </c>
      <c r="I221" s="27">
        <v>14439.46</v>
      </c>
      <c r="J221" s="27">
        <v>14645.25</v>
      </c>
      <c r="K221" s="26">
        <v>160</v>
      </c>
      <c r="L221" s="26">
        <v>169.5</v>
      </c>
      <c r="M221" s="28">
        <v>0.94100294985250732</v>
      </c>
      <c r="N221" s="28">
        <v>5.8997050147492625E-2</v>
      </c>
      <c r="O221" s="28">
        <v>0</v>
      </c>
    </row>
    <row r="222" spans="1:15">
      <c r="A222" s="23" t="s">
        <v>369</v>
      </c>
      <c r="B222" s="23" t="s">
        <v>1817</v>
      </c>
      <c r="C222" s="23" t="s">
        <v>1818</v>
      </c>
      <c r="D222" s="23"/>
      <c r="E222" s="23"/>
      <c r="F222" s="26">
        <v>0</v>
      </c>
      <c r="G222" s="26">
        <v>0</v>
      </c>
      <c r="H222" s="26">
        <v>0</v>
      </c>
      <c r="I222" s="27">
        <v>25087.18</v>
      </c>
      <c r="J222" s="27">
        <v>24637.010000000002</v>
      </c>
      <c r="K222" s="26">
        <v>0</v>
      </c>
      <c r="L222" s="26">
        <v>107.5</v>
      </c>
      <c r="M222" s="28">
        <v>1</v>
      </c>
      <c r="N222" s="28">
        <v>0</v>
      </c>
      <c r="O222" s="28">
        <v>0</v>
      </c>
    </row>
    <row r="223" spans="1:15">
      <c r="A223" s="23" t="s">
        <v>369</v>
      </c>
      <c r="B223" s="23" t="s">
        <v>1819</v>
      </c>
      <c r="C223" s="23" t="s">
        <v>1820</v>
      </c>
      <c r="D223" s="23"/>
      <c r="E223" s="23"/>
      <c r="F223" s="26">
        <v>0</v>
      </c>
      <c r="G223" s="26">
        <v>0</v>
      </c>
      <c r="H223" s="26">
        <v>0</v>
      </c>
      <c r="I223" s="27">
        <v>0.01</v>
      </c>
      <c r="J223" s="27">
        <v>0</v>
      </c>
      <c r="K223" s="26"/>
      <c r="L223" s="26"/>
      <c r="M223" s="28"/>
      <c r="N223" s="28"/>
      <c r="O223" s="28"/>
    </row>
    <row r="224" spans="1:15">
      <c r="A224" s="23" t="s">
        <v>369</v>
      </c>
      <c r="B224" s="23" t="s">
        <v>1821</v>
      </c>
      <c r="C224" s="23" t="s">
        <v>1822</v>
      </c>
      <c r="D224" s="23"/>
      <c r="E224" s="23"/>
      <c r="F224" s="26">
        <v>0</v>
      </c>
      <c r="G224" s="26">
        <v>16</v>
      </c>
      <c r="H224" s="26">
        <v>0</v>
      </c>
      <c r="I224" s="27">
        <v>11119.08</v>
      </c>
      <c r="J224" s="27">
        <v>10400.380000000001</v>
      </c>
      <c r="K224" s="26">
        <v>16</v>
      </c>
      <c r="L224" s="26">
        <v>44.5</v>
      </c>
      <c r="M224" s="28">
        <v>1</v>
      </c>
      <c r="N224" s="28">
        <v>0</v>
      </c>
      <c r="O224" s="28">
        <v>0</v>
      </c>
    </row>
    <row r="225" spans="1:15">
      <c r="A225" s="23" t="s">
        <v>369</v>
      </c>
      <c r="B225" s="23" t="s">
        <v>1823</v>
      </c>
      <c r="C225" s="23" t="s">
        <v>1824</v>
      </c>
      <c r="D225" s="23"/>
      <c r="E225" s="23"/>
      <c r="F225" s="26">
        <v>0</v>
      </c>
      <c r="G225" s="26">
        <v>27447.62</v>
      </c>
      <c r="H225" s="26">
        <v>3502</v>
      </c>
      <c r="I225" s="27">
        <v>3451381.9071999984</v>
      </c>
      <c r="J225" s="27">
        <v>3248499.99</v>
      </c>
      <c r="K225" s="26">
        <v>1172.0999999999999</v>
      </c>
      <c r="L225" s="26">
        <v>994.5</v>
      </c>
      <c r="M225" s="28">
        <v>0.96882855706385118</v>
      </c>
      <c r="N225" s="28">
        <v>3.1171442936148819E-2</v>
      </c>
      <c r="O225" s="28">
        <v>0</v>
      </c>
    </row>
    <row r="226" spans="1:15">
      <c r="A226" s="23" t="s">
        <v>369</v>
      </c>
      <c r="B226" s="23" t="s">
        <v>1825</v>
      </c>
      <c r="C226" s="23" t="s">
        <v>1826</v>
      </c>
      <c r="D226" s="23"/>
      <c r="E226" s="23"/>
      <c r="F226" s="26">
        <v>0</v>
      </c>
      <c r="G226" s="26">
        <v>2647</v>
      </c>
      <c r="H226" s="26">
        <v>2616</v>
      </c>
      <c r="I226" s="27">
        <v>53339.34</v>
      </c>
      <c r="J226" s="27">
        <v>56670.819999999985</v>
      </c>
      <c r="K226" s="26">
        <v>273.10000000000002</v>
      </c>
      <c r="L226" s="26">
        <v>302.5</v>
      </c>
      <c r="M226" s="28">
        <v>0.8</v>
      </c>
      <c r="N226" s="28">
        <v>0.2</v>
      </c>
      <c r="O226" s="28">
        <v>0</v>
      </c>
    </row>
    <row r="227" spans="1:15">
      <c r="A227" s="23" t="s">
        <v>369</v>
      </c>
      <c r="B227" s="23" t="s">
        <v>1827</v>
      </c>
      <c r="C227" s="23" t="s">
        <v>1828</v>
      </c>
      <c r="D227" s="23"/>
      <c r="E227" s="23"/>
      <c r="F227" s="26">
        <v>0</v>
      </c>
      <c r="G227" s="26">
        <v>2048</v>
      </c>
      <c r="H227" s="26">
        <v>0</v>
      </c>
      <c r="I227" s="27">
        <v>52281.479999999996</v>
      </c>
      <c r="J227" s="27">
        <v>49663.619999999995</v>
      </c>
      <c r="K227" s="26">
        <v>215.7</v>
      </c>
      <c r="L227" s="26">
        <v>305</v>
      </c>
      <c r="M227" s="28">
        <v>0.88196721311475412</v>
      </c>
      <c r="N227" s="28">
        <v>0.11803278688524591</v>
      </c>
      <c r="O227" s="28">
        <v>0</v>
      </c>
    </row>
    <row r="228" spans="1:15">
      <c r="A228" s="23" t="s">
        <v>369</v>
      </c>
      <c r="B228" s="23" t="s">
        <v>1829</v>
      </c>
      <c r="C228" s="23" t="s">
        <v>1830</v>
      </c>
      <c r="D228" s="23"/>
      <c r="E228" s="23"/>
      <c r="F228" s="26">
        <v>0</v>
      </c>
      <c r="G228" s="26">
        <v>2572</v>
      </c>
      <c r="H228" s="26">
        <v>2540</v>
      </c>
      <c r="I228" s="27">
        <v>64168.85</v>
      </c>
      <c r="J228" s="27">
        <v>56968.380000000012</v>
      </c>
      <c r="K228" s="26">
        <v>319.89999999999998</v>
      </c>
      <c r="L228" s="26">
        <v>279</v>
      </c>
      <c r="M228" s="28">
        <v>0.98566308243727596</v>
      </c>
      <c r="N228" s="28">
        <v>1.4336917562724014E-2</v>
      </c>
      <c r="O228" s="28">
        <v>0</v>
      </c>
    </row>
    <row r="229" spans="1:15">
      <c r="A229" s="23" t="s">
        <v>369</v>
      </c>
      <c r="B229" s="23" t="s">
        <v>1831</v>
      </c>
      <c r="C229" s="23" t="s">
        <v>1832</v>
      </c>
      <c r="D229" s="23"/>
      <c r="E229" s="23"/>
      <c r="F229" s="26">
        <v>25000</v>
      </c>
      <c r="G229" s="26">
        <v>27910</v>
      </c>
      <c r="H229" s="26">
        <v>10910</v>
      </c>
      <c r="I229" s="27">
        <v>3433225.1099999989</v>
      </c>
      <c r="J229" s="27">
        <v>3235182.9299999992</v>
      </c>
      <c r="K229" s="26">
        <v>1579.7</v>
      </c>
      <c r="L229" s="26">
        <v>2170</v>
      </c>
      <c r="M229" s="28">
        <v>0.93271889400921659</v>
      </c>
      <c r="N229" s="28">
        <v>6.7281105990783407E-2</v>
      </c>
      <c r="O229" s="28">
        <v>0</v>
      </c>
    </row>
    <row r="230" spans="1:15">
      <c r="A230" s="23" t="s">
        <v>369</v>
      </c>
      <c r="B230" s="23" t="s">
        <v>1833</v>
      </c>
      <c r="C230" s="23" t="s">
        <v>1834</v>
      </c>
      <c r="D230" s="23"/>
      <c r="E230" s="23"/>
      <c r="F230" s="26">
        <v>166500</v>
      </c>
      <c r="G230" s="26">
        <v>4793524.58</v>
      </c>
      <c r="H230" s="26">
        <v>123075</v>
      </c>
      <c r="I230" s="27">
        <v>117336071.78000005</v>
      </c>
      <c r="J230" s="27">
        <v>111117966.11000007</v>
      </c>
      <c r="K230" s="26">
        <v>47289.399999999987</v>
      </c>
      <c r="L230" s="26">
        <v>49949.35</v>
      </c>
      <c r="M230" s="28">
        <v>0.87486824152866849</v>
      </c>
      <c r="N230" s="28">
        <v>0.12513175847133146</v>
      </c>
      <c r="O230" s="28">
        <v>0</v>
      </c>
    </row>
    <row r="231" spans="1:15">
      <c r="A231" s="23" t="s">
        <v>398</v>
      </c>
      <c r="B231" s="23" t="s">
        <v>1835</v>
      </c>
      <c r="C231" s="23" t="s">
        <v>1836</v>
      </c>
      <c r="D231" s="23"/>
      <c r="E231" s="23"/>
      <c r="F231" s="26">
        <v>0</v>
      </c>
      <c r="G231" s="26">
        <v>8</v>
      </c>
      <c r="H231" s="26">
        <v>0</v>
      </c>
      <c r="I231" s="27">
        <v>883.05000000000007</v>
      </c>
      <c r="J231" s="27">
        <v>542.30999999999995</v>
      </c>
      <c r="K231" s="26"/>
      <c r="L231" s="26"/>
      <c r="M231" s="28"/>
      <c r="N231" s="28"/>
      <c r="O231" s="28"/>
    </row>
    <row r="232" spans="1:15">
      <c r="A232" s="23" t="s">
        <v>398</v>
      </c>
      <c r="B232" s="23" t="s">
        <v>1837</v>
      </c>
      <c r="C232" s="23" t="s">
        <v>1838</v>
      </c>
      <c r="D232" s="23"/>
      <c r="E232" s="23"/>
      <c r="F232" s="26">
        <v>0</v>
      </c>
      <c r="G232" s="26">
        <v>1</v>
      </c>
      <c r="H232" s="26">
        <v>0</v>
      </c>
      <c r="I232" s="27">
        <v>73604.47</v>
      </c>
      <c r="J232" s="27">
        <v>73910.899999999994</v>
      </c>
      <c r="K232" s="26">
        <v>0</v>
      </c>
      <c r="L232" s="26">
        <v>140.5</v>
      </c>
      <c r="M232" s="28">
        <v>0.86476868327402134</v>
      </c>
      <c r="N232" s="28">
        <v>0.13523131672597866</v>
      </c>
      <c r="O232" s="28">
        <v>0</v>
      </c>
    </row>
    <row r="233" spans="1:15">
      <c r="A233" s="23" t="s">
        <v>398</v>
      </c>
      <c r="B233" s="23" t="s">
        <v>1839</v>
      </c>
      <c r="C233" s="23" t="s">
        <v>1840</v>
      </c>
      <c r="D233" s="23"/>
      <c r="E233" s="23"/>
      <c r="F233" s="26">
        <v>0</v>
      </c>
      <c r="G233" s="26">
        <v>677</v>
      </c>
      <c r="H233" s="26">
        <v>0</v>
      </c>
      <c r="I233" s="27">
        <v>426686.04449999996</v>
      </c>
      <c r="J233" s="27">
        <v>434363.04</v>
      </c>
      <c r="K233" s="26">
        <v>885</v>
      </c>
      <c r="L233" s="26">
        <v>843.57999999999993</v>
      </c>
      <c r="M233" s="28">
        <v>0.99762915194765167</v>
      </c>
      <c r="N233" s="28">
        <v>2.3708480523483254E-3</v>
      </c>
      <c r="O233" s="28">
        <v>0</v>
      </c>
    </row>
    <row r="234" spans="1:15">
      <c r="A234" s="23" t="s">
        <v>398</v>
      </c>
      <c r="B234" s="23" t="s">
        <v>1841</v>
      </c>
      <c r="C234" s="23" t="s">
        <v>1842</v>
      </c>
      <c r="D234" s="23"/>
      <c r="E234" s="23"/>
      <c r="F234" s="26">
        <v>0</v>
      </c>
      <c r="G234" s="26">
        <v>25</v>
      </c>
      <c r="H234" s="26">
        <v>0</v>
      </c>
      <c r="I234" s="27">
        <v>229967.22</v>
      </c>
      <c r="J234" s="27">
        <v>223157.63000000003</v>
      </c>
      <c r="K234" s="26">
        <v>31</v>
      </c>
      <c r="L234" s="26">
        <v>0</v>
      </c>
      <c r="M234" s="28">
        <v>0</v>
      </c>
      <c r="N234" s="28">
        <v>0</v>
      </c>
      <c r="O234" s="28">
        <v>0</v>
      </c>
    </row>
    <row r="235" spans="1:15">
      <c r="A235" s="23" t="s">
        <v>398</v>
      </c>
      <c r="B235" s="23" t="s">
        <v>1843</v>
      </c>
      <c r="C235" s="23" t="s">
        <v>1844</v>
      </c>
      <c r="D235" s="23"/>
      <c r="E235" s="23"/>
      <c r="F235" s="26">
        <v>0</v>
      </c>
      <c r="G235" s="26">
        <v>19</v>
      </c>
      <c r="H235" s="26">
        <v>0</v>
      </c>
      <c r="I235" s="27">
        <v>28927.739999999994</v>
      </c>
      <c r="J235" s="27">
        <v>28738.26</v>
      </c>
      <c r="K235" s="26">
        <v>80</v>
      </c>
      <c r="L235" s="26">
        <v>44</v>
      </c>
      <c r="M235" s="28">
        <v>1</v>
      </c>
      <c r="N235" s="28">
        <v>0</v>
      </c>
      <c r="O235" s="28">
        <v>0</v>
      </c>
    </row>
    <row r="236" spans="1:15">
      <c r="A236" s="23" t="s">
        <v>398</v>
      </c>
      <c r="B236" s="23" t="s">
        <v>1845</v>
      </c>
      <c r="C236" s="23" t="s">
        <v>1846</v>
      </c>
      <c r="D236" s="23"/>
      <c r="E236" s="23"/>
      <c r="F236" s="26">
        <v>0</v>
      </c>
      <c r="G236" s="26">
        <v>15</v>
      </c>
      <c r="H236" s="26">
        <v>0</v>
      </c>
      <c r="I236" s="27">
        <v>12147.14</v>
      </c>
      <c r="J236" s="27">
        <v>12754.59</v>
      </c>
      <c r="K236" s="26">
        <v>24</v>
      </c>
      <c r="L236" s="26">
        <v>8</v>
      </c>
      <c r="M236" s="28">
        <v>1</v>
      </c>
      <c r="N236" s="28">
        <v>0</v>
      </c>
      <c r="O236" s="28">
        <v>0</v>
      </c>
    </row>
    <row r="237" spans="1:15">
      <c r="A237" s="23" t="s">
        <v>398</v>
      </c>
      <c r="B237" s="23" t="s">
        <v>1847</v>
      </c>
      <c r="C237" s="23" t="s">
        <v>1848</v>
      </c>
      <c r="D237" s="23"/>
      <c r="E237" s="23"/>
      <c r="F237" s="26">
        <v>0</v>
      </c>
      <c r="G237" s="26">
        <v>61</v>
      </c>
      <c r="H237" s="26">
        <v>56</v>
      </c>
      <c r="I237" s="27">
        <v>98038.190000000017</v>
      </c>
      <c r="J237" s="27">
        <v>93604.770000000019</v>
      </c>
      <c r="K237" s="26">
        <v>208</v>
      </c>
      <c r="L237" s="26">
        <v>176.85</v>
      </c>
      <c r="M237" s="28">
        <v>1</v>
      </c>
      <c r="N237" s="28">
        <v>0</v>
      </c>
      <c r="O237" s="28">
        <v>0</v>
      </c>
    </row>
    <row r="238" spans="1:15">
      <c r="A238" s="23" t="s">
        <v>398</v>
      </c>
      <c r="B238" s="23" t="s">
        <v>1849</v>
      </c>
      <c r="C238" s="23" t="s">
        <v>1850</v>
      </c>
      <c r="D238" s="23"/>
      <c r="E238" s="23"/>
      <c r="F238" s="26">
        <v>0</v>
      </c>
      <c r="G238" s="26">
        <v>1925</v>
      </c>
      <c r="H238" s="26">
        <v>0</v>
      </c>
      <c r="I238" s="27">
        <v>162491.21</v>
      </c>
      <c r="J238" s="27">
        <v>170070.84000000003</v>
      </c>
      <c r="K238" s="26">
        <v>345</v>
      </c>
      <c r="L238" s="26">
        <v>438</v>
      </c>
      <c r="M238" s="28">
        <v>0.98858447488584478</v>
      </c>
      <c r="N238" s="28">
        <v>1.1415525114155251E-2</v>
      </c>
      <c r="O238" s="28">
        <v>0</v>
      </c>
    </row>
    <row r="239" spans="1:15">
      <c r="A239" s="23" t="s">
        <v>398</v>
      </c>
      <c r="B239" s="23" t="s">
        <v>1851</v>
      </c>
      <c r="C239" s="23" t="s">
        <v>1852</v>
      </c>
      <c r="D239" s="23"/>
      <c r="E239" s="23"/>
      <c r="F239" s="26">
        <v>0</v>
      </c>
      <c r="G239" s="26">
        <v>65</v>
      </c>
      <c r="H239" s="26">
        <v>10</v>
      </c>
      <c r="I239" s="27">
        <v>392165.62999999971</v>
      </c>
      <c r="J239" s="27">
        <v>357355.92999999988</v>
      </c>
      <c r="K239" s="26">
        <v>753</v>
      </c>
      <c r="L239" s="26">
        <v>1167</v>
      </c>
      <c r="M239" s="28">
        <v>0.94173093401885177</v>
      </c>
      <c r="N239" s="28">
        <v>5.8269065981148241E-2</v>
      </c>
      <c r="O239" s="28">
        <v>0</v>
      </c>
    </row>
    <row r="240" spans="1:15">
      <c r="A240" s="23" t="s">
        <v>398</v>
      </c>
      <c r="B240" s="23" t="s">
        <v>1853</v>
      </c>
      <c r="C240" s="23" t="s">
        <v>1854</v>
      </c>
      <c r="D240" s="23"/>
      <c r="E240" s="23"/>
      <c r="F240" s="26">
        <v>0</v>
      </c>
      <c r="G240" s="26">
        <v>15</v>
      </c>
      <c r="H240" s="26">
        <v>0</v>
      </c>
      <c r="I240" s="27">
        <v>10776.55</v>
      </c>
      <c r="J240" s="27">
        <v>10352.240000000002</v>
      </c>
      <c r="K240" s="26">
        <v>24</v>
      </c>
      <c r="L240" s="26">
        <v>0</v>
      </c>
      <c r="M240" s="28">
        <v>0</v>
      </c>
      <c r="N240" s="28">
        <v>0</v>
      </c>
      <c r="O240" s="28">
        <v>0</v>
      </c>
    </row>
    <row r="241" spans="1:15">
      <c r="A241" s="23" t="s">
        <v>398</v>
      </c>
      <c r="B241" s="23" t="s">
        <v>1855</v>
      </c>
      <c r="C241" s="23" t="s">
        <v>1856</v>
      </c>
      <c r="D241" s="23"/>
      <c r="E241" s="23"/>
      <c r="F241" s="26">
        <v>0</v>
      </c>
      <c r="G241" s="26">
        <v>87</v>
      </c>
      <c r="H241" s="26">
        <v>0</v>
      </c>
      <c r="I241" s="27">
        <v>48199.750000000007</v>
      </c>
      <c r="J241" s="27">
        <v>48914.590000000004</v>
      </c>
      <c r="K241" s="26">
        <v>152</v>
      </c>
      <c r="L241" s="26">
        <v>133</v>
      </c>
      <c r="M241" s="28">
        <v>0.36090225563909772</v>
      </c>
      <c r="N241" s="28">
        <v>0.63909774436090228</v>
      </c>
      <c r="O241" s="28">
        <v>0</v>
      </c>
    </row>
    <row r="242" spans="1:15">
      <c r="A242" s="23" t="s">
        <v>398</v>
      </c>
      <c r="B242" s="23" t="s">
        <v>1857</v>
      </c>
      <c r="C242" s="23" t="s">
        <v>1858</v>
      </c>
      <c r="D242" s="23"/>
      <c r="E242" s="23"/>
      <c r="F242" s="26">
        <v>0</v>
      </c>
      <c r="G242" s="26">
        <v>145.80000000000001</v>
      </c>
      <c r="H242" s="26">
        <v>0</v>
      </c>
      <c r="I242" s="27">
        <v>115836.33</v>
      </c>
      <c r="J242" s="27">
        <v>112835.29999999997</v>
      </c>
      <c r="K242" s="26">
        <v>505</v>
      </c>
      <c r="L242" s="26">
        <v>427</v>
      </c>
      <c r="M242" s="28">
        <v>0.99063231850117095</v>
      </c>
      <c r="N242" s="28">
        <v>9.3676814988290398E-3</v>
      </c>
      <c r="O242" s="28">
        <v>0</v>
      </c>
    </row>
    <row r="243" spans="1:15">
      <c r="A243" s="23" t="s">
        <v>398</v>
      </c>
      <c r="B243" s="23" t="s">
        <v>1859</v>
      </c>
      <c r="C243" s="23" t="s">
        <v>1860</v>
      </c>
      <c r="D243" s="23"/>
      <c r="E243" s="23"/>
      <c r="F243" s="26">
        <v>0</v>
      </c>
      <c r="G243" s="26">
        <v>26523.65</v>
      </c>
      <c r="H243" s="26">
        <v>1605</v>
      </c>
      <c r="I243" s="27">
        <v>2969457.2300000004</v>
      </c>
      <c r="J243" s="27">
        <v>3086484.9500000011</v>
      </c>
      <c r="K243" s="26">
        <v>3848.5</v>
      </c>
      <c r="L243" s="26">
        <v>4048.0699999999997</v>
      </c>
      <c r="M243" s="28">
        <v>0.89167677436407966</v>
      </c>
      <c r="N243" s="28">
        <v>0.10190041180117934</v>
      </c>
      <c r="O243" s="28">
        <v>6.4228138347410006E-3</v>
      </c>
    </row>
    <row r="244" spans="1:15">
      <c r="A244" s="23" t="s">
        <v>398</v>
      </c>
      <c r="B244" s="23" t="s">
        <v>1861</v>
      </c>
      <c r="C244" s="23" t="s">
        <v>1862</v>
      </c>
      <c r="D244" s="23"/>
      <c r="E244" s="23"/>
      <c r="F244" s="26">
        <v>0</v>
      </c>
      <c r="G244" s="26">
        <v>63</v>
      </c>
      <c r="H244" s="26">
        <v>0</v>
      </c>
      <c r="I244" s="27">
        <v>28877.989999999998</v>
      </c>
      <c r="J244" s="27">
        <v>30010.639999999999</v>
      </c>
      <c r="K244" s="26">
        <v>138</v>
      </c>
      <c r="L244" s="26">
        <v>149</v>
      </c>
      <c r="M244" s="28">
        <v>0.96644295302013428</v>
      </c>
      <c r="N244" s="28">
        <v>3.3557046979865772E-2</v>
      </c>
      <c r="O244" s="28">
        <v>0</v>
      </c>
    </row>
    <row r="245" spans="1:15">
      <c r="A245" s="23" t="s">
        <v>398</v>
      </c>
      <c r="B245" s="23" t="s">
        <v>1863</v>
      </c>
      <c r="C245" s="23" t="s">
        <v>1864</v>
      </c>
      <c r="D245" s="23"/>
      <c r="E245" s="23"/>
      <c r="F245" s="26">
        <v>0</v>
      </c>
      <c r="G245" s="26">
        <v>9</v>
      </c>
      <c r="H245" s="26">
        <v>0</v>
      </c>
      <c r="I245" s="27">
        <v>11250.38</v>
      </c>
      <c r="J245" s="27">
        <v>9171.4500000000007</v>
      </c>
      <c r="K245" s="26">
        <v>16</v>
      </c>
      <c r="L245" s="26">
        <v>0</v>
      </c>
      <c r="M245" s="28">
        <v>0</v>
      </c>
      <c r="N245" s="28">
        <v>0</v>
      </c>
      <c r="O245" s="28">
        <v>0</v>
      </c>
    </row>
    <row r="246" spans="1:15">
      <c r="A246" s="23" t="s">
        <v>398</v>
      </c>
      <c r="B246" s="23" t="s">
        <v>1865</v>
      </c>
      <c r="C246" s="23" t="s">
        <v>1866</v>
      </c>
      <c r="D246" s="23"/>
      <c r="E246" s="23"/>
      <c r="F246" s="26">
        <v>0</v>
      </c>
      <c r="G246" s="26">
        <v>10</v>
      </c>
      <c r="H246" s="26">
        <v>0</v>
      </c>
      <c r="I246" s="27">
        <v>6506.9800000000005</v>
      </c>
      <c r="J246" s="27">
        <v>7187.9</v>
      </c>
      <c r="K246" s="26">
        <v>16</v>
      </c>
      <c r="L246" s="26">
        <v>8</v>
      </c>
      <c r="M246" s="28">
        <v>1</v>
      </c>
      <c r="N246" s="28">
        <v>0</v>
      </c>
      <c r="O246" s="28">
        <v>0</v>
      </c>
    </row>
    <row r="247" spans="1:15">
      <c r="A247" s="23" t="s">
        <v>398</v>
      </c>
      <c r="B247" s="23" t="s">
        <v>1867</v>
      </c>
      <c r="C247" s="23" t="s">
        <v>1868</v>
      </c>
      <c r="D247" s="23"/>
      <c r="E247" s="23"/>
      <c r="F247" s="26">
        <v>1400</v>
      </c>
      <c r="G247" s="26">
        <v>8</v>
      </c>
      <c r="H247" s="26">
        <v>0</v>
      </c>
      <c r="I247" s="27">
        <v>983.32999999999993</v>
      </c>
      <c r="J247" s="27">
        <v>565.78</v>
      </c>
      <c r="K247" s="26"/>
      <c r="L247" s="26"/>
      <c r="M247" s="28"/>
      <c r="N247" s="28"/>
      <c r="O247" s="28"/>
    </row>
    <row r="248" spans="1:15">
      <c r="A248" s="23" t="s">
        <v>398</v>
      </c>
      <c r="B248" s="23" t="s">
        <v>1869</v>
      </c>
      <c r="C248" s="23" t="s">
        <v>1870</v>
      </c>
      <c r="D248" s="23"/>
      <c r="E248" s="23"/>
      <c r="F248" s="26">
        <v>6000</v>
      </c>
      <c r="G248" s="26">
        <v>13</v>
      </c>
      <c r="H248" s="26">
        <v>0</v>
      </c>
      <c r="I248" s="27">
        <v>5518.6200000000008</v>
      </c>
      <c r="J248" s="27">
        <v>8096.33</v>
      </c>
      <c r="K248" s="26"/>
      <c r="L248" s="26"/>
      <c r="M248" s="28"/>
      <c r="N248" s="28"/>
      <c r="O248" s="28"/>
    </row>
    <row r="249" spans="1:15">
      <c r="A249" s="23" t="s">
        <v>398</v>
      </c>
      <c r="B249" s="23" t="s">
        <v>1871</v>
      </c>
      <c r="C249" s="23" t="s">
        <v>1872</v>
      </c>
      <c r="D249" s="23"/>
      <c r="E249" s="23"/>
      <c r="F249" s="26">
        <v>16000</v>
      </c>
      <c r="G249" s="26">
        <v>13</v>
      </c>
      <c r="H249" s="26">
        <v>0</v>
      </c>
      <c r="I249" s="27">
        <v>23929.54</v>
      </c>
      <c r="J249" s="27">
        <v>10616.51</v>
      </c>
      <c r="K249" s="26"/>
      <c r="L249" s="26"/>
      <c r="M249" s="28"/>
      <c r="N249" s="28"/>
      <c r="O249" s="28"/>
    </row>
    <row r="250" spans="1:15">
      <c r="A250" s="23" t="s">
        <v>398</v>
      </c>
      <c r="B250" s="23" t="s">
        <v>1873</v>
      </c>
      <c r="C250" s="23" t="s">
        <v>1874</v>
      </c>
      <c r="D250" s="23"/>
      <c r="E250" s="23"/>
      <c r="F250" s="26">
        <v>21000</v>
      </c>
      <c r="G250" s="26">
        <v>0</v>
      </c>
      <c r="H250" s="26">
        <v>0</v>
      </c>
      <c r="I250" s="27">
        <v>9000</v>
      </c>
      <c r="J250" s="27">
        <v>1167.96</v>
      </c>
      <c r="K250" s="26"/>
      <c r="L250" s="26"/>
      <c r="M250" s="28"/>
      <c r="N250" s="28"/>
      <c r="O250" s="28"/>
    </row>
    <row r="251" spans="1:15">
      <c r="A251" s="23" t="s">
        <v>398</v>
      </c>
      <c r="B251" s="23" t="s">
        <v>1875</v>
      </c>
      <c r="C251" s="23" t="s">
        <v>1876</v>
      </c>
      <c r="D251" s="23"/>
      <c r="E251" s="23"/>
      <c r="F251" s="26">
        <v>60000</v>
      </c>
      <c r="G251" s="26">
        <v>22314.890000000007</v>
      </c>
      <c r="H251" s="26">
        <v>0</v>
      </c>
      <c r="I251" s="27">
        <v>29395131.520000003</v>
      </c>
      <c r="J251" s="27">
        <v>5452996</v>
      </c>
      <c r="K251" s="26">
        <v>3796.5000000000005</v>
      </c>
      <c r="L251" s="26">
        <v>2024.43</v>
      </c>
      <c r="M251" s="28">
        <v>0.9340555119218743</v>
      </c>
      <c r="N251" s="28">
        <v>6.5697504976709495E-2</v>
      </c>
      <c r="O251" s="28">
        <v>2.4698310141620111E-4</v>
      </c>
    </row>
    <row r="252" spans="1:15">
      <c r="A252" s="23" t="s">
        <v>398</v>
      </c>
      <c r="B252" s="23" t="s">
        <v>1877</v>
      </c>
      <c r="C252" s="23" t="s">
        <v>1878</v>
      </c>
      <c r="D252" s="23"/>
      <c r="E252" s="23"/>
      <c r="F252" s="26">
        <v>90868</v>
      </c>
      <c r="G252" s="26">
        <v>493629.22</v>
      </c>
      <c r="H252" s="26">
        <v>5084.59</v>
      </c>
      <c r="I252" s="27">
        <v>87844527.25999999</v>
      </c>
      <c r="J252" s="27">
        <v>42565862.539999992</v>
      </c>
      <c r="K252" s="26">
        <v>6039.2</v>
      </c>
      <c r="L252" s="26">
        <v>929</v>
      </c>
      <c r="M252" s="28">
        <v>0.94886975242195915</v>
      </c>
      <c r="N252" s="28">
        <v>5.1130247578040904E-2</v>
      </c>
      <c r="O252" s="28">
        <v>0</v>
      </c>
    </row>
    <row r="253" spans="1:15">
      <c r="A253" s="23" t="s">
        <v>398</v>
      </c>
      <c r="B253" s="23" t="s">
        <v>1879</v>
      </c>
      <c r="C253" s="23" t="s">
        <v>1880</v>
      </c>
      <c r="D253" s="23"/>
      <c r="E253" s="23"/>
      <c r="F253" s="26">
        <v>2500000</v>
      </c>
      <c r="G253" s="26">
        <v>25</v>
      </c>
      <c r="H253" s="26">
        <v>0</v>
      </c>
      <c r="I253" s="27">
        <v>119242.56999999999</v>
      </c>
      <c r="J253" s="27">
        <v>102041.39</v>
      </c>
      <c r="K253" s="26">
        <v>256</v>
      </c>
      <c r="L253" s="26">
        <v>411.5</v>
      </c>
      <c r="M253" s="28">
        <v>0.98177399756986639</v>
      </c>
      <c r="N253" s="28">
        <v>1.8226002430133656E-2</v>
      </c>
      <c r="O253" s="28">
        <v>0</v>
      </c>
    </row>
    <row r="254" spans="1:15">
      <c r="A254" s="23" t="s">
        <v>481</v>
      </c>
      <c r="B254" s="23" t="s">
        <v>1881</v>
      </c>
      <c r="C254" s="23" t="s">
        <v>1882</v>
      </c>
      <c r="D254" s="23"/>
      <c r="E254" s="23"/>
      <c r="F254" s="26">
        <v>0</v>
      </c>
      <c r="G254" s="26">
        <v>280328.92000000004</v>
      </c>
      <c r="H254" s="26">
        <v>254705</v>
      </c>
      <c r="I254" s="27">
        <v>12552025.930000002</v>
      </c>
      <c r="J254" s="27">
        <v>12608755.319999991</v>
      </c>
      <c r="K254" s="26">
        <v>14280.67</v>
      </c>
      <c r="L254" s="26">
        <v>16347</v>
      </c>
      <c r="M254" s="28">
        <v>0.76291613140025694</v>
      </c>
      <c r="N254" s="28">
        <v>0.23708386859974306</v>
      </c>
      <c r="O254" s="28">
        <v>0</v>
      </c>
    </row>
    <row r="255" spans="1:15">
      <c r="A255" s="23" t="s">
        <v>481</v>
      </c>
      <c r="B255" s="23" t="s">
        <v>1883</v>
      </c>
      <c r="C255" s="23" t="s">
        <v>1884</v>
      </c>
      <c r="D255" s="23"/>
      <c r="E255" s="23"/>
      <c r="F255" s="26">
        <v>0</v>
      </c>
      <c r="G255" s="26">
        <v>144337.16</v>
      </c>
      <c r="H255" s="26">
        <v>161307</v>
      </c>
      <c r="I255" s="27">
        <v>4381781.5999999987</v>
      </c>
      <c r="J255" s="27">
        <v>4018678.9500000016</v>
      </c>
      <c r="K255" s="26">
        <v>4863.47</v>
      </c>
      <c r="L255" s="26">
        <v>7406.5</v>
      </c>
      <c r="M255" s="28">
        <v>0.78114088975899543</v>
      </c>
      <c r="N255" s="28">
        <v>0.21885911024100455</v>
      </c>
      <c r="O255" s="28">
        <v>0</v>
      </c>
    </row>
    <row r="256" spans="1:15">
      <c r="A256" s="23" t="s">
        <v>481</v>
      </c>
      <c r="B256" s="23" t="s">
        <v>1885</v>
      </c>
      <c r="C256" s="23" t="s">
        <v>1886</v>
      </c>
      <c r="D256" s="23"/>
      <c r="E256" s="23"/>
      <c r="F256" s="26">
        <v>0</v>
      </c>
      <c r="G256" s="26">
        <v>391370</v>
      </c>
      <c r="H256" s="26">
        <v>377076</v>
      </c>
      <c r="I256" s="27">
        <v>8799109.0800000001</v>
      </c>
      <c r="J256" s="27">
        <v>8357171.4300000034</v>
      </c>
      <c r="K256" s="26">
        <v>11845.34</v>
      </c>
      <c r="L256" s="26">
        <v>9745.5</v>
      </c>
      <c r="M256" s="28">
        <v>0.90709147811810598</v>
      </c>
      <c r="N256" s="28">
        <v>9.2908521881894218E-2</v>
      </c>
      <c r="O256" s="28">
        <v>0</v>
      </c>
    </row>
    <row r="257" spans="1:15">
      <c r="A257" s="23" t="s">
        <v>481</v>
      </c>
      <c r="B257" s="23" t="s">
        <v>1887</v>
      </c>
      <c r="C257" s="23" t="s">
        <v>1888</v>
      </c>
      <c r="D257" s="23"/>
      <c r="E257" s="23"/>
      <c r="F257" s="26">
        <v>0</v>
      </c>
      <c r="G257" s="26">
        <v>618915.97</v>
      </c>
      <c r="H257" s="26">
        <v>613472</v>
      </c>
      <c r="I257" s="27">
        <v>21073600.000000004</v>
      </c>
      <c r="J257" s="27">
        <v>20035902.710000001</v>
      </c>
      <c r="K257" s="26">
        <v>23565.840000000004</v>
      </c>
      <c r="L257" s="26">
        <v>21477</v>
      </c>
      <c r="M257" s="28">
        <v>0.82171532336918562</v>
      </c>
      <c r="N257" s="28">
        <v>0.17828467663081435</v>
      </c>
      <c r="O257" s="28">
        <v>0</v>
      </c>
    </row>
    <row r="258" spans="1:15">
      <c r="A258" s="23" t="s">
        <v>481</v>
      </c>
      <c r="B258" s="23" t="s">
        <v>1889</v>
      </c>
      <c r="C258" s="23" t="s">
        <v>1890</v>
      </c>
      <c r="D258" s="23"/>
      <c r="E258" s="23"/>
      <c r="F258" s="26">
        <v>0</v>
      </c>
      <c r="G258" s="26">
        <v>957</v>
      </c>
      <c r="H258" s="26">
        <v>0</v>
      </c>
      <c r="I258" s="27">
        <v>7237514.25</v>
      </c>
      <c r="J258" s="27">
        <v>29182.66</v>
      </c>
      <c r="K258" s="26"/>
      <c r="L258" s="26"/>
      <c r="M258" s="28"/>
      <c r="N258" s="28"/>
      <c r="O258" s="28"/>
    </row>
    <row r="259" spans="1:15">
      <c r="A259" s="23" t="s">
        <v>481</v>
      </c>
      <c r="B259" s="23" t="s">
        <v>1891</v>
      </c>
      <c r="C259" s="23" t="s">
        <v>1892</v>
      </c>
      <c r="D259" s="23"/>
      <c r="E259" s="23"/>
      <c r="F259" s="26">
        <v>0</v>
      </c>
      <c r="G259" s="26">
        <v>191200.8</v>
      </c>
      <c r="H259" s="26">
        <v>191448.8</v>
      </c>
      <c r="I259" s="27">
        <v>7563984</v>
      </c>
      <c r="J259" s="27">
        <v>7364813.6400000043</v>
      </c>
      <c r="K259" s="26">
        <v>7972.25</v>
      </c>
      <c r="L259" s="26">
        <v>12907</v>
      </c>
      <c r="M259" s="28">
        <v>0.89014953126210572</v>
      </c>
      <c r="N259" s="28">
        <v>0.10985046873789418</v>
      </c>
      <c r="O259" s="28">
        <v>0</v>
      </c>
    </row>
    <row r="260" spans="1:15">
      <c r="A260" s="23" t="s">
        <v>481</v>
      </c>
      <c r="B260" s="23" t="s">
        <v>1893</v>
      </c>
      <c r="C260" s="23" t="s">
        <v>1894</v>
      </c>
      <c r="D260" s="23"/>
      <c r="E260" s="23"/>
      <c r="F260" s="26">
        <v>0</v>
      </c>
      <c r="G260" s="26">
        <v>0</v>
      </c>
      <c r="H260" s="26">
        <v>0</v>
      </c>
      <c r="I260" s="27">
        <v>1399065</v>
      </c>
      <c r="J260" s="27">
        <v>945979.39</v>
      </c>
      <c r="K260" s="26"/>
      <c r="L260" s="26"/>
      <c r="M260" s="28"/>
      <c r="N260" s="28"/>
      <c r="O260" s="28"/>
    </row>
    <row r="261" spans="1:15">
      <c r="A261" s="23" t="s">
        <v>481</v>
      </c>
      <c r="B261" s="23" t="s">
        <v>1895</v>
      </c>
      <c r="C261" s="23" t="s">
        <v>1896</v>
      </c>
      <c r="D261" s="23"/>
      <c r="E261" s="23"/>
      <c r="F261" s="26">
        <v>0</v>
      </c>
      <c r="G261" s="26">
        <v>94420.459999999992</v>
      </c>
      <c r="H261" s="26">
        <v>86813</v>
      </c>
      <c r="I261" s="27">
        <v>6208916.7599999988</v>
      </c>
      <c r="J261" s="27">
        <v>6163106.2900000028</v>
      </c>
      <c r="K261" s="26">
        <v>4928.6900000000005</v>
      </c>
      <c r="L261" s="26">
        <v>4746</v>
      </c>
      <c r="M261" s="28">
        <v>0.87852928782132322</v>
      </c>
      <c r="N261" s="28">
        <v>0.12147071217867678</v>
      </c>
      <c r="O261" s="28">
        <v>0</v>
      </c>
    </row>
    <row r="262" spans="1:15">
      <c r="A262" s="23" t="s">
        <v>481</v>
      </c>
      <c r="B262" s="23" t="s">
        <v>1897</v>
      </c>
      <c r="C262" s="23" t="s">
        <v>1898</v>
      </c>
      <c r="D262" s="23"/>
      <c r="E262" s="23"/>
      <c r="F262" s="26">
        <v>0</v>
      </c>
      <c r="G262" s="26">
        <v>240</v>
      </c>
      <c r="H262" s="26">
        <v>0</v>
      </c>
      <c r="I262" s="27">
        <v>1444815</v>
      </c>
      <c r="J262" s="27">
        <v>1039331.91</v>
      </c>
      <c r="K262" s="26"/>
      <c r="L262" s="26"/>
      <c r="M262" s="28"/>
      <c r="N262" s="28"/>
      <c r="O262" s="28"/>
    </row>
    <row r="263" spans="1:15">
      <c r="A263" s="23" t="s">
        <v>481</v>
      </c>
      <c r="B263" s="23" t="s">
        <v>1899</v>
      </c>
      <c r="C263" s="23" t="s">
        <v>1900</v>
      </c>
      <c r="D263" s="23"/>
      <c r="E263" s="23"/>
      <c r="F263" s="26">
        <v>0</v>
      </c>
      <c r="G263" s="26">
        <v>33537.56</v>
      </c>
      <c r="H263" s="26">
        <v>1652</v>
      </c>
      <c r="I263" s="27">
        <v>3792652.05</v>
      </c>
      <c r="J263" s="27">
        <v>3815632.0500000003</v>
      </c>
      <c r="K263" s="26">
        <v>5737</v>
      </c>
      <c r="L263" s="26">
        <v>7309.5</v>
      </c>
      <c r="M263" s="28">
        <v>0.80409056707025117</v>
      </c>
      <c r="N263" s="28">
        <v>0.19590943292974894</v>
      </c>
      <c r="O263" s="28">
        <v>0</v>
      </c>
    </row>
    <row r="264" spans="1:15">
      <c r="A264" s="23" t="s">
        <v>481</v>
      </c>
      <c r="B264" s="23" t="s">
        <v>1901</v>
      </c>
      <c r="C264" s="23" t="s">
        <v>1902</v>
      </c>
      <c r="D264" s="23"/>
      <c r="E264" s="23"/>
      <c r="F264" s="26">
        <v>0</v>
      </c>
      <c r="G264" s="26">
        <v>170082.69</v>
      </c>
      <c r="H264" s="26">
        <v>161860</v>
      </c>
      <c r="I264" s="27">
        <v>12593137.539999999</v>
      </c>
      <c r="J264" s="27">
        <v>14039633.029999997</v>
      </c>
      <c r="K264" s="26">
        <v>6529.54</v>
      </c>
      <c r="L264" s="26">
        <v>15203.5</v>
      </c>
      <c r="M264" s="28">
        <v>0.79142500082217915</v>
      </c>
      <c r="N264" s="28">
        <v>0.20857499917782091</v>
      </c>
      <c r="O264" s="28">
        <v>0</v>
      </c>
    </row>
    <row r="265" spans="1:15">
      <c r="A265" s="23" t="s">
        <v>509</v>
      </c>
      <c r="B265" s="23" t="s">
        <v>1903</v>
      </c>
      <c r="C265" s="23" t="s">
        <v>1904</v>
      </c>
      <c r="D265" s="23"/>
      <c r="E265" s="23"/>
      <c r="F265" s="26">
        <v>0</v>
      </c>
      <c r="G265" s="26">
        <v>34931.299999999996</v>
      </c>
      <c r="H265" s="26">
        <v>2440</v>
      </c>
      <c r="I265" s="27">
        <v>7014752.8576000007</v>
      </c>
      <c r="J265" s="27">
        <v>7145040.3999999985</v>
      </c>
      <c r="K265" s="26">
        <v>2530.1</v>
      </c>
      <c r="L265" s="26">
        <v>4431</v>
      </c>
      <c r="M265" s="28">
        <v>0.91570751523358163</v>
      </c>
      <c r="N265" s="28">
        <v>8.0230196343940421E-2</v>
      </c>
      <c r="O265" s="28">
        <v>4.062288422477996E-3</v>
      </c>
    </row>
    <row r="266" spans="1:15">
      <c r="A266" s="23" t="s">
        <v>509</v>
      </c>
      <c r="B266" s="23" t="s">
        <v>1905</v>
      </c>
      <c r="C266" s="23" t="s">
        <v>1906</v>
      </c>
      <c r="D266" s="23"/>
      <c r="E266" s="23"/>
      <c r="F266" s="26">
        <v>0</v>
      </c>
      <c r="G266" s="26">
        <v>4302</v>
      </c>
      <c r="H266" s="26">
        <v>509</v>
      </c>
      <c r="I266" s="27">
        <v>451496.77199999994</v>
      </c>
      <c r="J266" s="27">
        <v>440220.6999999999</v>
      </c>
      <c r="K266" s="26">
        <v>452.20000000000005</v>
      </c>
      <c r="L266" s="26">
        <v>604.74</v>
      </c>
      <c r="M266" s="28">
        <v>0.85820352548202539</v>
      </c>
      <c r="N266" s="28">
        <v>0.10376360088633131</v>
      </c>
      <c r="O266" s="28">
        <v>3.803287363164335E-2</v>
      </c>
    </row>
    <row r="267" spans="1:15">
      <c r="A267" s="23" t="s">
        <v>509</v>
      </c>
      <c r="B267" s="23" t="s">
        <v>1907</v>
      </c>
      <c r="C267" s="23" t="s">
        <v>1908</v>
      </c>
      <c r="D267" s="23"/>
      <c r="E267" s="23"/>
      <c r="F267" s="26">
        <v>0</v>
      </c>
      <c r="G267" s="26">
        <v>0</v>
      </c>
      <c r="H267" s="26">
        <v>0</v>
      </c>
      <c r="I267" s="27">
        <v>12141.06</v>
      </c>
      <c r="J267" s="27">
        <v>8745.85</v>
      </c>
      <c r="K267" s="26"/>
      <c r="L267" s="26"/>
      <c r="M267" s="28"/>
      <c r="N267" s="28"/>
      <c r="O267" s="28"/>
    </row>
    <row r="268" spans="1:15">
      <c r="A268" s="23" t="s">
        <v>509</v>
      </c>
      <c r="B268" s="23" t="s">
        <v>1909</v>
      </c>
      <c r="C268" s="23" t="s">
        <v>1910</v>
      </c>
      <c r="D268" s="23"/>
      <c r="E268" s="23"/>
      <c r="F268" s="26">
        <v>0</v>
      </c>
      <c r="G268" s="26">
        <v>284</v>
      </c>
      <c r="H268" s="26">
        <v>0</v>
      </c>
      <c r="I268" s="27">
        <v>553260.16999999993</v>
      </c>
      <c r="J268" s="27">
        <v>523244.61000000004</v>
      </c>
      <c r="K268" s="26">
        <v>282.39999999999998</v>
      </c>
      <c r="L268" s="26">
        <v>307.81</v>
      </c>
      <c r="M268" s="28">
        <v>1</v>
      </c>
      <c r="N268" s="28">
        <v>0</v>
      </c>
      <c r="O268" s="28">
        <v>0</v>
      </c>
    </row>
    <row r="269" spans="1:15">
      <c r="A269" s="23" t="s">
        <v>509</v>
      </c>
      <c r="B269" s="23" t="s">
        <v>1911</v>
      </c>
      <c r="C269" s="23" t="s">
        <v>1912</v>
      </c>
      <c r="D269" s="23"/>
      <c r="E269" s="23"/>
      <c r="F269" s="26">
        <v>0</v>
      </c>
      <c r="G269" s="26">
        <v>31</v>
      </c>
      <c r="H269" s="26">
        <v>495</v>
      </c>
      <c r="I269" s="27">
        <v>1306111.45</v>
      </c>
      <c r="J269" s="27">
        <v>1301925.7300000004</v>
      </c>
      <c r="K269" s="26">
        <v>960</v>
      </c>
      <c r="L269" s="26">
        <v>715</v>
      </c>
      <c r="M269" s="28">
        <v>0.97482517482517483</v>
      </c>
      <c r="N269" s="28">
        <v>2.5174825174825177E-2</v>
      </c>
      <c r="O269" s="28">
        <v>0</v>
      </c>
    </row>
    <row r="270" spans="1:15">
      <c r="A270" s="23" t="s">
        <v>509</v>
      </c>
      <c r="B270" s="23" t="s">
        <v>1913</v>
      </c>
      <c r="C270" s="23" t="s">
        <v>1914</v>
      </c>
      <c r="D270" s="23"/>
      <c r="E270" s="23"/>
      <c r="F270" s="26">
        <v>0</v>
      </c>
      <c r="G270" s="26">
        <v>5746</v>
      </c>
      <c r="H270" s="26">
        <v>0</v>
      </c>
      <c r="I270" s="27">
        <v>26601901.970000003</v>
      </c>
      <c r="J270" s="27">
        <v>19126341.109999999</v>
      </c>
      <c r="K270" s="26">
        <v>7531.5</v>
      </c>
      <c r="L270" s="26">
        <v>5485.1</v>
      </c>
      <c r="M270" s="28">
        <v>0.94613042606333508</v>
      </c>
      <c r="N270" s="28">
        <v>5.3504949773021455E-2</v>
      </c>
      <c r="O270" s="28">
        <v>3.6462416364332461E-4</v>
      </c>
    </row>
    <row r="271" spans="1:15">
      <c r="A271" s="23" t="s">
        <v>509</v>
      </c>
      <c r="B271" s="23" t="s">
        <v>1915</v>
      </c>
      <c r="C271" s="23" t="s">
        <v>1916</v>
      </c>
      <c r="D271" s="23"/>
      <c r="E271" s="23"/>
      <c r="F271" s="26">
        <v>0</v>
      </c>
      <c r="G271" s="26">
        <v>32969.5</v>
      </c>
      <c r="H271" s="26">
        <v>32</v>
      </c>
      <c r="I271" s="27">
        <v>42016452.390000001</v>
      </c>
      <c r="J271" s="27">
        <v>12883303.76</v>
      </c>
      <c r="K271" s="26">
        <v>7939.4</v>
      </c>
      <c r="L271" s="26">
        <v>1717</v>
      </c>
      <c r="M271" s="28">
        <v>0.96592894583575994</v>
      </c>
      <c r="N271" s="28">
        <v>2.9411764705882353E-2</v>
      </c>
      <c r="O271" s="28">
        <v>4.6592894583576006E-3</v>
      </c>
    </row>
    <row r="272" spans="1:15">
      <c r="A272" s="23" t="s">
        <v>509</v>
      </c>
      <c r="B272" s="23" t="s">
        <v>1917</v>
      </c>
      <c r="C272" s="23" t="s">
        <v>1918</v>
      </c>
      <c r="D272" s="23"/>
      <c r="E272" s="23"/>
      <c r="F272" s="26">
        <v>0</v>
      </c>
      <c r="G272" s="26">
        <v>21</v>
      </c>
      <c r="H272" s="26">
        <v>0</v>
      </c>
      <c r="I272" s="27">
        <v>303001.52</v>
      </c>
      <c r="J272" s="27">
        <v>284289.65000000002</v>
      </c>
      <c r="K272" s="26">
        <v>8</v>
      </c>
      <c r="L272" s="26">
        <v>4</v>
      </c>
      <c r="M272" s="28">
        <v>0</v>
      </c>
      <c r="N272" s="28">
        <v>1</v>
      </c>
      <c r="O272" s="28">
        <v>0</v>
      </c>
    </row>
    <row r="273" spans="1:15">
      <c r="A273" s="23" t="s">
        <v>509</v>
      </c>
      <c r="B273" s="23" t="s">
        <v>1919</v>
      </c>
      <c r="C273" s="23" t="s">
        <v>1920</v>
      </c>
      <c r="D273" s="23"/>
      <c r="E273" s="23"/>
      <c r="F273" s="26">
        <v>0</v>
      </c>
      <c r="G273" s="26">
        <v>0</v>
      </c>
      <c r="H273" s="26">
        <v>2</v>
      </c>
      <c r="I273" s="27">
        <v>416668.62</v>
      </c>
      <c r="J273" s="27">
        <v>378954.69</v>
      </c>
      <c r="K273" s="26">
        <v>0</v>
      </c>
      <c r="L273" s="26">
        <v>5</v>
      </c>
      <c r="M273" s="28">
        <v>1</v>
      </c>
      <c r="N273" s="28">
        <v>0</v>
      </c>
      <c r="O273" s="28">
        <v>0</v>
      </c>
    </row>
    <row r="274" spans="1:15">
      <c r="A274" s="23" t="s">
        <v>509</v>
      </c>
      <c r="B274" s="23" t="s">
        <v>1921</v>
      </c>
      <c r="C274" s="23" t="s">
        <v>1922</v>
      </c>
      <c r="D274" s="23"/>
      <c r="E274" s="23"/>
      <c r="F274" s="26">
        <v>0</v>
      </c>
      <c r="G274" s="26">
        <v>1392</v>
      </c>
      <c r="H274" s="26">
        <v>1</v>
      </c>
      <c r="I274" s="27">
        <v>19647142.829999994</v>
      </c>
      <c r="J274" s="27">
        <v>20134910.920000006</v>
      </c>
      <c r="K274" s="26">
        <v>254</v>
      </c>
      <c r="L274" s="26">
        <v>24</v>
      </c>
      <c r="M274" s="28">
        <v>1</v>
      </c>
      <c r="N274" s="28">
        <v>0</v>
      </c>
      <c r="O274" s="28">
        <v>0</v>
      </c>
    </row>
    <row r="275" spans="1:15">
      <c r="A275" s="23" t="s">
        <v>509</v>
      </c>
      <c r="B275" s="23" t="s">
        <v>1923</v>
      </c>
      <c r="C275" s="23" t="s">
        <v>1924</v>
      </c>
      <c r="D275" s="23"/>
      <c r="E275" s="23"/>
      <c r="F275" s="26">
        <v>0</v>
      </c>
      <c r="G275" s="26">
        <v>0</v>
      </c>
      <c r="H275" s="26">
        <v>0</v>
      </c>
      <c r="I275" s="27">
        <v>43228.32</v>
      </c>
      <c r="J275" s="27">
        <v>49891.519999999997</v>
      </c>
      <c r="K275" s="26"/>
      <c r="L275" s="26"/>
      <c r="M275" s="28"/>
      <c r="N275" s="28"/>
      <c r="O275" s="28"/>
    </row>
    <row r="276" spans="1:15">
      <c r="A276" s="23" t="s">
        <v>509</v>
      </c>
      <c r="B276" s="23" t="s">
        <v>1925</v>
      </c>
      <c r="C276" s="23" t="s">
        <v>1926</v>
      </c>
      <c r="D276" s="23"/>
      <c r="E276" s="23"/>
      <c r="F276" s="26">
        <v>0</v>
      </c>
      <c r="G276" s="26">
        <v>1103397.77</v>
      </c>
      <c r="H276" s="26">
        <v>21724.959999999999</v>
      </c>
      <c r="I276" s="27">
        <v>23388914.899999999</v>
      </c>
      <c r="J276" s="27">
        <v>4813468.5599999996</v>
      </c>
      <c r="K276" s="26">
        <v>19664</v>
      </c>
      <c r="L276" s="26">
        <v>7840.5</v>
      </c>
      <c r="M276" s="28">
        <v>0.94866398826605447</v>
      </c>
      <c r="N276" s="28">
        <v>4.6808239270454688E-2</v>
      </c>
      <c r="O276" s="28">
        <v>4.5277724634908492E-3</v>
      </c>
    </row>
    <row r="277" spans="1:15">
      <c r="A277" s="23" t="s">
        <v>509</v>
      </c>
      <c r="B277" s="23" t="s">
        <v>1927</v>
      </c>
      <c r="C277" s="23" t="s">
        <v>1928</v>
      </c>
      <c r="D277" s="23"/>
      <c r="E277" s="23"/>
      <c r="F277" s="26">
        <v>0</v>
      </c>
      <c r="G277" s="26">
        <v>0</v>
      </c>
      <c r="H277" s="26">
        <v>0</v>
      </c>
      <c r="I277" s="27">
        <v>507127.75</v>
      </c>
      <c r="J277" s="27">
        <v>546825.97</v>
      </c>
      <c r="K277" s="26"/>
      <c r="L277" s="26"/>
      <c r="M277" s="28"/>
      <c r="N277" s="28"/>
      <c r="O277" s="28"/>
    </row>
    <row r="278" spans="1:15">
      <c r="A278" s="23" t="s">
        <v>509</v>
      </c>
      <c r="B278" s="23" t="s">
        <v>1929</v>
      </c>
      <c r="C278" s="23" t="s">
        <v>1930</v>
      </c>
      <c r="D278" s="23"/>
      <c r="E278" s="23"/>
      <c r="F278" s="26">
        <v>0</v>
      </c>
      <c r="G278" s="26">
        <v>3165.1</v>
      </c>
      <c r="H278" s="26">
        <v>430</v>
      </c>
      <c r="I278" s="27">
        <v>1048236.1</v>
      </c>
      <c r="J278" s="27">
        <v>1039431.2100000002</v>
      </c>
      <c r="K278" s="26">
        <v>568.20000000000005</v>
      </c>
      <c r="L278" s="26">
        <v>746.76</v>
      </c>
      <c r="M278" s="28">
        <v>0.61065134715303448</v>
      </c>
      <c r="N278" s="28">
        <v>0.36457496384380522</v>
      </c>
      <c r="O278" s="28">
        <v>2.4773689003160321E-2</v>
      </c>
    </row>
    <row r="279" spans="1:15">
      <c r="A279" s="23" t="s">
        <v>509</v>
      </c>
      <c r="B279" s="23" t="s">
        <v>1931</v>
      </c>
      <c r="C279" s="23" t="s">
        <v>1932</v>
      </c>
      <c r="D279" s="23"/>
      <c r="E279" s="23"/>
      <c r="F279" s="26">
        <v>0</v>
      </c>
      <c r="G279" s="26">
        <v>55</v>
      </c>
      <c r="H279" s="26">
        <v>0</v>
      </c>
      <c r="I279" s="27">
        <v>11553677.647100002</v>
      </c>
      <c r="J279" s="27">
        <v>11177565.440000001</v>
      </c>
      <c r="K279" s="26"/>
      <c r="L279" s="26"/>
      <c r="M279" s="28"/>
      <c r="N279" s="28"/>
      <c r="O279" s="28"/>
    </row>
    <row r="280" spans="1:15">
      <c r="A280" s="23" t="s">
        <v>509</v>
      </c>
      <c r="B280" s="23" t="s">
        <v>1933</v>
      </c>
      <c r="C280" s="23" t="s">
        <v>1934</v>
      </c>
      <c r="D280" s="23"/>
      <c r="E280" s="23"/>
      <c r="F280" s="26">
        <v>0</v>
      </c>
      <c r="G280" s="26">
        <v>1008.13</v>
      </c>
      <c r="H280" s="26">
        <v>483</v>
      </c>
      <c r="I280" s="27">
        <v>626237.3544999999</v>
      </c>
      <c r="J280" s="27">
        <v>641456.83999999985</v>
      </c>
      <c r="K280" s="26">
        <v>708.13</v>
      </c>
      <c r="L280" s="26">
        <v>728</v>
      </c>
      <c r="M280" s="28">
        <v>0.9553571428571429</v>
      </c>
      <c r="N280" s="28">
        <v>2.2664835164835164E-2</v>
      </c>
      <c r="O280" s="28">
        <v>2.197802197802198E-2</v>
      </c>
    </row>
    <row r="281" spans="1:15">
      <c r="A281" s="23" t="s">
        <v>509</v>
      </c>
      <c r="B281" s="23" t="s">
        <v>1935</v>
      </c>
      <c r="C281" s="23" t="s">
        <v>1936</v>
      </c>
      <c r="D281" s="23"/>
      <c r="E281" s="23"/>
      <c r="F281" s="26">
        <v>0</v>
      </c>
      <c r="G281" s="26">
        <v>2319</v>
      </c>
      <c r="H281" s="26">
        <v>0</v>
      </c>
      <c r="I281" s="27">
        <v>4368.72</v>
      </c>
      <c r="J281" s="27">
        <v>5874.33</v>
      </c>
      <c r="K281" s="26">
        <v>0</v>
      </c>
      <c r="L281" s="26">
        <v>0</v>
      </c>
      <c r="M281" s="28">
        <v>0</v>
      </c>
      <c r="N281" s="28">
        <v>0</v>
      </c>
      <c r="O281" s="28">
        <v>0</v>
      </c>
    </row>
    <row r="282" spans="1:15">
      <c r="A282" s="23" t="s">
        <v>509</v>
      </c>
      <c r="B282" s="23" t="s">
        <v>1937</v>
      </c>
      <c r="C282" s="23" t="s">
        <v>1938</v>
      </c>
      <c r="D282" s="23"/>
      <c r="E282" s="23"/>
      <c r="F282" s="26">
        <v>0</v>
      </c>
      <c r="G282" s="26">
        <v>1232</v>
      </c>
      <c r="H282" s="26">
        <v>0</v>
      </c>
      <c r="I282" s="27">
        <v>384987.95</v>
      </c>
      <c r="J282" s="27">
        <v>394749.52999999997</v>
      </c>
      <c r="K282" s="26">
        <v>701.8</v>
      </c>
      <c r="L282" s="26">
        <v>725.95</v>
      </c>
      <c r="M282" s="28">
        <v>0.98897995729733457</v>
      </c>
      <c r="N282" s="28">
        <v>1.1020042702665472E-2</v>
      </c>
      <c r="O282" s="28">
        <v>0</v>
      </c>
    </row>
    <row r="283" spans="1:15">
      <c r="A283" s="23" t="s">
        <v>509</v>
      </c>
      <c r="B283" s="23" t="s">
        <v>1939</v>
      </c>
      <c r="C283" s="23" t="s">
        <v>1940</v>
      </c>
      <c r="D283" s="23"/>
      <c r="E283" s="23"/>
      <c r="F283" s="26">
        <v>0</v>
      </c>
      <c r="G283" s="26">
        <v>39.5</v>
      </c>
      <c r="H283" s="26">
        <v>0</v>
      </c>
      <c r="I283" s="27">
        <v>518237.35000000003</v>
      </c>
      <c r="J283" s="27">
        <v>480019.79000000004</v>
      </c>
      <c r="K283" s="26">
        <v>34.299999999999997</v>
      </c>
      <c r="L283" s="26">
        <v>0</v>
      </c>
      <c r="M283" s="28">
        <v>0</v>
      </c>
      <c r="N283" s="28">
        <v>0</v>
      </c>
      <c r="O283" s="28">
        <v>0</v>
      </c>
    </row>
    <row r="284" spans="1:15">
      <c r="A284" s="23" t="s">
        <v>524</v>
      </c>
      <c r="B284" s="23" t="s">
        <v>1941</v>
      </c>
      <c r="C284" s="23" t="s">
        <v>1942</v>
      </c>
      <c r="D284" s="23"/>
      <c r="E284" s="23"/>
      <c r="F284" s="26">
        <v>0</v>
      </c>
      <c r="G284" s="26">
        <v>260</v>
      </c>
      <c r="H284" s="26">
        <v>0</v>
      </c>
      <c r="I284" s="27">
        <v>194265</v>
      </c>
      <c r="J284" s="27">
        <v>187905.75000000003</v>
      </c>
      <c r="K284" s="26">
        <v>160</v>
      </c>
      <c r="L284" s="26">
        <v>276</v>
      </c>
      <c r="M284" s="28">
        <v>0.86956521739130432</v>
      </c>
      <c r="N284" s="28">
        <v>0.13043478260869565</v>
      </c>
      <c r="O284" s="28">
        <v>0</v>
      </c>
    </row>
    <row r="285" spans="1:15">
      <c r="A285" s="23" t="s">
        <v>524</v>
      </c>
      <c r="B285" s="23" t="s">
        <v>1943</v>
      </c>
      <c r="C285" s="23" t="s">
        <v>1944</v>
      </c>
      <c r="D285" s="23"/>
      <c r="E285" s="23"/>
      <c r="F285" s="26">
        <v>140</v>
      </c>
      <c r="G285" s="26">
        <v>3023127.7112000003</v>
      </c>
      <c r="H285" s="26">
        <v>2724497.39</v>
      </c>
      <c r="I285" s="27">
        <v>65503365.329999968</v>
      </c>
      <c r="J285" s="27">
        <v>66327681.079999998</v>
      </c>
      <c r="K285" s="26">
        <v>261326.74000000002</v>
      </c>
      <c r="L285" s="26">
        <v>317287.34000000003</v>
      </c>
      <c r="M285" s="28">
        <v>0.86186461142760995</v>
      </c>
      <c r="N285" s="28">
        <v>0.13813538857238991</v>
      </c>
      <c r="O285" s="28">
        <v>0</v>
      </c>
    </row>
    <row r="286" spans="1:15">
      <c r="A286" s="23" t="s">
        <v>524</v>
      </c>
      <c r="B286" s="23" t="s">
        <v>1945</v>
      </c>
      <c r="C286" s="23" t="s">
        <v>1946</v>
      </c>
      <c r="D286" s="23"/>
      <c r="E286" s="23"/>
      <c r="F286" s="26">
        <v>261</v>
      </c>
      <c r="G286" s="26">
        <v>585</v>
      </c>
      <c r="H286" s="26">
        <v>0</v>
      </c>
      <c r="I286" s="27">
        <v>4302346.0399999991</v>
      </c>
      <c r="J286" s="27">
        <v>2639820.77</v>
      </c>
      <c r="K286" s="26">
        <v>386</v>
      </c>
      <c r="L286" s="26">
        <v>384.5</v>
      </c>
      <c r="M286" s="28">
        <v>0.72431729518855659</v>
      </c>
      <c r="N286" s="28">
        <v>0.27568270481144341</v>
      </c>
      <c r="O286" s="28">
        <v>0</v>
      </c>
    </row>
    <row r="287" spans="1:15">
      <c r="A287" s="23" t="s">
        <v>524</v>
      </c>
      <c r="B287" s="23" t="s">
        <v>1947</v>
      </c>
      <c r="C287" s="23" t="s">
        <v>1948</v>
      </c>
      <c r="D287" s="23"/>
      <c r="E287" s="23"/>
      <c r="F287" s="26">
        <v>476</v>
      </c>
      <c r="G287" s="26">
        <v>12961792.560000001</v>
      </c>
      <c r="H287" s="26">
        <v>8790948.7300000004</v>
      </c>
      <c r="I287" s="27">
        <v>236866438.17000002</v>
      </c>
      <c r="J287" s="27">
        <v>232598848.76999995</v>
      </c>
      <c r="K287" s="26">
        <v>1054810.0199999998</v>
      </c>
      <c r="L287" s="26">
        <v>1131922.42</v>
      </c>
      <c r="M287" s="28">
        <v>0.86357170131854133</v>
      </c>
      <c r="N287" s="28">
        <v>0.1364234396912114</v>
      </c>
      <c r="O287" s="28">
        <v>4.8589902477592061E-6</v>
      </c>
    </row>
    <row r="288" spans="1:15">
      <c r="A288" s="23" t="s">
        <v>524</v>
      </c>
      <c r="B288" s="23" t="s">
        <v>1949</v>
      </c>
      <c r="C288" s="23" t="s">
        <v>1950</v>
      </c>
      <c r="D288" s="23"/>
      <c r="E288" s="23"/>
      <c r="F288" s="26">
        <v>683</v>
      </c>
      <c r="G288" s="26">
        <v>1387</v>
      </c>
      <c r="H288" s="26">
        <v>0</v>
      </c>
      <c r="I288" s="27">
        <v>7796037</v>
      </c>
      <c r="J288" s="27">
        <v>2896120.54</v>
      </c>
      <c r="K288" s="26">
        <v>600</v>
      </c>
      <c r="L288" s="26">
        <v>238</v>
      </c>
      <c r="M288" s="28">
        <v>0.79831932773109249</v>
      </c>
      <c r="N288" s="28">
        <v>0.20168067226890757</v>
      </c>
      <c r="O288" s="28">
        <v>0</v>
      </c>
    </row>
    <row r="289" spans="1:15">
      <c r="A289" s="23" t="s">
        <v>524</v>
      </c>
      <c r="B289" s="23" t="s">
        <v>1951</v>
      </c>
      <c r="C289" s="23" t="s">
        <v>1952</v>
      </c>
      <c r="D289" s="23"/>
      <c r="E289" s="23"/>
      <c r="F289" s="26">
        <v>1113</v>
      </c>
      <c r="G289" s="26">
        <v>16817754.460000001</v>
      </c>
      <c r="H289" s="26">
        <v>14360299.08</v>
      </c>
      <c r="I289" s="27">
        <v>836870271.28999972</v>
      </c>
      <c r="J289" s="27">
        <v>732549556.04999948</v>
      </c>
      <c r="K289" s="26">
        <v>2155844.6100000003</v>
      </c>
      <c r="L289" s="26">
        <v>2180545.5199999996</v>
      </c>
      <c r="M289" s="28">
        <v>0.8445691149799982</v>
      </c>
      <c r="N289" s="28">
        <v>0.14547172580923695</v>
      </c>
      <c r="O289" s="28">
        <v>9.95915921076484E-3</v>
      </c>
    </row>
    <row r="290" spans="1:15">
      <c r="A290" s="23" t="s">
        <v>553</v>
      </c>
      <c r="B290" s="23" t="s">
        <v>1953</v>
      </c>
      <c r="C290" s="23" t="s">
        <v>1954</v>
      </c>
      <c r="D290" s="23"/>
      <c r="E290" s="23"/>
      <c r="F290" s="26">
        <v>0</v>
      </c>
      <c r="G290" s="26">
        <v>0</v>
      </c>
      <c r="H290" s="26">
        <v>0</v>
      </c>
      <c r="I290" s="27">
        <v>115208</v>
      </c>
      <c r="J290" s="27">
        <v>130924.12000000001</v>
      </c>
      <c r="K290" s="26"/>
      <c r="L290" s="26"/>
      <c r="M290" s="28"/>
      <c r="N290" s="28"/>
      <c r="O290" s="28"/>
    </row>
    <row r="291" spans="1:15">
      <c r="A291" s="23" t="s">
        <v>553</v>
      </c>
      <c r="B291" s="23" t="s">
        <v>1955</v>
      </c>
      <c r="C291" s="23" t="s">
        <v>1956</v>
      </c>
      <c r="D291" s="23"/>
      <c r="E291" s="23"/>
      <c r="F291" s="26">
        <v>0</v>
      </c>
      <c r="G291" s="26">
        <v>0</v>
      </c>
      <c r="H291" s="26">
        <v>0</v>
      </c>
      <c r="I291" s="27">
        <v>0.02</v>
      </c>
      <c r="J291" s="27">
        <v>578583.72</v>
      </c>
      <c r="K291" s="26"/>
      <c r="L291" s="26"/>
      <c r="M291" s="28"/>
      <c r="N291" s="28"/>
      <c r="O291" s="28"/>
    </row>
    <row r="292" spans="1:15">
      <c r="A292" s="23" t="s">
        <v>553</v>
      </c>
      <c r="B292" s="23" t="s">
        <v>1957</v>
      </c>
      <c r="C292" s="23" t="s">
        <v>1958</v>
      </c>
      <c r="D292" s="23"/>
      <c r="E292" s="23"/>
      <c r="F292" s="26">
        <v>0</v>
      </c>
      <c r="G292" s="26">
        <v>0</v>
      </c>
      <c r="H292" s="26">
        <v>0</v>
      </c>
      <c r="I292" s="27">
        <v>1069573.98</v>
      </c>
      <c r="J292" s="27">
        <v>756106.4</v>
      </c>
      <c r="K292" s="26"/>
      <c r="L292" s="26"/>
      <c r="M292" s="28"/>
      <c r="N292" s="28"/>
      <c r="O292" s="28"/>
    </row>
    <row r="293" spans="1:15">
      <c r="A293" s="23" t="s">
        <v>553</v>
      </c>
      <c r="B293" s="23" t="s">
        <v>1959</v>
      </c>
      <c r="C293" s="23" t="s">
        <v>1960</v>
      </c>
      <c r="D293" s="23"/>
      <c r="E293" s="23"/>
      <c r="F293" s="26">
        <v>0</v>
      </c>
      <c r="G293" s="26">
        <v>1</v>
      </c>
      <c r="H293" s="26">
        <v>0</v>
      </c>
      <c r="I293" s="27">
        <v>12957558.8358</v>
      </c>
      <c r="J293" s="27">
        <v>12093720.929999998</v>
      </c>
      <c r="K293" s="26">
        <v>16435</v>
      </c>
      <c r="L293" s="26">
        <v>0</v>
      </c>
      <c r="M293" s="28">
        <v>0</v>
      </c>
      <c r="N293" s="28">
        <v>0</v>
      </c>
      <c r="O293" s="28">
        <v>0</v>
      </c>
    </row>
    <row r="294" spans="1:15">
      <c r="A294" s="23" t="s">
        <v>553</v>
      </c>
      <c r="B294" s="23" t="s">
        <v>1961</v>
      </c>
      <c r="C294" s="23" t="s">
        <v>1962</v>
      </c>
      <c r="D294" s="23"/>
      <c r="E294" s="23"/>
      <c r="F294" s="26">
        <v>100</v>
      </c>
      <c r="G294" s="26">
        <v>0</v>
      </c>
      <c r="H294" s="26">
        <v>0</v>
      </c>
      <c r="I294" s="27">
        <v>606593.71199999994</v>
      </c>
      <c r="J294" s="27">
        <v>666102.89</v>
      </c>
      <c r="K294" s="26"/>
      <c r="L294" s="26"/>
      <c r="M294" s="28"/>
      <c r="N294" s="28"/>
      <c r="O294" s="28"/>
    </row>
    <row r="295" spans="1:15">
      <c r="A295" s="23" t="s">
        <v>553</v>
      </c>
      <c r="B295" s="23" t="s">
        <v>1963</v>
      </c>
      <c r="C295" s="23" t="s">
        <v>1964</v>
      </c>
      <c r="D295" s="23"/>
      <c r="E295" s="23"/>
      <c r="F295" s="26">
        <v>1200</v>
      </c>
      <c r="G295" s="26">
        <v>1227</v>
      </c>
      <c r="H295" s="26">
        <v>0</v>
      </c>
      <c r="I295" s="27">
        <v>1975172.7300000004</v>
      </c>
      <c r="J295" s="27">
        <v>1930091.6500000001</v>
      </c>
      <c r="K295" s="26"/>
      <c r="L295" s="26"/>
      <c r="M295" s="28"/>
      <c r="N295" s="28"/>
      <c r="O295" s="28"/>
    </row>
    <row r="296" spans="1:15">
      <c r="A296" s="23" t="s">
        <v>553</v>
      </c>
      <c r="B296" s="23" t="s">
        <v>1965</v>
      </c>
      <c r="C296" s="23" t="s">
        <v>1966</v>
      </c>
      <c r="D296" s="23"/>
      <c r="E296" s="23"/>
      <c r="F296" s="26">
        <v>404875</v>
      </c>
      <c r="G296" s="26">
        <v>0</v>
      </c>
      <c r="H296" s="26">
        <v>0</v>
      </c>
      <c r="I296" s="27">
        <v>1</v>
      </c>
      <c r="J296" s="27">
        <v>1078098.4200000002</v>
      </c>
      <c r="K296" s="26"/>
      <c r="L296" s="26"/>
      <c r="M296" s="28"/>
      <c r="N296" s="28"/>
      <c r="O296" s="28"/>
    </row>
    <row r="297" spans="1:15">
      <c r="A297" s="23" t="s">
        <v>582</v>
      </c>
      <c r="B297" s="23" t="s">
        <v>1967</v>
      </c>
      <c r="C297" s="23" t="s">
        <v>1968</v>
      </c>
      <c r="D297" s="23"/>
      <c r="E297" s="23"/>
      <c r="F297" s="26">
        <v>0</v>
      </c>
      <c r="G297" s="26">
        <v>1601.68</v>
      </c>
      <c r="H297" s="26">
        <v>734</v>
      </c>
      <c r="I297" s="27">
        <v>16294067.101999998</v>
      </c>
      <c r="J297" s="27">
        <v>10931550.620000003</v>
      </c>
      <c r="K297" s="26">
        <v>38410</v>
      </c>
      <c r="L297" s="26">
        <v>31350</v>
      </c>
      <c r="M297" s="28">
        <v>0.81324625199362033</v>
      </c>
      <c r="N297" s="28">
        <v>0.18675374800637956</v>
      </c>
      <c r="O297" s="28">
        <v>0</v>
      </c>
    </row>
    <row r="298" spans="1:15">
      <c r="A298" s="23" t="s">
        <v>582</v>
      </c>
      <c r="B298" s="23" t="s">
        <v>1969</v>
      </c>
      <c r="C298" s="23" t="s">
        <v>1970</v>
      </c>
      <c r="D298" s="23"/>
      <c r="E298" s="23"/>
      <c r="F298" s="26">
        <v>0</v>
      </c>
      <c r="G298" s="26">
        <v>13562.18</v>
      </c>
      <c r="H298" s="26">
        <v>643</v>
      </c>
      <c r="I298" s="27">
        <v>25703700.519999992</v>
      </c>
      <c r="J298" s="27">
        <v>16812095.929999996</v>
      </c>
      <c r="K298" s="26">
        <v>31640</v>
      </c>
      <c r="L298" s="26">
        <v>21618.5</v>
      </c>
      <c r="M298" s="28">
        <v>0.78573906607766497</v>
      </c>
      <c r="N298" s="28">
        <v>0.18162684737608992</v>
      </c>
      <c r="O298" s="28">
        <v>3.2634086546245111E-2</v>
      </c>
    </row>
    <row r="299" spans="1:15">
      <c r="A299" s="23" t="s">
        <v>582</v>
      </c>
      <c r="B299" s="23" t="s">
        <v>1971</v>
      </c>
      <c r="C299" s="23" t="s">
        <v>1972</v>
      </c>
      <c r="D299" s="23"/>
      <c r="E299" s="23"/>
      <c r="F299" s="26">
        <v>0</v>
      </c>
      <c r="G299" s="26">
        <v>2984</v>
      </c>
      <c r="H299" s="26">
        <v>1285</v>
      </c>
      <c r="I299" s="27">
        <v>23227823.879999995</v>
      </c>
      <c r="J299" s="27">
        <v>18687352.520000003</v>
      </c>
      <c r="K299" s="26">
        <v>78840</v>
      </c>
      <c r="L299" s="26">
        <v>81256.58</v>
      </c>
      <c r="M299" s="28">
        <v>0.79766967795100396</v>
      </c>
      <c r="N299" s="28">
        <v>0.20233032204899593</v>
      </c>
      <c r="O299" s="28">
        <v>0</v>
      </c>
    </row>
    <row r="300" spans="1:15">
      <c r="A300" s="23" t="s">
        <v>582</v>
      </c>
      <c r="B300" s="23" t="s">
        <v>1973</v>
      </c>
      <c r="C300" s="23" t="s">
        <v>1974</v>
      </c>
      <c r="D300" s="23"/>
      <c r="E300" s="23"/>
      <c r="F300" s="26">
        <v>0</v>
      </c>
      <c r="G300" s="26">
        <v>11456.68</v>
      </c>
      <c r="H300" s="26">
        <v>4726</v>
      </c>
      <c r="I300" s="27">
        <v>101827957.57180002</v>
      </c>
      <c r="J300" s="27">
        <v>91177666.11999999</v>
      </c>
      <c r="K300" s="26">
        <v>159155.5</v>
      </c>
      <c r="L300" s="26">
        <v>115278.5</v>
      </c>
      <c r="M300" s="28">
        <v>0.78232280954384403</v>
      </c>
      <c r="N300" s="28">
        <v>0.21029940535312305</v>
      </c>
      <c r="O300" s="28">
        <v>7.3777851030330894E-3</v>
      </c>
    </row>
    <row r="301" spans="1:15">
      <c r="A301" s="23" t="s">
        <v>582</v>
      </c>
      <c r="B301" s="23" t="s">
        <v>1975</v>
      </c>
      <c r="C301" s="23" t="s">
        <v>1976</v>
      </c>
      <c r="D301" s="23"/>
      <c r="E301" s="23"/>
      <c r="F301" s="26">
        <v>0</v>
      </c>
      <c r="G301" s="26">
        <v>6</v>
      </c>
      <c r="H301" s="26">
        <v>0</v>
      </c>
      <c r="I301" s="27">
        <v>599210.14</v>
      </c>
      <c r="J301" s="27">
        <v>595006.60000000009</v>
      </c>
      <c r="K301" s="26"/>
      <c r="L301" s="26"/>
      <c r="M301" s="28"/>
      <c r="N301" s="28"/>
      <c r="O301" s="28"/>
    </row>
    <row r="302" spans="1:15">
      <c r="A302" s="23" t="s">
        <v>582</v>
      </c>
      <c r="B302" s="23" t="s">
        <v>1977</v>
      </c>
      <c r="C302" s="23" t="s">
        <v>1978</v>
      </c>
      <c r="D302" s="23"/>
      <c r="E302" s="23"/>
      <c r="F302" s="26">
        <v>0</v>
      </c>
      <c r="G302" s="26">
        <v>0</v>
      </c>
      <c r="H302" s="26">
        <v>0</v>
      </c>
      <c r="I302" s="27">
        <v>758962.5</v>
      </c>
      <c r="J302" s="27">
        <v>671012.09</v>
      </c>
      <c r="K302" s="26"/>
      <c r="L302" s="26"/>
      <c r="M302" s="28"/>
      <c r="N302" s="28"/>
      <c r="O302" s="28"/>
    </row>
    <row r="303" spans="1:15">
      <c r="A303" s="23" t="s">
        <v>582</v>
      </c>
      <c r="B303" s="23" t="s">
        <v>1979</v>
      </c>
      <c r="C303" s="23" t="s">
        <v>1980</v>
      </c>
      <c r="D303" s="23"/>
      <c r="E303" s="23"/>
      <c r="F303" s="26">
        <v>0</v>
      </c>
      <c r="G303" s="26">
        <v>0</v>
      </c>
      <c r="H303" s="26">
        <v>0</v>
      </c>
      <c r="I303" s="27">
        <v>340349</v>
      </c>
      <c r="J303" s="27">
        <v>259112.45</v>
      </c>
      <c r="K303" s="26"/>
      <c r="L303" s="26"/>
      <c r="M303" s="28"/>
      <c r="N303" s="28"/>
      <c r="O303" s="28"/>
    </row>
    <row r="304" spans="1:15">
      <c r="A304" s="23" t="s">
        <v>582</v>
      </c>
      <c r="B304" s="23" t="s">
        <v>1981</v>
      </c>
      <c r="C304" s="23" t="s">
        <v>1982</v>
      </c>
      <c r="D304" s="23"/>
      <c r="E304" s="23"/>
      <c r="F304" s="26">
        <v>0</v>
      </c>
      <c r="G304" s="26">
        <v>4</v>
      </c>
      <c r="H304" s="26">
        <v>0</v>
      </c>
      <c r="I304" s="27">
        <v>860359</v>
      </c>
      <c r="J304" s="27">
        <v>477135.83</v>
      </c>
      <c r="K304" s="26">
        <v>0</v>
      </c>
      <c r="L304" s="26">
        <v>145</v>
      </c>
      <c r="M304" s="28">
        <v>1</v>
      </c>
      <c r="N304" s="28">
        <v>0</v>
      </c>
      <c r="O304" s="28">
        <v>0</v>
      </c>
    </row>
    <row r="305" spans="1:15">
      <c r="A305" s="23" t="s">
        <v>582</v>
      </c>
      <c r="B305" s="23" t="s">
        <v>1983</v>
      </c>
      <c r="C305" s="23" t="s">
        <v>1984</v>
      </c>
      <c r="D305" s="23"/>
      <c r="E305" s="23"/>
      <c r="F305" s="26">
        <v>0</v>
      </c>
      <c r="G305" s="26">
        <v>0</v>
      </c>
      <c r="H305" s="26">
        <v>0</v>
      </c>
      <c r="I305" s="27">
        <v>154035.66999999998</v>
      </c>
      <c r="J305" s="27">
        <v>147415.4</v>
      </c>
      <c r="K305" s="26"/>
      <c r="L305" s="26"/>
      <c r="M305" s="28"/>
      <c r="N305" s="28"/>
      <c r="O305" s="28"/>
    </row>
    <row r="306" spans="1:15">
      <c r="A306" s="23" t="s">
        <v>582</v>
      </c>
      <c r="B306" s="23" t="s">
        <v>1985</v>
      </c>
      <c r="C306" s="23" t="s">
        <v>1986</v>
      </c>
      <c r="D306" s="23"/>
      <c r="E306" s="23"/>
      <c r="F306" s="26">
        <v>0</v>
      </c>
      <c r="G306" s="26">
        <v>3944</v>
      </c>
      <c r="H306" s="26">
        <v>2555</v>
      </c>
      <c r="I306" s="27">
        <v>39353923.719799995</v>
      </c>
      <c r="J306" s="27">
        <v>34076940.329999998</v>
      </c>
      <c r="K306" s="26">
        <v>81081</v>
      </c>
      <c r="L306" s="26">
        <v>82518</v>
      </c>
      <c r="M306" s="28">
        <v>0.74201992292590713</v>
      </c>
      <c r="N306" s="28">
        <v>0.25798007707409287</v>
      </c>
      <c r="O306" s="28">
        <v>0</v>
      </c>
    </row>
    <row r="307" spans="1:15">
      <c r="A307" s="23" t="s">
        <v>582</v>
      </c>
      <c r="B307" s="23" t="s">
        <v>1987</v>
      </c>
      <c r="C307" s="23" t="s">
        <v>1988</v>
      </c>
      <c r="D307" s="23"/>
      <c r="E307" s="23"/>
      <c r="F307" s="26">
        <v>0</v>
      </c>
      <c r="G307" s="26">
        <v>1772</v>
      </c>
      <c r="H307" s="26">
        <v>1295</v>
      </c>
      <c r="I307" s="27">
        <v>38618613.979999967</v>
      </c>
      <c r="J307" s="27">
        <v>36561723.040000007</v>
      </c>
      <c r="K307" s="26">
        <v>47420</v>
      </c>
      <c r="L307" s="26">
        <v>43481.5</v>
      </c>
      <c r="M307" s="28">
        <v>0.75678161976932723</v>
      </c>
      <c r="N307" s="28">
        <v>0.19998160137069787</v>
      </c>
      <c r="O307" s="28">
        <v>4.3236778859974935E-2</v>
      </c>
    </row>
    <row r="308" spans="1:15">
      <c r="A308" s="23" t="s">
        <v>582</v>
      </c>
      <c r="B308" s="23" t="s">
        <v>1989</v>
      </c>
      <c r="C308" s="23" t="s">
        <v>1990</v>
      </c>
      <c r="D308" s="23"/>
      <c r="E308" s="23"/>
      <c r="F308" s="26">
        <v>0</v>
      </c>
      <c r="G308" s="26">
        <v>27206.77</v>
      </c>
      <c r="H308" s="26">
        <v>5950</v>
      </c>
      <c r="I308" s="27">
        <v>65035217.158699967</v>
      </c>
      <c r="J308" s="27">
        <v>62157948.230000012</v>
      </c>
      <c r="K308" s="26">
        <v>106504</v>
      </c>
      <c r="L308" s="26">
        <v>89888.33</v>
      </c>
      <c r="M308" s="28">
        <v>0.79447866035557724</v>
      </c>
      <c r="N308" s="28">
        <v>0.20552133964442326</v>
      </c>
      <c r="O308" s="28">
        <v>0</v>
      </c>
    </row>
    <row r="309" spans="1:15">
      <c r="A309" s="23" t="s">
        <v>582</v>
      </c>
      <c r="B309" s="23" t="s">
        <v>1991</v>
      </c>
      <c r="C309" s="23" t="s">
        <v>1992</v>
      </c>
      <c r="D309" s="23"/>
      <c r="E309" s="23"/>
      <c r="F309" s="26">
        <v>0</v>
      </c>
      <c r="G309" s="26">
        <v>6128</v>
      </c>
      <c r="H309" s="26">
        <v>6172</v>
      </c>
      <c r="I309" s="27">
        <v>52718623.013199985</v>
      </c>
      <c r="J309" s="27">
        <v>52828054.31000001</v>
      </c>
      <c r="K309" s="26">
        <v>69002.09</v>
      </c>
      <c r="L309" s="26">
        <v>86343.349999999991</v>
      </c>
      <c r="M309" s="28">
        <v>0.79342138103281867</v>
      </c>
      <c r="N309" s="28">
        <v>0.20657861896718152</v>
      </c>
      <c r="O309" s="28">
        <v>0</v>
      </c>
    </row>
    <row r="310" spans="1:15">
      <c r="A310" s="24" t="s">
        <v>619</v>
      </c>
      <c r="B310" s="24"/>
      <c r="C310" s="24"/>
      <c r="D310" s="24"/>
      <c r="E310" s="24"/>
      <c r="F310" s="29"/>
      <c r="G310" s="29">
        <v>130031579.79119998</v>
      </c>
      <c r="H310" s="29">
        <v>38578927.849999994</v>
      </c>
      <c r="I310" s="30">
        <v>4905488352.1264019</v>
      </c>
      <c r="J310" s="30">
        <v>3833530094.0700002</v>
      </c>
      <c r="K310" s="29">
        <v>5804564.9300000016</v>
      </c>
      <c r="L310" s="29">
        <v>6013048.6704999981</v>
      </c>
      <c r="M310" s="31">
        <v>0.84294661963521555</v>
      </c>
      <c r="N310" s="31">
        <v>0.14914943635828337</v>
      </c>
      <c r="O310" s="31">
        <v>7.9039440065014552E-3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1A0B3-D8E9-40F7-A3F1-0CA79580D135}">
  <dimension ref="A1:O381"/>
  <sheetViews>
    <sheetView topLeftCell="A348" workbookViewId="0">
      <selection activeCell="B2" sqref="B2:O380"/>
    </sheetView>
  </sheetViews>
  <sheetFormatPr defaultRowHeight="14.4"/>
  <sheetData>
    <row r="1" spans="1:15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13</v>
      </c>
      <c r="O1" s="34" t="s">
        <v>14</v>
      </c>
    </row>
    <row r="2" spans="1:15">
      <c r="A2" s="32" t="s">
        <v>15</v>
      </c>
      <c r="B2" s="32" t="s">
        <v>1993</v>
      </c>
      <c r="C2" s="32" t="s">
        <v>1994</v>
      </c>
      <c r="D2" s="35">
        <v>43647</v>
      </c>
      <c r="E2" s="35">
        <v>45139</v>
      </c>
      <c r="F2" s="36">
        <v>102000</v>
      </c>
      <c r="G2" s="36">
        <v>404891</v>
      </c>
      <c r="H2" s="36">
        <v>8487</v>
      </c>
      <c r="I2" s="37">
        <v>62164929.917400017</v>
      </c>
      <c r="J2" s="37">
        <v>59937279.780000009</v>
      </c>
      <c r="K2" s="36">
        <v>13485.14</v>
      </c>
      <c r="L2" s="36">
        <v>15106.5</v>
      </c>
      <c r="M2" s="38">
        <v>0.82977526230430609</v>
      </c>
      <c r="N2" s="38">
        <v>0.15559527355774005</v>
      </c>
      <c r="O2" s="38">
        <v>1.462946413795386E-2</v>
      </c>
    </row>
    <row r="3" spans="1:15">
      <c r="A3" s="32" t="s">
        <v>255</v>
      </c>
      <c r="B3" s="32" t="s">
        <v>1995</v>
      </c>
      <c r="C3" s="32" t="s">
        <v>1996</v>
      </c>
      <c r="D3" s="35">
        <v>43862</v>
      </c>
      <c r="E3" s="35">
        <v>44620</v>
      </c>
      <c r="F3" s="36">
        <v>100000</v>
      </c>
      <c r="G3" s="36">
        <v>0</v>
      </c>
      <c r="H3" s="36">
        <v>0</v>
      </c>
      <c r="I3" s="37">
        <v>45162</v>
      </c>
      <c r="J3" s="37">
        <v>29437.120000000003</v>
      </c>
      <c r="K3" s="36"/>
      <c r="L3" s="36"/>
      <c r="M3" s="38"/>
      <c r="N3" s="38"/>
      <c r="O3" s="38"/>
    </row>
    <row r="4" spans="1:15">
      <c r="A4" s="32" t="s">
        <v>218</v>
      </c>
      <c r="B4" s="32" t="s">
        <v>1997</v>
      </c>
      <c r="C4" s="32" t="s">
        <v>1998</v>
      </c>
      <c r="D4" s="35">
        <v>43709</v>
      </c>
      <c r="E4" s="35">
        <v>44593</v>
      </c>
      <c r="F4" s="36">
        <v>299000</v>
      </c>
      <c r="G4" s="36">
        <v>3552220.8899999992</v>
      </c>
      <c r="H4" s="36">
        <v>2252566</v>
      </c>
      <c r="I4" s="37">
        <v>155409326.91070029</v>
      </c>
      <c r="J4" s="37">
        <v>155865635.29999959</v>
      </c>
      <c r="K4" s="36">
        <v>137235.83999999994</v>
      </c>
      <c r="L4" s="36">
        <v>159813.37</v>
      </c>
      <c r="M4" s="38">
        <v>0.90779557430019775</v>
      </c>
      <c r="N4" s="38">
        <v>9.1656912059360246E-2</v>
      </c>
      <c r="O4" s="38">
        <v>5.4751364044197301E-4</v>
      </c>
    </row>
    <row r="5" spans="1:15">
      <c r="A5" s="32" t="s">
        <v>93</v>
      </c>
      <c r="B5" s="32" t="s">
        <v>1999</v>
      </c>
      <c r="C5" s="32" t="s">
        <v>2000</v>
      </c>
      <c r="D5" s="35">
        <v>43739</v>
      </c>
      <c r="E5" s="35">
        <v>44407</v>
      </c>
      <c r="F5" s="36">
        <v>104820</v>
      </c>
      <c r="G5" s="36">
        <v>1425129.7600000002</v>
      </c>
      <c r="H5" s="36">
        <v>901412</v>
      </c>
      <c r="I5" s="37">
        <v>62888862.209600009</v>
      </c>
      <c r="J5" s="37">
        <v>60432420.689999908</v>
      </c>
      <c r="K5" s="36">
        <v>82353.960000000021</v>
      </c>
      <c r="L5" s="36">
        <v>85860.5</v>
      </c>
      <c r="M5" s="38">
        <v>0.8884760745628083</v>
      </c>
      <c r="N5" s="38">
        <v>0.11152392543719172</v>
      </c>
      <c r="O5" s="38">
        <v>0</v>
      </c>
    </row>
    <row r="6" spans="1:15">
      <c r="A6" s="32" t="s">
        <v>255</v>
      </c>
      <c r="B6" s="32" t="s">
        <v>2001</v>
      </c>
      <c r="C6" s="32" t="s">
        <v>2002</v>
      </c>
      <c r="D6" s="35">
        <v>43623</v>
      </c>
      <c r="E6" s="35">
        <v>44281</v>
      </c>
      <c r="F6" s="36">
        <v>30170</v>
      </c>
      <c r="G6" s="36">
        <v>285346.52</v>
      </c>
      <c r="H6" s="36">
        <v>158967</v>
      </c>
      <c r="I6" s="37">
        <v>12809997.990000002</v>
      </c>
      <c r="J6" s="37">
        <v>13215131.100000003</v>
      </c>
      <c r="K6" s="36">
        <v>21088.700000000004</v>
      </c>
      <c r="L6" s="36">
        <v>24339.469999999998</v>
      </c>
      <c r="M6" s="38">
        <v>0.98204562383650917</v>
      </c>
      <c r="N6" s="38">
        <v>1.7954376163490826E-2</v>
      </c>
      <c r="O6" s="38">
        <v>0</v>
      </c>
    </row>
    <row r="7" spans="1:15">
      <c r="A7" s="32" t="s">
        <v>191</v>
      </c>
      <c r="B7" s="32" t="s">
        <v>2003</v>
      </c>
      <c r="C7" s="32" t="s">
        <v>2004</v>
      </c>
      <c r="D7" s="35">
        <v>43617</v>
      </c>
      <c r="E7" s="35">
        <v>44266</v>
      </c>
      <c r="F7" s="36">
        <v>58760</v>
      </c>
      <c r="G7" s="36">
        <v>1308</v>
      </c>
      <c r="H7" s="36">
        <v>0</v>
      </c>
      <c r="I7" s="37">
        <v>33895292.379999995</v>
      </c>
      <c r="J7" s="37">
        <v>35924451.920000024</v>
      </c>
      <c r="K7" s="36">
        <v>0</v>
      </c>
      <c r="L7" s="36">
        <v>0</v>
      </c>
      <c r="M7" s="38">
        <v>0</v>
      </c>
      <c r="N7" s="38">
        <v>0</v>
      </c>
      <c r="O7" s="38">
        <v>0</v>
      </c>
    </row>
    <row r="8" spans="1:15">
      <c r="A8" s="32" t="s">
        <v>15</v>
      </c>
      <c r="B8" s="32" t="s">
        <v>2005</v>
      </c>
      <c r="C8" s="32" t="s">
        <v>2006</v>
      </c>
      <c r="D8" s="35">
        <v>43466</v>
      </c>
      <c r="E8" s="35">
        <v>44196</v>
      </c>
      <c r="F8" s="36">
        <v>0</v>
      </c>
      <c r="G8" s="36">
        <v>1921</v>
      </c>
      <c r="H8" s="36">
        <v>2990</v>
      </c>
      <c r="I8" s="37">
        <v>226487</v>
      </c>
      <c r="J8" s="37">
        <v>617038.24000000011</v>
      </c>
      <c r="K8" s="36">
        <v>1044</v>
      </c>
      <c r="L8" s="36">
        <v>3479.45</v>
      </c>
      <c r="M8" s="38">
        <v>0.99396456336489958</v>
      </c>
      <c r="N8" s="38">
        <v>6.035436635100375E-3</v>
      </c>
      <c r="O8" s="38">
        <v>0</v>
      </c>
    </row>
    <row r="9" spans="1:15">
      <c r="A9" s="32" t="s">
        <v>93</v>
      </c>
      <c r="B9" s="32" t="s">
        <v>2007</v>
      </c>
      <c r="C9" s="32" t="s">
        <v>2008</v>
      </c>
      <c r="D9" s="35">
        <v>43577</v>
      </c>
      <c r="E9" s="35">
        <v>44172</v>
      </c>
      <c r="F9" s="36">
        <v>0</v>
      </c>
      <c r="G9" s="36">
        <v>161115</v>
      </c>
      <c r="H9" s="36">
        <v>10769</v>
      </c>
      <c r="I9" s="37">
        <v>5696911.169999999</v>
      </c>
      <c r="J9" s="37">
        <v>5833592.6700000009</v>
      </c>
      <c r="K9" s="36">
        <v>14595.1</v>
      </c>
      <c r="L9" s="36">
        <v>14192</v>
      </c>
      <c r="M9" s="38">
        <v>0.93457581736189399</v>
      </c>
      <c r="N9" s="38">
        <v>6.5424182638105982E-2</v>
      </c>
      <c r="O9" s="38">
        <v>0</v>
      </c>
    </row>
    <row r="10" spans="1:15">
      <c r="A10" s="32" t="s">
        <v>582</v>
      </c>
      <c r="B10" s="32" t="s">
        <v>2009</v>
      </c>
      <c r="C10" s="32" t="s">
        <v>2010</v>
      </c>
      <c r="D10" s="35">
        <v>43927</v>
      </c>
      <c r="E10" s="35">
        <v>44166</v>
      </c>
      <c r="F10" s="36">
        <v>0</v>
      </c>
      <c r="G10" s="36">
        <v>0</v>
      </c>
      <c r="H10" s="36">
        <v>0</v>
      </c>
      <c r="I10" s="37">
        <v>91100</v>
      </c>
      <c r="J10" s="37">
        <v>72401.66</v>
      </c>
      <c r="K10" s="36"/>
      <c r="L10" s="36"/>
      <c r="M10" s="38"/>
      <c r="N10" s="38"/>
      <c r="O10" s="38"/>
    </row>
    <row r="11" spans="1:15">
      <c r="A11" s="32" t="s">
        <v>582</v>
      </c>
      <c r="B11" s="32" t="s">
        <v>2011</v>
      </c>
      <c r="C11" s="32" t="s">
        <v>2012</v>
      </c>
      <c r="D11" s="35">
        <v>43678</v>
      </c>
      <c r="E11" s="35">
        <v>44144</v>
      </c>
      <c r="F11" s="36">
        <v>0</v>
      </c>
      <c r="G11" s="36">
        <v>6811</v>
      </c>
      <c r="H11" s="36">
        <v>4016</v>
      </c>
      <c r="I11" s="37">
        <v>122586746.18939999</v>
      </c>
      <c r="J11" s="37">
        <v>109282444.92999999</v>
      </c>
      <c r="K11" s="36">
        <v>240797.2</v>
      </c>
      <c r="L11" s="36">
        <v>146442.75</v>
      </c>
      <c r="M11" s="38">
        <v>0.66476148529032675</v>
      </c>
      <c r="N11" s="38">
        <v>0.33031508900235756</v>
      </c>
      <c r="O11" s="38">
        <v>4.9234257073156578E-3</v>
      </c>
    </row>
    <row r="12" spans="1:15">
      <c r="A12" s="32" t="s">
        <v>369</v>
      </c>
      <c r="B12" s="32" t="s">
        <v>2013</v>
      </c>
      <c r="C12" s="32" t="s">
        <v>2014</v>
      </c>
      <c r="D12" s="35">
        <v>43574</v>
      </c>
      <c r="E12" s="35">
        <v>44135</v>
      </c>
      <c r="F12" s="36">
        <v>0</v>
      </c>
      <c r="G12" s="36">
        <v>866886.60000000009</v>
      </c>
      <c r="H12" s="36">
        <v>0</v>
      </c>
      <c r="I12" s="37">
        <v>52557329.800000019</v>
      </c>
      <c r="J12" s="37">
        <v>54088575.699999996</v>
      </c>
      <c r="K12" s="36">
        <v>7855.5999999999995</v>
      </c>
      <c r="L12" s="36">
        <v>9981.7800000000007</v>
      </c>
      <c r="M12" s="38">
        <v>0.83705311076781896</v>
      </c>
      <c r="N12" s="38">
        <v>0.16294688923218104</v>
      </c>
      <c r="O12" s="38">
        <v>0</v>
      </c>
    </row>
    <row r="13" spans="1:15">
      <c r="A13" s="32" t="s">
        <v>524</v>
      </c>
      <c r="B13" s="32" t="s">
        <v>2015</v>
      </c>
      <c r="C13" s="32" t="s">
        <v>2016</v>
      </c>
      <c r="D13" s="35">
        <v>43479</v>
      </c>
      <c r="E13" s="35">
        <v>44135</v>
      </c>
      <c r="F13" s="36">
        <v>212592800</v>
      </c>
      <c r="G13" s="36">
        <v>1814148.5399999996</v>
      </c>
      <c r="H13" s="36">
        <v>9321186</v>
      </c>
      <c r="I13" s="37">
        <v>84328075.019999996</v>
      </c>
      <c r="J13" s="37">
        <v>87807940.379999936</v>
      </c>
      <c r="K13" s="36">
        <v>378456.13</v>
      </c>
      <c r="L13" s="36">
        <v>407869.83</v>
      </c>
      <c r="M13" s="38">
        <v>0.85016587277367406</v>
      </c>
      <c r="N13" s="38">
        <v>0.14982432017587569</v>
      </c>
      <c r="O13" s="38">
        <v>9.8070504503851138E-6</v>
      </c>
    </row>
    <row r="14" spans="1:15">
      <c r="A14" s="32" t="s">
        <v>93</v>
      </c>
      <c r="B14" s="32" t="s">
        <v>2017</v>
      </c>
      <c r="C14" s="32" t="s">
        <v>2018</v>
      </c>
      <c r="D14" s="35">
        <v>43617</v>
      </c>
      <c r="E14" s="35">
        <v>44132</v>
      </c>
      <c r="F14" s="36">
        <v>0</v>
      </c>
      <c r="G14" s="36">
        <v>390843.08</v>
      </c>
      <c r="H14" s="36">
        <v>508776</v>
      </c>
      <c r="I14" s="37">
        <v>11411748.85</v>
      </c>
      <c r="J14" s="37">
        <v>16364311.159999995</v>
      </c>
      <c r="K14" s="36">
        <v>29700</v>
      </c>
      <c r="L14" s="36">
        <v>56951</v>
      </c>
      <c r="M14" s="38">
        <v>0.78039893943916705</v>
      </c>
      <c r="N14" s="38">
        <v>0.21960106056083301</v>
      </c>
      <c r="O14" s="38">
        <v>0</v>
      </c>
    </row>
    <row r="15" spans="1:15">
      <c r="A15" s="32" t="s">
        <v>481</v>
      </c>
      <c r="B15" s="32" t="s">
        <v>2019</v>
      </c>
      <c r="C15" s="32" t="s">
        <v>2020</v>
      </c>
      <c r="D15" s="35">
        <v>43556</v>
      </c>
      <c r="E15" s="35">
        <v>44121</v>
      </c>
      <c r="F15" s="36">
        <v>0</v>
      </c>
      <c r="G15" s="36">
        <v>804789</v>
      </c>
      <c r="H15" s="36">
        <v>38375</v>
      </c>
      <c r="I15" s="37">
        <v>30701338.890000001</v>
      </c>
      <c r="J15" s="37">
        <v>30458883.910000004</v>
      </c>
      <c r="K15" s="36">
        <v>21257</v>
      </c>
      <c r="L15" s="36">
        <v>34863.5</v>
      </c>
      <c r="M15" s="38">
        <v>0.78879171626486144</v>
      </c>
      <c r="N15" s="38">
        <v>0.21120828373513847</v>
      </c>
      <c r="O15" s="38">
        <v>0</v>
      </c>
    </row>
    <row r="16" spans="1:15">
      <c r="A16" s="32" t="s">
        <v>582</v>
      </c>
      <c r="B16" s="32" t="s">
        <v>2021</v>
      </c>
      <c r="C16" s="32" t="s">
        <v>2022</v>
      </c>
      <c r="D16" s="35">
        <v>43633</v>
      </c>
      <c r="E16" s="35">
        <v>44105</v>
      </c>
      <c r="F16" s="36">
        <v>0</v>
      </c>
      <c r="G16" s="36">
        <v>4841</v>
      </c>
      <c r="H16" s="36">
        <v>3710</v>
      </c>
      <c r="I16" s="37">
        <v>69310825.077600017</v>
      </c>
      <c r="J16" s="37">
        <v>70827585.390000001</v>
      </c>
      <c r="K16" s="36">
        <v>154313</v>
      </c>
      <c r="L16" s="36">
        <v>169954.75</v>
      </c>
      <c r="M16" s="38">
        <v>0.8203913100398782</v>
      </c>
      <c r="N16" s="38">
        <v>0.17960868996012172</v>
      </c>
      <c r="O16" s="38">
        <v>0</v>
      </c>
    </row>
    <row r="17" spans="1:15">
      <c r="A17" s="32" t="s">
        <v>15</v>
      </c>
      <c r="B17" s="32" t="s">
        <v>2023</v>
      </c>
      <c r="C17" s="32" t="s">
        <v>2024</v>
      </c>
      <c r="D17" s="35">
        <v>43619</v>
      </c>
      <c r="E17" s="35">
        <v>44104</v>
      </c>
      <c r="F17" s="36">
        <v>220000</v>
      </c>
      <c r="G17" s="36">
        <v>97515.65</v>
      </c>
      <c r="H17" s="36">
        <v>5860</v>
      </c>
      <c r="I17" s="37">
        <v>38200931.959999971</v>
      </c>
      <c r="J17" s="37">
        <v>38169437.029999979</v>
      </c>
      <c r="K17" s="36">
        <v>4990.1999999999989</v>
      </c>
      <c r="L17" s="36">
        <v>2824.4</v>
      </c>
      <c r="M17" s="38">
        <v>0.85182693669451914</v>
      </c>
      <c r="N17" s="38">
        <v>0.13861351083415946</v>
      </c>
      <c r="O17" s="38">
        <v>9.559552471321342E-3</v>
      </c>
    </row>
    <row r="18" spans="1:15">
      <c r="A18" s="32" t="s">
        <v>481</v>
      </c>
      <c r="B18" s="32" t="s">
        <v>2025</v>
      </c>
      <c r="C18" s="32" t="s">
        <v>2026</v>
      </c>
      <c r="D18" s="35">
        <v>43586</v>
      </c>
      <c r="E18" s="35">
        <v>44075</v>
      </c>
      <c r="F18" s="36">
        <v>0</v>
      </c>
      <c r="G18" s="36">
        <v>641887</v>
      </c>
      <c r="H18" s="36">
        <v>610941</v>
      </c>
      <c r="I18" s="37">
        <v>48921315.329999998</v>
      </c>
      <c r="J18" s="37">
        <v>47594183.340000026</v>
      </c>
      <c r="K18" s="36">
        <v>141513</v>
      </c>
      <c r="L18" s="36">
        <v>87180.75999999998</v>
      </c>
      <c r="M18" s="38">
        <v>0.7228888575873853</v>
      </c>
      <c r="N18" s="38">
        <v>0.27711114241261486</v>
      </c>
      <c r="O18" s="38">
        <v>0</v>
      </c>
    </row>
    <row r="19" spans="1:15">
      <c r="A19" s="32" t="s">
        <v>481</v>
      </c>
      <c r="B19" s="32" t="s">
        <v>2027</v>
      </c>
      <c r="C19" s="32" t="s">
        <v>2028</v>
      </c>
      <c r="D19" s="35">
        <v>43891</v>
      </c>
      <c r="E19" s="35">
        <v>44074</v>
      </c>
      <c r="F19" s="36">
        <v>0</v>
      </c>
      <c r="G19" s="36">
        <v>360838.11</v>
      </c>
      <c r="H19" s="36">
        <v>255306</v>
      </c>
      <c r="I19" s="37">
        <v>12485275.450000005</v>
      </c>
      <c r="J19" s="37">
        <v>6221918.3899999997</v>
      </c>
      <c r="K19" s="36">
        <v>12680.699999999999</v>
      </c>
      <c r="L19" s="36">
        <v>3195</v>
      </c>
      <c r="M19" s="38">
        <v>0.80234741784037555</v>
      </c>
      <c r="N19" s="38">
        <v>0.19765258215962442</v>
      </c>
      <c r="O19" s="38">
        <v>0</v>
      </c>
    </row>
    <row r="20" spans="1:15">
      <c r="A20" s="32" t="s">
        <v>255</v>
      </c>
      <c r="B20" s="32" t="s">
        <v>2029</v>
      </c>
      <c r="C20" s="32" t="s">
        <v>2030</v>
      </c>
      <c r="D20" s="35">
        <v>43584</v>
      </c>
      <c r="E20" s="35">
        <v>44071</v>
      </c>
      <c r="F20" s="36">
        <v>80657</v>
      </c>
      <c r="G20" s="36">
        <v>244252.26</v>
      </c>
      <c r="H20" s="36">
        <v>71670</v>
      </c>
      <c r="I20" s="37">
        <v>24308389.436000016</v>
      </c>
      <c r="J20" s="37">
        <v>24540639.64999998</v>
      </c>
      <c r="K20" s="36">
        <v>27721.099999999995</v>
      </c>
      <c r="L20" s="36">
        <v>25587.5</v>
      </c>
      <c r="M20" s="38">
        <v>0.94817782120175864</v>
      </c>
      <c r="N20" s="38">
        <v>5.0806057645334635E-2</v>
      </c>
      <c r="O20" s="38">
        <v>1.0161211529066928E-3</v>
      </c>
    </row>
    <row r="21" spans="1:15">
      <c r="A21" s="32" t="s">
        <v>255</v>
      </c>
      <c r="B21" s="32" t="s">
        <v>2031</v>
      </c>
      <c r="C21" s="32" t="s">
        <v>2032</v>
      </c>
      <c r="D21" s="35">
        <v>43619</v>
      </c>
      <c r="E21" s="35">
        <v>44054</v>
      </c>
      <c r="F21" s="36">
        <v>19617</v>
      </c>
      <c r="G21" s="36">
        <v>329537.78999999998</v>
      </c>
      <c r="H21" s="36">
        <v>151810</v>
      </c>
      <c r="I21" s="37">
        <v>7878956.4999999972</v>
      </c>
      <c r="J21" s="37">
        <v>8008407.3000000017</v>
      </c>
      <c r="K21" s="36">
        <v>20134.800000000007</v>
      </c>
      <c r="L21" s="36">
        <v>23567.67</v>
      </c>
      <c r="M21" s="38">
        <v>0.96537629727503826</v>
      </c>
      <c r="N21" s="38">
        <v>3.4453978691996283E-2</v>
      </c>
      <c r="O21" s="38">
        <v>1.6972403296549893E-4</v>
      </c>
    </row>
    <row r="22" spans="1:15">
      <c r="A22" s="32" t="s">
        <v>255</v>
      </c>
      <c r="B22" s="32" t="s">
        <v>2033</v>
      </c>
      <c r="C22" s="32" t="s">
        <v>2034</v>
      </c>
      <c r="D22" s="35">
        <v>43617</v>
      </c>
      <c r="E22" s="35">
        <v>44044</v>
      </c>
      <c r="F22" s="36">
        <v>500000</v>
      </c>
      <c r="G22" s="36">
        <v>618522.4</v>
      </c>
      <c r="H22" s="36">
        <v>49852</v>
      </c>
      <c r="I22" s="37">
        <v>73830787.479999989</v>
      </c>
      <c r="J22" s="37">
        <v>73280737.429999933</v>
      </c>
      <c r="K22" s="36">
        <v>17569.600000000002</v>
      </c>
      <c r="L22" s="36">
        <v>18158.25</v>
      </c>
      <c r="M22" s="38">
        <v>0.74580424875745188</v>
      </c>
      <c r="N22" s="38">
        <v>0.2466509713215756</v>
      </c>
      <c r="O22" s="38">
        <v>7.544779920972561E-3</v>
      </c>
    </row>
    <row r="23" spans="1:15">
      <c r="A23" s="32" t="s">
        <v>481</v>
      </c>
      <c r="B23" s="32" t="s">
        <v>2035</v>
      </c>
      <c r="C23" s="32" t="s">
        <v>2036</v>
      </c>
      <c r="D23" s="35">
        <v>43862</v>
      </c>
      <c r="E23" s="35">
        <v>44044</v>
      </c>
      <c r="F23" s="36">
        <v>0</v>
      </c>
      <c r="G23" s="36">
        <v>8</v>
      </c>
      <c r="H23" s="36">
        <v>0</v>
      </c>
      <c r="I23" s="37">
        <v>231306</v>
      </c>
      <c r="J23" s="37">
        <v>211741.99999999997</v>
      </c>
      <c r="K23" s="36"/>
      <c r="L23" s="36"/>
      <c r="M23" s="38"/>
      <c r="N23" s="38"/>
      <c r="O23" s="38"/>
    </row>
    <row r="24" spans="1:15">
      <c r="A24" s="32" t="s">
        <v>93</v>
      </c>
      <c r="B24" s="32" t="s">
        <v>2037</v>
      </c>
      <c r="C24" s="32" t="s">
        <v>2038</v>
      </c>
      <c r="D24" s="35"/>
      <c r="E24" s="35">
        <v>44042</v>
      </c>
      <c r="F24" s="36">
        <v>0</v>
      </c>
      <c r="G24" s="36">
        <v>0</v>
      </c>
      <c r="H24" s="36">
        <v>0</v>
      </c>
      <c r="I24" s="37">
        <v>989999.7</v>
      </c>
      <c r="J24" s="37">
        <v>982037.73999999987</v>
      </c>
      <c r="K24" s="36">
        <v>3750</v>
      </c>
      <c r="L24" s="36">
        <v>4389</v>
      </c>
      <c r="M24" s="38">
        <v>0.96388699020277968</v>
      </c>
      <c r="N24" s="38">
        <v>3.6113009797220326E-2</v>
      </c>
      <c r="O24" s="38">
        <v>0</v>
      </c>
    </row>
    <row r="25" spans="1:15">
      <c r="A25" s="32" t="s">
        <v>174</v>
      </c>
      <c r="B25" s="32" t="s">
        <v>2039</v>
      </c>
      <c r="C25" s="32" t="s">
        <v>2040</v>
      </c>
      <c r="D25" s="35">
        <v>43654</v>
      </c>
      <c r="E25" s="35">
        <v>44036</v>
      </c>
      <c r="F25" s="36">
        <v>0</v>
      </c>
      <c r="G25" s="36">
        <v>292464.06</v>
      </c>
      <c r="H25" s="36">
        <v>229691</v>
      </c>
      <c r="I25" s="37">
        <v>20736968.630000018</v>
      </c>
      <c r="J25" s="37">
        <v>18007760.030000001</v>
      </c>
      <c r="K25" s="36">
        <v>38673.109999999993</v>
      </c>
      <c r="L25" s="36">
        <v>39370.5</v>
      </c>
      <c r="M25" s="38">
        <v>0.8050377820957314</v>
      </c>
      <c r="N25" s="38">
        <v>0.19496221790426843</v>
      </c>
      <c r="O25" s="38">
        <v>0</v>
      </c>
    </row>
    <row r="26" spans="1:15">
      <c r="A26" s="32" t="s">
        <v>369</v>
      </c>
      <c r="B26" s="32" t="s">
        <v>2041</v>
      </c>
      <c r="C26" s="32" t="s">
        <v>2042</v>
      </c>
      <c r="D26" s="35">
        <v>43507</v>
      </c>
      <c r="E26" s="35">
        <v>44033</v>
      </c>
      <c r="F26" s="36">
        <v>156611</v>
      </c>
      <c r="G26" s="36">
        <v>7</v>
      </c>
      <c r="H26" s="36">
        <v>0</v>
      </c>
      <c r="I26" s="37">
        <v>4262041.3899999997</v>
      </c>
      <c r="J26" s="37">
        <v>4235659.9899999993</v>
      </c>
      <c r="K26" s="36"/>
      <c r="L26" s="36"/>
      <c r="M26" s="38"/>
      <c r="N26" s="38"/>
      <c r="O26" s="38"/>
    </row>
    <row r="27" spans="1:15">
      <c r="A27" s="32" t="s">
        <v>509</v>
      </c>
      <c r="B27" s="32" t="s">
        <v>2043</v>
      </c>
      <c r="C27" s="32" t="s">
        <v>2044</v>
      </c>
      <c r="D27" s="35">
        <v>43556</v>
      </c>
      <c r="E27" s="35">
        <v>44012</v>
      </c>
      <c r="F27" s="36">
        <v>0</v>
      </c>
      <c r="G27" s="36">
        <v>136839.13</v>
      </c>
      <c r="H27" s="36">
        <v>4524</v>
      </c>
      <c r="I27" s="37">
        <v>17740173.816100009</v>
      </c>
      <c r="J27" s="37">
        <v>17597139.510000009</v>
      </c>
      <c r="K27" s="36">
        <v>9500.1800000000021</v>
      </c>
      <c r="L27" s="36">
        <v>8387.7400000000016</v>
      </c>
      <c r="M27" s="38">
        <v>0.93031495969116818</v>
      </c>
      <c r="N27" s="38">
        <v>4.697332058456747E-2</v>
      </c>
      <c r="O27" s="38">
        <v>2.271171972426422E-2</v>
      </c>
    </row>
    <row r="28" spans="1:15">
      <c r="A28" s="32" t="s">
        <v>481</v>
      </c>
      <c r="B28" s="32" t="s">
        <v>2045</v>
      </c>
      <c r="C28" s="32" t="s">
        <v>2046</v>
      </c>
      <c r="D28" s="35">
        <v>43692</v>
      </c>
      <c r="E28" s="35">
        <v>44011</v>
      </c>
      <c r="F28" s="36">
        <v>0</v>
      </c>
      <c r="G28" s="36">
        <v>567317</v>
      </c>
      <c r="H28" s="36">
        <v>640552</v>
      </c>
      <c r="I28" s="37">
        <v>20785778.7425</v>
      </c>
      <c r="J28" s="37">
        <v>20534244.820000015</v>
      </c>
      <c r="K28" s="36">
        <v>59027.3</v>
      </c>
      <c r="L28" s="36">
        <v>35908.5</v>
      </c>
      <c r="M28" s="38">
        <v>0.84116546221646693</v>
      </c>
      <c r="N28" s="38">
        <v>0.15883453778353318</v>
      </c>
      <c r="O28" s="38">
        <v>0</v>
      </c>
    </row>
    <row r="29" spans="1:15">
      <c r="A29" s="32" t="s">
        <v>481</v>
      </c>
      <c r="B29" s="32" t="s">
        <v>2047</v>
      </c>
      <c r="C29" s="32" t="s">
        <v>2048</v>
      </c>
      <c r="D29" s="35">
        <v>43718</v>
      </c>
      <c r="E29" s="35">
        <v>43991</v>
      </c>
      <c r="F29" s="36">
        <v>0</v>
      </c>
      <c r="G29" s="36">
        <v>3092</v>
      </c>
      <c r="H29" s="36">
        <v>0</v>
      </c>
      <c r="I29" s="37">
        <v>6600792.4299999997</v>
      </c>
      <c r="J29" s="37">
        <v>6063273.25</v>
      </c>
      <c r="K29" s="36"/>
      <c r="L29" s="36"/>
      <c r="M29" s="38"/>
      <c r="N29" s="38"/>
      <c r="O29" s="38"/>
    </row>
    <row r="30" spans="1:15">
      <c r="A30" s="32" t="s">
        <v>524</v>
      </c>
      <c r="B30" s="32" t="s">
        <v>2049</v>
      </c>
      <c r="C30" s="32" t="s">
        <v>2050</v>
      </c>
      <c r="D30" s="35">
        <v>43675</v>
      </c>
      <c r="E30" s="35">
        <v>43987</v>
      </c>
      <c r="F30" s="36">
        <v>0</v>
      </c>
      <c r="G30" s="36">
        <v>2320878.09</v>
      </c>
      <c r="H30" s="36">
        <v>2581904</v>
      </c>
      <c r="I30" s="37">
        <v>58248046.220000044</v>
      </c>
      <c r="J30" s="37">
        <v>63617220.620000064</v>
      </c>
      <c r="K30" s="36">
        <v>218675.17</v>
      </c>
      <c r="L30" s="36">
        <v>281291.25</v>
      </c>
      <c r="M30" s="38">
        <v>0.88402628947754336</v>
      </c>
      <c r="N30" s="38">
        <v>0.1159737105224567</v>
      </c>
      <c r="O30" s="38">
        <v>0</v>
      </c>
    </row>
    <row r="31" spans="1:15">
      <c r="A31" s="32" t="s">
        <v>481</v>
      </c>
      <c r="B31" s="32" t="s">
        <v>2051</v>
      </c>
      <c r="C31" s="32" t="s">
        <v>2052</v>
      </c>
      <c r="D31" s="35">
        <v>43678</v>
      </c>
      <c r="E31" s="35">
        <v>43983</v>
      </c>
      <c r="F31" s="36">
        <v>0</v>
      </c>
      <c r="G31" s="36">
        <v>0</v>
      </c>
      <c r="H31" s="36">
        <v>0</v>
      </c>
      <c r="I31" s="37">
        <v>108697.7</v>
      </c>
      <c r="J31" s="37">
        <v>148702.61000000002</v>
      </c>
      <c r="K31" s="36"/>
      <c r="L31" s="36"/>
      <c r="M31" s="38"/>
      <c r="N31" s="38"/>
      <c r="O31" s="38"/>
    </row>
    <row r="32" spans="1:15">
      <c r="A32" s="32" t="s">
        <v>481</v>
      </c>
      <c r="B32" s="32" t="s">
        <v>2053</v>
      </c>
      <c r="C32" s="32" t="s">
        <v>2054</v>
      </c>
      <c r="D32" s="35">
        <v>43739</v>
      </c>
      <c r="E32" s="35">
        <v>43983</v>
      </c>
      <c r="F32" s="36">
        <v>0</v>
      </c>
      <c r="G32" s="36">
        <v>195367</v>
      </c>
      <c r="H32" s="36">
        <v>0</v>
      </c>
      <c r="I32" s="37">
        <v>270750</v>
      </c>
      <c r="J32" s="37">
        <v>184118.13</v>
      </c>
      <c r="K32" s="36"/>
      <c r="L32" s="36"/>
      <c r="M32" s="38"/>
      <c r="N32" s="38"/>
      <c r="O32" s="38"/>
    </row>
    <row r="33" spans="1:15">
      <c r="A33" s="32" t="s">
        <v>93</v>
      </c>
      <c r="B33" s="32" t="s">
        <v>2055</v>
      </c>
      <c r="C33" s="32" t="s">
        <v>2056</v>
      </c>
      <c r="D33" s="35">
        <v>43678</v>
      </c>
      <c r="E33" s="35">
        <v>43952</v>
      </c>
      <c r="F33" s="36">
        <v>90000</v>
      </c>
      <c r="G33" s="36">
        <v>0</v>
      </c>
      <c r="H33" s="36">
        <v>0</v>
      </c>
      <c r="I33" s="37">
        <v>373718</v>
      </c>
      <c r="J33" s="37">
        <v>391969.66</v>
      </c>
      <c r="K33" s="36"/>
      <c r="L33" s="36"/>
      <c r="M33" s="38"/>
      <c r="N33" s="38"/>
      <c r="O33" s="38"/>
    </row>
    <row r="34" spans="1:15">
      <c r="A34" s="32" t="s">
        <v>481</v>
      </c>
      <c r="B34" s="32" t="s">
        <v>2057</v>
      </c>
      <c r="C34" s="32" t="s">
        <v>2058</v>
      </c>
      <c r="D34" s="35">
        <v>43755</v>
      </c>
      <c r="E34" s="35">
        <v>43950</v>
      </c>
      <c r="F34" s="36">
        <v>0</v>
      </c>
      <c r="G34" s="36">
        <v>103822.75</v>
      </c>
      <c r="H34" s="36">
        <v>66329</v>
      </c>
      <c r="I34" s="37">
        <v>5291076.7199999988</v>
      </c>
      <c r="J34" s="37">
        <v>5050260.4700000016</v>
      </c>
      <c r="K34" s="36">
        <v>3614.6800000000003</v>
      </c>
      <c r="L34" s="36">
        <v>3973</v>
      </c>
      <c r="M34" s="38">
        <v>0.85037503146237114</v>
      </c>
      <c r="N34" s="38">
        <v>0.14962496853762902</v>
      </c>
      <c r="O34" s="38">
        <v>0</v>
      </c>
    </row>
    <row r="35" spans="1:15">
      <c r="A35" s="32" t="s">
        <v>218</v>
      </c>
      <c r="B35" s="32" t="s">
        <v>2059</v>
      </c>
      <c r="C35" s="32" t="s">
        <v>2060</v>
      </c>
      <c r="D35" s="35">
        <v>43563</v>
      </c>
      <c r="E35" s="35">
        <v>43922</v>
      </c>
      <c r="F35" s="36">
        <v>350098</v>
      </c>
      <c r="G35" s="36">
        <v>11</v>
      </c>
      <c r="H35" s="36">
        <v>0</v>
      </c>
      <c r="I35" s="37">
        <v>1026419.0900000001</v>
      </c>
      <c r="J35" s="37">
        <v>873427.94000000018</v>
      </c>
      <c r="K35" s="36"/>
      <c r="L35" s="36"/>
      <c r="M35" s="38"/>
      <c r="N35" s="38"/>
      <c r="O35" s="38"/>
    </row>
    <row r="36" spans="1:15">
      <c r="A36" s="32" t="s">
        <v>255</v>
      </c>
      <c r="B36" s="32" t="s">
        <v>2061</v>
      </c>
      <c r="C36" s="32" t="s">
        <v>2062</v>
      </c>
      <c r="D36" s="35">
        <v>43739</v>
      </c>
      <c r="E36" s="35">
        <v>43922</v>
      </c>
      <c r="F36" s="36">
        <v>110000</v>
      </c>
      <c r="G36" s="36">
        <v>304175</v>
      </c>
      <c r="H36" s="36">
        <v>81018</v>
      </c>
      <c r="I36" s="37">
        <v>14667001.550000003</v>
      </c>
      <c r="J36" s="37">
        <v>14705950.41</v>
      </c>
      <c r="K36" s="36">
        <v>11380.6</v>
      </c>
      <c r="L36" s="36">
        <v>15200</v>
      </c>
      <c r="M36" s="38">
        <v>0.92957236842105262</v>
      </c>
      <c r="N36" s="38">
        <v>6.9901315789473686E-2</v>
      </c>
      <c r="O36" s="38">
        <v>5.263157894736842E-4</v>
      </c>
    </row>
    <row r="37" spans="1:15">
      <c r="A37" s="32" t="s">
        <v>15</v>
      </c>
      <c r="B37" s="32" t="s">
        <v>2063</v>
      </c>
      <c r="C37" s="32" t="s">
        <v>2064</v>
      </c>
      <c r="D37" s="35">
        <v>43556</v>
      </c>
      <c r="E37" s="35">
        <v>43921</v>
      </c>
      <c r="F37" s="36">
        <v>27750</v>
      </c>
      <c r="G37" s="36">
        <v>1003</v>
      </c>
      <c r="H37" s="36">
        <v>0</v>
      </c>
      <c r="I37" s="37">
        <v>3699934.8662</v>
      </c>
      <c r="J37" s="37">
        <v>3581834.8300000005</v>
      </c>
      <c r="K37" s="36"/>
      <c r="L37" s="36"/>
      <c r="M37" s="38"/>
      <c r="N37" s="38"/>
      <c r="O37" s="38"/>
    </row>
    <row r="38" spans="1:15">
      <c r="A38" s="32" t="s">
        <v>93</v>
      </c>
      <c r="B38" s="32" t="s">
        <v>2065</v>
      </c>
      <c r="C38" s="32" t="s">
        <v>2066</v>
      </c>
      <c r="D38" s="35"/>
      <c r="E38" s="35">
        <v>43910</v>
      </c>
      <c r="F38" s="36">
        <v>172988</v>
      </c>
      <c r="G38" s="36">
        <v>951312.6599999998</v>
      </c>
      <c r="H38" s="36">
        <v>619504</v>
      </c>
      <c r="I38" s="37">
        <v>37503685.43999999</v>
      </c>
      <c r="J38" s="37">
        <v>37496766.889999986</v>
      </c>
      <c r="K38" s="36">
        <v>40684.599999999984</v>
      </c>
      <c r="L38" s="36">
        <v>43022.75</v>
      </c>
      <c r="M38" s="38">
        <v>0.79525948480745656</v>
      </c>
      <c r="N38" s="38">
        <v>0.20474051519254349</v>
      </c>
      <c r="O38" s="38">
        <v>0</v>
      </c>
    </row>
    <row r="39" spans="1:15">
      <c r="A39" s="32" t="s">
        <v>93</v>
      </c>
      <c r="B39" s="32" t="s">
        <v>2067</v>
      </c>
      <c r="C39" s="32" t="s">
        <v>2068</v>
      </c>
      <c r="D39" s="35">
        <v>43469</v>
      </c>
      <c r="E39" s="35">
        <v>43861</v>
      </c>
      <c r="F39" s="36">
        <v>0</v>
      </c>
      <c r="G39" s="36">
        <v>0</v>
      </c>
      <c r="H39" s="36">
        <v>0</v>
      </c>
      <c r="I39" s="37">
        <v>14581</v>
      </c>
      <c r="J39" s="37">
        <v>8189.6699999999992</v>
      </c>
      <c r="K39" s="36"/>
      <c r="L39" s="36"/>
      <c r="M39" s="38"/>
      <c r="N39" s="38"/>
      <c r="O39" s="38"/>
    </row>
    <row r="40" spans="1:15">
      <c r="A40" s="32" t="s">
        <v>93</v>
      </c>
      <c r="B40" s="32" t="s">
        <v>2069</v>
      </c>
      <c r="C40" s="32" t="s">
        <v>2070</v>
      </c>
      <c r="D40" s="35">
        <v>43556</v>
      </c>
      <c r="E40" s="35">
        <v>43843</v>
      </c>
      <c r="F40" s="36">
        <v>0</v>
      </c>
      <c r="G40" s="36">
        <v>640445.44999999995</v>
      </c>
      <c r="H40" s="36">
        <v>136268</v>
      </c>
      <c r="I40" s="37">
        <v>13066982.969999999</v>
      </c>
      <c r="J40" s="37">
        <v>16418354.059999989</v>
      </c>
      <c r="K40" s="36">
        <v>49488</v>
      </c>
      <c r="L40" s="36">
        <v>78835.25</v>
      </c>
      <c r="M40" s="38">
        <v>0.76091596081702029</v>
      </c>
      <c r="N40" s="38">
        <v>0.23908403918297969</v>
      </c>
      <c r="O40" s="38">
        <v>0</v>
      </c>
    </row>
    <row r="41" spans="1:15">
      <c r="A41" s="32" t="s">
        <v>93</v>
      </c>
      <c r="B41" s="32" t="s">
        <v>2071</v>
      </c>
      <c r="C41" s="32" t="s">
        <v>2072</v>
      </c>
      <c r="D41" s="35">
        <v>43556</v>
      </c>
      <c r="E41" s="35">
        <v>43830</v>
      </c>
      <c r="F41" s="36">
        <v>0</v>
      </c>
      <c r="G41" s="36">
        <v>1</v>
      </c>
      <c r="H41" s="36">
        <v>0</v>
      </c>
      <c r="I41" s="37">
        <v>577344.99739999999</v>
      </c>
      <c r="J41" s="37">
        <v>605189.40999999992</v>
      </c>
      <c r="K41" s="36">
        <v>482</v>
      </c>
      <c r="L41" s="36">
        <v>215</v>
      </c>
      <c r="M41" s="38">
        <v>0.99302325581395345</v>
      </c>
      <c r="N41" s="38">
        <v>6.9767441860465115E-3</v>
      </c>
      <c r="O41" s="38">
        <v>0</v>
      </c>
    </row>
    <row r="42" spans="1:15">
      <c r="A42" s="32" t="s">
        <v>93</v>
      </c>
      <c r="B42" s="32" t="s">
        <v>2073</v>
      </c>
      <c r="C42" s="32" t="s">
        <v>2074</v>
      </c>
      <c r="D42" s="35">
        <v>43493</v>
      </c>
      <c r="E42" s="35">
        <v>43830</v>
      </c>
      <c r="F42" s="36">
        <v>0</v>
      </c>
      <c r="G42" s="36">
        <v>623</v>
      </c>
      <c r="H42" s="36">
        <v>164</v>
      </c>
      <c r="I42" s="37">
        <v>296952.68859999999</v>
      </c>
      <c r="J42" s="37">
        <v>304539.71000000002</v>
      </c>
      <c r="K42" s="36">
        <v>376</v>
      </c>
      <c r="L42" s="36">
        <v>1486.5</v>
      </c>
      <c r="M42" s="38">
        <v>0.89841910528086111</v>
      </c>
      <c r="N42" s="38">
        <v>0.10158089471913892</v>
      </c>
      <c r="O42" s="38">
        <v>0</v>
      </c>
    </row>
    <row r="43" spans="1:15">
      <c r="A43" s="32" t="s">
        <v>93</v>
      </c>
      <c r="B43" s="32" t="s">
        <v>2075</v>
      </c>
      <c r="C43" s="32" t="s">
        <v>2076</v>
      </c>
      <c r="D43" s="35">
        <v>43514</v>
      </c>
      <c r="E43" s="35">
        <v>43830</v>
      </c>
      <c r="F43" s="36">
        <v>0</v>
      </c>
      <c r="G43" s="36">
        <v>20890.82</v>
      </c>
      <c r="H43" s="36">
        <v>381</v>
      </c>
      <c r="I43" s="37">
        <v>2581422.5699999998</v>
      </c>
      <c r="J43" s="37">
        <v>2784058.7299999977</v>
      </c>
      <c r="K43" s="36">
        <v>1615.6</v>
      </c>
      <c r="L43" s="36">
        <v>5406</v>
      </c>
      <c r="M43" s="38">
        <v>0.85146133925268219</v>
      </c>
      <c r="N43" s="38">
        <v>0.14853866074731781</v>
      </c>
      <c r="O43" s="38">
        <v>0</v>
      </c>
    </row>
    <row r="44" spans="1:15">
      <c r="A44" s="32" t="s">
        <v>255</v>
      </c>
      <c r="B44" s="32" t="s">
        <v>2077</v>
      </c>
      <c r="C44" s="32" t="s">
        <v>2078</v>
      </c>
      <c r="D44" s="35">
        <v>43466</v>
      </c>
      <c r="E44" s="35">
        <v>43830</v>
      </c>
      <c r="F44" s="36">
        <v>0</v>
      </c>
      <c r="G44" s="36">
        <v>0</v>
      </c>
      <c r="H44" s="36">
        <v>0</v>
      </c>
      <c r="I44" s="37">
        <v>1183843.94</v>
      </c>
      <c r="J44" s="37">
        <v>1195962.1799999992</v>
      </c>
      <c r="K44" s="36">
        <v>0</v>
      </c>
      <c r="L44" s="36">
        <v>3955.5</v>
      </c>
      <c r="M44" s="38">
        <v>0.92339780053090637</v>
      </c>
      <c r="N44" s="38">
        <v>5.9158134243458477E-2</v>
      </c>
      <c r="O44" s="38">
        <v>1.7444065225635193E-2</v>
      </c>
    </row>
    <row r="45" spans="1:15">
      <c r="A45" s="32" t="s">
        <v>255</v>
      </c>
      <c r="B45" s="32" t="s">
        <v>2079</v>
      </c>
      <c r="C45" s="32" t="s">
        <v>2080</v>
      </c>
      <c r="D45" s="35">
        <v>43466</v>
      </c>
      <c r="E45" s="35">
        <v>43830</v>
      </c>
      <c r="F45" s="36">
        <v>0</v>
      </c>
      <c r="G45" s="36">
        <v>0</v>
      </c>
      <c r="H45" s="36">
        <v>0</v>
      </c>
      <c r="I45" s="37">
        <v>5931787.0700000003</v>
      </c>
      <c r="J45" s="37">
        <v>5931786.9799999977</v>
      </c>
      <c r="K45" s="36">
        <v>0</v>
      </c>
      <c r="L45" s="36">
        <v>28840.130000000008</v>
      </c>
      <c r="M45" s="38">
        <v>0.91432077455961536</v>
      </c>
      <c r="N45" s="38">
        <v>7.9819335072345357E-2</v>
      </c>
      <c r="O45" s="38">
        <v>5.8598903680392549E-3</v>
      </c>
    </row>
    <row r="46" spans="1:15">
      <c r="A46" s="32" t="s">
        <v>255</v>
      </c>
      <c r="B46" s="32" t="s">
        <v>2081</v>
      </c>
      <c r="C46" s="32" t="s">
        <v>2082</v>
      </c>
      <c r="D46" s="35">
        <v>43586</v>
      </c>
      <c r="E46" s="35">
        <v>43830</v>
      </c>
      <c r="F46" s="36">
        <v>0</v>
      </c>
      <c r="G46" s="36">
        <v>672</v>
      </c>
      <c r="H46" s="36">
        <v>176</v>
      </c>
      <c r="I46" s="37">
        <v>293976.86030000006</v>
      </c>
      <c r="J46" s="37">
        <v>338402.5</v>
      </c>
      <c r="K46" s="36">
        <v>1412</v>
      </c>
      <c r="L46" s="36">
        <v>-1976.67</v>
      </c>
      <c r="M46" s="38">
        <v>1.0384485017731842</v>
      </c>
      <c r="N46" s="38">
        <v>-3.4907192399338281E-2</v>
      </c>
      <c r="O46" s="38">
        <v>-3.5413093738459124E-3</v>
      </c>
    </row>
    <row r="47" spans="1:15">
      <c r="A47" s="32" t="s">
        <v>524</v>
      </c>
      <c r="B47" s="32" t="s">
        <v>2083</v>
      </c>
      <c r="C47" s="32" t="s">
        <v>2084</v>
      </c>
      <c r="D47" s="35">
        <v>43623</v>
      </c>
      <c r="E47" s="35">
        <v>43830</v>
      </c>
      <c r="F47" s="36">
        <v>47251000</v>
      </c>
      <c r="G47" s="36">
        <v>7687464</v>
      </c>
      <c r="H47" s="36">
        <v>1130118</v>
      </c>
      <c r="I47" s="37">
        <v>21019294.330000002</v>
      </c>
      <c r="J47" s="37">
        <v>19789713.980000008</v>
      </c>
      <c r="K47" s="36">
        <v>90270</v>
      </c>
      <c r="L47" s="36">
        <v>74350</v>
      </c>
      <c r="M47" s="38">
        <v>0.81407585743106947</v>
      </c>
      <c r="N47" s="38">
        <v>0.18592414256893069</v>
      </c>
      <c r="O47" s="38">
        <v>0</v>
      </c>
    </row>
    <row r="48" spans="1:15">
      <c r="A48" s="32" t="s">
        <v>481</v>
      </c>
      <c r="B48" s="32" t="s">
        <v>2085</v>
      </c>
      <c r="C48" s="32" t="s">
        <v>2086</v>
      </c>
      <c r="D48" s="35">
        <v>43556</v>
      </c>
      <c r="E48" s="35">
        <v>43819</v>
      </c>
      <c r="F48" s="36">
        <v>0</v>
      </c>
      <c r="G48" s="36">
        <v>176562</v>
      </c>
      <c r="H48" s="36">
        <v>22265</v>
      </c>
      <c r="I48" s="37">
        <v>2575676.29</v>
      </c>
      <c r="J48" s="37">
        <v>2574732.41</v>
      </c>
      <c r="K48" s="36">
        <v>3004</v>
      </c>
      <c r="L48" s="36">
        <v>5860</v>
      </c>
      <c r="M48" s="38">
        <v>0.78242320819112643</v>
      </c>
      <c r="N48" s="38">
        <v>0.21757679180887371</v>
      </c>
      <c r="O48" s="38">
        <v>0</v>
      </c>
    </row>
    <row r="49" spans="1:15">
      <c r="A49" s="32" t="s">
        <v>255</v>
      </c>
      <c r="B49" s="32" t="s">
        <v>2087</v>
      </c>
      <c r="C49" s="32" t="s">
        <v>2088</v>
      </c>
      <c r="D49" s="35">
        <v>43728</v>
      </c>
      <c r="E49" s="35">
        <v>43808</v>
      </c>
      <c r="F49" s="36">
        <v>5973</v>
      </c>
      <c r="G49" s="36">
        <v>6500</v>
      </c>
      <c r="H49" s="36">
        <v>0</v>
      </c>
      <c r="I49" s="37">
        <v>1642487.0799999998</v>
      </c>
      <c r="J49" s="37">
        <v>1494179.2600000005</v>
      </c>
      <c r="K49" s="36">
        <v>477.7</v>
      </c>
      <c r="L49" s="36">
        <v>575.5</v>
      </c>
      <c r="M49" s="38">
        <v>0.98088618592528232</v>
      </c>
      <c r="N49" s="38">
        <v>1.9113814074717638E-2</v>
      </c>
      <c r="O49" s="38">
        <v>0</v>
      </c>
    </row>
    <row r="50" spans="1:15">
      <c r="A50" s="32" t="s">
        <v>93</v>
      </c>
      <c r="B50" s="32" t="s">
        <v>2089</v>
      </c>
      <c r="C50" s="32" t="s">
        <v>2090</v>
      </c>
      <c r="D50" s="35">
        <v>43466</v>
      </c>
      <c r="E50" s="35">
        <v>43800</v>
      </c>
      <c r="F50" s="36">
        <v>0</v>
      </c>
      <c r="G50" s="36">
        <v>0</v>
      </c>
      <c r="H50" s="36">
        <v>0</v>
      </c>
      <c r="I50" s="37">
        <v>852026.33</v>
      </c>
      <c r="J50" s="37">
        <v>853632.22</v>
      </c>
      <c r="K50" s="36"/>
      <c r="L50" s="36"/>
      <c r="M50" s="38"/>
      <c r="N50" s="38"/>
      <c r="O50" s="38"/>
    </row>
    <row r="51" spans="1:15">
      <c r="A51" s="32" t="s">
        <v>93</v>
      </c>
      <c r="B51" s="32" t="s">
        <v>2091</v>
      </c>
      <c r="C51" s="32" t="s">
        <v>2092</v>
      </c>
      <c r="D51" s="35">
        <v>43466</v>
      </c>
      <c r="E51" s="35">
        <v>43800</v>
      </c>
      <c r="F51" s="36">
        <v>0</v>
      </c>
      <c r="G51" s="36">
        <v>0</v>
      </c>
      <c r="H51" s="36">
        <v>0</v>
      </c>
      <c r="I51" s="37">
        <v>550796.1100000001</v>
      </c>
      <c r="J51" s="37">
        <v>550833.01000000013</v>
      </c>
      <c r="K51" s="36"/>
      <c r="L51" s="36"/>
      <c r="M51" s="38"/>
      <c r="N51" s="38"/>
      <c r="O51" s="38"/>
    </row>
    <row r="52" spans="1:15">
      <c r="A52" s="32" t="s">
        <v>28</v>
      </c>
      <c r="B52" s="32" t="s">
        <v>2093</v>
      </c>
      <c r="C52" s="32" t="s">
        <v>2094</v>
      </c>
      <c r="D52" s="35">
        <v>43542</v>
      </c>
      <c r="E52" s="35">
        <v>43799</v>
      </c>
      <c r="F52" s="36">
        <v>0</v>
      </c>
      <c r="G52" s="36">
        <v>1174897</v>
      </c>
      <c r="H52" s="36">
        <v>725358</v>
      </c>
      <c r="I52" s="37">
        <v>17298436.149999999</v>
      </c>
      <c r="J52" s="37">
        <v>18145102.16</v>
      </c>
      <c r="K52" s="36">
        <v>73310</v>
      </c>
      <c r="L52" s="36">
        <v>71736.5</v>
      </c>
      <c r="M52" s="38">
        <v>0.762296738759209</v>
      </c>
      <c r="N52" s="38">
        <v>0.23448314316979502</v>
      </c>
      <c r="O52" s="38">
        <v>3.2201180709959367E-3</v>
      </c>
    </row>
    <row r="53" spans="1:15">
      <c r="A53" s="32" t="s">
        <v>509</v>
      </c>
      <c r="B53" s="32" t="s">
        <v>2095</v>
      </c>
      <c r="C53" s="32" t="s">
        <v>2096</v>
      </c>
      <c r="D53" s="35">
        <v>43617</v>
      </c>
      <c r="E53" s="35">
        <v>43799</v>
      </c>
      <c r="F53" s="36">
        <v>0</v>
      </c>
      <c r="G53" s="36">
        <v>28881</v>
      </c>
      <c r="H53" s="36">
        <v>2539</v>
      </c>
      <c r="I53" s="37">
        <v>2754581.2704000003</v>
      </c>
      <c r="J53" s="37">
        <v>2704985.1300000018</v>
      </c>
      <c r="K53" s="36">
        <v>2127.9</v>
      </c>
      <c r="L53" s="36">
        <v>1334.5</v>
      </c>
      <c r="M53" s="38">
        <v>0.82577744473585613</v>
      </c>
      <c r="N53" s="38">
        <v>0.15961034095166729</v>
      </c>
      <c r="O53" s="38">
        <v>1.4612214312476583E-2</v>
      </c>
    </row>
    <row r="54" spans="1:15">
      <c r="A54" s="32" t="s">
        <v>481</v>
      </c>
      <c r="B54" s="32" t="s">
        <v>2097</v>
      </c>
      <c r="C54" s="32" t="s">
        <v>2098</v>
      </c>
      <c r="D54" s="35">
        <v>43556</v>
      </c>
      <c r="E54" s="35">
        <v>43792</v>
      </c>
      <c r="F54" s="36">
        <v>0</v>
      </c>
      <c r="G54" s="36">
        <v>497926</v>
      </c>
      <c r="H54" s="36">
        <v>5588</v>
      </c>
      <c r="I54" s="37">
        <v>21258838.880000003</v>
      </c>
      <c r="J54" s="37">
        <v>19430680.129999995</v>
      </c>
      <c r="K54" s="36">
        <v>25932</v>
      </c>
      <c r="L54" s="36">
        <v>22566.5</v>
      </c>
      <c r="M54" s="38">
        <v>0.79411782952606735</v>
      </c>
      <c r="N54" s="38">
        <v>0.20588217047393259</v>
      </c>
      <c r="O54" s="38">
        <v>0</v>
      </c>
    </row>
    <row r="55" spans="1:15">
      <c r="A55" s="32" t="s">
        <v>93</v>
      </c>
      <c r="B55" s="32" t="s">
        <v>2099</v>
      </c>
      <c r="C55" s="32" t="s">
        <v>2100</v>
      </c>
      <c r="D55" s="35"/>
      <c r="E55" s="35">
        <v>43791</v>
      </c>
      <c r="F55" s="36">
        <v>11500</v>
      </c>
      <c r="G55" s="36">
        <v>28482.120000000003</v>
      </c>
      <c r="H55" s="36">
        <v>3000</v>
      </c>
      <c r="I55" s="37">
        <v>1965241.0600000003</v>
      </c>
      <c r="J55" s="37">
        <v>2063237.2199999995</v>
      </c>
      <c r="K55" s="36">
        <v>2238.8000000000002</v>
      </c>
      <c r="L55" s="36">
        <v>5802.5</v>
      </c>
      <c r="M55" s="38">
        <v>0.89797501077121933</v>
      </c>
      <c r="N55" s="38">
        <v>0.1020249892287807</v>
      </c>
      <c r="O55" s="38">
        <v>0</v>
      </c>
    </row>
    <row r="56" spans="1:15">
      <c r="A56" s="32" t="s">
        <v>255</v>
      </c>
      <c r="B56" s="32" t="s">
        <v>2101</v>
      </c>
      <c r="C56" s="32" t="s">
        <v>2102</v>
      </c>
      <c r="D56" s="35">
        <v>43705</v>
      </c>
      <c r="E56" s="35">
        <v>43791</v>
      </c>
      <c r="F56" s="36">
        <v>5973</v>
      </c>
      <c r="G56" s="36">
        <v>3769</v>
      </c>
      <c r="H56" s="36">
        <v>0</v>
      </c>
      <c r="I56" s="37">
        <v>487657.41</v>
      </c>
      <c r="J56" s="37">
        <v>480722.05</v>
      </c>
      <c r="K56" s="36">
        <v>370.9</v>
      </c>
      <c r="L56" s="36">
        <v>376</v>
      </c>
      <c r="M56" s="38">
        <v>0.98936170212765961</v>
      </c>
      <c r="N56" s="38">
        <v>1.0638297872340425E-2</v>
      </c>
      <c r="O56" s="38">
        <v>0</v>
      </c>
    </row>
    <row r="57" spans="1:15">
      <c r="A57" s="32" t="s">
        <v>481</v>
      </c>
      <c r="B57" s="32" t="s">
        <v>2103</v>
      </c>
      <c r="C57" s="32" t="s">
        <v>2104</v>
      </c>
      <c r="D57" s="35">
        <v>43654</v>
      </c>
      <c r="E57" s="35">
        <v>43787</v>
      </c>
      <c r="F57" s="36">
        <v>0</v>
      </c>
      <c r="G57" s="36">
        <v>382143</v>
      </c>
      <c r="H57" s="36">
        <v>150669</v>
      </c>
      <c r="I57" s="37">
        <v>8661883.8399999999</v>
      </c>
      <c r="J57" s="37">
        <v>7984380</v>
      </c>
      <c r="K57" s="36">
        <v>7596</v>
      </c>
      <c r="L57" s="36">
        <v>2965</v>
      </c>
      <c r="M57" s="38">
        <v>0.80026644182124806</v>
      </c>
      <c r="N57" s="38">
        <v>0.19973355817875207</v>
      </c>
      <c r="O57" s="38">
        <v>0</v>
      </c>
    </row>
    <row r="58" spans="1:15">
      <c r="A58" s="32" t="s">
        <v>93</v>
      </c>
      <c r="B58" s="32" t="s">
        <v>2105</v>
      </c>
      <c r="C58" s="32" t="s">
        <v>2106</v>
      </c>
      <c r="D58" s="35">
        <v>43466</v>
      </c>
      <c r="E58" s="35">
        <v>43770</v>
      </c>
      <c r="F58" s="36">
        <v>0</v>
      </c>
      <c r="G58" s="36">
        <v>0</v>
      </c>
      <c r="H58" s="36">
        <v>0</v>
      </c>
      <c r="I58" s="37">
        <v>399622.08</v>
      </c>
      <c r="J58" s="37">
        <v>400245.84000000008</v>
      </c>
      <c r="K58" s="36"/>
      <c r="L58" s="36"/>
      <c r="M58" s="38"/>
      <c r="N58" s="38"/>
      <c r="O58" s="38"/>
    </row>
    <row r="59" spans="1:15">
      <c r="A59" s="32" t="s">
        <v>93</v>
      </c>
      <c r="B59" s="32" t="s">
        <v>2107</v>
      </c>
      <c r="C59" s="32" t="s">
        <v>2108</v>
      </c>
      <c r="D59" s="35">
        <v>43466</v>
      </c>
      <c r="E59" s="35">
        <v>43770</v>
      </c>
      <c r="F59" s="36">
        <v>0</v>
      </c>
      <c r="G59" s="36">
        <v>2</v>
      </c>
      <c r="H59" s="36">
        <v>0</v>
      </c>
      <c r="I59" s="37">
        <v>3597140.52</v>
      </c>
      <c r="J59" s="37">
        <v>3707737.58</v>
      </c>
      <c r="K59" s="36">
        <v>0</v>
      </c>
      <c r="L59" s="36">
        <v>0</v>
      </c>
      <c r="M59" s="38">
        <v>0</v>
      </c>
      <c r="N59" s="38">
        <v>0</v>
      </c>
      <c r="O59" s="38">
        <v>0</v>
      </c>
    </row>
    <row r="60" spans="1:15">
      <c r="A60" s="32" t="s">
        <v>93</v>
      </c>
      <c r="B60" s="32" t="s">
        <v>2109</v>
      </c>
      <c r="C60" s="32" t="s">
        <v>2110</v>
      </c>
      <c r="D60" s="35">
        <v>43466</v>
      </c>
      <c r="E60" s="35">
        <v>43770</v>
      </c>
      <c r="F60" s="36">
        <v>0</v>
      </c>
      <c r="G60" s="36">
        <v>0</v>
      </c>
      <c r="H60" s="36">
        <v>0</v>
      </c>
      <c r="I60" s="37">
        <v>1047603.87</v>
      </c>
      <c r="J60" s="37">
        <v>1362052.02</v>
      </c>
      <c r="K60" s="36"/>
      <c r="L60" s="36"/>
      <c r="M60" s="38"/>
      <c r="N60" s="38"/>
      <c r="O60" s="38"/>
    </row>
    <row r="61" spans="1:15">
      <c r="A61" s="32" t="s">
        <v>93</v>
      </c>
      <c r="B61" s="32" t="s">
        <v>2111</v>
      </c>
      <c r="C61" s="32" t="s">
        <v>2112</v>
      </c>
      <c r="D61" s="35">
        <v>43466</v>
      </c>
      <c r="E61" s="35">
        <v>43770</v>
      </c>
      <c r="F61" s="36">
        <v>0</v>
      </c>
      <c r="G61" s="36">
        <v>0</v>
      </c>
      <c r="H61" s="36">
        <v>0</v>
      </c>
      <c r="I61" s="37">
        <v>113845</v>
      </c>
      <c r="J61" s="37">
        <v>113683.93000000001</v>
      </c>
      <c r="K61" s="36">
        <v>0</v>
      </c>
      <c r="L61" s="36">
        <v>0</v>
      </c>
      <c r="M61" s="38">
        <v>0</v>
      </c>
      <c r="N61" s="38">
        <v>0</v>
      </c>
      <c r="O61" s="38">
        <v>0</v>
      </c>
    </row>
    <row r="62" spans="1:15">
      <c r="A62" s="32" t="s">
        <v>481</v>
      </c>
      <c r="B62" s="32" t="s">
        <v>2113</v>
      </c>
      <c r="C62" s="32" t="s">
        <v>2114</v>
      </c>
      <c r="D62" s="35">
        <v>43617</v>
      </c>
      <c r="E62" s="35">
        <v>43770</v>
      </c>
      <c r="F62" s="36">
        <v>0</v>
      </c>
      <c r="G62" s="36">
        <v>8409</v>
      </c>
      <c r="H62" s="36">
        <v>9240</v>
      </c>
      <c r="I62" s="37">
        <v>7370991.0000000009</v>
      </c>
      <c r="J62" s="37">
        <v>6308965.0199999996</v>
      </c>
      <c r="K62" s="36">
        <v>8381</v>
      </c>
      <c r="L62" s="36">
        <v>9211.5</v>
      </c>
      <c r="M62" s="38">
        <v>0.78407425500732775</v>
      </c>
      <c r="N62" s="38">
        <v>0.2159257449926722</v>
      </c>
      <c r="O62" s="38">
        <v>0</v>
      </c>
    </row>
    <row r="63" spans="1:15">
      <c r="A63" s="32" t="s">
        <v>582</v>
      </c>
      <c r="B63" s="32" t="s">
        <v>2115</v>
      </c>
      <c r="C63" s="32" t="s">
        <v>2116</v>
      </c>
      <c r="D63" s="35">
        <v>43556</v>
      </c>
      <c r="E63" s="35">
        <v>43769</v>
      </c>
      <c r="F63" s="36">
        <v>0</v>
      </c>
      <c r="G63" s="36">
        <v>2007</v>
      </c>
      <c r="H63" s="36">
        <v>1868</v>
      </c>
      <c r="I63" s="37">
        <v>22677279.859999999</v>
      </c>
      <c r="J63" s="37">
        <v>22181079.180000003</v>
      </c>
      <c r="K63" s="36">
        <v>64928</v>
      </c>
      <c r="L63" s="36">
        <v>88060.79</v>
      </c>
      <c r="M63" s="38">
        <v>0.79217356555624807</v>
      </c>
      <c r="N63" s="38">
        <v>0.20505562123619378</v>
      </c>
      <c r="O63" s="38">
        <v>2.770813207558097E-3</v>
      </c>
    </row>
    <row r="64" spans="1:15">
      <c r="A64" s="32" t="s">
        <v>93</v>
      </c>
      <c r="B64" s="32" t="s">
        <v>2117</v>
      </c>
      <c r="C64" s="32" t="s">
        <v>2118</v>
      </c>
      <c r="D64" s="35">
        <v>43617</v>
      </c>
      <c r="E64" s="35">
        <v>43761</v>
      </c>
      <c r="F64" s="36">
        <v>7000</v>
      </c>
      <c r="G64" s="36">
        <v>22211.759999999998</v>
      </c>
      <c r="H64" s="36">
        <v>1098</v>
      </c>
      <c r="I64" s="37">
        <v>921833.41999999993</v>
      </c>
      <c r="J64" s="37">
        <v>952097.42</v>
      </c>
      <c r="K64" s="36">
        <v>1556</v>
      </c>
      <c r="L64" s="36">
        <v>2835</v>
      </c>
      <c r="M64" s="38">
        <v>0.83227513227513228</v>
      </c>
      <c r="N64" s="38">
        <v>0.16772486772486772</v>
      </c>
      <c r="O64" s="38">
        <v>0</v>
      </c>
    </row>
    <row r="65" spans="1:15">
      <c r="A65" s="32" t="s">
        <v>481</v>
      </c>
      <c r="B65" s="32" t="s">
        <v>2119</v>
      </c>
      <c r="C65" s="32" t="s">
        <v>2120</v>
      </c>
      <c r="D65" s="35">
        <v>43661</v>
      </c>
      <c r="E65" s="35">
        <v>43753</v>
      </c>
      <c r="F65" s="36">
        <v>0</v>
      </c>
      <c r="G65" s="36">
        <v>94750</v>
      </c>
      <c r="H65" s="36">
        <v>4579</v>
      </c>
      <c r="I65" s="37">
        <v>1370711</v>
      </c>
      <c r="J65" s="37">
        <v>1070694.75</v>
      </c>
      <c r="K65" s="36">
        <v>10496</v>
      </c>
      <c r="L65" s="36">
        <v>3434</v>
      </c>
      <c r="M65" s="38">
        <v>0.82265579499126384</v>
      </c>
      <c r="N65" s="38">
        <v>0.17734420500873616</v>
      </c>
      <c r="O65" s="38">
        <v>0</v>
      </c>
    </row>
    <row r="66" spans="1:15">
      <c r="A66" s="32" t="s">
        <v>481</v>
      </c>
      <c r="B66" s="32" t="s">
        <v>2121</v>
      </c>
      <c r="C66" s="32" t="s">
        <v>2122</v>
      </c>
      <c r="D66" s="35">
        <v>43486</v>
      </c>
      <c r="E66" s="35">
        <v>43738</v>
      </c>
      <c r="F66" s="36">
        <v>0</v>
      </c>
      <c r="G66" s="36">
        <v>27312</v>
      </c>
      <c r="H66" s="36">
        <v>14831</v>
      </c>
      <c r="I66" s="37">
        <v>2132339.94</v>
      </c>
      <c r="J66" s="37">
        <v>1952621.7999999991</v>
      </c>
      <c r="K66" s="36">
        <v>6459</v>
      </c>
      <c r="L66" s="36">
        <v>6334.75</v>
      </c>
      <c r="M66" s="38">
        <v>0.74446978965231458</v>
      </c>
      <c r="N66" s="38">
        <v>0.25553021034768542</v>
      </c>
      <c r="O66" s="38">
        <v>0</v>
      </c>
    </row>
    <row r="67" spans="1:15">
      <c r="A67" s="32" t="s">
        <v>524</v>
      </c>
      <c r="B67" s="32" t="s">
        <v>2123</v>
      </c>
      <c r="C67" s="32" t="s">
        <v>2124</v>
      </c>
      <c r="D67" s="35">
        <v>43584</v>
      </c>
      <c r="E67" s="35">
        <v>43714</v>
      </c>
      <c r="F67" s="36">
        <v>993630</v>
      </c>
      <c r="G67" s="36">
        <v>23889</v>
      </c>
      <c r="H67" s="36">
        <v>45190</v>
      </c>
      <c r="I67" s="37">
        <v>1133919</v>
      </c>
      <c r="J67" s="37">
        <v>1155307.6899999997</v>
      </c>
      <c r="K67" s="36">
        <v>8490</v>
      </c>
      <c r="L67" s="36">
        <v>5605.5</v>
      </c>
      <c r="M67" s="38">
        <v>0.81276781732227277</v>
      </c>
      <c r="N67" s="38">
        <v>0.18723218267772723</v>
      </c>
      <c r="O67" s="38">
        <v>0</v>
      </c>
    </row>
    <row r="68" spans="1:15">
      <c r="A68" s="32" t="s">
        <v>255</v>
      </c>
      <c r="B68" s="32" t="s">
        <v>2125</v>
      </c>
      <c r="C68" s="32" t="s">
        <v>2126</v>
      </c>
      <c r="D68" s="35">
        <v>43598</v>
      </c>
      <c r="E68" s="35">
        <v>43711</v>
      </c>
      <c r="F68" s="36">
        <v>55237</v>
      </c>
      <c r="G68" s="36">
        <v>144</v>
      </c>
      <c r="H68" s="36">
        <v>0</v>
      </c>
      <c r="I68" s="37">
        <v>1966531.44</v>
      </c>
      <c r="J68" s="37">
        <v>1994000.3800000006</v>
      </c>
      <c r="K68" s="36">
        <v>1622</v>
      </c>
      <c r="L68" s="36">
        <v>1073</v>
      </c>
      <c r="M68" s="38">
        <v>0.94408201304753026</v>
      </c>
      <c r="N68" s="38">
        <v>5.591798695246971E-2</v>
      </c>
      <c r="O68" s="38">
        <v>0</v>
      </c>
    </row>
    <row r="69" spans="1:15">
      <c r="A69" s="32" t="s">
        <v>93</v>
      </c>
      <c r="B69" s="32" t="s">
        <v>2127</v>
      </c>
      <c r="C69" s="32" t="s">
        <v>2128</v>
      </c>
      <c r="D69" s="35">
        <v>43570</v>
      </c>
      <c r="E69" s="35">
        <v>43709</v>
      </c>
      <c r="F69" s="36">
        <v>0</v>
      </c>
      <c r="G69" s="36">
        <v>0</v>
      </c>
      <c r="H69" s="36">
        <v>0</v>
      </c>
      <c r="I69" s="37">
        <v>1716388.6</v>
      </c>
      <c r="J69" s="37">
        <v>1719292.77</v>
      </c>
      <c r="K69" s="36"/>
      <c r="L69" s="36"/>
      <c r="M69" s="38"/>
      <c r="N69" s="38"/>
      <c r="O69" s="38"/>
    </row>
    <row r="70" spans="1:15">
      <c r="A70" s="32" t="s">
        <v>93</v>
      </c>
      <c r="B70" s="32" t="s">
        <v>2129</v>
      </c>
      <c r="C70" s="32" t="s">
        <v>2130</v>
      </c>
      <c r="D70" s="35">
        <v>43570</v>
      </c>
      <c r="E70" s="35">
        <v>43709</v>
      </c>
      <c r="F70" s="36">
        <v>0</v>
      </c>
      <c r="G70" s="36">
        <v>0</v>
      </c>
      <c r="H70" s="36">
        <v>0</v>
      </c>
      <c r="I70" s="37">
        <v>0</v>
      </c>
      <c r="J70" s="37">
        <v>-4019.1699999999996</v>
      </c>
      <c r="K70" s="36"/>
      <c r="L70" s="36"/>
      <c r="M70" s="38"/>
      <c r="N70" s="38"/>
      <c r="O70" s="38"/>
    </row>
    <row r="71" spans="1:15">
      <c r="A71" s="32" t="s">
        <v>93</v>
      </c>
      <c r="B71" s="32" t="s">
        <v>2131</v>
      </c>
      <c r="C71" s="32" t="s">
        <v>2132</v>
      </c>
      <c r="D71" s="35">
        <v>43564</v>
      </c>
      <c r="E71" s="35">
        <v>43707</v>
      </c>
      <c r="F71" s="36">
        <v>0</v>
      </c>
      <c r="G71" s="36">
        <v>0</v>
      </c>
      <c r="H71" s="36">
        <v>0</v>
      </c>
      <c r="I71" s="37">
        <v>0.01</v>
      </c>
      <c r="J71" s="37">
        <v>0</v>
      </c>
      <c r="K71" s="36"/>
      <c r="L71" s="36"/>
      <c r="M71" s="38"/>
      <c r="N71" s="38"/>
      <c r="O71" s="38"/>
    </row>
    <row r="72" spans="1:15">
      <c r="A72" s="32" t="s">
        <v>93</v>
      </c>
      <c r="B72" s="32" t="s">
        <v>2133</v>
      </c>
      <c r="C72" s="32" t="s">
        <v>2134</v>
      </c>
      <c r="D72" s="35"/>
      <c r="E72" s="35">
        <v>43707</v>
      </c>
      <c r="F72" s="36">
        <v>13684</v>
      </c>
      <c r="G72" s="36">
        <v>0</v>
      </c>
      <c r="H72" s="36">
        <v>1080</v>
      </c>
      <c r="I72" s="37">
        <v>2634323.61</v>
      </c>
      <c r="J72" s="37">
        <v>2756130.2400000012</v>
      </c>
      <c r="K72" s="36">
        <v>366.4</v>
      </c>
      <c r="L72" s="36">
        <v>4101.5</v>
      </c>
      <c r="M72" s="38">
        <v>0.81360477873948556</v>
      </c>
      <c r="N72" s="38">
        <v>0.18639522126051444</v>
      </c>
      <c r="O72" s="38">
        <v>0</v>
      </c>
    </row>
    <row r="73" spans="1:15">
      <c r="A73" s="32" t="s">
        <v>255</v>
      </c>
      <c r="B73" s="32" t="s">
        <v>2135</v>
      </c>
      <c r="C73" s="32" t="s">
        <v>2136</v>
      </c>
      <c r="D73" s="35">
        <v>43556</v>
      </c>
      <c r="E73" s="35">
        <v>43700</v>
      </c>
      <c r="F73" s="36">
        <v>9000</v>
      </c>
      <c r="G73" s="36">
        <v>56190.149999999987</v>
      </c>
      <c r="H73" s="36">
        <v>44002</v>
      </c>
      <c r="I73" s="37">
        <v>3080257.5100000007</v>
      </c>
      <c r="J73" s="37">
        <v>3115299.7899999996</v>
      </c>
      <c r="K73" s="36">
        <v>4892.7</v>
      </c>
      <c r="L73" s="36">
        <v>4294.5</v>
      </c>
      <c r="M73" s="38">
        <v>0.99173361276050764</v>
      </c>
      <c r="N73" s="38">
        <v>6.4035394108743742E-3</v>
      </c>
      <c r="O73" s="38">
        <v>1.8628478286179997E-3</v>
      </c>
    </row>
    <row r="74" spans="1:15">
      <c r="A74" s="32" t="s">
        <v>255</v>
      </c>
      <c r="B74" s="32" t="s">
        <v>2137</v>
      </c>
      <c r="C74" s="32" t="s">
        <v>2138</v>
      </c>
      <c r="D74" s="35">
        <v>43591</v>
      </c>
      <c r="E74" s="35">
        <v>43693</v>
      </c>
      <c r="F74" s="36">
        <v>35160</v>
      </c>
      <c r="G74" s="36">
        <v>23</v>
      </c>
      <c r="H74" s="36">
        <v>55</v>
      </c>
      <c r="I74" s="37">
        <v>1628183.6800000002</v>
      </c>
      <c r="J74" s="37">
        <v>1587808.57</v>
      </c>
      <c r="K74" s="36">
        <v>1642</v>
      </c>
      <c r="L74" s="36">
        <v>2212.5</v>
      </c>
      <c r="M74" s="38">
        <v>0.98372881355932207</v>
      </c>
      <c r="N74" s="38">
        <v>1.6271186440677966E-2</v>
      </c>
      <c r="O74" s="38">
        <v>0</v>
      </c>
    </row>
    <row r="75" spans="1:15">
      <c r="A75" s="32" t="s">
        <v>191</v>
      </c>
      <c r="B75" s="32" t="s">
        <v>2139</v>
      </c>
      <c r="C75" s="32" t="s">
        <v>2140</v>
      </c>
      <c r="D75" s="35">
        <v>43466</v>
      </c>
      <c r="E75" s="35">
        <v>43686</v>
      </c>
      <c r="F75" s="36">
        <v>12000</v>
      </c>
      <c r="G75" s="36">
        <v>0</v>
      </c>
      <c r="H75" s="36">
        <v>0</v>
      </c>
      <c r="I75" s="37">
        <v>1397721</v>
      </c>
      <c r="J75" s="37">
        <v>2.3283064365386963E-10</v>
      </c>
      <c r="K75" s="36"/>
      <c r="L75" s="36"/>
      <c r="M75" s="38"/>
      <c r="N75" s="38"/>
      <c r="O75" s="38"/>
    </row>
    <row r="76" spans="1:15">
      <c r="A76" s="32" t="s">
        <v>524</v>
      </c>
      <c r="B76" s="32" t="s">
        <v>2141</v>
      </c>
      <c r="C76" s="32" t="s">
        <v>2142</v>
      </c>
      <c r="D76" s="35">
        <v>43570</v>
      </c>
      <c r="E76" s="35">
        <v>43679</v>
      </c>
      <c r="F76" s="36">
        <v>0</v>
      </c>
      <c r="G76" s="36">
        <v>142668</v>
      </c>
      <c r="H76" s="36">
        <v>124605</v>
      </c>
      <c r="I76" s="37">
        <v>2079297.81</v>
      </c>
      <c r="J76" s="37">
        <v>1356520.3599999996</v>
      </c>
      <c r="K76" s="36">
        <v>33561</v>
      </c>
      <c r="L76" s="36">
        <v>27333</v>
      </c>
      <c r="M76" s="38">
        <v>0.88934621153916515</v>
      </c>
      <c r="N76" s="38">
        <v>0.11065378846083489</v>
      </c>
      <c r="O76" s="38">
        <v>0</v>
      </c>
    </row>
    <row r="77" spans="1:15">
      <c r="A77" s="32" t="s">
        <v>255</v>
      </c>
      <c r="B77" s="32" t="s">
        <v>2143</v>
      </c>
      <c r="C77" s="32" t="s">
        <v>2144</v>
      </c>
      <c r="D77" s="35">
        <v>43460</v>
      </c>
      <c r="E77" s="35">
        <v>43677</v>
      </c>
      <c r="F77" s="36">
        <v>0</v>
      </c>
      <c r="G77" s="36">
        <v>9988.6</v>
      </c>
      <c r="H77" s="36">
        <v>0</v>
      </c>
      <c r="I77" s="37">
        <v>2850440</v>
      </c>
      <c r="J77" s="37">
        <v>2774861.37</v>
      </c>
      <c r="K77" s="36">
        <v>7605.6</v>
      </c>
      <c r="L77" s="36">
        <v>5283</v>
      </c>
      <c r="M77" s="38">
        <v>0.95693734620480786</v>
      </c>
      <c r="N77" s="38">
        <v>4.1548362672723833E-2</v>
      </c>
      <c r="O77" s="38">
        <v>1.5142911224682945E-3</v>
      </c>
    </row>
    <row r="78" spans="1:15">
      <c r="A78" s="32" t="s">
        <v>255</v>
      </c>
      <c r="B78" s="32" t="s">
        <v>2145</v>
      </c>
      <c r="C78" s="32" t="s">
        <v>2146</v>
      </c>
      <c r="D78" s="35">
        <v>43570</v>
      </c>
      <c r="E78" s="35">
        <v>43677</v>
      </c>
      <c r="F78" s="36">
        <v>110000</v>
      </c>
      <c r="G78" s="36">
        <v>0</v>
      </c>
      <c r="H78" s="36">
        <v>0</v>
      </c>
      <c r="I78" s="37">
        <v>1194268.3900000001</v>
      </c>
      <c r="J78" s="37">
        <v>1202164.7599999998</v>
      </c>
      <c r="K78" s="36">
        <v>1680</v>
      </c>
      <c r="L78" s="36">
        <v>1876</v>
      </c>
      <c r="M78" s="38">
        <v>0.94349680170575689</v>
      </c>
      <c r="N78" s="38">
        <v>5.6503198294243072E-2</v>
      </c>
      <c r="O78" s="38">
        <v>0</v>
      </c>
    </row>
    <row r="79" spans="1:15">
      <c r="A79" s="32" t="s">
        <v>255</v>
      </c>
      <c r="B79" s="32" t="s">
        <v>2147</v>
      </c>
      <c r="C79" s="32" t="s">
        <v>2148</v>
      </c>
      <c r="D79" s="35">
        <v>43570</v>
      </c>
      <c r="E79" s="35">
        <v>43677</v>
      </c>
      <c r="F79" s="36">
        <v>110000</v>
      </c>
      <c r="G79" s="36">
        <v>5</v>
      </c>
      <c r="H79" s="36">
        <v>0</v>
      </c>
      <c r="I79" s="37">
        <v>2063757.82</v>
      </c>
      <c r="J79" s="37">
        <v>1927390.14</v>
      </c>
      <c r="K79" s="36">
        <v>1680</v>
      </c>
      <c r="L79" s="36">
        <v>1866.83</v>
      </c>
      <c r="M79" s="38">
        <v>0.91723938441100694</v>
      </c>
      <c r="N79" s="38">
        <v>8.2760615588993114E-2</v>
      </c>
      <c r="O79" s="38">
        <v>0</v>
      </c>
    </row>
    <row r="80" spans="1:15">
      <c r="A80" s="32" t="s">
        <v>255</v>
      </c>
      <c r="B80" s="32" t="s">
        <v>2149</v>
      </c>
      <c r="C80" s="32" t="s">
        <v>2150</v>
      </c>
      <c r="D80" s="35">
        <v>43636</v>
      </c>
      <c r="E80" s="35">
        <v>43666</v>
      </c>
      <c r="F80" s="36">
        <v>2000</v>
      </c>
      <c r="G80" s="36">
        <v>0</v>
      </c>
      <c r="H80" s="36">
        <v>0</v>
      </c>
      <c r="I80" s="37">
        <v>87035.11</v>
      </c>
      <c r="J80" s="37">
        <v>84375.87999999999</v>
      </c>
      <c r="K80" s="36">
        <v>56</v>
      </c>
      <c r="L80" s="36">
        <v>56.5</v>
      </c>
      <c r="M80" s="38">
        <v>0.99115044247787609</v>
      </c>
      <c r="N80" s="38">
        <v>8.8495575221238937E-3</v>
      </c>
      <c r="O80" s="38">
        <v>0</v>
      </c>
    </row>
    <row r="81" spans="1:15">
      <c r="A81" s="32" t="s">
        <v>524</v>
      </c>
      <c r="B81" s="32" t="s">
        <v>2151</v>
      </c>
      <c r="C81" s="32" t="s">
        <v>2152</v>
      </c>
      <c r="D81" s="35">
        <v>43570</v>
      </c>
      <c r="E81" s="35">
        <v>43644</v>
      </c>
      <c r="F81" s="36">
        <v>0</v>
      </c>
      <c r="G81" s="36">
        <v>8461855.75</v>
      </c>
      <c r="H81" s="36">
        <v>8718497</v>
      </c>
      <c r="I81" s="37">
        <v>136700537.03599998</v>
      </c>
      <c r="J81" s="37">
        <v>126952753.44000006</v>
      </c>
      <c r="K81" s="36">
        <v>575202.73</v>
      </c>
      <c r="L81" s="36">
        <v>513053.3</v>
      </c>
      <c r="M81" s="38">
        <v>0.87424023975676635</v>
      </c>
      <c r="N81" s="38">
        <v>0.12575976024323396</v>
      </c>
      <c r="O81" s="38">
        <v>0</v>
      </c>
    </row>
    <row r="82" spans="1:15">
      <c r="A82" s="32" t="s">
        <v>369</v>
      </c>
      <c r="B82" s="32" t="s">
        <v>2153</v>
      </c>
      <c r="C82" s="32" t="s">
        <v>2154</v>
      </c>
      <c r="D82" s="35">
        <v>43577</v>
      </c>
      <c r="E82" s="35">
        <v>43629</v>
      </c>
      <c r="F82" s="36">
        <v>2000</v>
      </c>
      <c r="G82" s="36">
        <v>28483</v>
      </c>
      <c r="H82" s="36">
        <v>0</v>
      </c>
      <c r="I82" s="37">
        <v>860313.15</v>
      </c>
      <c r="J82" s="37">
        <v>646017.30999999994</v>
      </c>
      <c r="K82" s="36">
        <v>406</v>
      </c>
      <c r="L82" s="36">
        <v>1797.5</v>
      </c>
      <c r="M82" s="38">
        <v>0.92712100139082054</v>
      </c>
      <c r="N82" s="38">
        <v>7.2878998609179416E-2</v>
      </c>
      <c r="O82" s="38">
        <v>0</v>
      </c>
    </row>
    <row r="83" spans="1:15">
      <c r="A83" s="32" t="s">
        <v>582</v>
      </c>
      <c r="B83" s="32" t="s">
        <v>2155</v>
      </c>
      <c r="C83" s="32" t="s">
        <v>2156</v>
      </c>
      <c r="D83" s="35">
        <v>43481</v>
      </c>
      <c r="E83" s="35">
        <v>43617</v>
      </c>
      <c r="F83" s="36">
        <v>0</v>
      </c>
      <c r="G83" s="36">
        <v>201</v>
      </c>
      <c r="H83" s="36">
        <v>0</v>
      </c>
      <c r="I83" s="37">
        <v>6142681.540000001</v>
      </c>
      <c r="J83" s="37">
        <v>4745100.2100000009</v>
      </c>
      <c r="K83" s="36">
        <v>11000</v>
      </c>
      <c r="L83" s="36">
        <v>16249.41</v>
      </c>
      <c r="M83" s="38">
        <v>0.80127955414996621</v>
      </c>
      <c r="N83" s="38">
        <v>0.19872044585003396</v>
      </c>
      <c r="O83" s="38">
        <v>0</v>
      </c>
    </row>
    <row r="84" spans="1:15">
      <c r="A84" s="32" t="s">
        <v>93</v>
      </c>
      <c r="B84" s="32" t="s">
        <v>2157</v>
      </c>
      <c r="C84" s="32" t="s">
        <v>2158</v>
      </c>
      <c r="D84" s="35">
        <v>43525</v>
      </c>
      <c r="E84" s="35">
        <v>43616</v>
      </c>
      <c r="F84" s="36">
        <v>0</v>
      </c>
      <c r="G84" s="36">
        <v>0</v>
      </c>
      <c r="H84" s="36">
        <v>0</v>
      </c>
      <c r="I84" s="37">
        <v>3623</v>
      </c>
      <c r="J84" s="37">
        <v>4740.6099999999997</v>
      </c>
      <c r="K84" s="36">
        <v>0</v>
      </c>
      <c r="L84" s="36">
        <v>48</v>
      </c>
      <c r="M84" s="38">
        <v>0.875</v>
      </c>
      <c r="N84" s="38">
        <v>0.125</v>
      </c>
      <c r="O84" s="38">
        <v>0</v>
      </c>
    </row>
    <row r="85" spans="1:15">
      <c r="A85" s="32" t="s">
        <v>93</v>
      </c>
      <c r="B85" s="32" t="s">
        <v>2159</v>
      </c>
      <c r="C85" s="32" t="s">
        <v>2160</v>
      </c>
      <c r="D85" s="35">
        <v>43497</v>
      </c>
      <c r="E85" s="35">
        <v>43616</v>
      </c>
      <c r="F85" s="36">
        <v>480</v>
      </c>
      <c r="G85" s="36">
        <v>806</v>
      </c>
      <c r="H85" s="36">
        <v>131</v>
      </c>
      <c r="I85" s="37">
        <v>114074.67</v>
      </c>
      <c r="J85" s="37">
        <v>115357.81999999998</v>
      </c>
      <c r="K85" s="36">
        <v>659</v>
      </c>
      <c r="L85" s="36">
        <v>263</v>
      </c>
      <c r="M85" s="38">
        <v>0.8954372623574145</v>
      </c>
      <c r="N85" s="38">
        <v>0.10456273764258556</v>
      </c>
      <c r="O85" s="38">
        <v>0</v>
      </c>
    </row>
    <row r="86" spans="1:15">
      <c r="A86" s="32" t="s">
        <v>93</v>
      </c>
      <c r="B86" s="32" t="s">
        <v>2161</v>
      </c>
      <c r="C86" s="32" t="s">
        <v>2162</v>
      </c>
      <c r="D86" s="35">
        <v>43556</v>
      </c>
      <c r="E86" s="35">
        <v>43616</v>
      </c>
      <c r="F86" s="36">
        <v>2600</v>
      </c>
      <c r="G86" s="36">
        <v>4774</v>
      </c>
      <c r="H86" s="36">
        <v>0</v>
      </c>
      <c r="I86" s="37">
        <v>188595.302</v>
      </c>
      <c r="J86" s="37">
        <v>189569.47999999998</v>
      </c>
      <c r="K86" s="36">
        <v>1939.9</v>
      </c>
      <c r="L86" s="36">
        <v>493</v>
      </c>
      <c r="M86" s="38">
        <v>0.94726166328600403</v>
      </c>
      <c r="N86" s="38">
        <v>5.2738336713995942E-2</v>
      </c>
      <c r="O86" s="38">
        <v>0</v>
      </c>
    </row>
    <row r="87" spans="1:15">
      <c r="A87" s="32" t="s">
        <v>1073</v>
      </c>
      <c r="B87" s="32" t="s">
        <v>2163</v>
      </c>
      <c r="C87" s="32" t="s">
        <v>2164</v>
      </c>
      <c r="D87" s="35">
        <v>43606</v>
      </c>
      <c r="E87" s="35">
        <v>43610</v>
      </c>
      <c r="F87" s="36">
        <v>0</v>
      </c>
      <c r="G87" s="36">
        <v>0</v>
      </c>
      <c r="H87" s="36">
        <v>0</v>
      </c>
      <c r="I87" s="37">
        <v>46562</v>
      </c>
      <c r="J87" s="37">
        <v>41408.199999999997</v>
      </c>
      <c r="K87" s="36">
        <v>320</v>
      </c>
      <c r="L87" s="36">
        <v>698</v>
      </c>
      <c r="M87" s="38">
        <v>0.67621776504297992</v>
      </c>
      <c r="N87" s="38">
        <v>0.32378223495702008</v>
      </c>
      <c r="O87" s="38">
        <v>0</v>
      </c>
    </row>
    <row r="88" spans="1:15">
      <c r="A88" s="32" t="s">
        <v>93</v>
      </c>
      <c r="B88" s="32" t="s">
        <v>2165</v>
      </c>
      <c r="C88" s="32" t="s">
        <v>2166</v>
      </c>
      <c r="D88" s="35">
        <v>43483</v>
      </c>
      <c r="E88" s="35">
        <v>43598</v>
      </c>
      <c r="F88" s="36">
        <v>282</v>
      </c>
      <c r="G88" s="36">
        <v>3</v>
      </c>
      <c r="H88" s="36">
        <v>0</v>
      </c>
      <c r="I88" s="37">
        <v>72800.3</v>
      </c>
      <c r="J88" s="37">
        <v>54854.86</v>
      </c>
      <c r="K88" s="36">
        <v>255</v>
      </c>
      <c r="L88" s="36">
        <v>468</v>
      </c>
      <c r="M88" s="38">
        <v>0.95940170940170943</v>
      </c>
      <c r="N88" s="38">
        <v>4.05982905982906E-2</v>
      </c>
      <c r="O88" s="38">
        <v>0</v>
      </c>
    </row>
    <row r="89" spans="1:15">
      <c r="A89" s="32" t="s">
        <v>93</v>
      </c>
      <c r="B89" s="32" t="s">
        <v>2167</v>
      </c>
      <c r="C89" s="32" t="s">
        <v>2168</v>
      </c>
      <c r="D89" s="35">
        <v>43486</v>
      </c>
      <c r="E89" s="35">
        <v>43586</v>
      </c>
      <c r="F89" s="36">
        <v>0</v>
      </c>
      <c r="G89" s="36">
        <v>23</v>
      </c>
      <c r="H89" s="36">
        <v>60</v>
      </c>
      <c r="I89" s="37">
        <v>11602.45</v>
      </c>
      <c r="J89" s="37">
        <v>17612.03</v>
      </c>
      <c r="K89" s="36">
        <v>59</v>
      </c>
      <c r="L89" s="36">
        <v>67</v>
      </c>
      <c r="M89" s="38">
        <v>0.94029850746268662</v>
      </c>
      <c r="N89" s="38">
        <v>5.9701492537313432E-2</v>
      </c>
      <c r="O89" s="38">
        <v>0</v>
      </c>
    </row>
    <row r="90" spans="1:15">
      <c r="A90" s="32" t="s">
        <v>218</v>
      </c>
      <c r="B90" s="32" t="s">
        <v>2169</v>
      </c>
      <c r="C90" s="32" t="s">
        <v>2170</v>
      </c>
      <c r="D90" s="35">
        <v>43486</v>
      </c>
      <c r="E90" s="35">
        <v>43586</v>
      </c>
      <c r="F90" s="36">
        <v>0</v>
      </c>
      <c r="G90" s="36">
        <v>399</v>
      </c>
      <c r="H90" s="36">
        <v>0</v>
      </c>
      <c r="I90" s="37">
        <v>2844848.4800000004</v>
      </c>
      <c r="J90" s="37">
        <v>2925976.3</v>
      </c>
      <c r="K90" s="36">
        <v>255</v>
      </c>
      <c r="L90" s="36">
        <v>244</v>
      </c>
      <c r="M90" s="38">
        <v>0.85040983606557374</v>
      </c>
      <c r="N90" s="38">
        <v>0.14959016393442623</v>
      </c>
      <c r="O90" s="38">
        <v>0</v>
      </c>
    </row>
    <row r="91" spans="1:15">
      <c r="A91" s="32" t="s">
        <v>255</v>
      </c>
      <c r="B91" s="32" t="s">
        <v>2171</v>
      </c>
      <c r="C91" s="32" t="s">
        <v>2172</v>
      </c>
      <c r="D91" s="35">
        <v>43466</v>
      </c>
      <c r="E91" s="35">
        <v>43586</v>
      </c>
      <c r="F91" s="36">
        <v>0</v>
      </c>
      <c r="G91" s="36">
        <v>3756</v>
      </c>
      <c r="H91" s="36">
        <v>0</v>
      </c>
      <c r="I91" s="37">
        <v>2066049.02</v>
      </c>
      <c r="J91" s="37">
        <v>2040417.5999999999</v>
      </c>
      <c r="K91" s="36">
        <v>2008</v>
      </c>
      <c r="L91" s="36">
        <v>2377</v>
      </c>
      <c r="M91" s="38">
        <v>0.96676482961716448</v>
      </c>
      <c r="N91" s="38">
        <v>3.3235170382835508E-2</v>
      </c>
      <c r="O91" s="38">
        <v>0</v>
      </c>
    </row>
    <row r="92" spans="1:15">
      <c r="A92" s="32" t="s">
        <v>255</v>
      </c>
      <c r="B92" s="32" t="s">
        <v>2173</v>
      </c>
      <c r="C92" s="32" t="s">
        <v>2174</v>
      </c>
      <c r="D92" s="35">
        <v>43497</v>
      </c>
      <c r="E92" s="35">
        <v>43586</v>
      </c>
      <c r="F92" s="36">
        <v>0</v>
      </c>
      <c r="G92" s="36">
        <v>1607</v>
      </c>
      <c r="H92" s="36">
        <v>0</v>
      </c>
      <c r="I92" s="37">
        <v>1299715.9099999999</v>
      </c>
      <c r="J92" s="37">
        <v>1323654.9400000002</v>
      </c>
      <c r="K92" s="36">
        <v>906</v>
      </c>
      <c r="L92" s="36">
        <v>2176.5</v>
      </c>
      <c r="M92" s="38">
        <v>0.96668963932919827</v>
      </c>
      <c r="N92" s="38">
        <v>3.3310360670801745E-2</v>
      </c>
      <c r="O92" s="38">
        <v>0</v>
      </c>
    </row>
    <row r="93" spans="1:15">
      <c r="A93" s="32" t="s">
        <v>255</v>
      </c>
      <c r="B93" s="32" t="s">
        <v>2175</v>
      </c>
      <c r="C93" s="32" t="s">
        <v>2176</v>
      </c>
      <c r="D93" s="35">
        <v>43500</v>
      </c>
      <c r="E93" s="35">
        <v>43585</v>
      </c>
      <c r="F93" s="36">
        <v>0</v>
      </c>
      <c r="G93" s="36">
        <v>1</v>
      </c>
      <c r="H93" s="36">
        <v>0</v>
      </c>
      <c r="I93" s="37">
        <v>22446.11</v>
      </c>
      <c r="J93" s="37">
        <v>23268.41</v>
      </c>
      <c r="K93" s="36">
        <v>93.5</v>
      </c>
      <c r="L93" s="36">
        <v>88.5</v>
      </c>
      <c r="M93" s="38">
        <v>1</v>
      </c>
      <c r="N93" s="38">
        <v>0</v>
      </c>
      <c r="O93" s="38">
        <v>0</v>
      </c>
    </row>
    <row r="94" spans="1:15">
      <c r="A94" s="32" t="s">
        <v>369</v>
      </c>
      <c r="B94" s="32" t="s">
        <v>2177</v>
      </c>
      <c r="C94" s="32" t="s">
        <v>2178</v>
      </c>
      <c r="D94" s="35">
        <v>43497</v>
      </c>
      <c r="E94" s="35">
        <v>43585</v>
      </c>
      <c r="F94" s="36">
        <v>118953</v>
      </c>
      <c r="G94" s="36">
        <v>0</v>
      </c>
      <c r="H94" s="36">
        <v>0</v>
      </c>
      <c r="I94" s="37">
        <v>2052182.5200000003</v>
      </c>
      <c r="J94" s="37">
        <v>2109691.89</v>
      </c>
      <c r="K94" s="36">
        <v>16</v>
      </c>
      <c r="L94" s="36">
        <v>2070</v>
      </c>
      <c r="M94" s="38">
        <v>0.92705314009661832</v>
      </c>
      <c r="N94" s="38">
        <v>7.2946859903381636E-2</v>
      </c>
      <c r="O94" s="38">
        <v>0</v>
      </c>
    </row>
    <row r="95" spans="1:15">
      <c r="A95" s="32" t="s">
        <v>255</v>
      </c>
      <c r="B95" s="32" t="s">
        <v>2179</v>
      </c>
      <c r="C95" s="32" t="s">
        <v>2180</v>
      </c>
      <c r="D95" s="35">
        <v>43423</v>
      </c>
      <c r="E95" s="35">
        <v>43567</v>
      </c>
      <c r="F95" s="36">
        <v>950</v>
      </c>
      <c r="G95" s="36">
        <v>0</v>
      </c>
      <c r="H95" s="36">
        <v>0</v>
      </c>
      <c r="I95" s="37">
        <v>465273.48</v>
      </c>
      <c r="J95" s="37">
        <v>438167.06</v>
      </c>
      <c r="K95" s="36">
        <v>1919</v>
      </c>
      <c r="L95" s="36">
        <v>2242.5</v>
      </c>
      <c r="M95" s="38">
        <v>0.93712374581939795</v>
      </c>
      <c r="N95" s="38">
        <v>6.2876254180602012E-2</v>
      </c>
      <c r="O95" s="38">
        <v>0</v>
      </c>
    </row>
    <row r="96" spans="1:15">
      <c r="A96" s="32" t="s">
        <v>255</v>
      </c>
      <c r="B96" s="32" t="s">
        <v>2181</v>
      </c>
      <c r="C96" s="32" t="s">
        <v>2182</v>
      </c>
      <c r="D96" s="35">
        <v>43479</v>
      </c>
      <c r="E96" s="35">
        <v>43556</v>
      </c>
      <c r="F96" s="36">
        <v>23938</v>
      </c>
      <c r="G96" s="36">
        <v>0</v>
      </c>
      <c r="H96" s="36">
        <v>0</v>
      </c>
      <c r="I96" s="37">
        <v>1153212.51</v>
      </c>
      <c r="J96" s="37">
        <v>1091074.17</v>
      </c>
      <c r="K96" s="36">
        <v>1169</v>
      </c>
      <c r="L96" s="36">
        <v>1360.5</v>
      </c>
      <c r="M96" s="38">
        <v>0.99081220139654536</v>
      </c>
      <c r="N96" s="38">
        <v>9.1877986034546114E-3</v>
      </c>
      <c r="O96" s="38">
        <v>0</v>
      </c>
    </row>
    <row r="97" spans="1:15">
      <c r="A97" s="32" t="s">
        <v>255</v>
      </c>
      <c r="B97" s="32" t="s">
        <v>2183</v>
      </c>
      <c r="C97" s="32" t="s">
        <v>2184</v>
      </c>
      <c r="D97" s="35">
        <v>43460</v>
      </c>
      <c r="E97" s="35">
        <v>43539</v>
      </c>
      <c r="F97" s="36">
        <v>0</v>
      </c>
      <c r="G97" s="36">
        <v>162</v>
      </c>
      <c r="H97" s="36">
        <v>0</v>
      </c>
      <c r="I97" s="37">
        <v>153627</v>
      </c>
      <c r="J97" s="37">
        <v>124661.47999999997</v>
      </c>
      <c r="K97" s="36">
        <v>90</v>
      </c>
      <c r="L97" s="36">
        <v>60</v>
      </c>
      <c r="M97" s="38">
        <v>0.96666666666666667</v>
      </c>
      <c r="N97" s="38">
        <v>3.3333333333333333E-2</v>
      </c>
      <c r="O97" s="38">
        <v>0</v>
      </c>
    </row>
    <row r="98" spans="1:15">
      <c r="A98" s="32" t="s">
        <v>255</v>
      </c>
      <c r="B98" s="32" t="s">
        <v>2185</v>
      </c>
      <c r="C98" s="32" t="s">
        <v>2186</v>
      </c>
      <c r="D98" s="35">
        <v>43497</v>
      </c>
      <c r="E98" s="35">
        <v>43504</v>
      </c>
      <c r="F98" s="36">
        <v>0</v>
      </c>
      <c r="G98" s="36">
        <v>0</v>
      </c>
      <c r="H98" s="36">
        <v>0</v>
      </c>
      <c r="I98" s="37">
        <v>248246.70000000004</v>
      </c>
      <c r="J98" s="37">
        <v>248183.54000000007</v>
      </c>
      <c r="K98" s="36">
        <v>1491.12</v>
      </c>
      <c r="L98" s="36">
        <v>1509.12</v>
      </c>
      <c r="M98" s="38">
        <v>0.99171702714164545</v>
      </c>
      <c r="N98" s="38">
        <v>8.282972858354538E-3</v>
      </c>
      <c r="O98" s="38">
        <v>0</v>
      </c>
    </row>
    <row r="99" spans="1:15">
      <c r="A99" s="32" t="s">
        <v>93</v>
      </c>
      <c r="B99" s="32" t="s">
        <v>2187</v>
      </c>
      <c r="C99" s="32" t="s">
        <v>2188</v>
      </c>
      <c r="D99" s="35">
        <v>43466</v>
      </c>
      <c r="E99" s="35">
        <v>43497</v>
      </c>
      <c r="F99" s="36">
        <v>0</v>
      </c>
      <c r="G99" s="36">
        <v>0</v>
      </c>
      <c r="H99" s="36">
        <v>0</v>
      </c>
      <c r="I99" s="37">
        <v>15000</v>
      </c>
      <c r="J99" s="37">
        <v>723.87999999999988</v>
      </c>
      <c r="K99" s="36"/>
      <c r="L99" s="36"/>
      <c r="M99" s="38"/>
      <c r="N99" s="38"/>
      <c r="O99" s="38"/>
    </row>
    <row r="100" spans="1:15">
      <c r="A100" s="32" t="s">
        <v>255</v>
      </c>
      <c r="B100" s="32" t="s">
        <v>2189</v>
      </c>
      <c r="C100" s="32" t="s">
        <v>2190</v>
      </c>
      <c r="D100" s="35">
        <v>43452</v>
      </c>
      <c r="E100" s="35">
        <v>43495</v>
      </c>
      <c r="F100" s="36">
        <v>1500</v>
      </c>
      <c r="G100" s="36">
        <v>0</v>
      </c>
      <c r="H100" s="36">
        <v>0</v>
      </c>
      <c r="I100" s="37">
        <v>57490.57</v>
      </c>
      <c r="J100" s="37">
        <v>58670.450000000004</v>
      </c>
      <c r="K100" s="36">
        <v>120</v>
      </c>
      <c r="L100" s="36">
        <v>122.67</v>
      </c>
      <c r="M100" s="38">
        <v>1</v>
      </c>
      <c r="N100" s="38">
        <v>0</v>
      </c>
      <c r="O100" s="38">
        <v>0</v>
      </c>
    </row>
    <row r="101" spans="1:15">
      <c r="A101" s="32" t="s">
        <v>15</v>
      </c>
      <c r="B101" s="32" t="s">
        <v>2191</v>
      </c>
      <c r="C101" s="32" t="s">
        <v>2192</v>
      </c>
      <c r="D101" s="35"/>
      <c r="E101" s="35"/>
      <c r="F101" s="36">
        <v>0</v>
      </c>
      <c r="G101" s="36">
        <v>211476</v>
      </c>
      <c r="H101" s="36">
        <v>27223</v>
      </c>
      <c r="I101" s="37">
        <v>2849752.810000001</v>
      </c>
      <c r="J101" s="37">
        <v>3198251.8</v>
      </c>
      <c r="K101" s="36">
        <v>5076.8</v>
      </c>
      <c r="L101" s="36">
        <v>3165.93</v>
      </c>
      <c r="M101" s="38">
        <v>0.92482461709513475</v>
      </c>
      <c r="N101" s="38">
        <v>7.0279507127447544E-2</v>
      </c>
      <c r="O101" s="38">
        <v>4.8958757774176945E-3</v>
      </c>
    </row>
    <row r="102" spans="1:15">
      <c r="A102" s="32" t="s">
        <v>15</v>
      </c>
      <c r="B102" s="32" t="s">
        <v>2193</v>
      </c>
      <c r="C102" s="32" t="s">
        <v>2194</v>
      </c>
      <c r="D102" s="35"/>
      <c r="E102" s="35"/>
      <c r="F102" s="36">
        <v>0</v>
      </c>
      <c r="G102" s="36">
        <v>36357</v>
      </c>
      <c r="H102" s="36">
        <v>68749</v>
      </c>
      <c r="I102" s="37">
        <v>-1.1095835361629725E-10</v>
      </c>
      <c r="J102" s="37">
        <v>-2.0008883439004421E-11</v>
      </c>
      <c r="K102" s="36">
        <v>10940.199999999999</v>
      </c>
      <c r="L102" s="36">
        <v>16207.5</v>
      </c>
      <c r="M102" s="38">
        <v>0.96029615918556221</v>
      </c>
      <c r="N102" s="38">
        <v>3.9703840814437757E-2</v>
      </c>
      <c r="O102" s="38">
        <v>0</v>
      </c>
    </row>
    <row r="103" spans="1:15">
      <c r="A103" s="32" t="s">
        <v>15</v>
      </c>
      <c r="B103" s="32" t="s">
        <v>2195</v>
      </c>
      <c r="C103" s="32" t="s">
        <v>2196</v>
      </c>
      <c r="D103" s="35"/>
      <c r="E103" s="35"/>
      <c r="F103" s="36">
        <v>0</v>
      </c>
      <c r="G103" s="36">
        <v>2</v>
      </c>
      <c r="H103" s="36">
        <v>0</v>
      </c>
      <c r="I103" s="37">
        <v>99206</v>
      </c>
      <c r="J103" s="37">
        <v>92121.42</v>
      </c>
      <c r="K103" s="36"/>
      <c r="L103" s="36"/>
      <c r="M103" s="38"/>
      <c r="N103" s="38"/>
      <c r="O103" s="38"/>
    </row>
    <row r="104" spans="1:15">
      <c r="A104" s="32" t="s">
        <v>15</v>
      </c>
      <c r="B104" s="32" t="s">
        <v>2197</v>
      </c>
      <c r="C104" s="32" t="s">
        <v>2198</v>
      </c>
      <c r="D104" s="35"/>
      <c r="E104" s="35"/>
      <c r="F104" s="36">
        <v>0</v>
      </c>
      <c r="G104" s="36">
        <v>939</v>
      </c>
      <c r="H104" s="36">
        <v>4</v>
      </c>
      <c r="I104" s="37">
        <v>852998.52000000014</v>
      </c>
      <c r="J104" s="37">
        <v>800318.25999999989</v>
      </c>
      <c r="K104" s="36">
        <v>716.4</v>
      </c>
      <c r="L104" s="36">
        <v>618</v>
      </c>
      <c r="M104" s="38">
        <v>0.98381877022653719</v>
      </c>
      <c r="N104" s="38">
        <v>1.6181229773462782E-2</v>
      </c>
      <c r="O104" s="38">
        <v>0</v>
      </c>
    </row>
    <row r="105" spans="1:15">
      <c r="A105" s="32" t="s">
        <v>15</v>
      </c>
      <c r="B105" s="32" t="s">
        <v>2199</v>
      </c>
      <c r="C105" s="32" t="s">
        <v>2200</v>
      </c>
      <c r="D105" s="35"/>
      <c r="E105" s="35"/>
      <c r="F105" s="36">
        <v>0</v>
      </c>
      <c r="G105" s="36">
        <v>0</v>
      </c>
      <c r="H105" s="36">
        <v>0</v>
      </c>
      <c r="I105" s="37">
        <v>171600</v>
      </c>
      <c r="J105" s="37">
        <v>170759.62</v>
      </c>
      <c r="K105" s="36"/>
      <c r="L105" s="36"/>
      <c r="M105" s="38"/>
      <c r="N105" s="38"/>
      <c r="O105" s="38"/>
    </row>
    <row r="106" spans="1:15">
      <c r="A106" s="32" t="s">
        <v>15</v>
      </c>
      <c r="B106" s="32" t="s">
        <v>2201</v>
      </c>
      <c r="C106" s="32" t="s">
        <v>2202</v>
      </c>
      <c r="D106" s="35"/>
      <c r="E106" s="35"/>
      <c r="F106" s="36">
        <v>0</v>
      </c>
      <c r="G106" s="36">
        <v>0</v>
      </c>
      <c r="H106" s="36">
        <v>0</v>
      </c>
      <c r="I106" s="37">
        <v>133111</v>
      </c>
      <c r="J106" s="37">
        <v>116203.75</v>
      </c>
      <c r="K106" s="36"/>
      <c r="L106" s="36"/>
      <c r="M106" s="38"/>
      <c r="N106" s="38"/>
      <c r="O106" s="38"/>
    </row>
    <row r="107" spans="1:15">
      <c r="A107" s="32" t="s">
        <v>15</v>
      </c>
      <c r="B107" s="32" t="s">
        <v>2203</v>
      </c>
      <c r="C107" s="32" t="s">
        <v>2204</v>
      </c>
      <c r="D107" s="35"/>
      <c r="E107" s="35"/>
      <c r="F107" s="36">
        <v>1500</v>
      </c>
      <c r="G107" s="36">
        <v>0</v>
      </c>
      <c r="H107" s="36">
        <v>0</v>
      </c>
      <c r="I107" s="37">
        <v>10644</v>
      </c>
      <c r="J107" s="37">
        <v>8364.5</v>
      </c>
      <c r="K107" s="36">
        <v>0</v>
      </c>
      <c r="L107" s="36">
        <v>97</v>
      </c>
      <c r="M107" s="38">
        <v>0.5670103092783505</v>
      </c>
      <c r="N107" s="38">
        <v>0.4329896907216495</v>
      </c>
      <c r="O107" s="38">
        <v>0</v>
      </c>
    </row>
    <row r="108" spans="1:15">
      <c r="A108" s="32" t="s">
        <v>15</v>
      </c>
      <c r="B108" s="32" t="s">
        <v>2205</v>
      </c>
      <c r="C108" s="32" t="s">
        <v>2206</v>
      </c>
      <c r="D108" s="35"/>
      <c r="E108" s="35"/>
      <c r="F108" s="36">
        <v>2500</v>
      </c>
      <c r="G108" s="36">
        <v>14989.54</v>
      </c>
      <c r="H108" s="36">
        <v>2</v>
      </c>
      <c r="I108" s="37">
        <v>3529523</v>
      </c>
      <c r="J108" s="37">
        <v>3326029.69</v>
      </c>
      <c r="K108" s="36">
        <v>12548.009999999998</v>
      </c>
      <c r="L108" s="36">
        <v>4826.5</v>
      </c>
      <c r="M108" s="38">
        <v>0.85786802030456855</v>
      </c>
      <c r="N108" s="38">
        <v>9.5307158396353467E-2</v>
      </c>
      <c r="O108" s="38">
        <v>4.6824821299078008E-2</v>
      </c>
    </row>
    <row r="109" spans="1:15">
      <c r="A109" s="32" t="s">
        <v>15</v>
      </c>
      <c r="B109" s="32" t="s">
        <v>2207</v>
      </c>
      <c r="C109" s="32" t="s">
        <v>2208</v>
      </c>
      <c r="D109" s="35"/>
      <c r="E109" s="35"/>
      <c r="F109" s="36">
        <v>3000</v>
      </c>
      <c r="G109" s="36">
        <v>9253.09</v>
      </c>
      <c r="H109" s="36">
        <v>8</v>
      </c>
      <c r="I109" s="37">
        <v>2426682.6999999997</v>
      </c>
      <c r="J109" s="37">
        <v>2368572.29</v>
      </c>
      <c r="K109" s="36">
        <v>1991.5</v>
      </c>
      <c r="L109" s="36">
        <v>2052.1799999999998</v>
      </c>
      <c r="M109" s="38">
        <v>0.96126070812501829</v>
      </c>
      <c r="N109" s="38">
        <v>3.4840998352970991E-2</v>
      </c>
      <c r="O109" s="38">
        <v>3.8982935220107399E-3</v>
      </c>
    </row>
    <row r="110" spans="1:15">
      <c r="A110" s="32" t="s">
        <v>15</v>
      </c>
      <c r="B110" s="32" t="s">
        <v>2209</v>
      </c>
      <c r="C110" s="32" t="s">
        <v>2210</v>
      </c>
      <c r="D110" s="35"/>
      <c r="E110" s="35"/>
      <c r="F110" s="36">
        <v>5000</v>
      </c>
      <c r="G110" s="36">
        <v>131</v>
      </c>
      <c r="H110" s="36">
        <v>72</v>
      </c>
      <c r="I110" s="37">
        <v>406575.337</v>
      </c>
      <c r="J110" s="37">
        <v>383782.71000000008</v>
      </c>
      <c r="K110" s="36">
        <v>586.20000000000005</v>
      </c>
      <c r="L110" s="36">
        <v>367</v>
      </c>
      <c r="M110" s="38">
        <v>0.73569482288828336</v>
      </c>
      <c r="N110" s="38">
        <v>0.17711171662125341</v>
      </c>
      <c r="O110" s="38">
        <v>8.7193460490463212E-2</v>
      </c>
    </row>
    <row r="111" spans="1:15">
      <c r="A111" s="32" t="s">
        <v>15</v>
      </c>
      <c r="B111" s="32" t="s">
        <v>2211</v>
      </c>
      <c r="C111" s="32" t="s">
        <v>2212</v>
      </c>
      <c r="D111" s="35"/>
      <c r="E111" s="35"/>
      <c r="F111" s="36">
        <v>5500</v>
      </c>
      <c r="G111" s="36">
        <v>48241.31</v>
      </c>
      <c r="H111" s="36">
        <v>26084</v>
      </c>
      <c r="I111" s="37">
        <v>2037118.2700000005</v>
      </c>
      <c r="J111" s="37">
        <v>1982613.8999999997</v>
      </c>
      <c r="K111" s="36">
        <v>1256.8</v>
      </c>
      <c r="L111" s="36">
        <v>2064.8199999999997</v>
      </c>
      <c r="M111" s="38">
        <v>0.94624228746331407</v>
      </c>
      <c r="N111" s="38">
        <v>4.9398979087765527E-2</v>
      </c>
      <c r="O111" s="38">
        <v>4.3587334489204876E-3</v>
      </c>
    </row>
    <row r="112" spans="1:15">
      <c r="A112" s="32" t="s">
        <v>15</v>
      </c>
      <c r="B112" s="32" t="s">
        <v>2213</v>
      </c>
      <c r="C112" s="32" t="s">
        <v>2214</v>
      </c>
      <c r="D112" s="35"/>
      <c r="E112" s="35"/>
      <c r="F112" s="36">
        <v>12381</v>
      </c>
      <c r="G112" s="36">
        <v>35410</v>
      </c>
      <c r="H112" s="36">
        <v>3530</v>
      </c>
      <c r="I112" s="37">
        <v>2497110.1799999997</v>
      </c>
      <c r="J112" s="37">
        <v>2505412.7399999998</v>
      </c>
      <c r="K112" s="36">
        <v>1717.1000000000001</v>
      </c>
      <c r="L112" s="36">
        <v>2046.81</v>
      </c>
      <c r="M112" s="38">
        <v>0.85245332981566435</v>
      </c>
      <c r="N112" s="38">
        <v>0.13142402079333207</v>
      </c>
      <c r="O112" s="38">
        <v>1.6122649391003562E-2</v>
      </c>
    </row>
    <row r="113" spans="1:15">
      <c r="A113" s="32" t="s">
        <v>15</v>
      </c>
      <c r="B113" s="32" t="s">
        <v>2215</v>
      </c>
      <c r="C113" s="32" t="s">
        <v>2216</v>
      </c>
      <c r="D113" s="35"/>
      <c r="E113" s="35"/>
      <c r="F113" s="36">
        <v>42500</v>
      </c>
      <c r="G113" s="36">
        <v>1717</v>
      </c>
      <c r="H113" s="36">
        <v>2302</v>
      </c>
      <c r="I113" s="37">
        <v>9548207.7199999988</v>
      </c>
      <c r="J113" s="37">
        <v>9409335.9500000048</v>
      </c>
      <c r="K113" s="36">
        <v>1600</v>
      </c>
      <c r="L113" s="36">
        <v>2740.5</v>
      </c>
      <c r="M113" s="38">
        <v>0.93596059113300489</v>
      </c>
      <c r="N113" s="38">
        <v>6.0755336617405585E-2</v>
      </c>
      <c r="O113" s="38">
        <v>3.2840722495894909E-3</v>
      </c>
    </row>
    <row r="114" spans="1:15">
      <c r="A114" s="32" t="s">
        <v>15</v>
      </c>
      <c r="B114" s="32" t="s">
        <v>2217</v>
      </c>
      <c r="C114" s="32" t="s">
        <v>2218</v>
      </c>
      <c r="D114" s="35"/>
      <c r="E114" s="35"/>
      <c r="F114" s="36">
        <v>85000</v>
      </c>
      <c r="G114" s="36">
        <v>0</v>
      </c>
      <c r="H114" s="36">
        <v>0</v>
      </c>
      <c r="I114" s="37">
        <v>0</v>
      </c>
      <c r="J114" s="37">
        <v>187322.41999999998</v>
      </c>
      <c r="K114" s="36"/>
      <c r="L114" s="36"/>
      <c r="M114" s="38"/>
      <c r="N114" s="38"/>
      <c r="O114" s="38"/>
    </row>
    <row r="115" spans="1:15">
      <c r="A115" s="32" t="s">
        <v>15</v>
      </c>
      <c r="B115" s="32" t="s">
        <v>2219</v>
      </c>
      <c r="C115" s="32" t="s">
        <v>2220</v>
      </c>
      <c r="D115" s="35"/>
      <c r="E115" s="35"/>
      <c r="F115" s="36">
        <v>104936</v>
      </c>
      <c r="G115" s="36">
        <v>214844.94</v>
      </c>
      <c r="H115" s="36">
        <v>131435</v>
      </c>
      <c r="I115" s="37">
        <v>2306347.36</v>
      </c>
      <c r="J115" s="37">
        <v>2932267.0600000005</v>
      </c>
      <c r="K115" s="36">
        <v>5690.9000000000005</v>
      </c>
      <c r="L115" s="36">
        <v>6988.48</v>
      </c>
      <c r="M115" s="38">
        <v>0.93811243646687115</v>
      </c>
      <c r="N115" s="38">
        <v>6.1458285635789187E-2</v>
      </c>
      <c r="O115" s="38">
        <v>4.2927789733962181E-4</v>
      </c>
    </row>
    <row r="116" spans="1:15">
      <c r="A116" s="32" t="s">
        <v>15</v>
      </c>
      <c r="B116" s="32" t="s">
        <v>2221</v>
      </c>
      <c r="C116" s="32" t="s">
        <v>2222</v>
      </c>
      <c r="D116" s="35"/>
      <c r="E116" s="35"/>
      <c r="F116" s="36">
        <v>104936</v>
      </c>
      <c r="G116" s="36">
        <v>171678</v>
      </c>
      <c r="H116" s="36">
        <v>32341</v>
      </c>
      <c r="I116" s="37">
        <v>-3.865352482534945E-11</v>
      </c>
      <c r="J116" s="37">
        <v>6.0026650317013264E-11</v>
      </c>
      <c r="K116" s="36">
        <v>3679.6</v>
      </c>
      <c r="L116" s="36">
        <v>5322.5</v>
      </c>
      <c r="M116" s="38">
        <v>0.90220760920620013</v>
      </c>
      <c r="N116" s="38">
        <v>9.4598403006106155E-2</v>
      </c>
      <c r="O116" s="38">
        <v>3.1939877876937528E-3</v>
      </c>
    </row>
    <row r="117" spans="1:15">
      <c r="A117" s="32" t="s">
        <v>15</v>
      </c>
      <c r="B117" s="32" t="s">
        <v>2223</v>
      </c>
      <c r="C117" s="32" t="s">
        <v>2224</v>
      </c>
      <c r="D117" s="35"/>
      <c r="E117" s="35"/>
      <c r="F117" s="36">
        <v>150000</v>
      </c>
      <c r="G117" s="36">
        <v>15746.66</v>
      </c>
      <c r="H117" s="36">
        <v>0</v>
      </c>
      <c r="I117" s="37">
        <v>7654407.120000001</v>
      </c>
      <c r="J117" s="37">
        <v>7392185.2999999998</v>
      </c>
      <c r="K117" s="36">
        <v>937.6</v>
      </c>
      <c r="L117" s="36">
        <v>1144.5</v>
      </c>
      <c r="M117" s="38">
        <v>0.76714722586282225</v>
      </c>
      <c r="N117" s="38">
        <v>0.18173875054608998</v>
      </c>
      <c r="O117" s="38">
        <v>5.1114023591087812E-2</v>
      </c>
    </row>
    <row r="118" spans="1:15">
      <c r="A118" s="32" t="s">
        <v>15</v>
      </c>
      <c r="B118" s="32" t="s">
        <v>2225</v>
      </c>
      <c r="C118" s="32" t="s">
        <v>2226</v>
      </c>
      <c r="D118" s="35"/>
      <c r="E118" s="35"/>
      <c r="F118" s="36">
        <v>417771</v>
      </c>
      <c r="G118" s="36">
        <v>240</v>
      </c>
      <c r="H118" s="36">
        <v>0</v>
      </c>
      <c r="I118" s="37">
        <v>5212945.88</v>
      </c>
      <c r="J118" s="37">
        <v>5075152.99</v>
      </c>
      <c r="K118" s="36">
        <v>477</v>
      </c>
      <c r="L118" s="36">
        <v>2452.21</v>
      </c>
      <c r="M118" s="38">
        <v>0.96554128724701394</v>
      </c>
      <c r="N118" s="38">
        <v>2.9361270038047314E-2</v>
      </c>
      <c r="O118" s="38">
        <v>5.0974427149387694E-3</v>
      </c>
    </row>
    <row r="119" spans="1:15">
      <c r="A119" s="32" t="s">
        <v>28</v>
      </c>
      <c r="B119" s="32" t="s">
        <v>2227</v>
      </c>
      <c r="C119" s="32" t="s">
        <v>2228</v>
      </c>
      <c r="D119" s="35">
        <v>43502</v>
      </c>
      <c r="E119" s="35"/>
      <c r="F119" s="36">
        <v>0</v>
      </c>
      <c r="G119" s="36">
        <v>4391454</v>
      </c>
      <c r="H119" s="36">
        <v>2622299</v>
      </c>
      <c r="I119" s="37">
        <v>33188179.162700001</v>
      </c>
      <c r="J119" s="37">
        <v>42113777.159999982</v>
      </c>
      <c r="K119" s="36">
        <v>111697</v>
      </c>
      <c r="L119" s="36">
        <v>182761.21</v>
      </c>
      <c r="M119" s="38">
        <v>0.72998066712296339</v>
      </c>
      <c r="N119" s="38">
        <v>0.27001933287703667</v>
      </c>
      <c r="O119" s="38">
        <v>0</v>
      </c>
    </row>
    <row r="120" spans="1:15">
      <c r="A120" s="32" t="s">
        <v>28</v>
      </c>
      <c r="B120" s="32" t="s">
        <v>2229</v>
      </c>
      <c r="C120" s="32" t="s">
        <v>2230</v>
      </c>
      <c r="D120" s="35">
        <v>43482</v>
      </c>
      <c r="E120" s="35"/>
      <c r="F120" s="36">
        <v>0</v>
      </c>
      <c r="G120" s="36">
        <v>3571657.5</v>
      </c>
      <c r="H120" s="36">
        <v>175626</v>
      </c>
      <c r="I120" s="37">
        <v>4252755.0500000007</v>
      </c>
      <c r="J120" s="37">
        <v>4465275.6000000006</v>
      </c>
      <c r="K120" s="36">
        <v>8433.4599999999991</v>
      </c>
      <c r="L120" s="36">
        <v>13635</v>
      </c>
      <c r="M120" s="38">
        <v>0.7907260726072608</v>
      </c>
      <c r="N120" s="38">
        <v>0.20927392739273928</v>
      </c>
      <c r="O120" s="38">
        <v>0</v>
      </c>
    </row>
    <row r="121" spans="1:15">
      <c r="A121" s="32" t="s">
        <v>28</v>
      </c>
      <c r="B121" s="32" t="s">
        <v>2231</v>
      </c>
      <c r="C121" s="32" t="s">
        <v>2232</v>
      </c>
      <c r="D121" s="35">
        <v>43584</v>
      </c>
      <c r="E121" s="35"/>
      <c r="F121" s="36">
        <v>0</v>
      </c>
      <c r="G121" s="36">
        <v>38432</v>
      </c>
      <c r="H121" s="36">
        <v>14895</v>
      </c>
      <c r="I121" s="37">
        <v>3482590.0852000006</v>
      </c>
      <c r="J121" s="37">
        <v>3424152.5700000003</v>
      </c>
      <c r="K121" s="36">
        <v>20410</v>
      </c>
      <c r="L121" s="36">
        <v>10501.5</v>
      </c>
      <c r="M121" s="38">
        <v>0.83164309860496122</v>
      </c>
      <c r="N121" s="38">
        <v>0.16835690139503881</v>
      </c>
      <c r="O121" s="38">
        <v>0</v>
      </c>
    </row>
    <row r="122" spans="1:15">
      <c r="A122" s="32" t="s">
        <v>28</v>
      </c>
      <c r="B122" s="32" t="s">
        <v>2233</v>
      </c>
      <c r="C122" s="32" t="s">
        <v>2234</v>
      </c>
      <c r="D122" s="35"/>
      <c r="E122" s="35"/>
      <c r="F122" s="36">
        <v>0</v>
      </c>
      <c r="G122" s="36">
        <v>221</v>
      </c>
      <c r="H122" s="36">
        <v>233235</v>
      </c>
      <c r="I122" s="37">
        <v>2791834.7600000002</v>
      </c>
      <c r="J122" s="37">
        <v>2360231.1100000003</v>
      </c>
      <c r="K122" s="36">
        <v>5301</v>
      </c>
      <c r="L122" s="36">
        <v>4462.5</v>
      </c>
      <c r="M122" s="38">
        <v>0.73400560224089639</v>
      </c>
      <c r="N122" s="38">
        <v>0.26599439775910366</v>
      </c>
      <c r="O122" s="38">
        <v>0</v>
      </c>
    </row>
    <row r="123" spans="1:15">
      <c r="A123" s="32" t="s">
        <v>28</v>
      </c>
      <c r="B123" s="32" t="s">
        <v>2235</v>
      </c>
      <c r="C123" s="32" t="s">
        <v>2236</v>
      </c>
      <c r="D123" s="35">
        <v>43556</v>
      </c>
      <c r="E123" s="35"/>
      <c r="F123" s="36">
        <v>0</v>
      </c>
      <c r="G123" s="36">
        <v>972269.07</v>
      </c>
      <c r="H123" s="36">
        <v>446908</v>
      </c>
      <c r="I123" s="37">
        <v>18927419.293800004</v>
      </c>
      <c r="J123" s="37">
        <v>15542005.280000003</v>
      </c>
      <c r="K123" s="36">
        <v>54907.9</v>
      </c>
      <c r="L123" s="36">
        <v>55336.55</v>
      </c>
      <c r="M123" s="38">
        <v>0.6593472126469756</v>
      </c>
      <c r="N123" s="38">
        <v>0.33737285754171514</v>
      </c>
      <c r="O123" s="38">
        <v>3.2799298113091618E-3</v>
      </c>
    </row>
    <row r="124" spans="1:15">
      <c r="A124" s="32" t="s">
        <v>28</v>
      </c>
      <c r="B124" s="32" t="s">
        <v>2237</v>
      </c>
      <c r="C124" s="32" t="s">
        <v>2238</v>
      </c>
      <c r="D124" s="35">
        <v>43598</v>
      </c>
      <c r="E124" s="35"/>
      <c r="F124" s="36">
        <v>0</v>
      </c>
      <c r="G124" s="36">
        <v>343038</v>
      </c>
      <c r="H124" s="36">
        <v>228949</v>
      </c>
      <c r="I124" s="37">
        <v>2962056.36</v>
      </c>
      <c r="J124" s="37">
        <v>3849081.4400000004</v>
      </c>
      <c r="K124" s="36">
        <v>8700</v>
      </c>
      <c r="L124" s="36">
        <v>15684.5</v>
      </c>
      <c r="M124" s="38">
        <v>0.7401466415888297</v>
      </c>
      <c r="N124" s="38">
        <v>0.25985335841117024</v>
      </c>
      <c r="O124" s="38">
        <v>0</v>
      </c>
    </row>
    <row r="125" spans="1:15">
      <c r="A125" s="32" t="s">
        <v>28</v>
      </c>
      <c r="B125" s="32" t="s">
        <v>2239</v>
      </c>
      <c r="C125" s="32" t="s">
        <v>2240</v>
      </c>
      <c r="D125" s="35"/>
      <c r="E125" s="35"/>
      <c r="F125" s="36">
        <v>0</v>
      </c>
      <c r="G125" s="36">
        <v>4637340.0999999996</v>
      </c>
      <c r="H125" s="36">
        <v>243642</v>
      </c>
      <c r="I125" s="37">
        <v>2662128.2300000014</v>
      </c>
      <c r="J125" s="37">
        <v>2841052.8499999996</v>
      </c>
      <c r="K125" s="36">
        <v>7521.54</v>
      </c>
      <c r="L125" s="36">
        <v>9857.5</v>
      </c>
      <c r="M125" s="38">
        <v>0.70646715698706564</v>
      </c>
      <c r="N125" s="38">
        <v>0.29353284301293431</v>
      </c>
      <c r="O125" s="38">
        <v>0</v>
      </c>
    </row>
    <row r="126" spans="1:15">
      <c r="A126" s="32" t="s">
        <v>28</v>
      </c>
      <c r="B126" s="32" t="s">
        <v>2241</v>
      </c>
      <c r="C126" s="32" t="s">
        <v>2242</v>
      </c>
      <c r="D126" s="35">
        <v>43678</v>
      </c>
      <c r="E126" s="35"/>
      <c r="F126" s="36">
        <v>0</v>
      </c>
      <c r="G126" s="36">
        <v>3368353.08</v>
      </c>
      <c r="H126" s="36">
        <v>111885</v>
      </c>
      <c r="I126" s="37">
        <v>4986903.2649999978</v>
      </c>
      <c r="J126" s="37">
        <v>4630267.2299999995</v>
      </c>
      <c r="K126" s="36">
        <v>10299.520000000002</v>
      </c>
      <c r="L126" s="36">
        <v>16313.25</v>
      </c>
      <c r="M126" s="38">
        <v>0.64242257060978036</v>
      </c>
      <c r="N126" s="38">
        <v>0.35065054480253782</v>
      </c>
      <c r="O126" s="38">
        <v>6.9268845876817925E-3</v>
      </c>
    </row>
    <row r="127" spans="1:15">
      <c r="A127" s="32" t="s">
        <v>28</v>
      </c>
      <c r="B127" s="32" t="s">
        <v>2243</v>
      </c>
      <c r="C127" s="32" t="s">
        <v>2244</v>
      </c>
      <c r="D127" s="35"/>
      <c r="E127" s="35"/>
      <c r="F127" s="36">
        <v>0</v>
      </c>
      <c r="G127" s="36">
        <v>204</v>
      </c>
      <c r="H127" s="36">
        <v>0</v>
      </c>
      <c r="I127" s="37">
        <v>1955558</v>
      </c>
      <c r="J127" s="37">
        <v>2305865.7999999998</v>
      </c>
      <c r="K127" s="36"/>
      <c r="L127" s="36"/>
      <c r="M127" s="38"/>
      <c r="N127" s="38"/>
      <c r="O127" s="38"/>
    </row>
    <row r="128" spans="1:15">
      <c r="A128" s="32" t="s">
        <v>28</v>
      </c>
      <c r="B128" s="32" t="s">
        <v>2245</v>
      </c>
      <c r="C128" s="32" t="s">
        <v>2246</v>
      </c>
      <c r="D128" s="35">
        <v>43682</v>
      </c>
      <c r="E128" s="35"/>
      <c r="F128" s="36">
        <v>0</v>
      </c>
      <c r="G128" s="36">
        <v>1383924.84</v>
      </c>
      <c r="H128" s="36">
        <v>1264255</v>
      </c>
      <c r="I128" s="37">
        <v>18281953.586499996</v>
      </c>
      <c r="J128" s="37">
        <v>15978016.440000007</v>
      </c>
      <c r="K128" s="36">
        <v>62591.930000000008</v>
      </c>
      <c r="L128" s="36">
        <v>56563.25</v>
      </c>
      <c r="M128" s="38">
        <v>0.71537614970851215</v>
      </c>
      <c r="N128" s="38">
        <v>0.28347469425819766</v>
      </c>
      <c r="O128" s="38">
        <v>1.1491560332901663E-3</v>
      </c>
    </row>
    <row r="129" spans="1:15">
      <c r="A129" s="32" t="s">
        <v>28</v>
      </c>
      <c r="B129" s="32" t="s">
        <v>2247</v>
      </c>
      <c r="C129" s="32" t="s">
        <v>2248</v>
      </c>
      <c r="D129" s="35">
        <v>43600</v>
      </c>
      <c r="E129" s="35"/>
      <c r="F129" s="36">
        <v>0</v>
      </c>
      <c r="G129" s="36">
        <v>21109936</v>
      </c>
      <c r="H129" s="36">
        <v>2277818</v>
      </c>
      <c r="I129" s="37">
        <v>23474911.490000006</v>
      </c>
      <c r="J129" s="37">
        <v>22207298.180000003</v>
      </c>
      <c r="K129" s="36">
        <v>75085.97</v>
      </c>
      <c r="L129" s="36">
        <v>85991.3</v>
      </c>
      <c r="M129" s="38">
        <v>0.7798847092671003</v>
      </c>
      <c r="N129" s="38">
        <v>0.2201152907328997</v>
      </c>
      <c r="O129" s="38">
        <v>0</v>
      </c>
    </row>
    <row r="130" spans="1:15">
      <c r="A130" s="32" t="s">
        <v>28</v>
      </c>
      <c r="B130" s="32" t="s">
        <v>2249</v>
      </c>
      <c r="C130" s="32" t="s">
        <v>2250</v>
      </c>
      <c r="D130" s="35"/>
      <c r="E130" s="35"/>
      <c r="F130" s="36">
        <v>0</v>
      </c>
      <c r="G130" s="36">
        <v>4249894.62</v>
      </c>
      <c r="H130" s="36">
        <v>588432</v>
      </c>
      <c r="I130" s="37">
        <v>9444392.0299999993</v>
      </c>
      <c r="J130" s="37">
        <v>9720547.1599999964</v>
      </c>
      <c r="K130" s="36">
        <v>25019.890000000003</v>
      </c>
      <c r="L130" s="36">
        <v>34301</v>
      </c>
      <c r="M130" s="38">
        <v>0.8371744264015627</v>
      </c>
      <c r="N130" s="38">
        <v>0.16282557359843736</v>
      </c>
      <c r="O130" s="38">
        <v>0</v>
      </c>
    </row>
    <row r="131" spans="1:15">
      <c r="A131" s="32" t="s">
        <v>28</v>
      </c>
      <c r="B131" s="32" t="s">
        <v>2251</v>
      </c>
      <c r="C131" s="32" t="s">
        <v>2252</v>
      </c>
      <c r="D131" s="35"/>
      <c r="E131" s="35"/>
      <c r="F131" s="36">
        <v>0</v>
      </c>
      <c r="G131" s="36">
        <v>18</v>
      </c>
      <c r="H131" s="36">
        <v>332</v>
      </c>
      <c r="I131" s="37">
        <v>2892275.6762000001</v>
      </c>
      <c r="J131" s="37">
        <v>2620479.1299999994</v>
      </c>
      <c r="K131" s="36">
        <v>8781.5</v>
      </c>
      <c r="L131" s="36">
        <v>10596.5</v>
      </c>
      <c r="M131" s="38">
        <v>0.71559005331949233</v>
      </c>
      <c r="N131" s="38">
        <v>0.27837021658094652</v>
      </c>
      <c r="O131" s="38">
        <v>6.0397300995611762E-3</v>
      </c>
    </row>
    <row r="132" spans="1:15">
      <c r="A132" s="32" t="s">
        <v>28</v>
      </c>
      <c r="B132" s="32" t="s">
        <v>2253</v>
      </c>
      <c r="C132" s="32" t="s">
        <v>2254</v>
      </c>
      <c r="D132" s="35"/>
      <c r="E132" s="35"/>
      <c r="F132" s="36">
        <v>0</v>
      </c>
      <c r="G132" s="36">
        <v>8637346.4000000004</v>
      </c>
      <c r="H132" s="36">
        <v>427473</v>
      </c>
      <c r="I132" s="37">
        <v>17304386.386300001</v>
      </c>
      <c r="J132" s="37">
        <v>16660011.6</v>
      </c>
      <c r="K132" s="36">
        <v>51795.659999999996</v>
      </c>
      <c r="L132" s="36">
        <v>52665.5</v>
      </c>
      <c r="M132" s="38">
        <v>0.73290864038127423</v>
      </c>
      <c r="N132" s="38">
        <v>0.26215454139806893</v>
      </c>
      <c r="O132" s="38">
        <v>4.936818220656787E-3</v>
      </c>
    </row>
    <row r="133" spans="1:15">
      <c r="A133" s="32" t="s">
        <v>28</v>
      </c>
      <c r="B133" s="32" t="s">
        <v>2255</v>
      </c>
      <c r="C133" s="32" t="s">
        <v>2256</v>
      </c>
      <c r="D133" s="35"/>
      <c r="E133" s="35"/>
      <c r="F133" s="36">
        <v>0</v>
      </c>
      <c r="G133" s="36">
        <v>11162343.5</v>
      </c>
      <c r="H133" s="36">
        <v>384947</v>
      </c>
      <c r="I133" s="37">
        <v>8400240.0800000038</v>
      </c>
      <c r="J133" s="37">
        <v>9279446.3899999969</v>
      </c>
      <c r="K133" s="36">
        <v>24062.36</v>
      </c>
      <c r="L133" s="36">
        <v>32396</v>
      </c>
      <c r="M133" s="38">
        <v>0.71694036300777875</v>
      </c>
      <c r="N133" s="38">
        <v>0.27657735522904064</v>
      </c>
      <c r="O133" s="38">
        <v>6.4822817631806397E-3</v>
      </c>
    </row>
    <row r="134" spans="1:15">
      <c r="A134" s="32" t="s">
        <v>28</v>
      </c>
      <c r="B134" s="32" t="s">
        <v>2257</v>
      </c>
      <c r="C134" s="32" t="s">
        <v>2258</v>
      </c>
      <c r="D134" s="35"/>
      <c r="E134" s="35"/>
      <c r="F134" s="36">
        <v>0</v>
      </c>
      <c r="G134" s="36">
        <v>10888027.5</v>
      </c>
      <c r="H134" s="36">
        <v>848653</v>
      </c>
      <c r="I134" s="37">
        <v>14437586.779999997</v>
      </c>
      <c r="J134" s="37">
        <v>15316114.490000004</v>
      </c>
      <c r="K134" s="36">
        <v>49066.96</v>
      </c>
      <c r="L134" s="36">
        <v>63163.5</v>
      </c>
      <c r="M134" s="38">
        <v>0.78272166678540611</v>
      </c>
      <c r="N134" s="38">
        <v>0.21697752657784955</v>
      </c>
      <c r="O134" s="38">
        <v>3.0080663674432229E-4</v>
      </c>
    </row>
    <row r="135" spans="1:15">
      <c r="A135" s="32" t="s">
        <v>28</v>
      </c>
      <c r="B135" s="32" t="s">
        <v>2259</v>
      </c>
      <c r="C135" s="32" t="s">
        <v>2260</v>
      </c>
      <c r="D135" s="35"/>
      <c r="E135" s="35"/>
      <c r="F135" s="36">
        <v>0</v>
      </c>
      <c r="G135" s="36">
        <v>1802226.29</v>
      </c>
      <c r="H135" s="36">
        <v>80903</v>
      </c>
      <c r="I135" s="37">
        <v>2592359.9</v>
      </c>
      <c r="J135" s="37">
        <v>1894648.0999999999</v>
      </c>
      <c r="K135" s="36">
        <v>4597.38</v>
      </c>
      <c r="L135" s="36">
        <v>3629.5</v>
      </c>
      <c r="M135" s="38">
        <v>0.76608348257335723</v>
      </c>
      <c r="N135" s="38">
        <v>0.23391651742664279</v>
      </c>
      <c r="O135" s="38">
        <v>0</v>
      </c>
    </row>
    <row r="136" spans="1:15">
      <c r="A136" s="32" t="s">
        <v>28</v>
      </c>
      <c r="B136" s="32" t="s">
        <v>2261</v>
      </c>
      <c r="C136" s="32" t="s">
        <v>2262</v>
      </c>
      <c r="D136" s="35"/>
      <c r="E136" s="35"/>
      <c r="F136" s="36">
        <v>0</v>
      </c>
      <c r="G136" s="36">
        <v>8210413.7300000004</v>
      </c>
      <c r="H136" s="36">
        <v>762585</v>
      </c>
      <c r="I136" s="37">
        <v>15784736.382299999</v>
      </c>
      <c r="J136" s="37">
        <v>15801231.219999997</v>
      </c>
      <c r="K136" s="36">
        <v>309803.17000000004</v>
      </c>
      <c r="L136" s="36">
        <v>59101</v>
      </c>
      <c r="M136" s="38">
        <v>0.75304935618686675</v>
      </c>
      <c r="N136" s="38">
        <v>0.24695064381313342</v>
      </c>
      <c r="O136" s="38">
        <v>0</v>
      </c>
    </row>
    <row r="137" spans="1:15">
      <c r="A137" s="32" t="s">
        <v>28</v>
      </c>
      <c r="B137" s="32" t="s">
        <v>2263</v>
      </c>
      <c r="C137" s="32" t="s">
        <v>2264</v>
      </c>
      <c r="D137" s="35"/>
      <c r="E137" s="35"/>
      <c r="F137" s="36">
        <v>0</v>
      </c>
      <c r="G137" s="36">
        <v>8532717.0099999998</v>
      </c>
      <c r="H137" s="36">
        <v>823078</v>
      </c>
      <c r="I137" s="37">
        <v>21588398.949999981</v>
      </c>
      <c r="J137" s="37">
        <v>23413752.639999997</v>
      </c>
      <c r="K137" s="36">
        <v>38771.590000000004</v>
      </c>
      <c r="L137" s="36">
        <v>75690.5</v>
      </c>
      <c r="M137" s="38">
        <v>0.76355619265297514</v>
      </c>
      <c r="N137" s="38">
        <v>0.23644380734702505</v>
      </c>
      <c r="O137" s="38">
        <v>0</v>
      </c>
    </row>
    <row r="138" spans="1:15">
      <c r="A138" s="32" t="s">
        <v>28</v>
      </c>
      <c r="B138" s="32" t="s">
        <v>2265</v>
      </c>
      <c r="C138" s="32" t="s">
        <v>2266</v>
      </c>
      <c r="D138" s="35"/>
      <c r="E138" s="35"/>
      <c r="F138" s="36">
        <v>0</v>
      </c>
      <c r="G138" s="36">
        <v>21890510.48</v>
      </c>
      <c r="H138" s="36">
        <v>2247818</v>
      </c>
      <c r="I138" s="37">
        <v>27405427.827500004</v>
      </c>
      <c r="J138" s="37">
        <v>24318731.279999994</v>
      </c>
      <c r="K138" s="36">
        <v>96819.040000000008</v>
      </c>
      <c r="L138" s="36">
        <v>87808.5</v>
      </c>
      <c r="M138" s="38">
        <v>0.75621369229630397</v>
      </c>
      <c r="N138" s="38">
        <v>0.24378630770369608</v>
      </c>
      <c r="O138" s="38">
        <v>0</v>
      </c>
    </row>
    <row r="139" spans="1:15">
      <c r="A139" s="32" t="s">
        <v>28</v>
      </c>
      <c r="B139" s="32" t="s">
        <v>2267</v>
      </c>
      <c r="C139" s="32" t="s">
        <v>2268</v>
      </c>
      <c r="D139" s="35"/>
      <c r="E139" s="35"/>
      <c r="F139" s="36">
        <v>0</v>
      </c>
      <c r="G139" s="36">
        <v>13458843</v>
      </c>
      <c r="H139" s="36">
        <v>778195</v>
      </c>
      <c r="I139" s="37">
        <v>13599567.958799999</v>
      </c>
      <c r="J139" s="37">
        <v>10654932.279999996</v>
      </c>
      <c r="K139" s="36">
        <v>41765.19</v>
      </c>
      <c r="L139" s="36">
        <v>35023</v>
      </c>
      <c r="M139" s="38">
        <v>0.82578591211489594</v>
      </c>
      <c r="N139" s="38">
        <v>0.17421408788510406</v>
      </c>
      <c r="O139" s="38">
        <v>0</v>
      </c>
    </row>
    <row r="140" spans="1:15">
      <c r="A140" s="32" t="s">
        <v>28</v>
      </c>
      <c r="B140" s="32" t="s">
        <v>2269</v>
      </c>
      <c r="C140" s="32" t="s">
        <v>2270</v>
      </c>
      <c r="D140" s="35"/>
      <c r="E140" s="35"/>
      <c r="F140" s="36">
        <v>0</v>
      </c>
      <c r="G140" s="36">
        <v>16746899.119999999</v>
      </c>
      <c r="H140" s="36">
        <v>671061</v>
      </c>
      <c r="I140" s="37">
        <v>21318623.609899998</v>
      </c>
      <c r="J140" s="37">
        <v>19444651.66</v>
      </c>
      <c r="K140" s="36">
        <v>74529.58</v>
      </c>
      <c r="L140" s="36">
        <v>80578.559999999998</v>
      </c>
      <c r="M140" s="38">
        <v>0.80437736787552427</v>
      </c>
      <c r="N140" s="38">
        <v>0.19562263212447578</v>
      </c>
      <c r="O140" s="38">
        <v>0</v>
      </c>
    </row>
    <row r="141" spans="1:15">
      <c r="A141" s="32" t="s">
        <v>28</v>
      </c>
      <c r="B141" s="32" t="s">
        <v>2271</v>
      </c>
      <c r="C141" s="32" t="s">
        <v>2272</v>
      </c>
      <c r="D141" s="35"/>
      <c r="E141" s="35"/>
      <c r="F141" s="36">
        <v>0</v>
      </c>
      <c r="G141" s="36">
        <v>5489583.5499999998</v>
      </c>
      <c r="H141" s="36">
        <v>288275</v>
      </c>
      <c r="I141" s="37">
        <v>6009647.830000001</v>
      </c>
      <c r="J141" s="37">
        <v>5960952.7599999979</v>
      </c>
      <c r="K141" s="36">
        <v>22185.37</v>
      </c>
      <c r="L141" s="36">
        <v>17485.5</v>
      </c>
      <c r="M141" s="38">
        <v>0.78905378742386545</v>
      </c>
      <c r="N141" s="38">
        <v>0.21094621257613452</v>
      </c>
      <c r="O141" s="38">
        <v>0</v>
      </c>
    </row>
    <row r="142" spans="1:15">
      <c r="A142" s="32" t="s">
        <v>28</v>
      </c>
      <c r="B142" s="32" t="s">
        <v>2273</v>
      </c>
      <c r="C142" s="32" t="s">
        <v>2274</v>
      </c>
      <c r="D142" s="35"/>
      <c r="E142" s="35"/>
      <c r="F142" s="36">
        <v>0</v>
      </c>
      <c r="G142" s="36">
        <v>9426201</v>
      </c>
      <c r="H142" s="36">
        <v>990054</v>
      </c>
      <c r="I142" s="37">
        <v>16668060.550000003</v>
      </c>
      <c r="J142" s="37">
        <v>17159729.899999999</v>
      </c>
      <c r="K142" s="36">
        <v>50183.39</v>
      </c>
      <c r="L142" s="36">
        <v>61737.1</v>
      </c>
      <c r="M142" s="38">
        <v>0.75458678817113212</v>
      </c>
      <c r="N142" s="38">
        <v>0.24423077857560527</v>
      </c>
      <c r="O142" s="38">
        <v>1.1824332532626249E-3</v>
      </c>
    </row>
    <row r="143" spans="1:15">
      <c r="A143" s="32" t="s">
        <v>71</v>
      </c>
      <c r="B143" s="32" t="s">
        <v>2275</v>
      </c>
      <c r="C143" s="32" t="s">
        <v>2276</v>
      </c>
      <c r="D143" s="35"/>
      <c r="E143" s="35"/>
      <c r="F143" s="36">
        <v>450000</v>
      </c>
      <c r="G143" s="36">
        <v>1558762.9999999998</v>
      </c>
      <c r="H143" s="36">
        <v>465739.4</v>
      </c>
      <c r="I143" s="37">
        <v>371701186.58580035</v>
      </c>
      <c r="J143" s="37">
        <v>343485684.59000021</v>
      </c>
      <c r="K143" s="36">
        <v>226102.38</v>
      </c>
      <c r="L143" s="36">
        <v>202813.27000000002</v>
      </c>
      <c r="M143" s="38">
        <v>0.83506182805493934</v>
      </c>
      <c r="N143" s="38">
        <v>0.16491351872587032</v>
      </c>
      <c r="O143" s="38">
        <v>2.4653219190243317E-5</v>
      </c>
    </row>
    <row r="144" spans="1:15">
      <c r="A144" s="32" t="s">
        <v>93</v>
      </c>
      <c r="B144" s="32" t="s">
        <v>2277</v>
      </c>
      <c r="C144" s="32" t="s">
        <v>2278</v>
      </c>
      <c r="D144" s="35">
        <v>43617</v>
      </c>
      <c r="E144" s="35"/>
      <c r="F144" s="36">
        <v>0</v>
      </c>
      <c r="G144" s="36">
        <v>680666</v>
      </c>
      <c r="H144" s="36">
        <v>538230</v>
      </c>
      <c r="I144" s="37">
        <v>7678608.0500000007</v>
      </c>
      <c r="J144" s="37">
        <v>9922862.3299999926</v>
      </c>
      <c r="K144" s="36">
        <v>30212</v>
      </c>
      <c r="L144" s="36">
        <v>33318.25</v>
      </c>
      <c r="M144" s="38">
        <v>0.73357694356696401</v>
      </c>
      <c r="N144" s="38">
        <v>0.26642305643303593</v>
      </c>
      <c r="O144" s="38">
        <v>0</v>
      </c>
    </row>
    <row r="145" spans="1:15">
      <c r="A145" s="32" t="s">
        <v>93</v>
      </c>
      <c r="B145" s="32" t="s">
        <v>2279</v>
      </c>
      <c r="C145" s="32" t="s">
        <v>2280</v>
      </c>
      <c r="D145" s="35">
        <v>43613</v>
      </c>
      <c r="E145" s="35"/>
      <c r="F145" s="36">
        <v>0</v>
      </c>
      <c r="G145" s="36">
        <v>680</v>
      </c>
      <c r="H145" s="36">
        <v>1698</v>
      </c>
      <c r="I145" s="37">
        <v>379634.95189999987</v>
      </c>
      <c r="J145" s="37">
        <v>363623.85</v>
      </c>
      <c r="K145" s="36">
        <v>2431</v>
      </c>
      <c r="L145" s="36">
        <v>2033</v>
      </c>
      <c r="M145" s="38">
        <v>0.88342351205115588</v>
      </c>
      <c r="N145" s="38">
        <v>0.11657648794884408</v>
      </c>
      <c r="O145" s="38">
        <v>0</v>
      </c>
    </row>
    <row r="146" spans="1:15">
      <c r="A146" s="32" t="s">
        <v>93</v>
      </c>
      <c r="B146" s="32" t="s">
        <v>2281</v>
      </c>
      <c r="C146" s="32" t="s">
        <v>2282</v>
      </c>
      <c r="D146" s="35"/>
      <c r="E146" s="35"/>
      <c r="F146" s="36">
        <v>0</v>
      </c>
      <c r="G146" s="36">
        <v>0</v>
      </c>
      <c r="H146" s="36">
        <v>0</v>
      </c>
      <c r="I146" s="37">
        <v>993427.08</v>
      </c>
      <c r="J146" s="37">
        <v>1006897.9</v>
      </c>
      <c r="K146" s="36"/>
      <c r="L146" s="36"/>
      <c r="M146" s="38"/>
      <c r="N146" s="38"/>
      <c r="O146" s="38"/>
    </row>
    <row r="147" spans="1:15">
      <c r="A147" s="32" t="s">
        <v>93</v>
      </c>
      <c r="B147" s="32" t="s">
        <v>2283</v>
      </c>
      <c r="C147" s="32" t="s">
        <v>2284</v>
      </c>
      <c r="D147" s="35"/>
      <c r="E147" s="35"/>
      <c r="F147" s="36">
        <v>0</v>
      </c>
      <c r="G147" s="36">
        <v>0</v>
      </c>
      <c r="H147" s="36">
        <v>0</v>
      </c>
      <c r="I147" s="37">
        <v>288787.56</v>
      </c>
      <c r="J147" s="37">
        <v>292278.41000000003</v>
      </c>
      <c r="K147" s="36"/>
      <c r="L147" s="36"/>
      <c r="M147" s="38"/>
      <c r="N147" s="38"/>
      <c r="O147" s="38"/>
    </row>
    <row r="148" spans="1:15">
      <c r="A148" s="32" t="s">
        <v>93</v>
      </c>
      <c r="B148" s="32" t="s">
        <v>2285</v>
      </c>
      <c r="C148" s="32" t="s">
        <v>2286</v>
      </c>
      <c r="D148" s="35"/>
      <c r="E148" s="35"/>
      <c r="F148" s="36">
        <v>0</v>
      </c>
      <c r="G148" s="36">
        <v>0</v>
      </c>
      <c r="H148" s="36">
        <v>0</v>
      </c>
      <c r="I148" s="37">
        <v>1250487.21</v>
      </c>
      <c r="J148" s="37">
        <v>1203634.4800000002</v>
      </c>
      <c r="K148" s="36"/>
      <c r="L148" s="36"/>
      <c r="M148" s="38"/>
      <c r="N148" s="38"/>
      <c r="O148" s="38"/>
    </row>
    <row r="149" spans="1:15">
      <c r="A149" s="32" t="s">
        <v>93</v>
      </c>
      <c r="B149" s="32" t="s">
        <v>2287</v>
      </c>
      <c r="C149" s="32" t="s">
        <v>2288</v>
      </c>
      <c r="D149" s="35"/>
      <c r="E149" s="35"/>
      <c r="F149" s="36">
        <v>0</v>
      </c>
      <c r="G149" s="36">
        <v>0</v>
      </c>
      <c r="H149" s="36">
        <v>0</v>
      </c>
      <c r="I149" s="37">
        <v>258288.13</v>
      </c>
      <c r="J149" s="37">
        <v>218163.75</v>
      </c>
      <c r="K149" s="36"/>
      <c r="L149" s="36"/>
      <c r="M149" s="38"/>
      <c r="N149" s="38"/>
      <c r="O149" s="38"/>
    </row>
    <row r="150" spans="1:15">
      <c r="A150" s="32" t="s">
        <v>93</v>
      </c>
      <c r="B150" s="32" t="s">
        <v>2289</v>
      </c>
      <c r="C150" s="32" t="s">
        <v>2290</v>
      </c>
      <c r="D150" s="35"/>
      <c r="E150" s="35"/>
      <c r="F150" s="36">
        <v>0</v>
      </c>
      <c r="G150" s="36">
        <v>0</v>
      </c>
      <c r="H150" s="36">
        <v>0</v>
      </c>
      <c r="I150" s="37">
        <v>1056671.3500000001</v>
      </c>
      <c r="J150" s="37">
        <v>1052695.3600000003</v>
      </c>
      <c r="K150" s="36"/>
      <c r="L150" s="36"/>
      <c r="M150" s="38"/>
      <c r="N150" s="38"/>
      <c r="O150" s="38"/>
    </row>
    <row r="151" spans="1:15">
      <c r="A151" s="32" t="s">
        <v>93</v>
      </c>
      <c r="B151" s="32" t="s">
        <v>2291</v>
      </c>
      <c r="C151" s="32" t="s">
        <v>2292</v>
      </c>
      <c r="D151" s="35"/>
      <c r="E151" s="35"/>
      <c r="F151" s="36">
        <v>0</v>
      </c>
      <c r="G151" s="36">
        <v>0</v>
      </c>
      <c r="H151" s="36">
        <v>0</v>
      </c>
      <c r="I151" s="37">
        <v>449931</v>
      </c>
      <c r="J151" s="37">
        <v>434233.28999999992</v>
      </c>
      <c r="K151" s="36">
        <v>0</v>
      </c>
      <c r="L151" s="36">
        <v>0</v>
      </c>
      <c r="M151" s="38">
        <v>0</v>
      </c>
      <c r="N151" s="38">
        <v>0</v>
      </c>
      <c r="O151" s="38">
        <v>0</v>
      </c>
    </row>
    <row r="152" spans="1:15">
      <c r="A152" s="32" t="s">
        <v>93</v>
      </c>
      <c r="B152" s="32" t="s">
        <v>2293</v>
      </c>
      <c r="C152" s="32" t="s">
        <v>2294</v>
      </c>
      <c r="D152" s="35"/>
      <c r="E152" s="35"/>
      <c r="F152" s="36">
        <v>0</v>
      </c>
      <c r="G152" s="36">
        <v>0</v>
      </c>
      <c r="H152" s="36">
        <v>212</v>
      </c>
      <c r="I152" s="37">
        <v>682334</v>
      </c>
      <c r="J152" s="37">
        <v>553999.52999999991</v>
      </c>
      <c r="K152" s="36">
        <v>0</v>
      </c>
      <c r="L152" s="36">
        <v>926.5</v>
      </c>
      <c r="M152" s="38">
        <v>0.66324878575283319</v>
      </c>
      <c r="N152" s="38">
        <v>0.33675121424716675</v>
      </c>
      <c r="O152" s="38">
        <v>0</v>
      </c>
    </row>
    <row r="153" spans="1:15">
      <c r="A153" s="32" t="s">
        <v>93</v>
      </c>
      <c r="B153" s="32" t="s">
        <v>2295</v>
      </c>
      <c r="C153" s="32" t="s">
        <v>2296</v>
      </c>
      <c r="D153" s="35"/>
      <c r="E153" s="35"/>
      <c r="F153" s="36">
        <v>0</v>
      </c>
      <c r="G153" s="36">
        <v>7634.3</v>
      </c>
      <c r="H153" s="36">
        <v>48</v>
      </c>
      <c r="I153" s="37">
        <v>194753.43</v>
      </c>
      <c r="J153" s="37">
        <v>195313.33999999997</v>
      </c>
      <c r="K153" s="36">
        <v>547.29999999999995</v>
      </c>
      <c r="L153" s="36">
        <v>837</v>
      </c>
      <c r="M153" s="38">
        <v>0.91756272401433692</v>
      </c>
      <c r="N153" s="38">
        <v>8.2437275985663083E-2</v>
      </c>
      <c r="O153" s="38">
        <v>0</v>
      </c>
    </row>
    <row r="154" spans="1:15">
      <c r="A154" s="32" t="s">
        <v>93</v>
      </c>
      <c r="B154" s="32" t="s">
        <v>2297</v>
      </c>
      <c r="C154" s="32" t="s">
        <v>2298</v>
      </c>
      <c r="D154" s="35"/>
      <c r="E154" s="35"/>
      <c r="F154" s="36">
        <v>0</v>
      </c>
      <c r="G154" s="36">
        <v>150</v>
      </c>
      <c r="H154" s="36">
        <v>0</v>
      </c>
      <c r="I154" s="37">
        <v>196358</v>
      </c>
      <c r="J154" s="37">
        <v>224627.25999999998</v>
      </c>
      <c r="K154" s="36">
        <v>190</v>
      </c>
      <c r="L154" s="36">
        <v>1005.5</v>
      </c>
      <c r="M154" s="38">
        <v>0.96916956737941318</v>
      </c>
      <c r="N154" s="38">
        <v>3.0830432620586774E-2</v>
      </c>
      <c r="O154" s="38">
        <v>0</v>
      </c>
    </row>
    <row r="155" spans="1:15">
      <c r="A155" s="32" t="s">
        <v>93</v>
      </c>
      <c r="B155" s="32" t="s">
        <v>2299</v>
      </c>
      <c r="C155" s="32" t="s">
        <v>2300</v>
      </c>
      <c r="D155" s="35"/>
      <c r="E155" s="35"/>
      <c r="F155" s="36">
        <v>0</v>
      </c>
      <c r="G155" s="36">
        <v>0</v>
      </c>
      <c r="H155" s="36">
        <v>0</v>
      </c>
      <c r="I155" s="37">
        <v>155451</v>
      </c>
      <c r="J155" s="37">
        <v>136983.91</v>
      </c>
      <c r="K155" s="36">
        <v>0</v>
      </c>
      <c r="L155" s="36">
        <v>0</v>
      </c>
      <c r="M155" s="38">
        <v>0</v>
      </c>
      <c r="N155" s="38">
        <v>0</v>
      </c>
      <c r="O155" s="38">
        <v>0</v>
      </c>
    </row>
    <row r="156" spans="1:15">
      <c r="A156" s="32" t="s">
        <v>93</v>
      </c>
      <c r="B156" s="32" t="s">
        <v>2301</v>
      </c>
      <c r="C156" s="32" t="s">
        <v>2302</v>
      </c>
      <c r="D156" s="35"/>
      <c r="E156" s="35"/>
      <c r="F156" s="36">
        <v>0</v>
      </c>
      <c r="G156" s="36">
        <v>16</v>
      </c>
      <c r="H156" s="36">
        <v>897</v>
      </c>
      <c r="I156" s="37">
        <v>117912</v>
      </c>
      <c r="J156" s="37">
        <v>104174.04999999999</v>
      </c>
      <c r="K156" s="36">
        <v>1068</v>
      </c>
      <c r="L156" s="36">
        <v>991.5</v>
      </c>
      <c r="M156" s="38">
        <v>0.86737266767523957</v>
      </c>
      <c r="N156" s="38">
        <v>0.13262733232476046</v>
      </c>
      <c r="O156" s="38">
        <v>0</v>
      </c>
    </row>
    <row r="157" spans="1:15">
      <c r="A157" s="32" t="s">
        <v>93</v>
      </c>
      <c r="B157" s="32" t="s">
        <v>2303</v>
      </c>
      <c r="C157" s="32" t="s">
        <v>2304</v>
      </c>
      <c r="D157" s="35"/>
      <c r="E157" s="35"/>
      <c r="F157" s="36">
        <v>100</v>
      </c>
      <c r="G157" s="36">
        <v>726</v>
      </c>
      <c r="H157" s="36">
        <v>38</v>
      </c>
      <c r="I157" s="37">
        <v>47971.89</v>
      </c>
      <c r="J157" s="37">
        <v>55450.62999999999</v>
      </c>
      <c r="K157" s="36">
        <v>386</v>
      </c>
      <c r="L157" s="36">
        <v>915</v>
      </c>
      <c r="M157" s="38">
        <v>0.93825136612021853</v>
      </c>
      <c r="N157" s="38">
        <v>6.1748633879781419E-2</v>
      </c>
      <c r="O157" s="38">
        <v>0</v>
      </c>
    </row>
    <row r="158" spans="1:15">
      <c r="A158" s="32" t="s">
        <v>93</v>
      </c>
      <c r="B158" s="32" t="s">
        <v>2305</v>
      </c>
      <c r="C158" s="32" t="s">
        <v>2306</v>
      </c>
      <c r="D158" s="35"/>
      <c r="E158" s="35"/>
      <c r="F158" s="36">
        <v>336</v>
      </c>
      <c r="G158" s="36">
        <v>571</v>
      </c>
      <c r="H158" s="36">
        <v>0</v>
      </c>
      <c r="I158" s="37">
        <v>87336.73</v>
      </c>
      <c r="J158" s="37">
        <v>87174.87999999999</v>
      </c>
      <c r="K158" s="36">
        <v>284</v>
      </c>
      <c r="L158" s="36">
        <v>11.5</v>
      </c>
      <c r="M158" s="38">
        <v>1</v>
      </c>
      <c r="N158" s="38">
        <v>0</v>
      </c>
      <c r="O158" s="38">
        <v>0</v>
      </c>
    </row>
    <row r="159" spans="1:15">
      <c r="A159" s="32" t="s">
        <v>93</v>
      </c>
      <c r="B159" s="32" t="s">
        <v>2307</v>
      </c>
      <c r="C159" s="32" t="s">
        <v>2308</v>
      </c>
      <c r="D159" s="35"/>
      <c r="E159" s="35"/>
      <c r="F159" s="36">
        <v>500</v>
      </c>
      <c r="G159" s="36">
        <v>20</v>
      </c>
      <c r="H159" s="36">
        <v>29</v>
      </c>
      <c r="I159" s="37">
        <v>44534.96</v>
      </c>
      <c r="J159" s="37">
        <v>45402.399999999994</v>
      </c>
      <c r="K159" s="36">
        <v>14</v>
      </c>
      <c r="L159" s="36">
        <v>446.5</v>
      </c>
      <c r="M159" s="38">
        <v>0.94400895856662936</v>
      </c>
      <c r="N159" s="38">
        <v>5.5991041433370664E-2</v>
      </c>
      <c r="O159" s="38">
        <v>0</v>
      </c>
    </row>
    <row r="160" spans="1:15">
      <c r="A160" s="32" t="s">
        <v>93</v>
      </c>
      <c r="B160" s="32" t="s">
        <v>2309</v>
      </c>
      <c r="C160" s="32" t="s">
        <v>2310</v>
      </c>
      <c r="D160" s="35"/>
      <c r="E160" s="35"/>
      <c r="F160" s="36">
        <v>500</v>
      </c>
      <c r="G160" s="36">
        <v>415.4</v>
      </c>
      <c r="H160" s="36">
        <v>3</v>
      </c>
      <c r="I160" s="37">
        <v>7377.4800000000014</v>
      </c>
      <c r="J160" s="37">
        <v>8906.6900000000023</v>
      </c>
      <c r="K160" s="36">
        <v>108</v>
      </c>
      <c r="L160" s="36">
        <v>135.5</v>
      </c>
      <c r="M160" s="38">
        <v>0.80811808118081185</v>
      </c>
      <c r="N160" s="38">
        <v>0.1918819188191882</v>
      </c>
      <c r="O160" s="38">
        <v>0</v>
      </c>
    </row>
    <row r="161" spans="1:15">
      <c r="A161" s="32" t="s">
        <v>93</v>
      </c>
      <c r="B161" s="32" t="s">
        <v>2311</v>
      </c>
      <c r="C161" s="32" t="s">
        <v>2312</v>
      </c>
      <c r="D161" s="35"/>
      <c r="E161" s="35"/>
      <c r="F161" s="36">
        <v>504</v>
      </c>
      <c r="G161" s="36">
        <v>645</v>
      </c>
      <c r="H161" s="36">
        <v>485</v>
      </c>
      <c r="I161" s="37">
        <v>139267</v>
      </c>
      <c r="J161" s="37">
        <v>137480.09000000003</v>
      </c>
      <c r="K161" s="36">
        <v>496</v>
      </c>
      <c r="L161" s="36">
        <v>580</v>
      </c>
      <c r="M161" s="38">
        <v>0.8318965517241379</v>
      </c>
      <c r="N161" s="38">
        <v>0.16810344827586207</v>
      </c>
      <c r="O161" s="38">
        <v>0</v>
      </c>
    </row>
    <row r="162" spans="1:15">
      <c r="A162" s="32" t="s">
        <v>93</v>
      </c>
      <c r="B162" s="32" t="s">
        <v>2313</v>
      </c>
      <c r="C162" s="32" t="s">
        <v>2314</v>
      </c>
      <c r="D162" s="35"/>
      <c r="E162" s="35"/>
      <c r="F162" s="36">
        <v>550</v>
      </c>
      <c r="G162" s="36">
        <v>1186.2</v>
      </c>
      <c r="H162" s="36">
        <v>0</v>
      </c>
      <c r="I162" s="37">
        <v>188217.94999999998</v>
      </c>
      <c r="J162" s="37">
        <v>195479.25</v>
      </c>
      <c r="K162" s="36">
        <v>577.20000000000005</v>
      </c>
      <c r="L162" s="36">
        <v>681.5</v>
      </c>
      <c r="M162" s="38">
        <v>0.9244314013206163</v>
      </c>
      <c r="N162" s="38">
        <v>7.5568598679383717E-2</v>
      </c>
      <c r="O162" s="38">
        <v>0</v>
      </c>
    </row>
    <row r="163" spans="1:15">
      <c r="A163" s="32" t="s">
        <v>93</v>
      </c>
      <c r="B163" s="32" t="s">
        <v>2315</v>
      </c>
      <c r="C163" s="32" t="s">
        <v>2316</v>
      </c>
      <c r="D163" s="35"/>
      <c r="E163" s="35"/>
      <c r="F163" s="36">
        <v>600</v>
      </c>
      <c r="G163" s="36">
        <v>40</v>
      </c>
      <c r="H163" s="36">
        <v>0</v>
      </c>
      <c r="I163" s="37">
        <v>10084.039999999999</v>
      </c>
      <c r="J163" s="37">
        <v>11550</v>
      </c>
      <c r="K163" s="36">
        <v>24</v>
      </c>
      <c r="L163" s="36">
        <v>11</v>
      </c>
      <c r="M163" s="38">
        <v>0.81818181818181823</v>
      </c>
      <c r="N163" s="38">
        <v>0.18181818181818182</v>
      </c>
      <c r="O163" s="38">
        <v>0</v>
      </c>
    </row>
    <row r="164" spans="1:15">
      <c r="A164" s="32" t="s">
        <v>93</v>
      </c>
      <c r="B164" s="32" t="s">
        <v>2317</v>
      </c>
      <c r="C164" s="32" t="s">
        <v>2318</v>
      </c>
      <c r="D164" s="35"/>
      <c r="E164" s="35"/>
      <c r="F164" s="36">
        <v>676</v>
      </c>
      <c r="G164" s="36">
        <v>208</v>
      </c>
      <c r="H164" s="36">
        <v>966</v>
      </c>
      <c r="I164" s="37">
        <v>545405.22</v>
      </c>
      <c r="J164" s="37">
        <v>534210.78</v>
      </c>
      <c r="K164" s="36">
        <v>1093</v>
      </c>
      <c r="L164" s="36">
        <v>1144</v>
      </c>
      <c r="M164" s="38">
        <v>0.8924825174825175</v>
      </c>
      <c r="N164" s="38">
        <v>0.10751748251748251</v>
      </c>
      <c r="O164" s="38">
        <v>0</v>
      </c>
    </row>
    <row r="165" spans="1:15">
      <c r="A165" s="32" t="s">
        <v>93</v>
      </c>
      <c r="B165" s="32" t="s">
        <v>2319</v>
      </c>
      <c r="C165" s="32" t="s">
        <v>2320</v>
      </c>
      <c r="D165" s="35"/>
      <c r="E165" s="35"/>
      <c r="F165" s="36">
        <v>1000</v>
      </c>
      <c r="G165" s="36">
        <v>518</v>
      </c>
      <c r="H165" s="36">
        <v>316</v>
      </c>
      <c r="I165" s="37">
        <v>107239</v>
      </c>
      <c r="J165" s="37">
        <v>107688.90999999997</v>
      </c>
      <c r="K165" s="36">
        <v>469</v>
      </c>
      <c r="L165" s="36">
        <v>377</v>
      </c>
      <c r="M165" s="38">
        <v>0.70026525198938994</v>
      </c>
      <c r="N165" s="38">
        <v>0.29973474801061006</v>
      </c>
      <c r="O165" s="38">
        <v>0</v>
      </c>
    </row>
    <row r="166" spans="1:15">
      <c r="A166" s="32" t="s">
        <v>93</v>
      </c>
      <c r="B166" s="32" t="s">
        <v>2321</v>
      </c>
      <c r="C166" s="32" t="s">
        <v>2322</v>
      </c>
      <c r="D166" s="35">
        <v>43627</v>
      </c>
      <c r="E166" s="35"/>
      <c r="F166" s="36">
        <v>1240</v>
      </c>
      <c r="G166" s="36">
        <v>10344.5</v>
      </c>
      <c r="H166" s="36">
        <v>733</v>
      </c>
      <c r="I166" s="37">
        <v>1119652.1299999999</v>
      </c>
      <c r="J166" s="37">
        <v>1143292.3999999997</v>
      </c>
      <c r="K166" s="36">
        <v>3602.9</v>
      </c>
      <c r="L166" s="36">
        <v>4558</v>
      </c>
      <c r="M166" s="38">
        <v>0.82623957876261522</v>
      </c>
      <c r="N166" s="38">
        <v>0.1737604212373848</v>
      </c>
      <c r="O166" s="38">
        <v>0</v>
      </c>
    </row>
    <row r="167" spans="1:15">
      <c r="A167" s="32" t="s">
        <v>93</v>
      </c>
      <c r="B167" s="32" t="s">
        <v>2323</v>
      </c>
      <c r="C167" s="32" t="s">
        <v>2324</v>
      </c>
      <c r="D167" s="35"/>
      <c r="E167" s="35"/>
      <c r="F167" s="36">
        <v>1240</v>
      </c>
      <c r="G167" s="36">
        <v>6374.75</v>
      </c>
      <c r="H167" s="36">
        <v>197</v>
      </c>
      <c r="I167" s="37">
        <v>645233.32999999984</v>
      </c>
      <c r="J167" s="37">
        <v>647319.1599999998</v>
      </c>
      <c r="K167" s="36">
        <v>1962.2499999999998</v>
      </c>
      <c r="L167" s="36">
        <v>2495</v>
      </c>
      <c r="M167" s="38">
        <v>0.80260521042084165</v>
      </c>
      <c r="N167" s="38">
        <v>0.19739478957915832</v>
      </c>
      <c r="O167" s="38">
        <v>0</v>
      </c>
    </row>
    <row r="168" spans="1:15">
      <c r="A168" s="32" t="s">
        <v>93</v>
      </c>
      <c r="B168" s="32" t="s">
        <v>2325</v>
      </c>
      <c r="C168" s="32" t="s">
        <v>2326</v>
      </c>
      <c r="D168" s="35"/>
      <c r="E168" s="35"/>
      <c r="F168" s="36">
        <v>1240</v>
      </c>
      <c r="G168" s="36">
        <v>0</v>
      </c>
      <c r="H168" s="36">
        <v>17</v>
      </c>
      <c r="I168" s="37">
        <v>31708.98</v>
      </c>
      <c r="J168" s="37">
        <v>29552.420000000002</v>
      </c>
      <c r="K168" s="36">
        <v>90</v>
      </c>
      <c r="L168" s="36">
        <v>62.5</v>
      </c>
      <c r="M168" s="38">
        <v>0.84799999999999998</v>
      </c>
      <c r="N168" s="38">
        <v>0.152</v>
      </c>
      <c r="O168" s="38">
        <v>0</v>
      </c>
    </row>
    <row r="169" spans="1:15">
      <c r="A169" s="32" t="s">
        <v>93</v>
      </c>
      <c r="B169" s="32" t="s">
        <v>2327</v>
      </c>
      <c r="C169" s="32" t="s">
        <v>2328</v>
      </c>
      <c r="D169" s="35"/>
      <c r="E169" s="35"/>
      <c r="F169" s="36">
        <v>1500</v>
      </c>
      <c r="G169" s="36">
        <v>102</v>
      </c>
      <c r="H169" s="36">
        <v>8</v>
      </c>
      <c r="I169" s="37">
        <v>163741.01</v>
      </c>
      <c r="J169" s="37">
        <v>158065.27000000005</v>
      </c>
      <c r="K169" s="36">
        <v>250</v>
      </c>
      <c r="L169" s="36">
        <v>223.5</v>
      </c>
      <c r="M169" s="38">
        <v>0.7494407158836689</v>
      </c>
      <c r="N169" s="38">
        <v>0.2505592841163311</v>
      </c>
      <c r="O169" s="38">
        <v>0</v>
      </c>
    </row>
    <row r="170" spans="1:15">
      <c r="A170" s="32" t="s">
        <v>93</v>
      </c>
      <c r="B170" s="32" t="s">
        <v>2329</v>
      </c>
      <c r="C170" s="32" t="s">
        <v>2330</v>
      </c>
      <c r="D170" s="35"/>
      <c r="E170" s="35"/>
      <c r="F170" s="36">
        <v>2964</v>
      </c>
      <c r="G170" s="36">
        <v>14104</v>
      </c>
      <c r="H170" s="36">
        <v>0</v>
      </c>
      <c r="I170" s="37">
        <v>7378488.5539999958</v>
      </c>
      <c r="J170" s="37">
        <v>7798534.7000000011</v>
      </c>
      <c r="K170" s="36">
        <v>2692.7</v>
      </c>
      <c r="L170" s="36">
        <v>6669.5</v>
      </c>
      <c r="M170" s="38">
        <v>0.8751780493290352</v>
      </c>
      <c r="N170" s="38">
        <v>0.12482195067096484</v>
      </c>
      <c r="O170" s="38">
        <v>0</v>
      </c>
    </row>
    <row r="171" spans="1:15">
      <c r="A171" s="32" t="s">
        <v>93</v>
      </c>
      <c r="B171" s="32" t="s">
        <v>2331</v>
      </c>
      <c r="C171" s="32" t="s">
        <v>2332</v>
      </c>
      <c r="D171" s="35"/>
      <c r="E171" s="35"/>
      <c r="F171" s="36">
        <v>4500</v>
      </c>
      <c r="G171" s="36">
        <v>1643</v>
      </c>
      <c r="H171" s="36">
        <v>0</v>
      </c>
      <c r="I171" s="37">
        <v>263938.34999999998</v>
      </c>
      <c r="J171" s="37">
        <v>271346.75000000006</v>
      </c>
      <c r="K171" s="36">
        <v>294</v>
      </c>
      <c r="L171" s="36">
        <v>297</v>
      </c>
      <c r="M171" s="38">
        <v>0.96632996632996637</v>
      </c>
      <c r="N171" s="38">
        <v>3.3670033670033669E-2</v>
      </c>
      <c r="O171" s="38">
        <v>0</v>
      </c>
    </row>
    <row r="172" spans="1:15">
      <c r="A172" s="32" t="s">
        <v>93</v>
      </c>
      <c r="B172" s="32" t="s">
        <v>2333</v>
      </c>
      <c r="C172" s="32" t="s">
        <v>2334</v>
      </c>
      <c r="D172" s="35"/>
      <c r="E172" s="35"/>
      <c r="F172" s="36">
        <v>10000</v>
      </c>
      <c r="G172" s="36">
        <v>18</v>
      </c>
      <c r="H172" s="36">
        <v>0</v>
      </c>
      <c r="I172" s="37">
        <v>630303.93999999994</v>
      </c>
      <c r="J172" s="37">
        <v>722041.45999999985</v>
      </c>
      <c r="K172" s="36">
        <v>0</v>
      </c>
      <c r="L172" s="36">
        <v>382.5</v>
      </c>
      <c r="M172" s="38">
        <v>0.96862745098039216</v>
      </c>
      <c r="N172" s="38">
        <v>3.1372549019607843E-2</v>
      </c>
      <c r="O172" s="38">
        <v>0</v>
      </c>
    </row>
    <row r="173" spans="1:15">
      <c r="A173" s="32" t="s">
        <v>93</v>
      </c>
      <c r="B173" s="32" t="s">
        <v>2335</v>
      </c>
      <c r="C173" s="32" t="s">
        <v>2336</v>
      </c>
      <c r="D173" s="35"/>
      <c r="E173" s="35"/>
      <c r="F173" s="36">
        <v>12000</v>
      </c>
      <c r="G173" s="36">
        <v>19270.900000000001</v>
      </c>
      <c r="H173" s="36">
        <v>813.01</v>
      </c>
      <c r="I173" s="37">
        <v>2872294.4499999993</v>
      </c>
      <c r="J173" s="37">
        <v>3035264.14</v>
      </c>
      <c r="K173" s="36">
        <v>3434.3999999999996</v>
      </c>
      <c r="L173" s="36">
        <v>5341</v>
      </c>
      <c r="M173" s="38">
        <v>0.86790863134244522</v>
      </c>
      <c r="N173" s="38">
        <v>0.13209136865755478</v>
      </c>
      <c r="O173" s="38">
        <v>0</v>
      </c>
    </row>
    <row r="174" spans="1:15">
      <c r="A174" s="32" t="s">
        <v>93</v>
      </c>
      <c r="B174" s="32" t="s">
        <v>2337</v>
      </c>
      <c r="C174" s="32" t="s">
        <v>2338</v>
      </c>
      <c r="D174" s="35"/>
      <c r="E174" s="35"/>
      <c r="F174" s="36">
        <v>24761</v>
      </c>
      <c r="G174" s="36">
        <v>83036.509999999995</v>
      </c>
      <c r="H174" s="36">
        <v>33978</v>
      </c>
      <c r="I174" s="37">
        <v>6724028.6001000013</v>
      </c>
      <c r="J174" s="37">
        <v>7057229.1000000006</v>
      </c>
      <c r="K174" s="36">
        <v>7714.9999999999991</v>
      </c>
      <c r="L174" s="36">
        <v>13973.75</v>
      </c>
      <c r="M174" s="38">
        <v>0.93332140620806869</v>
      </c>
      <c r="N174" s="38">
        <v>6.6678593791931307E-2</v>
      </c>
      <c r="O174" s="38">
        <v>0</v>
      </c>
    </row>
    <row r="175" spans="1:15">
      <c r="A175" s="32" t="s">
        <v>93</v>
      </c>
      <c r="B175" s="32" t="s">
        <v>2339</v>
      </c>
      <c r="C175" s="32" t="s">
        <v>2340</v>
      </c>
      <c r="D175" s="35"/>
      <c r="E175" s="35"/>
      <c r="F175" s="36">
        <v>30000</v>
      </c>
      <c r="G175" s="36">
        <v>87525.86</v>
      </c>
      <c r="H175" s="36">
        <v>68225</v>
      </c>
      <c r="I175" s="37">
        <v>2344338.0664000013</v>
      </c>
      <c r="J175" s="37">
        <v>2235089.6900000004</v>
      </c>
      <c r="K175" s="36">
        <v>2546.23</v>
      </c>
      <c r="L175" s="36">
        <v>5471</v>
      </c>
      <c r="M175" s="38">
        <v>0.92332297569000188</v>
      </c>
      <c r="N175" s="38">
        <v>7.6677024309998176E-2</v>
      </c>
      <c r="O175" s="38">
        <v>0</v>
      </c>
    </row>
    <row r="176" spans="1:15">
      <c r="A176" s="32" t="s">
        <v>93</v>
      </c>
      <c r="B176" s="32" t="s">
        <v>2341</v>
      </c>
      <c r="C176" s="32" t="s">
        <v>2342</v>
      </c>
      <c r="D176" s="35"/>
      <c r="E176" s="35"/>
      <c r="F176" s="36">
        <v>30001</v>
      </c>
      <c r="G176" s="36">
        <v>7</v>
      </c>
      <c r="H176" s="36">
        <v>0</v>
      </c>
      <c r="I176" s="37">
        <v>35811.53</v>
      </c>
      <c r="J176" s="37">
        <v>87131.89</v>
      </c>
      <c r="K176" s="36"/>
      <c r="L176" s="36"/>
      <c r="M176" s="38"/>
      <c r="N176" s="38"/>
      <c r="O176" s="38"/>
    </row>
    <row r="177" spans="1:15">
      <c r="A177" s="32" t="s">
        <v>93</v>
      </c>
      <c r="B177" s="32" t="s">
        <v>2343</v>
      </c>
      <c r="C177" s="32" t="s">
        <v>2344</v>
      </c>
      <c r="D177" s="35"/>
      <c r="E177" s="35"/>
      <c r="F177" s="36">
        <v>35000</v>
      </c>
      <c r="G177" s="36">
        <v>20486.98</v>
      </c>
      <c r="H177" s="36">
        <v>8745</v>
      </c>
      <c r="I177" s="37">
        <v>447251.4000000002</v>
      </c>
      <c r="J177" s="37">
        <v>453264.76999999967</v>
      </c>
      <c r="K177" s="36">
        <v>681.76</v>
      </c>
      <c r="L177" s="36">
        <v>785</v>
      </c>
      <c r="M177" s="38">
        <v>0.98216560509554141</v>
      </c>
      <c r="N177" s="38">
        <v>1.7834394904458598E-2</v>
      </c>
      <c r="O177" s="38">
        <v>0</v>
      </c>
    </row>
    <row r="178" spans="1:15">
      <c r="A178" s="32" t="s">
        <v>93</v>
      </c>
      <c r="B178" s="32" t="s">
        <v>2345</v>
      </c>
      <c r="C178" s="32" t="s">
        <v>2346</v>
      </c>
      <c r="D178" s="35"/>
      <c r="E178" s="35"/>
      <c r="F178" s="36">
        <v>37945</v>
      </c>
      <c r="G178" s="36">
        <v>42205.760000000002</v>
      </c>
      <c r="H178" s="36">
        <v>32930</v>
      </c>
      <c r="I178" s="37">
        <v>1359904.9299999992</v>
      </c>
      <c r="J178" s="37">
        <v>1371069.51</v>
      </c>
      <c r="K178" s="36">
        <v>1347.3700000000001</v>
      </c>
      <c r="L178" s="36">
        <v>3804.5</v>
      </c>
      <c r="M178" s="38">
        <v>0.96885267446445</v>
      </c>
      <c r="N178" s="38">
        <v>3.1147325535550007E-2</v>
      </c>
      <c r="O178" s="38">
        <v>0</v>
      </c>
    </row>
    <row r="179" spans="1:15">
      <c r="A179" s="32" t="s">
        <v>93</v>
      </c>
      <c r="B179" s="32" t="s">
        <v>2347</v>
      </c>
      <c r="C179" s="32" t="s">
        <v>2348</v>
      </c>
      <c r="D179" s="35">
        <v>43619</v>
      </c>
      <c r="E179" s="35"/>
      <c r="F179" s="36">
        <v>50000</v>
      </c>
      <c r="G179" s="36">
        <v>45194.229999999996</v>
      </c>
      <c r="H179" s="36">
        <v>6095</v>
      </c>
      <c r="I179" s="37">
        <v>408984.18359999999</v>
      </c>
      <c r="J179" s="37">
        <v>592613.79000000027</v>
      </c>
      <c r="K179" s="36">
        <v>1992.6</v>
      </c>
      <c r="L179" s="36">
        <v>6347.25</v>
      </c>
      <c r="M179" s="38">
        <v>0.90464374335342079</v>
      </c>
      <c r="N179" s="38">
        <v>9.5356256646579221E-2</v>
      </c>
      <c r="O179" s="38">
        <v>0</v>
      </c>
    </row>
    <row r="180" spans="1:15">
      <c r="A180" s="32" t="s">
        <v>93</v>
      </c>
      <c r="B180" s="32" t="s">
        <v>2349</v>
      </c>
      <c r="C180" s="32" t="s">
        <v>2350</v>
      </c>
      <c r="D180" s="35"/>
      <c r="E180" s="35"/>
      <c r="F180" s="36">
        <v>50000</v>
      </c>
      <c r="G180" s="36">
        <v>274</v>
      </c>
      <c r="H180" s="36">
        <v>20</v>
      </c>
      <c r="I180" s="37">
        <v>3746503.2399999998</v>
      </c>
      <c r="J180" s="37">
        <v>3779296.61</v>
      </c>
      <c r="K180" s="36">
        <v>141</v>
      </c>
      <c r="L180" s="36">
        <v>506</v>
      </c>
      <c r="M180" s="38">
        <v>0.91798418972332019</v>
      </c>
      <c r="N180" s="38">
        <v>8.201581027667984E-2</v>
      </c>
      <c r="O180" s="38">
        <v>0</v>
      </c>
    </row>
    <row r="181" spans="1:15">
      <c r="A181" s="32" t="s">
        <v>93</v>
      </c>
      <c r="B181" s="32" t="s">
        <v>2351</v>
      </c>
      <c r="C181" s="32" t="s">
        <v>2352</v>
      </c>
      <c r="D181" s="35">
        <v>43598</v>
      </c>
      <c r="E181" s="35"/>
      <c r="F181" s="36">
        <v>153000</v>
      </c>
      <c r="G181" s="36">
        <v>805066.66999999993</v>
      </c>
      <c r="H181" s="36">
        <v>504514</v>
      </c>
      <c r="I181" s="37">
        <v>9328049.1802000012</v>
      </c>
      <c r="J181" s="37">
        <v>9525803.2399999965</v>
      </c>
      <c r="K181" s="36">
        <v>31067.300000000003</v>
      </c>
      <c r="L181" s="36">
        <v>39861.5</v>
      </c>
      <c r="M181" s="38">
        <v>0.90601206678123003</v>
      </c>
      <c r="N181" s="38">
        <v>9.3987933218769998E-2</v>
      </c>
      <c r="O181" s="38">
        <v>0</v>
      </c>
    </row>
    <row r="182" spans="1:15">
      <c r="A182" s="32" t="s">
        <v>93</v>
      </c>
      <c r="B182" s="32" t="s">
        <v>2353</v>
      </c>
      <c r="C182" s="32" t="s">
        <v>2354</v>
      </c>
      <c r="D182" s="35"/>
      <c r="E182" s="35"/>
      <c r="F182" s="36">
        <v>194000</v>
      </c>
      <c r="G182" s="36">
        <v>0</v>
      </c>
      <c r="H182" s="36">
        <v>0</v>
      </c>
      <c r="I182" s="37">
        <v>117753</v>
      </c>
      <c r="J182" s="37">
        <v>107949.01999999999</v>
      </c>
      <c r="K182" s="36"/>
      <c r="L182" s="36"/>
      <c r="M182" s="38"/>
      <c r="N182" s="38"/>
      <c r="O182" s="38"/>
    </row>
    <row r="183" spans="1:15">
      <c r="A183" s="32" t="s">
        <v>93</v>
      </c>
      <c r="B183" s="32" t="s">
        <v>2355</v>
      </c>
      <c r="C183" s="32" t="s">
        <v>2356</v>
      </c>
      <c r="D183" s="35"/>
      <c r="E183" s="35"/>
      <c r="F183" s="36">
        <v>352240</v>
      </c>
      <c r="G183" s="36">
        <v>413792.07999999996</v>
      </c>
      <c r="H183" s="36">
        <v>274634</v>
      </c>
      <c r="I183" s="37">
        <v>23041045.997300025</v>
      </c>
      <c r="J183" s="37">
        <v>21329306.629999977</v>
      </c>
      <c r="K183" s="36">
        <v>10977.74</v>
      </c>
      <c r="L183" s="36">
        <v>15396</v>
      </c>
      <c r="M183" s="38">
        <v>0.92166796570537801</v>
      </c>
      <c r="N183" s="38">
        <v>7.8332034294621974E-2</v>
      </c>
      <c r="O183" s="38">
        <v>0</v>
      </c>
    </row>
    <row r="184" spans="1:15">
      <c r="A184" s="32" t="s">
        <v>93</v>
      </c>
      <c r="B184" s="32" t="s">
        <v>2357</v>
      </c>
      <c r="C184" s="32" t="s">
        <v>2358</v>
      </c>
      <c r="D184" s="35"/>
      <c r="E184" s="35"/>
      <c r="F184" s="36">
        <v>433858</v>
      </c>
      <c r="G184" s="36">
        <v>3008</v>
      </c>
      <c r="H184" s="36">
        <v>0</v>
      </c>
      <c r="I184" s="37">
        <v>505079.7</v>
      </c>
      <c r="J184" s="37">
        <v>543292.24999999988</v>
      </c>
      <c r="K184" s="36">
        <v>0</v>
      </c>
      <c r="L184" s="36">
        <v>129.5</v>
      </c>
      <c r="M184" s="38">
        <v>1</v>
      </c>
      <c r="N184" s="38">
        <v>0</v>
      </c>
      <c r="O184" s="38">
        <v>0</v>
      </c>
    </row>
    <row r="185" spans="1:15">
      <c r="A185" s="32" t="s">
        <v>93</v>
      </c>
      <c r="B185" s="32" t="s">
        <v>2359</v>
      </c>
      <c r="C185" s="32" t="s">
        <v>2360</v>
      </c>
      <c r="D185" s="35"/>
      <c r="E185" s="35"/>
      <c r="F185" s="36">
        <v>526400</v>
      </c>
      <c r="G185" s="36">
        <v>407978.68</v>
      </c>
      <c r="H185" s="36">
        <v>385712</v>
      </c>
      <c r="I185" s="37">
        <v>27867060.673300005</v>
      </c>
      <c r="J185" s="37">
        <v>25199542.429999992</v>
      </c>
      <c r="K185" s="36">
        <v>18696.82</v>
      </c>
      <c r="L185" s="36">
        <v>21154.5</v>
      </c>
      <c r="M185" s="38">
        <v>0.84041220544092277</v>
      </c>
      <c r="N185" s="38">
        <v>0.15958779455907726</v>
      </c>
      <c r="O185" s="38">
        <v>0</v>
      </c>
    </row>
    <row r="186" spans="1:15">
      <c r="A186" s="32" t="s">
        <v>191</v>
      </c>
      <c r="B186" s="32" t="s">
        <v>2361</v>
      </c>
      <c r="C186" s="32" t="s">
        <v>2362</v>
      </c>
      <c r="D186" s="35"/>
      <c r="E186" s="35"/>
      <c r="F186" s="36">
        <v>0</v>
      </c>
      <c r="G186" s="36">
        <v>31</v>
      </c>
      <c r="H186" s="36">
        <v>0</v>
      </c>
      <c r="I186" s="37">
        <v>559684.13</v>
      </c>
      <c r="J186" s="37">
        <v>539831.79</v>
      </c>
      <c r="K186" s="36">
        <v>720</v>
      </c>
      <c r="L186" s="36">
        <v>499</v>
      </c>
      <c r="M186" s="38">
        <v>0.96192384769539074</v>
      </c>
      <c r="N186" s="38">
        <v>3.8076152304609222E-2</v>
      </c>
      <c r="O186" s="38">
        <v>0</v>
      </c>
    </row>
    <row r="187" spans="1:15">
      <c r="A187" s="32" t="s">
        <v>191</v>
      </c>
      <c r="B187" s="32" t="s">
        <v>2363</v>
      </c>
      <c r="C187" s="32" t="s">
        <v>2364</v>
      </c>
      <c r="D187" s="35"/>
      <c r="E187" s="35"/>
      <c r="F187" s="36">
        <v>0</v>
      </c>
      <c r="G187" s="36">
        <v>0</v>
      </c>
      <c r="H187" s="36">
        <v>0</v>
      </c>
      <c r="I187" s="37">
        <v>534882.45000000007</v>
      </c>
      <c r="J187" s="37">
        <v>533882.49000000011</v>
      </c>
      <c r="K187" s="36"/>
      <c r="L187" s="36"/>
      <c r="M187" s="38"/>
      <c r="N187" s="38"/>
      <c r="O187" s="38"/>
    </row>
    <row r="188" spans="1:15">
      <c r="A188" s="32" t="s">
        <v>191</v>
      </c>
      <c r="B188" s="32" t="s">
        <v>2365</v>
      </c>
      <c r="C188" s="32" t="s">
        <v>2366</v>
      </c>
      <c r="D188" s="35"/>
      <c r="E188" s="35"/>
      <c r="F188" s="36">
        <v>0</v>
      </c>
      <c r="G188" s="36">
        <v>0</v>
      </c>
      <c r="H188" s="36">
        <v>0</v>
      </c>
      <c r="I188" s="37">
        <v>476396</v>
      </c>
      <c r="J188" s="37">
        <v>474224.18</v>
      </c>
      <c r="K188" s="36"/>
      <c r="L188" s="36"/>
      <c r="M188" s="38"/>
      <c r="N188" s="38"/>
      <c r="O188" s="38"/>
    </row>
    <row r="189" spans="1:15">
      <c r="A189" s="32" t="s">
        <v>191</v>
      </c>
      <c r="B189" s="32" t="s">
        <v>2367</v>
      </c>
      <c r="C189" s="32" t="s">
        <v>2368</v>
      </c>
      <c r="D189" s="35"/>
      <c r="E189" s="35"/>
      <c r="F189" s="36">
        <v>0</v>
      </c>
      <c r="G189" s="36">
        <v>0</v>
      </c>
      <c r="H189" s="36">
        <v>0</v>
      </c>
      <c r="I189" s="37">
        <v>175944</v>
      </c>
      <c r="J189" s="37">
        <v>175192.86000000004</v>
      </c>
      <c r="K189" s="36"/>
      <c r="L189" s="36"/>
      <c r="M189" s="38"/>
      <c r="N189" s="38"/>
      <c r="O189" s="38"/>
    </row>
    <row r="190" spans="1:15">
      <c r="A190" s="32" t="s">
        <v>191</v>
      </c>
      <c r="B190" s="32" t="s">
        <v>2369</v>
      </c>
      <c r="C190" s="32" t="s">
        <v>2370</v>
      </c>
      <c r="D190" s="35"/>
      <c r="E190" s="35"/>
      <c r="F190" s="36">
        <v>1000</v>
      </c>
      <c r="G190" s="36">
        <v>0</v>
      </c>
      <c r="H190" s="36">
        <v>0</v>
      </c>
      <c r="I190" s="37">
        <v>29756</v>
      </c>
      <c r="J190" s="37">
        <v>25057.290000000005</v>
      </c>
      <c r="K190" s="36"/>
      <c r="L190" s="36"/>
      <c r="M190" s="38"/>
      <c r="N190" s="38"/>
      <c r="O190" s="38"/>
    </row>
    <row r="191" spans="1:15">
      <c r="A191" s="32" t="s">
        <v>191</v>
      </c>
      <c r="B191" s="32" t="s">
        <v>2371</v>
      </c>
      <c r="C191" s="32" t="s">
        <v>2372</v>
      </c>
      <c r="D191" s="35"/>
      <c r="E191" s="35"/>
      <c r="F191" s="36">
        <v>1000</v>
      </c>
      <c r="G191" s="36">
        <v>0</v>
      </c>
      <c r="H191" s="36">
        <v>0</v>
      </c>
      <c r="I191" s="37">
        <v>1695708.0100000002</v>
      </c>
      <c r="J191" s="37">
        <v>1713953.8699999999</v>
      </c>
      <c r="K191" s="36"/>
      <c r="L191" s="36"/>
      <c r="M191" s="38"/>
      <c r="N191" s="38"/>
      <c r="O191" s="38"/>
    </row>
    <row r="192" spans="1:15">
      <c r="A192" s="32" t="s">
        <v>191</v>
      </c>
      <c r="B192" s="32" t="s">
        <v>2373</v>
      </c>
      <c r="C192" s="32" t="s">
        <v>2374</v>
      </c>
      <c r="D192" s="35">
        <v>43487</v>
      </c>
      <c r="E192" s="35"/>
      <c r="F192" s="36">
        <v>2000</v>
      </c>
      <c r="G192" s="36">
        <v>0</v>
      </c>
      <c r="H192" s="36">
        <v>0</v>
      </c>
      <c r="I192" s="37">
        <v>480502.98</v>
      </c>
      <c r="J192" s="37">
        <v>476462.67</v>
      </c>
      <c r="K192" s="36"/>
      <c r="L192" s="36"/>
      <c r="M192" s="38"/>
      <c r="N192" s="38"/>
      <c r="O192" s="38"/>
    </row>
    <row r="193" spans="1:15">
      <c r="A193" s="32" t="s">
        <v>191</v>
      </c>
      <c r="B193" s="32" t="s">
        <v>2375</v>
      </c>
      <c r="C193" s="32" t="s">
        <v>2376</v>
      </c>
      <c r="D193" s="35"/>
      <c r="E193" s="35"/>
      <c r="F193" s="36">
        <v>2000</v>
      </c>
      <c r="G193" s="36">
        <v>0</v>
      </c>
      <c r="H193" s="36">
        <v>0</v>
      </c>
      <c r="I193" s="37">
        <v>30740</v>
      </c>
      <c r="J193" s="37">
        <v>30685.870000000003</v>
      </c>
      <c r="K193" s="36"/>
      <c r="L193" s="36"/>
      <c r="M193" s="38"/>
      <c r="N193" s="38"/>
      <c r="O193" s="38"/>
    </row>
    <row r="194" spans="1:15">
      <c r="A194" s="32" t="s">
        <v>191</v>
      </c>
      <c r="B194" s="32" t="s">
        <v>2377</v>
      </c>
      <c r="C194" s="32" t="s">
        <v>2378</v>
      </c>
      <c r="D194" s="35"/>
      <c r="E194" s="35"/>
      <c r="F194" s="36">
        <v>3200</v>
      </c>
      <c r="G194" s="36">
        <v>0</v>
      </c>
      <c r="H194" s="36">
        <v>0</v>
      </c>
      <c r="I194" s="37">
        <v>9533937.6700000018</v>
      </c>
      <c r="J194" s="37">
        <v>8969127.0700000022</v>
      </c>
      <c r="K194" s="36">
        <v>0</v>
      </c>
      <c r="L194" s="36">
        <v>6562.8</v>
      </c>
      <c r="M194" s="38">
        <v>0.96518254403608217</v>
      </c>
      <c r="N194" s="38">
        <v>3.4817455963917839E-2</v>
      </c>
      <c r="O194" s="38">
        <v>0</v>
      </c>
    </row>
    <row r="195" spans="1:15">
      <c r="A195" s="32" t="s">
        <v>191</v>
      </c>
      <c r="B195" s="32" t="s">
        <v>2379</v>
      </c>
      <c r="C195" s="32" t="s">
        <v>2380</v>
      </c>
      <c r="D195" s="35"/>
      <c r="E195" s="35"/>
      <c r="F195" s="36">
        <v>4000</v>
      </c>
      <c r="G195" s="36">
        <v>0</v>
      </c>
      <c r="H195" s="36">
        <v>0</v>
      </c>
      <c r="I195" s="37">
        <v>2088584.92</v>
      </c>
      <c r="J195" s="37">
        <v>2090174.6800000002</v>
      </c>
      <c r="K195" s="36"/>
      <c r="L195" s="36"/>
      <c r="M195" s="38"/>
      <c r="N195" s="38"/>
      <c r="O195" s="38"/>
    </row>
    <row r="196" spans="1:15">
      <c r="A196" s="32" t="s">
        <v>191</v>
      </c>
      <c r="B196" s="32" t="s">
        <v>2381</v>
      </c>
      <c r="C196" s="32" t="s">
        <v>2382</v>
      </c>
      <c r="D196" s="35"/>
      <c r="E196" s="35"/>
      <c r="F196" s="36">
        <v>8000</v>
      </c>
      <c r="G196" s="36">
        <v>1069</v>
      </c>
      <c r="H196" s="36">
        <v>0</v>
      </c>
      <c r="I196" s="37">
        <v>1712771.19</v>
      </c>
      <c r="J196" s="37">
        <v>1715331.6</v>
      </c>
      <c r="K196" s="36"/>
      <c r="L196" s="36"/>
      <c r="M196" s="38"/>
      <c r="N196" s="38"/>
      <c r="O196" s="38"/>
    </row>
    <row r="197" spans="1:15">
      <c r="A197" s="32" t="s">
        <v>191</v>
      </c>
      <c r="B197" s="32" t="s">
        <v>2383</v>
      </c>
      <c r="C197" s="32" t="s">
        <v>2384</v>
      </c>
      <c r="D197" s="35"/>
      <c r="E197" s="35"/>
      <c r="F197" s="36">
        <v>8820</v>
      </c>
      <c r="G197" s="36">
        <v>0</v>
      </c>
      <c r="H197" s="36">
        <v>0</v>
      </c>
      <c r="I197" s="37">
        <v>1519681.8499999996</v>
      </c>
      <c r="J197" s="37">
        <v>1552119.32</v>
      </c>
      <c r="K197" s="36"/>
      <c r="L197" s="36"/>
      <c r="M197" s="38"/>
      <c r="N197" s="38"/>
      <c r="O197" s="38"/>
    </row>
    <row r="198" spans="1:15">
      <c r="A198" s="32" t="s">
        <v>191</v>
      </c>
      <c r="B198" s="32" t="s">
        <v>2385</v>
      </c>
      <c r="C198" s="32" t="s">
        <v>2386</v>
      </c>
      <c r="D198" s="35"/>
      <c r="E198" s="35"/>
      <c r="F198" s="36">
        <v>13800</v>
      </c>
      <c r="G198" s="36">
        <v>0</v>
      </c>
      <c r="H198" s="36">
        <v>0</v>
      </c>
      <c r="I198" s="37">
        <v>11647008.7092</v>
      </c>
      <c r="J198" s="37">
        <v>11323043.260000004</v>
      </c>
      <c r="K198" s="36">
        <v>0</v>
      </c>
      <c r="L198" s="36">
        <v>204.38</v>
      </c>
      <c r="M198" s="38">
        <v>1</v>
      </c>
      <c r="N198" s="38">
        <v>0</v>
      </c>
      <c r="O198" s="38">
        <v>0</v>
      </c>
    </row>
    <row r="199" spans="1:15">
      <c r="A199" s="32" t="s">
        <v>191</v>
      </c>
      <c r="B199" s="32" t="s">
        <v>2387</v>
      </c>
      <c r="C199" s="32" t="s">
        <v>2388</v>
      </c>
      <c r="D199" s="35">
        <v>43669</v>
      </c>
      <c r="E199" s="35"/>
      <c r="F199" s="36">
        <v>19667</v>
      </c>
      <c r="G199" s="36">
        <v>0</v>
      </c>
      <c r="H199" s="36">
        <v>0</v>
      </c>
      <c r="I199" s="37">
        <v>6368367.2399999993</v>
      </c>
      <c r="J199" s="37">
        <v>6163361.7899999972</v>
      </c>
      <c r="K199" s="36"/>
      <c r="L199" s="36"/>
      <c r="M199" s="38"/>
      <c r="N199" s="38"/>
      <c r="O199" s="38"/>
    </row>
    <row r="200" spans="1:15">
      <c r="A200" s="32" t="s">
        <v>2389</v>
      </c>
      <c r="B200" s="32" t="s">
        <v>2390</v>
      </c>
      <c r="C200" s="32" t="s">
        <v>2391</v>
      </c>
      <c r="D200" s="35"/>
      <c r="E200" s="35"/>
      <c r="F200" s="36">
        <v>0</v>
      </c>
      <c r="G200" s="36">
        <v>0</v>
      </c>
      <c r="H200" s="36">
        <v>0</v>
      </c>
      <c r="I200" s="37">
        <v>19543600</v>
      </c>
      <c r="J200" s="37">
        <v>0</v>
      </c>
      <c r="K200" s="36"/>
      <c r="L200" s="36"/>
      <c r="M200" s="38"/>
      <c r="N200" s="38"/>
      <c r="O200" s="38"/>
    </row>
    <row r="201" spans="1:15">
      <c r="A201" s="32" t="s">
        <v>2392</v>
      </c>
      <c r="B201" s="32" t="s">
        <v>2393</v>
      </c>
      <c r="C201" s="32" t="s">
        <v>2394</v>
      </c>
      <c r="D201" s="35"/>
      <c r="E201" s="35"/>
      <c r="F201" s="36">
        <v>0</v>
      </c>
      <c r="G201" s="36">
        <v>0</v>
      </c>
      <c r="H201" s="36">
        <v>0</v>
      </c>
      <c r="I201" s="37">
        <v>72185058</v>
      </c>
      <c r="J201" s="37">
        <v>0</v>
      </c>
      <c r="K201" s="36"/>
      <c r="L201" s="36"/>
      <c r="M201" s="38"/>
      <c r="N201" s="38"/>
      <c r="O201" s="38"/>
    </row>
    <row r="202" spans="1:15">
      <c r="A202" s="32" t="s">
        <v>2395</v>
      </c>
      <c r="B202" s="32" t="s">
        <v>2396</v>
      </c>
      <c r="C202" s="32" t="s">
        <v>2397</v>
      </c>
      <c r="D202" s="35"/>
      <c r="E202" s="35"/>
      <c r="F202" s="36">
        <v>0</v>
      </c>
      <c r="G202" s="36">
        <v>0</v>
      </c>
      <c r="H202" s="36">
        <v>0</v>
      </c>
      <c r="I202" s="37">
        <v>58633641</v>
      </c>
      <c r="J202" s="37">
        <v>0</v>
      </c>
      <c r="K202" s="36"/>
      <c r="L202" s="36"/>
      <c r="M202" s="38"/>
      <c r="N202" s="38"/>
      <c r="O202" s="38"/>
    </row>
    <row r="203" spans="1:15">
      <c r="A203" s="32" t="s">
        <v>218</v>
      </c>
      <c r="B203" s="32" t="s">
        <v>2398</v>
      </c>
      <c r="C203" s="32" t="s">
        <v>2399</v>
      </c>
      <c r="D203" s="35">
        <v>43579</v>
      </c>
      <c r="E203" s="35"/>
      <c r="F203" s="36">
        <v>0</v>
      </c>
      <c r="G203" s="36">
        <v>-629</v>
      </c>
      <c r="H203" s="36">
        <v>0</v>
      </c>
      <c r="I203" s="37">
        <v>134814</v>
      </c>
      <c r="J203" s="37">
        <v>133707.22999999998</v>
      </c>
      <c r="K203" s="36">
        <v>222</v>
      </c>
      <c r="L203" s="36">
        <v>284</v>
      </c>
      <c r="M203" s="38">
        <v>0.99647887323943662</v>
      </c>
      <c r="N203" s="38">
        <v>3.5211267605633804E-3</v>
      </c>
      <c r="O203" s="38">
        <v>0</v>
      </c>
    </row>
    <row r="204" spans="1:15">
      <c r="A204" s="32" t="s">
        <v>218</v>
      </c>
      <c r="B204" s="32" t="s">
        <v>2400</v>
      </c>
      <c r="C204" s="32" t="s">
        <v>2401</v>
      </c>
      <c r="D204" s="35"/>
      <c r="E204" s="35"/>
      <c r="F204" s="36">
        <v>500</v>
      </c>
      <c r="G204" s="36">
        <v>139</v>
      </c>
      <c r="H204" s="36">
        <v>0</v>
      </c>
      <c r="I204" s="37">
        <v>543664</v>
      </c>
      <c r="J204" s="37">
        <v>474232.57999999996</v>
      </c>
      <c r="K204" s="36">
        <v>889</v>
      </c>
      <c r="L204" s="36">
        <v>1050.5</v>
      </c>
      <c r="M204" s="38">
        <v>0.87386958591147068</v>
      </c>
      <c r="N204" s="38">
        <v>0.12613041408852926</v>
      </c>
      <c r="O204" s="38">
        <v>0</v>
      </c>
    </row>
    <row r="205" spans="1:15">
      <c r="A205" s="32" t="s">
        <v>218</v>
      </c>
      <c r="B205" s="32" t="s">
        <v>2402</v>
      </c>
      <c r="C205" s="32" t="s">
        <v>2403</v>
      </c>
      <c r="D205" s="35"/>
      <c r="E205" s="35"/>
      <c r="F205" s="36">
        <v>3000</v>
      </c>
      <c r="G205" s="36">
        <v>0</v>
      </c>
      <c r="H205" s="36">
        <v>0</v>
      </c>
      <c r="I205" s="37">
        <v>780332.76</v>
      </c>
      <c r="J205" s="37">
        <v>752558.71</v>
      </c>
      <c r="K205" s="36">
        <v>336</v>
      </c>
      <c r="L205" s="36">
        <v>320.5</v>
      </c>
      <c r="M205" s="38">
        <v>0.97815912636505464</v>
      </c>
      <c r="N205" s="38">
        <v>2.1840873634945399E-2</v>
      </c>
      <c r="O205" s="38">
        <v>0</v>
      </c>
    </row>
    <row r="206" spans="1:15">
      <c r="A206" s="32" t="s">
        <v>218</v>
      </c>
      <c r="B206" s="32" t="s">
        <v>2404</v>
      </c>
      <c r="C206" s="32" t="s">
        <v>2405</v>
      </c>
      <c r="D206" s="35"/>
      <c r="E206" s="35"/>
      <c r="F206" s="36">
        <v>6060</v>
      </c>
      <c r="G206" s="36">
        <v>14731.43</v>
      </c>
      <c r="H206" s="36">
        <v>5459</v>
      </c>
      <c r="I206" s="37">
        <v>665251.35000000009</v>
      </c>
      <c r="J206" s="37">
        <v>655560.20000000007</v>
      </c>
      <c r="K206" s="36">
        <v>1364.4</v>
      </c>
      <c r="L206" s="36">
        <v>1616.96</v>
      </c>
      <c r="M206" s="38">
        <v>0.87878488026914703</v>
      </c>
      <c r="N206" s="38">
        <v>0.11255689689293488</v>
      </c>
      <c r="O206" s="38">
        <v>8.6582228379180684E-3</v>
      </c>
    </row>
    <row r="207" spans="1:15">
      <c r="A207" s="32" t="s">
        <v>218</v>
      </c>
      <c r="B207" s="32" t="s">
        <v>2406</v>
      </c>
      <c r="C207" s="32" t="s">
        <v>2407</v>
      </c>
      <c r="D207" s="35">
        <v>43696</v>
      </c>
      <c r="E207" s="35"/>
      <c r="F207" s="36">
        <v>11500</v>
      </c>
      <c r="G207" s="36">
        <v>59108.289999999994</v>
      </c>
      <c r="H207" s="36">
        <v>29143</v>
      </c>
      <c r="I207" s="37">
        <v>2411723.5999999982</v>
      </c>
      <c r="J207" s="37">
        <v>2442581.4699999997</v>
      </c>
      <c r="K207" s="36">
        <v>4503.7</v>
      </c>
      <c r="L207" s="36">
        <v>5281</v>
      </c>
      <c r="M207" s="38">
        <v>0.91923878053398977</v>
      </c>
      <c r="N207" s="38">
        <v>7.6974057943571289E-2</v>
      </c>
      <c r="O207" s="38">
        <v>3.7871615224389322E-3</v>
      </c>
    </row>
    <row r="208" spans="1:15">
      <c r="A208" s="32" t="s">
        <v>218</v>
      </c>
      <c r="B208" s="32" t="s">
        <v>2408</v>
      </c>
      <c r="C208" s="32" t="s">
        <v>2409</v>
      </c>
      <c r="D208" s="35"/>
      <c r="E208" s="35"/>
      <c r="F208" s="36">
        <v>28000</v>
      </c>
      <c r="G208" s="36">
        <v>379095.06000000011</v>
      </c>
      <c r="H208" s="36">
        <v>201052</v>
      </c>
      <c r="I208" s="37">
        <v>30104819.144099999</v>
      </c>
      <c r="J208" s="37">
        <v>28841788.629999995</v>
      </c>
      <c r="K208" s="36">
        <v>25501.12999999999</v>
      </c>
      <c r="L208" s="36">
        <v>22997.89</v>
      </c>
      <c r="M208" s="38">
        <v>0.92443872024781404</v>
      </c>
      <c r="N208" s="38">
        <v>7.2256628760290625E-2</v>
      </c>
      <c r="O208" s="38">
        <v>3.3046509918953433E-3</v>
      </c>
    </row>
    <row r="209" spans="1:15">
      <c r="A209" s="32" t="s">
        <v>218</v>
      </c>
      <c r="B209" s="32" t="s">
        <v>2410</v>
      </c>
      <c r="C209" s="32" t="s">
        <v>2411</v>
      </c>
      <c r="D209" s="35"/>
      <c r="E209" s="35"/>
      <c r="F209" s="36">
        <v>30000</v>
      </c>
      <c r="G209" s="36">
        <v>798</v>
      </c>
      <c r="H209" s="36">
        <v>0</v>
      </c>
      <c r="I209" s="37">
        <v>389652.51000000007</v>
      </c>
      <c r="J209" s="37">
        <v>432638.98</v>
      </c>
      <c r="K209" s="36"/>
      <c r="L209" s="36"/>
      <c r="M209" s="38"/>
      <c r="N209" s="38"/>
      <c r="O209" s="38"/>
    </row>
    <row r="210" spans="1:15">
      <c r="A210" s="32" t="s">
        <v>218</v>
      </c>
      <c r="B210" s="32" t="s">
        <v>2412</v>
      </c>
      <c r="C210" s="32" t="s">
        <v>2413</v>
      </c>
      <c r="D210" s="35"/>
      <c r="E210" s="35"/>
      <c r="F210" s="36">
        <v>31600</v>
      </c>
      <c r="G210" s="36">
        <v>116775.18000000001</v>
      </c>
      <c r="H210" s="36">
        <v>4461</v>
      </c>
      <c r="I210" s="37">
        <v>25850702.640000001</v>
      </c>
      <c r="J210" s="37">
        <v>24448211.590000011</v>
      </c>
      <c r="K210" s="36">
        <v>7086.7000000000016</v>
      </c>
      <c r="L210" s="36">
        <v>5946.4400000000005</v>
      </c>
      <c r="M210" s="38">
        <v>0.94240251310027512</v>
      </c>
      <c r="N210" s="38">
        <v>5.6083976295060567E-2</v>
      </c>
      <c r="O210" s="38">
        <v>1.5135106046643032E-3</v>
      </c>
    </row>
    <row r="211" spans="1:15">
      <c r="A211" s="32" t="s">
        <v>218</v>
      </c>
      <c r="B211" s="32" t="s">
        <v>2414</v>
      </c>
      <c r="C211" s="32" t="s">
        <v>2415</v>
      </c>
      <c r="D211" s="35"/>
      <c r="E211" s="35"/>
      <c r="F211" s="36">
        <v>78000</v>
      </c>
      <c r="G211" s="36">
        <v>932338.64999999991</v>
      </c>
      <c r="H211" s="36">
        <v>480130</v>
      </c>
      <c r="I211" s="37">
        <v>33721466.064099997</v>
      </c>
      <c r="J211" s="37">
        <v>33553251.029999994</v>
      </c>
      <c r="K211" s="36">
        <v>31572.549999999992</v>
      </c>
      <c r="L211" s="36">
        <v>37454.76</v>
      </c>
      <c r="M211" s="38">
        <v>0.94705612851343857</v>
      </c>
      <c r="N211" s="38">
        <v>5.2209652391311541E-2</v>
      </c>
      <c r="O211" s="38">
        <v>7.3421909524984267E-4</v>
      </c>
    </row>
    <row r="212" spans="1:15">
      <c r="A212" s="32" t="s">
        <v>218</v>
      </c>
      <c r="B212" s="32" t="s">
        <v>2416</v>
      </c>
      <c r="C212" s="32" t="s">
        <v>2417</v>
      </c>
      <c r="D212" s="35"/>
      <c r="E212" s="35"/>
      <c r="F212" s="36">
        <v>290023</v>
      </c>
      <c r="G212" s="36">
        <v>272800.48</v>
      </c>
      <c r="H212" s="36">
        <v>84647</v>
      </c>
      <c r="I212" s="37">
        <v>54236408.285000034</v>
      </c>
      <c r="J212" s="37">
        <v>50134415.86999999</v>
      </c>
      <c r="K212" s="36">
        <v>22824.2</v>
      </c>
      <c r="L212" s="36">
        <v>18407.32</v>
      </c>
      <c r="M212" s="38">
        <v>0.93005499985875184</v>
      </c>
      <c r="N212" s="38">
        <v>6.9619042859036515E-2</v>
      </c>
      <c r="O212" s="38">
        <v>3.259572822116419E-4</v>
      </c>
    </row>
    <row r="213" spans="1:15">
      <c r="A213" s="32" t="s">
        <v>218</v>
      </c>
      <c r="B213" s="32" t="s">
        <v>2418</v>
      </c>
      <c r="C213" s="32" t="s">
        <v>2419</v>
      </c>
      <c r="D213" s="35"/>
      <c r="E213" s="35"/>
      <c r="F213" s="36">
        <v>440000</v>
      </c>
      <c r="G213" s="36">
        <v>1754202.8</v>
      </c>
      <c r="H213" s="36">
        <v>0</v>
      </c>
      <c r="I213" s="37">
        <v>22381147.460899998</v>
      </c>
      <c r="J213" s="37">
        <v>7482637.3900000006</v>
      </c>
      <c r="K213" s="36">
        <v>51528.249999999993</v>
      </c>
      <c r="L213" s="36">
        <v>6140.75</v>
      </c>
      <c r="M213" s="38">
        <v>0.92863249603061515</v>
      </c>
      <c r="N213" s="38">
        <v>7.1367503969384849E-2</v>
      </c>
      <c r="O213" s="38">
        <v>0</v>
      </c>
    </row>
    <row r="214" spans="1:15">
      <c r="A214" s="32" t="s">
        <v>218</v>
      </c>
      <c r="B214" s="32" t="s">
        <v>2420</v>
      </c>
      <c r="C214" s="32" t="s">
        <v>2421</v>
      </c>
      <c r="D214" s="35"/>
      <c r="E214" s="35"/>
      <c r="F214" s="36">
        <v>440000</v>
      </c>
      <c r="G214" s="36">
        <v>3257817.75</v>
      </c>
      <c r="H214" s="36">
        <v>0</v>
      </c>
      <c r="I214" s="37">
        <v>247499802.01000011</v>
      </c>
      <c r="J214" s="37">
        <v>54945585.080000006</v>
      </c>
      <c r="K214" s="36">
        <v>179963.65</v>
      </c>
      <c r="L214" s="36">
        <v>34311.75</v>
      </c>
      <c r="M214" s="38">
        <v>0.93140105066048806</v>
      </c>
      <c r="N214" s="38">
        <v>6.859894933951198E-2</v>
      </c>
      <c r="O214" s="38">
        <v>0</v>
      </c>
    </row>
    <row r="215" spans="1:15">
      <c r="A215" s="32" t="s">
        <v>255</v>
      </c>
      <c r="B215" s="32" t="s">
        <v>2422</v>
      </c>
      <c r="C215" s="32" t="s">
        <v>2423</v>
      </c>
      <c r="D215" s="35"/>
      <c r="E215" s="35"/>
      <c r="F215" s="36">
        <v>0</v>
      </c>
      <c r="G215" s="36">
        <v>1</v>
      </c>
      <c r="H215" s="36">
        <v>0</v>
      </c>
      <c r="I215" s="37">
        <v>580589.3899999999</v>
      </c>
      <c r="J215" s="37">
        <v>570438.74</v>
      </c>
      <c r="K215" s="36">
        <v>1008</v>
      </c>
      <c r="L215" s="36">
        <v>972.25</v>
      </c>
      <c r="M215" s="38">
        <v>0.97814348161481102</v>
      </c>
      <c r="N215" s="38">
        <v>2.1856518385188994E-2</v>
      </c>
      <c r="O215" s="38">
        <v>0</v>
      </c>
    </row>
    <row r="216" spans="1:15">
      <c r="A216" s="32" t="s">
        <v>255</v>
      </c>
      <c r="B216" s="32" t="s">
        <v>2424</v>
      </c>
      <c r="C216" s="32" t="s">
        <v>2425</v>
      </c>
      <c r="D216" s="35"/>
      <c r="E216" s="35"/>
      <c r="F216" s="36">
        <v>0</v>
      </c>
      <c r="G216" s="36">
        <v>1685.44</v>
      </c>
      <c r="H216" s="36">
        <v>7744</v>
      </c>
      <c r="I216" s="37">
        <v>154428.93</v>
      </c>
      <c r="J216" s="37">
        <v>198867.86</v>
      </c>
      <c r="K216" s="36">
        <v>1057</v>
      </c>
      <c r="L216" s="36">
        <v>1480</v>
      </c>
      <c r="M216" s="38">
        <v>0.98885135135135138</v>
      </c>
      <c r="N216" s="38">
        <v>1.1148648648648649E-2</v>
      </c>
      <c r="O216" s="38">
        <v>0</v>
      </c>
    </row>
    <row r="217" spans="1:15">
      <c r="A217" s="32" t="s">
        <v>255</v>
      </c>
      <c r="B217" s="32" t="s">
        <v>2426</v>
      </c>
      <c r="C217" s="32" t="s">
        <v>2427</v>
      </c>
      <c r="D217" s="35"/>
      <c r="E217" s="35"/>
      <c r="F217" s="36">
        <v>0</v>
      </c>
      <c r="G217" s="36">
        <v>5936.3</v>
      </c>
      <c r="H217" s="36">
        <v>46463</v>
      </c>
      <c r="I217" s="37">
        <v>2375901.4649999994</v>
      </c>
      <c r="J217" s="37">
        <v>2599923.3199999998</v>
      </c>
      <c r="K217" s="36">
        <v>8021.85</v>
      </c>
      <c r="L217" s="36">
        <v>20326.5</v>
      </c>
      <c r="M217" s="38">
        <v>0.97244975770545838</v>
      </c>
      <c r="N217" s="38">
        <v>2.7550242294541609E-2</v>
      </c>
      <c r="O217" s="38">
        <v>0</v>
      </c>
    </row>
    <row r="218" spans="1:15">
      <c r="A218" s="32" t="s">
        <v>255</v>
      </c>
      <c r="B218" s="32" t="s">
        <v>2428</v>
      </c>
      <c r="C218" s="32" t="s">
        <v>2429</v>
      </c>
      <c r="D218" s="35"/>
      <c r="E218" s="35"/>
      <c r="F218" s="36">
        <v>0</v>
      </c>
      <c r="G218" s="36">
        <v>162516.5</v>
      </c>
      <c r="H218" s="36">
        <v>71645</v>
      </c>
      <c r="I218" s="37">
        <v>6114883.9300000053</v>
      </c>
      <c r="J218" s="37">
        <v>6212186.0200000005</v>
      </c>
      <c r="K218" s="36">
        <v>27906.799999999999</v>
      </c>
      <c r="L218" s="36">
        <v>19935</v>
      </c>
      <c r="M218" s="38">
        <v>0.96945071482317535</v>
      </c>
      <c r="N218" s="38">
        <v>3.0549285176824679E-2</v>
      </c>
      <c r="O218" s="38">
        <v>0</v>
      </c>
    </row>
    <row r="219" spans="1:15">
      <c r="A219" s="32" t="s">
        <v>255</v>
      </c>
      <c r="B219" s="32" t="s">
        <v>2430</v>
      </c>
      <c r="C219" s="32" t="s">
        <v>2431</v>
      </c>
      <c r="D219" s="35"/>
      <c r="E219" s="35"/>
      <c r="F219" s="36">
        <v>0</v>
      </c>
      <c r="G219" s="36">
        <v>0</v>
      </c>
      <c r="H219" s="36">
        <v>0</v>
      </c>
      <c r="I219" s="37">
        <v>79746.31</v>
      </c>
      <c r="J219" s="37">
        <v>80222.529999999984</v>
      </c>
      <c r="K219" s="36">
        <v>0</v>
      </c>
      <c r="L219" s="36">
        <v>197</v>
      </c>
      <c r="M219" s="38">
        <v>0.9974619289340102</v>
      </c>
      <c r="N219" s="38">
        <v>2.5380710659898475E-3</v>
      </c>
      <c r="O219" s="38">
        <v>0</v>
      </c>
    </row>
    <row r="220" spans="1:15">
      <c r="A220" s="32" t="s">
        <v>255</v>
      </c>
      <c r="B220" s="32" t="s">
        <v>2432</v>
      </c>
      <c r="C220" s="32" t="s">
        <v>2433</v>
      </c>
      <c r="D220" s="35"/>
      <c r="E220" s="35"/>
      <c r="F220" s="36">
        <v>0</v>
      </c>
      <c r="G220" s="36">
        <v>0</v>
      </c>
      <c r="H220" s="36">
        <v>0</v>
      </c>
      <c r="I220" s="37">
        <v>0.01</v>
      </c>
      <c r="J220" s="37">
        <v>1727.08</v>
      </c>
      <c r="K220" s="36"/>
      <c r="L220" s="36"/>
      <c r="M220" s="38"/>
      <c r="N220" s="38"/>
      <c r="O220" s="38"/>
    </row>
    <row r="221" spans="1:15">
      <c r="A221" s="32" t="s">
        <v>255</v>
      </c>
      <c r="B221" s="32" t="s">
        <v>2434</v>
      </c>
      <c r="C221" s="32" t="s">
        <v>2435</v>
      </c>
      <c r="D221" s="35"/>
      <c r="E221" s="35"/>
      <c r="F221" s="36">
        <v>0</v>
      </c>
      <c r="G221" s="36">
        <v>0</v>
      </c>
      <c r="H221" s="36">
        <v>0</v>
      </c>
      <c r="I221" s="37">
        <v>9858</v>
      </c>
      <c r="J221" s="37">
        <v>7910.64</v>
      </c>
      <c r="K221" s="36"/>
      <c r="L221" s="36"/>
      <c r="M221" s="38"/>
      <c r="N221" s="38"/>
      <c r="O221" s="38"/>
    </row>
    <row r="222" spans="1:15">
      <c r="A222" s="32" t="s">
        <v>255</v>
      </c>
      <c r="B222" s="32" t="s">
        <v>2436</v>
      </c>
      <c r="C222" s="32" t="s">
        <v>2437</v>
      </c>
      <c r="D222" s="35"/>
      <c r="E222" s="35"/>
      <c r="F222" s="36">
        <v>0</v>
      </c>
      <c r="G222" s="36">
        <v>0</v>
      </c>
      <c r="H222" s="36">
        <v>0</v>
      </c>
      <c r="I222" s="37">
        <v>142152.87</v>
      </c>
      <c r="J222" s="37">
        <v>112400.96000000001</v>
      </c>
      <c r="K222" s="36">
        <v>348</v>
      </c>
      <c r="L222" s="36">
        <v>126</v>
      </c>
      <c r="M222" s="38">
        <v>1</v>
      </c>
      <c r="N222" s="38">
        <v>0</v>
      </c>
      <c r="O222" s="38">
        <v>0</v>
      </c>
    </row>
    <row r="223" spans="1:15">
      <c r="A223" s="32" t="s">
        <v>255</v>
      </c>
      <c r="B223" s="32" t="s">
        <v>2438</v>
      </c>
      <c r="C223" s="32" t="s">
        <v>2439</v>
      </c>
      <c r="D223" s="35"/>
      <c r="E223" s="35"/>
      <c r="F223" s="36">
        <v>0</v>
      </c>
      <c r="G223" s="36">
        <v>13194</v>
      </c>
      <c r="H223" s="36">
        <v>0</v>
      </c>
      <c r="I223" s="37">
        <v>25268403.419999998</v>
      </c>
      <c r="J223" s="37">
        <v>15722369.400000004</v>
      </c>
      <c r="K223" s="36">
        <v>3796.0000000000005</v>
      </c>
      <c r="L223" s="36">
        <v>3315</v>
      </c>
      <c r="M223" s="38">
        <v>0.99879336349924586</v>
      </c>
      <c r="N223" s="38">
        <v>1.2066365007541479E-3</v>
      </c>
      <c r="O223" s="38">
        <v>0</v>
      </c>
    </row>
    <row r="224" spans="1:15">
      <c r="A224" s="32" t="s">
        <v>255</v>
      </c>
      <c r="B224" s="32" t="s">
        <v>2440</v>
      </c>
      <c r="C224" s="32" t="s">
        <v>2441</v>
      </c>
      <c r="D224" s="35"/>
      <c r="E224" s="35"/>
      <c r="F224" s="36">
        <v>0</v>
      </c>
      <c r="G224" s="36">
        <v>3</v>
      </c>
      <c r="H224" s="36">
        <v>0</v>
      </c>
      <c r="I224" s="37">
        <v>163426.34</v>
      </c>
      <c r="J224" s="37">
        <v>137844.43</v>
      </c>
      <c r="K224" s="36">
        <v>6662</v>
      </c>
      <c r="L224" s="36">
        <v>516</v>
      </c>
      <c r="M224" s="38">
        <v>0.94961240310077522</v>
      </c>
      <c r="N224" s="38">
        <v>5.0387596899224806E-2</v>
      </c>
      <c r="O224" s="38">
        <v>0</v>
      </c>
    </row>
    <row r="225" spans="1:15">
      <c r="A225" s="32" t="s">
        <v>255</v>
      </c>
      <c r="B225" s="32" t="s">
        <v>2442</v>
      </c>
      <c r="C225" s="32" t="s">
        <v>2443</v>
      </c>
      <c r="D225" s="35"/>
      <c r="E225" s="35"/>
      <c r="F225" s="36">
        <v>0</v>
      </c>
      <c r="G225" s="36">
        <v>199</v>
      </c>
      <c r="H225" s="36">
        <v>0</v>
      </c>
      <c r="I225" s="37">
        <v>51803.62000000001</v>
      </c>
      <c r="J225" s="37">
        <v>49823.460000000006</v>
      </c>
      <c r="K225" s="36">
        <v>199</v>
      </c>
      <c r="L225" s="36">
        <v>175.5</v>
      </c>
      <c r="M225" s="38">
        <v>0.82905982905982911</v>
      </c>
      <c r="N225" s="38">
        <v>0.10256410256410256</v>
      </c>
      <c r="O225" s="38">
        <v>6.8376068376068383E-2</v>
      </c>
    </row>
    <row r="226" spans="1:15">
      <c r="A226" s="32" t="s">
        <v>255</v>
      </c>
      <c r="B226" s="32" t="s">
        <v>2444</v>
      </c>
      <c r="C226" s="32" t="s">
        <v>2445</v>
      </c>
      <c r="D226" s="35"/>
      <c r="E226" s="35"/>
      <c r="F226" s="36">
        <v>0</v>
      </c>
      <c r="G226" s="36">
        <v>0</v>
      </c>
      <c r="H226" s="36">
        <v>0</v>
      </c>
      <c r="I226" s="37">
        <v>174525.47500000001</v>
      </c>
      <c r="J226" s="37">
        <v>187272.2</v>
      </c>
      <c r="K226" s="36">
        <v>473.5</v>
      </c>
      <c r="L226" s="36">
        <v>469</v>
      </c>
      <c r="M226" s="38">
        <v>0.99680170575692961</v>
      </c>
      <c r="N226" s="38">
        <v>3.1982942430703624E-3</v>
      </c>
      <c r="O226" s="38">
        <v>0</v>
      </c>
    </row>
    <row r="227" spans="1:15">
      <c r="A227" s="32" t="s">
        <v>255</v>
      </c>
      <c r="B227" s="32" t="s">
        <v>2446</v>
      </c>
      <c r="C227" s="32" t="s">
        <v>2447</v>
      </c>
      <c r="D227" s="35"/>
      <c r="E227" s="35"/>
      <c r="F227" s="36">
        <v>0</v>
      </c>
      <c r="G227" s="36">
        <v>0</v>
      </c>
      <c r="H227" s="36">
        <v>0</v>
      </c>
      <c r="I227" s="37">
        <v>15421.109999999999</v>
      </c>
      <c r="J227" s="37">
        <v>14807.12</v>
      </c>
      <c r="K227" s="36">
        <v>0</v>
      </c>
      <c r="L227" s="36">
        <v>58</v>
      </c>
      <c r="M227" s="38">
        <v>1</v>
      </c>
      <c r="N227" s="38">
        <v>0</v>
      </c>
      <c r="O227" s="38">
        <v>0</v>
      </c>
    </row>
    <row r="228" spans="1:15">
      <c r="A228" s="32" t="s">
        <v>255</v>
      </c>
      <c r="B228" s="32" t="s">
        <v>2448</v>
      </c>
      <c r="C228" s="32" t="s">
        <v>988</v>
      </c>
      <c r="D228" s="35">
        <v>36891</v>
      </c>
      <c r="E228" s="35"/>
      <c r="F228" s="36">
        <v>0</v>
      </c>
      <c r="G228" s="36">
        <v>0</v>
      </c>
      <c r="H228" s="36">
        <v>0</v>
      </c>
      <c r="I228" s="37">
        <v>0</v>
      </c>
      <c r="J228" s="37">
        <v>327608</v>
      </c>
      <c r="K228" s="36">
        <v>0</v>
      </c>
      <c r="L228" s="36">
        <v>1118</v>
      </c>
      <c r="M228" s="38">
        <v>1</v>
      </c>
      <c r="N228" s="38">
        <v>0</v>
      </c>
      <c r="O228" s="38">
        <v>0</v>
      </c>
    </row>
    <row r="229" spans="1:15">
      <c r="A229" s="32" t="s">
        <v>255</v>
      </c>
      <c r="B229" s="32" t="s">
        <v>2449</v>
      </c>
      <c r="C229" s="32" t="s">
        <v>2450</v>
      </c>
      <c r="D229" s="35"/>
      <c r="E229" s="35"/>
      <c r="F229" s="36">
        <v>150</v>
      </c>
      <c r="G229" s="36">
        <v>-171</v>
      </c>
      <c r="H229" s="36">
        <v>0</v>
      </c>
      <c r="I229" s="37">
        <v>263845.40000000002</v>
      </c>
      <c r="J229" s="37">
        <v>227920.29</v>
      </c>
      <c r="K229" s="36">
        <v>760</v>
      </c>
      <c r="L229" s="36">
        <v>529.1</v>
      </c>
      <c r="M229" s="38">
        <v>0.71649971649971655</v>
      </c>
      <c r="N229" s="38">
        <v>0.2835002835002835</v>
      </c>
      <c r="O229" s="38">
        <v>0</v>
      </c>
    </row>
    <row r="230" spans="1:15">
      <c r="A230" s="32" t="s">
        <v>255</v>
      </c>
      <c r="B230" s="32" t="s">
        <v>2451</v>
      </c>
      <c r="C230" s="32" t="s">
        <v>2452</v>
      </c>
      <c r="D230" s="35"/>
      <c r="E230" s="35"/>
      <c r="F230" s="36">
        <v>400</v>
      </c>
      <c r="G230" s="36">
        <v>81.3</v>
      </c>
      <c r="H230" s="36">
        <v>0</v>
      </c>
      <c r="I230" s="37">
        <v>16010.970000000001</v>
      </c>
      <c r="J230" s="37">
        <v>23402.080000000002</v>
      </c>
      <c r="K230" s="36">
        <v>3.5</v>
      </c>
      <c r="L230" s="36">
        <v>205.5</v>
      </c>
      <c r="M230" s="38">
        <v>0.9975669099756691</v>
      </c>
      <c r="N230" s="38">
        <v>2.4330900243309003E-3</v>
      </c>
      <c r="O230" s="38">
        <v>0</v>
      </c>
    </row>
    <row r="231" spans="1:15">
      <c r="A231" s="32" t="s">
        <v>255</v>
      </c>
      <c r="B231" s="32" t="s">
        <v>2453</v>
      </c>
      <c r="C231" s="32" t="s">
        <v>2454</v>
      </c>
      <c r="D231" s="35"/>
      <c r="E231" s="35"/>
      <c r="F231" s="36">
        <v>450</v>
      </c>
      <c r="G231" s="36">
        <v>100</v>
      </c>
      <c r="H231" s="36">
        <v>0</v>
      </c>
      <c r="I231" s="37">
        <v>12264</v>
      </c>
      <c r="J231" s="37">
        <v>10163.94</v>
      </c>
      <c r="K231" s="36">
        <v>96</v>
      </c>
      <c r="L231" s="36">
        <v>87</v>
      </c>
      <c r="M231" s="38">
        <v>0.65517241379310343</v>
      </c>
      <c r="N231" s="38">
        <v>0.34482758620689657</v>
      </c>
      <c r="O231" s="38">
        <v>0</v>
      </c>
    </row>
    <row r="232" spans="1:15">
      <c r="A232" s="32" t="s">
        <v>255</v>
      </c>
      <c r="B232" s="32" t="s">
        <v>2455</v>
      </c>
      <c r="C232" s="32" t="s">
        <v>2456</v>
      </c>
      <c r="D232" s="35"/>
      <c r="E232" s="35"/>
      <c r="F232" s="36">
        <v>896</v>
      </c>
      <c r="G232" s="36">
        <v>0</v>
      </c>
      <c r="H232" s="36">
        <v>0</v>
      </c>
      <c r="I232" s="37">
        <v>228629.01</v>
      </c>
      <c r="J232" s="37">
        <v>189786.27000000002</v>
      </c>
      <c r="K232" s="36">
        <v>712</v>
      </c>
      <c r="L232" s="36">
        <v>633.51</v>
      </c>
      <c r="M232" s="38">
        <v>0.9605373237991508</v>
      </c>
      <c r="N232" s="38">
        <v>3.9462676200849235E-2</v>
      </c>
      <c r="O232" s="38">
        <v>0</v>
      </c>
    </row>
    <row r="233" spans="1:15">
      <c r="A233" s="32" t="s">
        <v>255</v>
      </c>
      <c r="B233" s="32" t="s">
        <v>2457</v>
      </c>
      <c r="C233" s="32" t="s">
        <v>2458</v>
      </c>
      <c r="D233" s="35"/>
      <c r="E233" s="35"/>
      <c r="F233" s="36">
        <v>1000</v>
      </c>
      <c r="G233" s="36">
        <v>0</v>
      </c>
      <c r="H233" s="36">
        <v>0</v>
      </c>
      <c r="I233" s="37">
        <v>5144.0700000000006</v>
      </c>
      <c r="J233" s="37">
        <v>2555.54</v>
      </c>
      <c r="K233" s="36">
        <v>0</v>
      </c>
      <c r="L233" s="36">
        <v>2</v>
      </c>
      <c r="M233" s="38">
        <v>1</v>
      </c>
      <c r="N233" s="38">
        <v>0</v>
      </c>
      <c r="O233" s="38">
        <v>0</v>
      </c>
    </row>
    <row r="234" spans="1:15">
      <c r="A234" s="32" t="s">
        <v>255</v>
      </c>
      <c r="B234" s="32" t="s">
        <v>2459</v>
      </c>
      <c r="C234" s="32" t="s">
        <v>2460</v>
      </c>
      <c r="D234" s="35"/>
      <c r="E234" s="35"/>
      <c r="F234" s="36">
        <v>1000</v>
      </c>
      <c r="G234" s="36">
        <v>13917.75</v>
      </c>
      <c r="H234" s="36">
        <v>0</v>
      </c>
      <c r="I234" s="37">
        <v>338244.75000000006</v>
      </c>
      <c r="J234" s="37">
        <v>363611.97</v>
      </c>
      <c r="K234" s="36">
        <v>279</v>
      </c>
      <c r="L234" s="36">
        <v>444.5</v>
      </c>
      <c r="M234" s="38">
        <v>0.88751406074240724</v>
      </c>
      <c r="N234" s="38">
        <v>5.8492688413948259E-2</v>
      </c>
      <c r="O234" s="38">
        <v>5.3993250843644543E-2</v>
      </c>
    </row>
    <row r="235" spans="1:15">
      <c r="A235" s="32" t="s">
        <v>255</v>
      </c>
      <c r="B235" s="32" t="s">
        <v>2461</v>
      </c>
      <c r="C235" s="32" t="s">
        <v>2462</v>
      </c>
      <c r="D235" s="35">
        <v>43563</v>
      </c>
      <c r="E235" s="35"/>
      <c r="F235" s="36">
        <v>1489</v>
      </c>
      <c r="G235" s="36">
        <v>12866.73</v>
      </c>
      <c r="H235" s="36">
        <v>0</v>
      </c>
      <c r="I235" s="37">
        <v>626547.90999999992</v>
      </c>
      <c r="J235" s="37">
        <v>594479.41999999993</v>
      </c>
      <c r="K235" s="36">
        <v>1792</v>
      </c>
      <c r="L235" s="36">
        <v>2011.9099999999999</v>
      </c>
      <c r="M235" s="38">
        <v>0.94681670651271677</v>
      </c>
      <c r="N235" s="38">
        <v>4.9704012604937599E-2</v>
      </c>
      <c r="O235" s="38">
        <v>3.4792808823456318E-3</v>
      </c>
    </row>
    <row r="236" spans="1:15">
      <c r="A236" s="32" t="s">
        <v>255</v>
      </c>
      <c r="B236" s="32" t="s">
        <v>2463</v>
      </c>
      <c r="C236" s="32" t="s">
        <v>2464</v>
      </c>
      <c r="D236" s="35"/>
      <c r="E236" s="35"/>
      <c r="F236" s="36">
        <v>2682</v>
      </c>
      <c r="G236" s="36">
        <v>2331.5</v>
      </c>
      <c r="H236" s="36">
        <v>0</v>
      </c>
      <c r="I236" s="37">
        <v>787037.4800000001</v>
      </c>
      <c r="J236" s="37">
        <v>806418.82999999984</v>
      </c>
      <c r="K236" s="36">
        <v>1606</v>
      </c>
      <c r="L236" s="36">
        <v>2580.12</v>
      </c>
      <c r="M236" s="38">
        <v>0.98255895074647692</v>
      </c>
      <c r="N236" s="38">
        <v>1.7441049253523092E-2</v>
      </c>
      <c r="O236" s="38">
        <v>0</v>
      </c>
    </row>
    <row r="237" spans="1:15">
      <c r="A237" s="32" t="s">
        <v>255</v>
      </c>
      <c r="B237" s="32" t="s">
        <v>2465</v>
      </c>
      <c r="C237" s="32" t="s">
        <v>2466</v>
      </c>
      <c r="D237" s="35"/>
      <c r="E237" s="35"/>
      <c r="F237" s="36">
        <v>2885</v>
      </c>
      <c r="G237" s="36">
        <v>2700</v>
      </c>
      <c r="H237" s="36">
        <v>0</v>
      </c>
      <c r="I237" s="37">
        <v>773327.59000000008</v>
      </c>
      <c r="J237" s="37">
        <v>642898.62</v>
      </c>
      <c r="K237" s="36">
        <v>228</v>
      </c>
      <c r="L237" s="36">
        <v>-2258.56</v>
      </c>
      <c r="M237" s="38">
        <v>1</v>
      </c>
      <c r="N237" s="38">
        <v>0</v>
      </c>
      <c r="O237" s="38">
        <v>0</v>
      </c>
    </row>
    <row r="238" spans="1:15">
      <c r="A238" s="32" t="s">
        <v>255</v>
      </c>
      <c r="B238" s="32" t="s">
        <v>2467</v>
      </c>
      <c r="C238" s="32" t="s">
        <v>2468</v>
      </c>
      <c r="D238" s="35"/>
      <c r="E238" s="35"/>
      <c r="F238" s="36">
        <v>3000</v>
      </c>
      <c r="G238" s="36">
        <v>447</v>
      </c>
      <c r="H238" s="36">
        <v>0</v>
      </c>
      <c r="I238" s="37">
        <v>860803.79999999993</v>
      </c>
      <c r="J238" s="37">
        <v>851608.7200000002</v>
      </c>
      <c r="K238" s="36">
        <v>1555</v>
      </c>
      <c r="L238" s="36">
        <v>1805.5</v>
      </c>
      <c r="M238" s="38">
        <v>0.78703960121849903</v>
      </c>
      <c r="N238" s="38">
        <v>0.21296039878150097</v>
      </c>
      <c r="O238" s="38">
        <v>0</v>
      </c>
    </row>
    <row r="239" spans="1:15">
      <c r="A239" s="32" t="s">
        <v>255</v>
      </c>
      <c r="B239" s="32" t="s">
        <v>2469</v>
      </c>
      <c r="C239" s="32" t="s">
        <v>2470</v>
      </c>
      <c r="D239" s="35"/>
      <c r="E239" s="35"/>
      <c r="F239" s="36">
        <v>3600</v>
      </c>
      <c r="G239" s="36">
        <v>0</v>
      </c>
      <c r="H239" s="36">
        <v>143</v>
      </c>
      <c r="I239" s="37">
        <v>270725.01</v>
      </c>
      <c r="J239" s="37">
        <v>215908.15000000002</v>
      </c>
      <c r="K239" s="36">
        <v>752</v>
      </c>
      <c r="L239" s="36">
        <v>277.5</v>
      </c>
      <c r="M239" s="38">
        <v>0.92792792792792789</v>
      </c>
      <c r="N239" s="38">
        <v>7.2072072072072071E-2</v>
      </c>
      <c r="O239" s="38">
        <v>0</v>
      </c>
    </row>
    <row r="240" spans="1:15">
      <c r="A240" s="32" t="s">
        <v>255</v>
      </c>
      <c r="B240" s="32" t="s">
        <v>2471</v>
      </c>
      <c r="C240" s="32" t="s">
        <v>2472</v>
      </c>
      <c r="D240" s="35"/>
      <c r="E240" s="35"/>
      <c r="F240" s="36">
        <v>4300</v>
      </c>
      <c r="G240" s="36">
        <v>95</v>
      </c>
      <c r="H240" s="36">
        <v>0</v>
      </c>
      <c r="I240" s="37">
        <v>656000.80999999994</v>
      </c>
      <c r="J240" s="37">
        <v>669274.32000000007</v>
      </c>
      <c r="K240" s="36">
        <v>1939</v>
      </c>
      <c r="L240" s="36">
        <v>2418</v>
      </c>
      <c r="M240" s="38">
        <v>0.99710504549214229</v>
      </c>
      <c r="N240" s="38">
        <v>2.8949545078577337E-3</v>
      </c>
      <c r="O240" s="38">
        <v>0</v>
      </c>
    </row>
    <row r="241" spans="1:15">
      <c r="A241" s="32" t="s">
        <v>255</v>
      </c>
      <c r="B241" s="32" t="s">
        <v>2473</v>
      </c>
      <c r="C241" s="32" t="s">
        <v>2474</v>
      </c>
      <c r="D241" s="35"/>
      <c r="E241" s="35"/>
      <c r="F241" s="36">
        <v>4371</v>
      </c>
      <c r="G241" s="36">
        <v>19535.809999999998</v>
      </c>
      <c r="H241" s="36">
        <v>0</v>
      </c>
      <c r="I241" s="37">
        <v>1328799.3400000003</v>
      </c>
      <c r="J241" s="37">
        <v>1313217.8</v>
      </c>
      <c r="K241" s="36">
        <v>1918.4000000000003</v>
      </c>
      <c r="L241" s="36">
        <v>2076</v>
      </c>
      <c r="M241" s="38">
        <v>0.86729287090558771</v>
      </c>
      <c r="N241" s="38">
        <v>0.11681117533718689</v>
      </c>
      <c r="O241" s="38">
        <v>1.5895953757225433E-2</v>
      </c>
    </row>
    <row r="242" spans="1:15">
      <c r="A242" s="32" t="s">
        <v>255</v>
      </c>
      <c r="B242" s="32" t="s">
        <v>2475</v>
      </c>
      <c r="C242" s="32" t="s">
        <v>2476</v>
      </c>
      <c r="D242" s="35"/>
      <c r="E242" s="35"/>
      <c r="F242" s="36">
        <v>4531</v>
      </c>
      <c r="G242" s="36">
        <v>24789</v>
      </c>
      <c r="H242" s="36">
        <v>0</v>
      </c>
      <c r="I242" s="37">
        <v>1200437.9600000002</v>
      </c>
      <c r="J242" s="37">
        <v>1179091.5699999998</v>
      </c>
      <c r="K242" s="36">
        <v>2101</v>
      </c>
      <c r="L242" s="36">
        <v>2467.5</v>
      </c>
      <c r="M242" s="38">
        <v>0.96089159067882468</v>
      </c>
      <c r="N242" s="38">
        <v>3.9108409321175278E-2</v>
      </c>
      <c r="O242" s="38">
        <v>0</v>
      </c>
    </row>
    <row r="243" spans="1:15">
      <c r="A243" s="32" t="s">
        <v>255</v>
      </c>
      <c r="B243" s="32" t="s">
        <v>2477</v>
      </c>
      <c r="C243" s="32" t="s">
        <v>2478</v>
      </c>
      <c r="D243" s="35"/>
      <c r="E243" s="35"/>
      <c r="F243" s="36">
        <v>5000</v>
      </c>
      <c r="G243" s="36">
        <v>0</v>
      </c>
      <c r="H243" s="36">
        <v>0</v>
      </c>
      <c r="I243" s="37">
        <v>310282.82</v>
      </c>
      <c r="J243" s="37">
        <v>284135.24</v>
      </c>
      <c r="K243" s="36">
        <v>1178</v>
      </c>
      <c r="L243" s="36">
        <v>1072</v>
      </c>
      <c r="M243" s="38">
        <v>0.99580223880597019</v>
      </c>
      <c r="N243" s="38">
        <v>4.1977611940298507E-3</v>
      </c>
      <c r="O243" s="38">
        <v>0</v>
      </c>
    </row>
    <row r="244" spans="1:15">
      <c r="A244" s="32" t="s">
        <v>255</v>
      </c>
      <c r="B244" s="32" t="s">
        <v>2479</v>
      </c>
      <c r="C244" s="32" t="s">
        <v>2480</v>
      </c>
      <c r="D244" s="35"/>
      <c r="E244" s="35"/>
      <c r="F244" s="36">
        <v>7600</v>
      </c>
      <c r="G244" s="36">
        <v>26</v>
      </c>
      <c r="H244" s="36">
        <v>1367</v>
      </c>
      <c r="I244" s="37">
        <v>2577737.29</v>
      </c>
      <c r="J244" s="37">
        <v>2522789.0400000014</v>
      </c>
      <c r="K244" s="36">
        <v>3431</v>
      </c>
      <c r="L244" s="36">
        <v>2923.5</v>
      </c>
      <c r="M244" s="38">
        <v>0.97896357106208309</v>
      </c>
      <c r="N244" s="38">
        <v>2.1036428937916879E-2</v>
      </c>
      <c r="O244" s="38">
        <v>0</v>
      </c>
    </row>
    <row r="245" spans="1:15">
      <c r="A245" s="32" t="s">
        <v>255</v>
      </c>
      <c r="B245" s="32" t="s">
        <v>2481</v>
      </c>
      <c r="C245" s="32" t="s">
        <v>2482</v>
      </c>
      <c r="D245" s="35"/>
      <c r="E245" s="35"/>
      <c r="F245" s="36">
        <v>8000</v>
      </c>
      <c r="G245" s="36">
        <v>57442</v>
      </c>
      <c r="H245" s="36">
        <v>24500</v>
      </c>
      <c r="I245" s="37">
        <v>1436814.4</v>
      </c>
      <c r="J245" s="37">
        <v>1203465.54</v>
      </c>
      <c r="K245" s="36">
        <v>5739</v>
      </c>
      <c r="L245" s="36">
        <v>3875.5</v>
      </c>
      <c r="M245" s="38">
        <v>0.96839117533221519</v>
      </c>
      <c r="N245" s="38">
        <v>3.16088246677848E-2</v>
      </c>
      <c r="O245" s="38">
        <v>0</v>
      </c>
    </row>
    <row r="246" spans="1:15">
      <c r="A246" s="32" t="s">
        <v>255</v>
      </c>
      <c r="B246" s="32" t="s">
        <v>2483</v>
      </c>
      <c r="C246" s="32" t="s">
        <v>2484</v>
      </c>
      <c r="D246" s="35"/>
      <c r="E246" s="35"/>
      <c r="F246" s="36">
        <v>9000</v>
      </c>
      <c r="G246" s="36">
        <v>49</v>
      </c>
      <c r="H246" s="36">
        <v>0</v>
      </c>
      <c r="I246" s="37">
        <v>475310.56999999995</v>
      </c>
      <c r="J246" s="37">
        <v>433110.94000000006</v>
      </c>
      <c r="K246" s="36">
        <v>714</v>
      </c>
      <c r="L246" s="36">
        <v>792.3</v>
      </c>
      <c r="M246" s="38">
        <v>0.977912406916572</v>
      </c>
      <c r="N246" s="38">
        <v>2.2087593083427996E-2</v>
      </c>
      <c r="O246" s="38">
        <v>0</v>
      </c>
    </row>
    <row r="247" spans="1:15">
      <c r="A247" s="32" t="s">
        <v>255</v>
      </c>
      <c r="B247" s="32" t="s">
        <v>2485</v>
      </c>
      <c r="C247" s="32" t="s">
        <v>2486</v>
      </c>
      <c r="D247" s="35"/>
      <c r="E247" s="35"/>
      <c r="F247" s="36">
        <v>12000</v>
      </c>
      <c r="G247" s="36">
        <v>37271.980000000003</v>
      </c>
      <c r="H247" s="36">
        <v>538</v>
      </c>
      <c r="I247" s="37">
        <v>2563800.6199999987</v>
      </c>
      <c r="J247" s="37">
        <v>2676798.7799999989</v>
      </c>
      <c r="K247" s="36">
        <v>1745.8000000000002</v>
      </c>
      <c r="L247" s="36">
        <v>1807.5</v>
      </c>
      <c r="M247" s="38">
        <v>0.99059474412171511</v>
      </c>
      <c r="N247" s="38">
        <v>9.4052558782849235E-3</v>
      </c>
      <c r="O247" s="38">
        <v>0</v>
      </c>
    </row>
    <row r="248" spans="1:15">
      <c r="A248" s="32" t="s">
        <v>255</v>
      </c>
      <c r="B248" s="32" t="s">
        <v>2487</v>
      </c>
      <c r="C248" s="32" t="s">
        <v>2488</v>
      </c>
      <c r="D248" s="35"/>
      <c r="E248" s="35"/>
      <c r="F248" s="36">
        <v>15000</v>
      </c>
      <c r="G248" s="36">
        <v>0</v>
      </c>
      <c r="H248" s="36">
        <v>0</v>
      </c>
      <c r="I248" s="37">
        <v>1835650.57</v>
      </c>
      <c r="J248" s="37">
        <v>1689610.6300000001</v>
      </c>
      <c r="K248" s="36">
        <v>1299</v>
      </c>
      <c r="L248" s="36">
        <v>946</v>
      </c>
      <c r="M248" s="38">
        <v>0.95930232558139539</v>
      </c>
      <c r="N248" s="38">
        <v>4.0697674418604654E-2</v>
      </c>
      <c r="O248" s="38">
        <v>0</v>
      </c>
    </row>
    <row r="249" spans="1:15">
      <c r="A249" s="32" t="s">
        <v>255</v>
      </c>
      <c r="B249" s="32" t="s">
        <v>2489</v>
      </c>
      <c r="C249" s="32" t="s">
        <v>2490</v>
      </c>
      <c r="D249" s="35"/>
      <c r="E249" s="35"/>
      <c r="F249" s="36">
        <v>15500</v>
      </c>
      <c r="G249" s="36">
        <v>11610</v>
      </c>
      <c r="H249" s="36">
        <v>2</v>
      </c>
      <c r="I249" s="37">
        <v>1940696.9956</v>
      </c>
      <c r="J249" s="37">
        <v>1816438.9899999998</v>
      </c>
      <c r="K249" s="36">
        <v>2730</v>
      </c>
      <c r="L249" s="36">
        <v>6404.25</v>
      </c>
      <c r="M249" s="38">
        <v>0.84760120232657998</v>
      </c>
      <c r="N249" s="38">
        <v>0.11242534254596558</v>
      </c>
      <c r="O249" s="38">
        <v>3.9973455127454427E-2</v>
      </c>
    </row>
    <row r="250" spans="1:15">
      <c r="A250" s="32" t="s">
        <v>255</v>
      </c>
      <c r="B250" s="32" t="s">
        <v>2491</v>
      </c>
      <c r="C250" s="32" t="s">
        <v>2492</v>
      </c>
      <c r="D250" s="35"/>
      <c r="E250" s="35"/>
      <c r="F250" s="36">
        <v>25475</v>
      </c>
      <c r="G250" s="36">
        <v>0</v>
      </c>
      <c r="H250" s="36">
        <v>0</v>
      </c>
      <c r="I250" s="37">
        <v>824534.07</v>
      </c>
      <c r="J250" s="37">
        <v>710092.68000000028</v>
      </c>
      <c r="K250" s="36">
        <v>769</v>
      </c>
      <c r="L250" s="36">
        <v>629.5</v>
      </c>
      <c r="M250" s="38">
        <v>0.94598888006354254</v>
      </c>
      <c r="N250" s="38">
        <v>5.4011119936457505E-2</v>
      </c>
      <c r="O250" s="38">
        <v>0</v>
      </c>
    </row>
    <row r="251" spans="1:15">
      <c r="A251" s="32" t="s">
        <v>255</v>
      </c>
      <c r="B251" s="32" t="s">
        <v>2493</v>
      </c>
      <c r="C251" s="32" t="s">
        <v>2494</v>
      </c>
      <c r="D251" s="35">
        <v>43549</v>
      </c>
      <c r="E251" s="35"/>
      <c r="F251" s="36">
        <v>30000</v>
      </c>
      <c r="G251" s="36">
        <v>465679.69</v>
      </c>
      <c r="H251" s="36">
        <v>255850</v>
      </c>
      <c r="I251" s="37">
        <v>29126742.189999994</v>
      </c>
      <c r="J251" s="37">
        <v>23708234.370000001</v>
      </c>
      <c r="K251" s="36">
        <v>46461.600000000006</v>
      </c>
      <c r="L251" s="36">
        <v>37041.5</v>
      </c>
      <c r="M251" s="38">
        <v>0.76218565662837623</v>
      </c>
      <c r="N251" s="38">
        <v>0.23697744421797173</v>
      </c>
      <c r="O251" s="38">
        <v>8.3689915365198491E-4</v>
      </c>
    </row>
    <row r="252" spans="1:15">
      <c r="A252" s="32" t="s">
        <v>255</v>
      </c>
      <c r="B252" s="32" t="s">
        <v>2495</v>
      </c>
      <c r="C252" s="32" t="s">
        <v>2496</v>
      </c>
      <c r="D252" s="35"/>
      <c r="E252" s="35"/>
      <c r="F252" s="36">
        <v>62257</v>
      </c>
      <c r="G252" s="36">
        <v>0</v>
      </c>
      <c r="H252" s="36">
        <v>0</v>
      </c>
      <c r="I252" s="37">
        <v>3865381.46</v>
      </c>
      <c r="J252" s="37">
        <v>3901247.5300000012</v>
      </c>
      <c r="K252" s="36">
        <v>4393</v>
      </c>
      <c r="L252" s="36">
        <v>3205</v>
      </c>
      <c r="M252" s="38">
        <v>0.94399375975039002</v>
      </c>
      <c r="N252" s="38">
        <v>5.3510140405616226E-2</v>
      </c>
      <c r="O252" s="38">
        <v>2.4960998439937598E-3</v>
      </c>
    </row>
    <row r="253" spans="1:15">
      <c r="A253" s="32" t="s">
        <v>255</v>
      </c>
      <c r="B253" s="32" t="s">
        <v>2497</v>
      </c>
      <c r="C253" s="32" t="s">
        <v>2498</v>
      </c>
      <c r="D253" s="35"/>
      <c r="E253" s="35"/>
      <c r="F253" s="36">
        <v>80000</v>
      </c>
      <c r="G253" s="36">
        <v>140914.32999999996</v>
      </c>
      <c r="H253" s="36">
        <v>18252</v>
      </c>
      <c r="I253" s="37">
        <v>7816003.71</v>
      </c>
      <c r="J253" s="37">
        <v>7816377.4999999981</v>
      </c>
      <c r="K253" s="36">
        <v>3763.5</v>
      </c>
      <c r="L253" s="36">
        <v>-4472.5</v>
      </c>
      <c r="M253" s="38">
        <v>1.0111794298490777</v>
      </c>
      <c r="N253" s="38">
        <v>-1.1179429849077696E-2</v>
      </c>
      <c r="O253" s="38">
        <v>0</v>
      </c>
    </row>
    <row r="254" spans="1:15">
      <c r="A254" s="32" t="s">
        <v>255</v>
      </c>
      <c r="B254" s="32" t="s">
        <v>2499</v>
      </c>
      <c r="C254" s="32" t="s">
        <v>2500</v>
      </c>
      <c r="D254" s="35"/>
      <c r="E254" s="35"/>
      <c r="F254" s="36">
        <v>81685</v>
      </c>
      <c r="G254" s="36">
        <v>166138.72999999998</v>
      </c>
      <c r="H254" s="36">
        <v>162096</v>
      </c>
      <c r="I254" s="37">
        <v>18068311.077300005</v>
      </c>
      <c r="J254" s="37">
        <v>18541618.879999999</v>
      </c>
      <c r="K254" s="36">
        <v>13610.460000000003</v>
      </c>
      <c r="L254" s="36">
        <v>18975.03</v>
      </c>
      <c r="M254" s="38">
        <v>0.93844542011264276</v>
      </c>
      <c r="N254" s="38">
        <v>5.7312162352312492E-2</v>
      </c>
      <c r="O254" s="38">
        <v>4.2424175350447403E-3</v>
      </c>
    </row>
    <row r="255" spans="1:15">
      <c r="A255" s="32" t="s">
        <v>255</v>
      </c>
      <c r="B255" s="32" t="s">
        <v>2501</v>
      </c>
      <c r="C255" s="32" t="s">
        <v>2502</v>
      </c>
      <c r="D255" s="35"/>
      <c r="E255" s="35"/>
      <c r="F255" s="36">
        <v>110000</v>
      </c>
      <c r="G255" s="36">
        <v>6</v>
      </c>
      <c r="H255" s="36">
        <v>0</v>
      </c>
      <c r="I255" s="37">
        <v>1634116.3</v>
      </c>
      <c r="J255" s="37">
        <v>1624918.81</v>
      </c>
      <c r="K255" s="36">
        <v>1120</v>
      </c>
      <c r="L255" s="36">
        <v>1277.5</v>
      </c>
      <c r="M255" s="38">
        <v>0.92720156555772992</v>
      </c>
      <c r="N255" s="38">
        <v>7.2798434442270063E-2</v>
      </c>
      <c r="O255" s="38">
        <v>0</v>
      </c>
    </row>
    <row r="256" spans="1:15">
      <c r="A256" s="32" t="s">
        <v>255</v>
      </c>
      <c r="B256" s="32" t="s">
        <v>2503</v>
      </c>
      <c r="C256" s="32" t="s">
        <v>2504</v>
      </c>
      <c r="D256" s="35"/>
      <c r="E256" s="35"/>
      <c r="F256" s="36">
        <v>110000</v>
      </c>
      <c r="G256" s="36">
        <v>6</v>
      </c>
      <c r="H256" s="36">
        <v>0</v>
      </c>
      <c r="I256" s="37">
        <v>1283459.5899999999</v>
      </c>
      <c r="J256" s="37">
        <v>1260574.1199999999</v>
      </c>
      <c r="K256" s="36">
        <v>1120</v>
      </c>
      <c r="L256" s="36">
        <v>1280</v>
      </c>
      <c r="M256" s="38">
        <v>0.90937500000000004</v>
      </c>
      <c r="N256" s="38">
        <v>9.0624999999999997E-2</v>
      </c>
      <c r="O256" s="38">
        <v>0</v>
      </c>
    </row>
    <row r="257" spans="1:15">
      <c r="A257" s="32" t="s">
        <v>255</v>
      </c>
      <c r="B257" s="32" t="s">
        <v>2505</v>
      </c>
      <c r="C257" s="32" t="s">
        <v>2506</v>
      </c>
      <c r="D257" s="35"/>
      <c r="E257" s="35"/>
      <c r="F257" s="36">
        <v>110000</v>
      </c>
      <c r="G257" s="36">
        <v>178</v>
      </c>
      <c r="H257" s="36">
        <v>0</v>
      </c>
      <c r="I257" s="37">
        <v>1421806</v>
      </c>
      <c r="J257" s="37">
        <v>1492455.5399999998</v>
      </c>
      <c r="K257" s="36">
        <v>800</v>
      </c>
      <c r="L257" s="36">
        <v>1375</v>
      </c>
      <c r="M257" s="38">
        <v>0.96</v>
      </c>
      <c r="N257" s="38">
        <v>0.04</v>
      </c>
      <c r="O257" s="38">
        <v>0</v>
      </c>
    </row>
    <row r="258" spans="1:15">
      <c r="A258" s="32" t="s">
        <v>255</v>
      </c>
      <c r="B258" s="32" t="s">
        <v>2507</v>
      </c>
      <c r="C258" s="32" t="s">
        <v>2508</v>
      </c>
      <c r="D258" s="35"/>
      <c r="E258" s="35"/>
      <c r="F258" s="36">
        <v>110000</v>
      </c>
      <c r="G258" s="36">
        <v>840474.7</v>
      </c>
      <c r="H258" s="36">
        <v>486589</v>
      </c>
      <c r="I258" s="37">
        <v>41771089.05249995</v>
      </c>
      <c r="J258" s="37">
        <v>42837255.709999956</v>
      </c>
      <c r="K258" s="36">
        <v>36681.159999999989</v>
      </c>
      <c r="L258" s="36">
        <v>39465.5</v>
      </c>
      <c r="M258" s="38">
        <v>0.85617818094284881</v>
      </c>
      <c r="N258" s="38">
        <v>0.1341804867542537</v>
      </c>
      <c r="O258" s="38">
        <v>9.6413323028974682E-3</v>
      </c>
    </row>
    <row r="259" spans="1:15">
      <c r="A259" s="32" t="s">
        <v>1073</v>
      </c>
      <c r="B259" s="32" t="s">
        <v>2509</v>
      </c>
      <c r="C259" s="32" t="s">
        <v>2510</v>
      </c>
      <c r="D259" s="35"/>
      <c r="E259" s="35"/>
      <c r="F259" s="36">
        <v>0</v>
      </c>
      <c r="G259" s="36">
        <v>0</v>
      </c>
      <c r="H259" s="36">
        <v>0</v>
      </c>
      <c r="I259" s="37">
        <v>2.0799999999999996</v>
      </c>
      <c r="J259" s="37">
        <v>7991830.8000000054</v>
      </c>
      <c r="K259" s="36">
        <v>0</v>
      </c>
      <c r="L259" s="36">
        <v>201574.59999999998</v>
      </c>
      <c r="M259" s="38">
        <v>0.73347584467487481</v>
      </c>
      <c r="N259" s="38">
        <v>0.26622897924639316</v>
      </c>
      <c r="O259" s="38">
        <v>2.9517607873214187E-4</v>
      </c>
    </row>
    <row r="260" spans="1:15">
      <c r="A260" s="32" t="s">
        <v>1073</v>
      </c>
      <c r="B260" s="32" t="s">
        <v>2511</v>
      </c>
      <c r="C260" s="32" t="s">
        <v>2512</v>
      </c>
      <c r="D260" s="35"/>
      <c r="E260" s="35"/>
      <c r="F260" s="36">
        <v>0</v>
      </c>
      <c r="G260" s="36">
        <v>0</v>
      </c>
      <c r="H260" s="36">
        <v>0</v>
      </c>
      <c r="I260" s="37">
        <v>0.01</v>
      </c>
      <c r="J260" s="37">
        <v>2660552.33</v>
      </c>
      <c r="K260" s="36">
        <v>0</v>
      </c>
      <c r="L260" s="36">
        <v>53580.5</v>
      </c>
      <c r="M260" s="38">
        <v>0.69219212213398529</v>
      </c>
      <c r="N260" s="38">
        <v>0.30780787786601471</v>
      </c>
      <c r="O260" s="38">
        <v>0</v>
      </c>
    </row>
    <row r="261" spans="1:15">
      <c r="A261" s="32" t="s">
        <v>1073</v>
      </c>
      <c r="B261" s="32" t="s">
        <v>2513</v>
      </c>
      <c r="C261" s="32" t="s">
        <v>2514</v>
      </c>
      <c r="D261" s="35"/>
      <c r="E261" s="35"/>
      <c r="F261" s="36">
        <v>0</v>
      </c>
      <c r="G261" s="36">
        <v>0</v>
      </c>
      <c r="H261" s="36">
        <v>0</v>
      </c>
      <c r="I261" s="37">
        <v>0</v>
      </c>
      <c r="J261" s="37">
        <v>168095.28999999998</v>
      </c>
      <c r="K261" s="36">
        <v>0</v>
      </c>
      <c r="L261" s="36">
        <v>1681</v>
      </c>
      <c r="M261" s="38">
        <v>0.88994646044021419</v>
      </c>
      <c r="N261" s="38">
        <v>0.11005353955978585</v>
      </c>
      <c r="O261" s="38">
        <v>0</v>
      </c>
    </row>
    <row r="262" spans="1:15">
      <c r="A262" s="32" t="s">
        <v>1073</v>
      </c>
      <c r="B262" s="32" t="s">
        <v>2515</v>
      </c>
      <c r="C262" s="32" t="s">
        <v>2516</v>
      </c>
      <c r="D262" s="35"/>
      <c r="E262" s="35"/>
      <c r="F262" s="36">
        <v>0</v>
      </c>
      <c r="G262" s="36">
        <v>0</v>
      </c>
      <c r="H262" s="36">
        <v>0</v>
      </c>
      <c r="I262" s="37">
        <v>0.03</v>
      </c>
      <c r="J262" s="37">
        <v>5099160.71</v>
      </c>
      <c r="K262" s="36">
        <v>0</v>
      </c>
      <c r="L262" s="36">
        <v>115202.5</v>
      </c>
      <c r="M262" s="38">
        <v>0.74808706408281067</v>
      </c>
      <c r="N262" s="38">
        <v>0.25191293591718927</v>
      </c>
      <c r="O262" s="38">
        <v>0</v>
      </c>
    </row>
    <row r="263" spans="1:15">
      <c r="A263" s="32" t="s">
        <v>1073</v>
      </c>
      <c r="B263" s="32" t="s">
        <v>2517</v>
      </c>
      <c r="C263" s="32" t="s">
        <v>2518</v>
      </c>
      <c r="D263" s="35"/>
      <c r="E263" s="35"/>
      <c r="F263" s="36">
        <v>0</v>
      </c>
      <c r="G263" s="36">
        <v>0</v>
      </c>
      <c r="H263" s="36">
        <v>0</v>
      </c>
      <c r="I263" s="37">
        <v>0.04</v>
      </c>
      <c r="J263" s="37">
        <v>2962229.83</v>
      </c>
      <c r="K263" s="36">
        <v>0</v>
      </c>
      <c r="L263" s="36">
        <v>68787.520000000004</v>
      </c>
      <c r="M263" s="38">
        <v>0.84987102311582097</v>
      </c>
      <c r="N263" s="38">
        <v>0.15012897688417898</v>
      </c>
      <c r="O263" s="38">
        <v>0</v>
      </c>
    </row>
    <row r="264" spans="1:15">
      <c r="A264" s="32" t="s">
        <v>1073</v>
      </c>
      <c r="B264" s="32" t="s">
        <v>2519</v>
      </c>
      <c r="C264" s="32" t="s">
        <v>2520</v>
      </c>
      <c r="D264" s="35"/>
      <c r="E264" s="35"/>
      <c r="F264" s="36">
        <v>0</v>
      </c>
      <c r="G264" s="36">
        <v>0</v>
      </c>
      <c r="H264" s="36">
        <v>0</v>
      </c>
      <c r="I264" s="37">
        <v>57637.01</v>
      </c>
      <c r="J264" s="37">
        <v>24483.739999999998</v>
      </c>
      <c r="K264" s="36">
        <v>272</v>
      </c>
      <c r="L264" s="36">
        <v>273</v>
      </c>
      <c r="M264" s="38">
        <v>0.87912087912087911</v>
      </c>
      <c r="N264" s="38">
        <v>0.12087912087912088</v>
      </c>
      <c r="O264" s="38">
        <v>0</v>
      </c>
    </row>
    <row r="265" spans="1:15">
      <c r="A265" s="32" t="s">
        <v>1073</v>
      </c>
      <c r="B265" s="32" t="s">
        <v>2521</v>
      </c>
      <c r="C265" s="32" t="s">
        <v>2522</v>
      </c>
      <c r="D265" s="35"/>
      <c r="E265" s="35"/>
      <c r="F265" s="36">
        <v>0</v>
      </c>
      <c r="G265" s="36">
        <v>0</v>
      </c>
      <c r="H265" s="36">
        <v>0</v>
      </c>
      <c r="I265" s="37">
        <v>0.02</v>
      </c>
      <c r="J265" s="37">
        <v>614524.73</v>
      </c>
      <c r="K265" s="36">
        <v>0</v>
      </c>
      <c r="L265" s="36">
        <v>13468</v>
      </c>
      <c r="M265" s="38">
        <v>0.75738788238788235</v>
      </c>
      <c r="N265" s="38">
        <v>0.23934511434511435</v>
      </c>
      <c r="O265" s="38">
        <v>3.2670032670032668E-3</v>
      </c>
    </row>
    <row r="266" spans="1:15">
      <c r="A266" s="32" t="s">
        <v>1073</v>
      </c>
      <c r="B266" s="32" t="s">
        <v>2523</v>
      </c>
      <c r="C266" s="32" t="s">
        <v>2524</v>
      </c>
      <c r="D266" s="35"/>
      <c r="E266" s="35"/>
      <c r="F266" s="36">
        <v>0</v>
      </c>
      <c r="G266" s="36">
        <v>0</v>
      </c>
      <c r="H266" s="36">
        <v>0</v>
      </c>
      <c r="I266" s="37">
        <v>0</v>
      </c>
      <c r="J266" s="37">
        <v>20953.12</v>
      </c>
      <c r="K266" s="36">
        <v>0</v>
      </c>
      <c r="L266" s="36">
        <v>262.5</v>
      </c>
      <c r="M266" s="38">
        <v>0.62095238095238092</v>
      </c>
      <c r="N266" s="38">
        <v>0.37904761904761902</v>
      </c>
      <c r="O266" s="38">
        <v>0</v>
      </c>
    </row>
    <row r="267" spans="1:15">
      <c r="A267" s="32" t="s">
        <v>1073</v>
      </c>
      <c r="B267" s="32" t="s">
        <v>2525</v>
      </c>
      <c r="C267" s="32" t="s">
        <v>2526</v>
      </c>
      <c r="D267" s="35"/>
      <c r="E267" s="35"/>
      <c r="F267" s="36">
        <v>0</v>
      </c>
      <c r="G267" s="36">
        <v>0</v>
      </c>
      <c r="H267" s="36">
        <v>0</v>
      </c>
      <c r="I267" s="37">
        <v>0</v>
      </c>
      <c r="J267" s="37">
        <v>18226.43</v>
      </c>
      <c r="K267" s="36">
        <v>0</v>
      </c>
      <c r="L267" s="36">
        <v>530.5</v>
      </c>
      <c r="M267" s="38">
        <v>0.7266729500471254</v>
      </c>
      <c r="N267" s="38">
        <v>0.27332704995287466</v>
      </c>
      <c r="O267" s="38">
        <v>0</v>
      </c>
    </row>
    <row r="268" spans="1:15">
      <c r="A268" s="32" t="s">
        <v>1073</v>
      </c>
      <c r="B268" s="32" t="s">
        <v>2527</v>
      </c>
      <c r="C268" s="32" t="s">
        <v>2528</v>
      </c>
      <c r="D268" s="35"/>
      <c r="E268" s="35"/>
      <c r="F268" s="36">
        <v>0</v>
      </c>
      <c r="G268" s="36">
        <v>0</v>
      </c>
      <c r="H268" s="36">
        <v>0</v>
      </c>
      <c r="I268" s="37">
        <v>0</v>
      </c>
      <c r="J268" s="37">
        <v>9369.2799999999988</v>
      </c>
      <c r="K268" s="36">
        <v>0</v>
      </c>
      <c r="L268" s="36">
        <v>182</v>
      </c>
      <c r="M268" s="38">
        <v>0.92307692307692313</v>
      </c>
      <c r="N268" s="38">
        <v>7.6923076923076927E-2</v>
      </c>
      <c r="O268" s="38">
        <v>0</v>
      </c>
    </row>
    <row r="269" spans="1:15">
      <c r="A269" s="32" t="s">
        <v>1073</v>
      </c>
      <c r="B269" s="32" t="s">
        <v>2529</v>
      </c>
      <c r="C269" s="32" t="s">
        <v>2530</v>
      </c>
      <c r="D269" s="35"/>
      <c r="E269" s="35"/>
      <c r="F269" s="36">
        <v>0</v>
      </c>
      <c r="G269" s="36">
        <v>0</v>
      </c>
      <c r="H269" s="36">
        <v>0</v>
      </c>
      <c r="I269" s="37">
        <v>0</v>
      </c>
      <c r="J269" s="37">
        <v>74537.97</v>
      </c>
      <c r="K269" s="36">
        <v>0</v>
      </c>
      <c r="L269" s="36">
        <v>704.5</v>
      </c>
      <c r="M269" s="38">
        <v>0.63591199432221435</v>
      </c>
      <c r="N269" s="38">
        <v>0.36408800567778565</v>
      </c>
      <c r="O269" s="38">
        <v>0</v>
      </c>
    </row>
    <row r="270" spans="1:15">
      <c r="A270" s="32" t="s">
        <v>1073</v>
      </c>
      <c r="B270" s="32" t="s">
        <v>2531</v>
      </c>
      <c r="C270" s="32" t="s">
        <v>2532</v>
      </c>
      <c r="D270" s="35">
        <v>43570</v>
      </c>
      <c r="E270" s="35"/>
      <c r="F270" s="36">
        <v>0</v>
      </c>
      <c r="G270" s="36">
        <v>0</v>
      </c>
      <c r="H270" s="36">
        <v>0</v>
      </c>
      <c r="I270" s="37">
        <v>433132.0001</v>
      </c>
      <c r="J270" s="37">
        <v>246774.49</v>
      </c>
      <c r="K270" s="36">
        <v>2043</v>
      </c>
      <c r="L270" s="36">
        <v>1377</v>
      </c>
      <c r="M270" s="38">
        <v>0.6986201888162672</v>
      </c>
      <c r="N270" s="38">
        <v>0.30137981118373275</v>
      </c>
      <c r="O270" s="38">
        <v>0</v>
      </c>
    </row>
    <row r="271" spans="1:15">
      <c r="A271" s="32" t="s">
        <v>1073</v>
      </c>
      <c r="B271" s="32" t="s">
        <v>2533</v>
      </c>
      <c r="C271" s="32" t="s">
        <v>2534</v>
      </c>
      <c r="D271" s="35"/>
      <c r="E271" s="35"/>
      <c r="F271" s="36">
        <v>0</v>
      </c>
      <c r="G271" s="36">
        <v>0</v>
      </c>
      <c r="H271" s="36">
        <v>0</v>
      </c>
      <c r="I271" s="37">
        <v>0</v>
      </c>
      <c r="J271" s="37">
        <v>75334.559999999998</v>
      </c>
      <c r="K271" s="36">
        <v>0</v>
      </c>
      <c r="L271" s="36">
        <v>835</v>
      </c>
      <c r="M271" s="38">
        <v>0.61796407185628743</v>
      </c>
      <c r="N271" s="38">
        <v>0.38203592814371257</v>
      </c>
      <c r="O271" s="38">
        <v>0</v>
      </c>
    </row>
    <row r="272" spans="1:15">
      <c r="A272" s="32" t="s">
        <v>1073</v>
      </c>
      <c r="B272" s="32" t="s">
        <v>2535</v>
      </c>
      <c r="C272" s="32" t="s">
        <v>2536</v>
      </c>
      <c r="D272" s="35"/>
      <c r="E272" s="35"/>
      <c r="F272" s="36">
        <v>0</v>
      </c>
      <c r="G272" s="36">
        <v>0</v>
      </c>
      <c r="H272" s="36">
        <v>0</v>
      </c>
      <c r="I272" s="37">
        <v>0.02</v>
      </c>
      <c r="J272" s="37">
        <v>545867.53999999992</v>
      </c>
      <c r="K272" s="36">
        <v>0</v>
      </c>
      <c r="L272" s="36">
        <v>9657</v>
      </c>
      <c r="M272" s="38">
        <v>0.72900486693590139</v>
      </c>
      <c r="N272" s="38">
        <v>0.27099513306409856</v>
      </c>
      <c r="O272" s="38">
        <v>0</v>
      </c>
    </row>
    <row r="273" spans="1:15">
      <c r="A273" s="32" t="s">
        <v>1073</v>
      </c>
      <c r="B273" s="32" t="s">
        <v>2537</v>
      </c>
      <c r="C273" s="32" t="s">
        <v>2538</v>
      </c>
      <c r="D273" s="35"/>
      <c r="E273" s="35"/>
      <c r="F273" s="36">
        <v>0</v>
      </c>
      <c r="G273" s="36">
        <v>0</v>
      </c>
      <c r="H273" s="36">
        <v>0</v>
      </c>
      <c r="I273" s="37">
        <v>0.01</v>
      </c>
      <c r="J273" s="37">
        <v>42347.7</v>
      </c>
      <c r="K273" s="36">
        <v>0</v>
      </c>
      <c r="L273" s="36">
        <v>317.5</v>
      </c>
      <c r="M273" s="38">
        <v>0.88346456692913389</v>
      </c>
      <c r="N273" s="38">
        <v>0.11653543307086614</v>
      </c>
      <c r="O273" s="38">
        <v>0</v>
      </c>
    </row>
    <row r="274" spans="1:15">
      <c r="A274" s="32" t="s">
        <v>1073</v>
      </c>
      <c r="B274" s="32" t="s">
        <v>2539</v>
      </c>
      <c r="C274" s="32" t="s">
        <v>2540</v>
      </c>
      <c r="D274" s="35"/>
      <c r="E274" s="35"/>
      <c r="F274" s="36">
        <v>0</v>
      </c>
      <c r="G274" s="36">
        <v>0</v>
      </c>
      <c r="H274" s="36">
        <v>0</v>
      </c>
      <c r="I274" s="37">
        <v>377875</v>
      </c>
      <c r="J274" s="37">
        <v>233003.86000000002</v>
      </c>
      <c r="K274" s="36">
        <v>1320</v>
      </c>
      <c r="L274" s="36">
        <v>1461.5</v>
      </c>
      <c r="M274" s="38">
        <v>0.69141293191926101</v>
      </c>
      <c r="N274" s="38">
        <v>0.30858706808073899</v>
      </c>
      <c r="O274" s="38">
        <v>0</v>
      </c>
    </row>
    <row r="275" spans="1:15">
      <c r="A275" s="32" t="s">
        <v>1073</v>
      </c>
      <c r="B275" s="32" t="s">
        <v>2541</v>
      </c>
      <c r="C275" s="32" t="s">
        <v>2542</v>
      </c>
      <c r="D275" s="35"/>
      <c r="E275" s="35"/>
      <c r="F275" s="36">
        <v>0</v>
      </c>
      <c r="G275" s="36">
        <v>267</v>
      </c>
      <c r="H275" s="36">
        <v>0</v>
      </c>
      <c r="I275" s="37">
        <v>688095.02</v>
      </c>
      <c r="J275" s="37">
        <v>705412.52999999991</v>
      </c>
      <c r="K275" s="36">
        <v>4145</v>
      </c>
      <c r="L275" s="36">
        <v>7516.5</v>
      </c>
      <c r="M275" s="38">
        <v>0.64079026142486528</v>
      </c>
      <c r="N275" s="38">
        <v>0.34204749550987829</v>
      </c>
      <c r="O275" s="38">
        <v>1.7162243065256436E-2</v>
      </c>
    </row>
    <row r="276" spans="1:15">
      <c r="A276" s="32" t="s">
        <v>1073</v>
      </c>
      <c r="B276" s="32" t="s">
        <v>2543</v>
      </c>
      <c r="C276" s="32" t="s">
        <v>2544</v>
      </c>
      <c r="D276" s="35"/>
      <c r="E276" s="35"/>
      <c r="F276" s="36">
        <v>0</v>
      </c>
      <c r="G276" s="36">
        <v>0</v>
      </c>
      <c r="H276" s="36">
        <v>0</v>
      </c>
      <c r="I276" s="37">
        <v>0.02</v>
      </c>
      <c r="J276" s="37">
        <v>308799.81</v>
      </c>
      <c r="K276" s="36">
        <v>0</v>
      </c>
      <c r="L276" s="36">
        <v>6458</v>
      </c>
      <c r="M276" s="38">
        <v>0.86241870548157329</v>
      </c>
      <c r="N276" s="38">
        <v>0.13758129451842677</v>
      </c>
      <c r="O276" s="38">
        <v>0</v>
      </c>
    </row>
    <row r="277" spans="1:15">
      <c r="A277" s="32" t="s">
        <v>1073</v>
      </c>
      <c r="B277" s="32" t="s">
        <v>2545</v>
      </c>
      <c r="C277" s="32" t="s">
        <v>2546</v>
      </c>
      <c r="D277" s="35"/>
      <c r="E277" s="35"/>
      <c r="F277" s="36">
        <v>0</v>
      </c>
      <c r="G277" s="36">
        <v>0</v>
      </c>
      <c r="H277" s="36">
        <v>0</v>
      </c>
      <c r="I277" s="37">
        <v>374529</v>
      </c>
      <c r="J277" s="37">
        <v>211178.28</v>
      </c>
      <c r="K277" s="36">
        <v>1320</v>
      </c>
      <c r="L277" s="36">
        <v>1806.5</v>
      </c>
      <c r="M277" s="38">
        <v>0.64821477996125099</v>
      </c>
      <c r="N277" s="38">
        <v>0.35178522003874896</v>
      </c>
      <c r="O277" s="38">
        <v>0</v>
      </c>
    </row>
    <row r="278" spans="1:15">
      <c r="A278" s="32" t="s">
        <v>1073</v>
      </c>
      <c r="B278" s="32" t="s">
        <v>2547</v>
      </c>
      <c r="C278" s="32" t="s">
        <v>2548</v>
      </c>
      <c r="D278" s="35"/>
      <c r="E278" s="35"/>
      <c r="F278" s="36">
        <v>0</v>
      </c>
      <c r="G278" s="36">
        <v>0</v>
      </c>
      <c r="H278" s="36">
        <v>0</v>
      </c>
      <c r="I278" s="37">
        <v>0.01</v>
      </c>
      <c r="J278" s="37">
        <v>34183.949999999997</v>
      </c>
      <c r="K278" s="36">
        <v>0</v>
      </c>
      <c r="L278" s="36">
        <v>501</v>
      </c>
      <c r="M278" s="38">
        <v>0.79540918163672658</v>
      </c>
      <c r="N278" s="38">
        <v>0.20459081836327345</v>
      </c>
      <c r="O278" s="38">
        <v>0</v>
      </c>
    </row>
    <row r="279" spans="1:15">
      <c r="A279" s="32" t="s">
        <v>1073</v>
      </c>
      <c r="B279" s="32" t="s">
        <v>2549</v>
      </c>
      <c r="C279" s="32" t="s">
        <v>2550</v>
      </c>
      <c r="D279" s="35"/>
      <c r="E279" s="35"/>
      <c r="F279" s="36">
        <v>0</v>
      </c>
      <c r="G279" s="36">
        <v>180</v>
      </c>
      <c r="H279" s="36">
        <v>0</v>
      </c>
      <c r="I279" s="37">
        <v>243336</v>
      </c>
      <c r="J279" s="37">
        <v>280097.87000000005</v>
      </c>
      <c r="K279" s="36">
        <v>1920</v>
      </c>
      <c r="L279" s="36">
        <v>5313</v>
      </c>
      <c r="M279" s="38">
        <v>0.80679465462074162</v>
      </c>
      <c r="N279" s="38">
        <v>0.19320534537925843</v>
      </c>
      <c r="O279" s="38">
        <v>0</v>
      </c>
    </row>
    <row r="280" spans="1:15">
      <c r="A280" s="32" t="s">
        <v>1073</v>
      </c>
      <c r="B280" s="32" t="s">
        <v>2551</v>
      </c>
      <c r="C280" s="32" t="s">
        <v>2552</v>
      </c>
      <c r="D280" s="35"/>
      <c r="E280" s="35"/>
      <c r="F280" s="36">
        <v>0</v>
      </c>
      <c r="G280" s="36">
        <v>0</v>
      </c>
      <c r="H280" s="36">
        <v>0</v>
      </c>
      <c r="I280" s="37">
        <v>0.05</v>
      </c>
      <c r="J280" s="37">
        <v>21723481.539999992</v>
      </c>
      <c r="K280" s="36">
        <v>0</v>
      </c>
      <c r="L280" s="36">
        <v>109617.92</v>
      </c>
      <c r="M280" s="38">
        <v>0.93927516595826666</v>
      </c>
      <c r="N280" s="38">
        <v>6.0724834041733323E-2</v>
      </c>
      <c r="O280" s="38">
        <v>0</v>
      </c>
    </row>
    <row r="281" spans="1:15">
      <c r="A281" s="32" t="s">
        <v>2553</v>
      </c>
      <c r="B281" s="32" t="s">
        <v>2554</v>
      </c>
      <c r="C281" s="32" t="s">
        <v>2555</v>
      </c>
      <c r="D281" s="35"/>
      <c r="E281" s="35"/>
      <c r="F281" s="36">
        <v>0</v>
      </c>
      <c r="G281" s="36">
        <v>0</v>
      </c>
      <c r="H281" s="36">
        <v>0</v>
      </c>
      <c r="I281" s="37">
        <v>42.78</v>
      </c>
      <c r="J281" s="37">
        <v>15465646.539999992</v>
      </c>
      <c r="K281" s="36"/>
      <c r="L281" s="36"/>
      <c r="M281" s="38"/>
      <c r="N281" s="38"/>
      <c r="O281" s="38"/>
    </row>
    <row r="282" spans="1:15">
      <c r="A282" s="32" t="s">
        <v>369</v>
      </c>
      <c r="B282" s="32" t="s">
        <v>2556</v>
      </c>
      <c r="C282" s="32" t="s">
        <v>2557</v>
      </c>
      <c r="D282" s="35">
        <v>43479</v>
      </c>
      <c r="E282" s="35"/>
      <c r="F282" s="36">
        <v>0</v>
      </c>
      <c r="G282" s="36">
        <v>0</v>
      </c>
      <c r="H282" s="36">
        <v>0</v>
      </c>
      <c r="I282" s="37">
        <v>0</v>
      </c>
      <c r="J282" s="37">
        <v>0</v>
      </c>
      <c r="K282" s="36"/>
      <c r="L282" s="36"/>
      <c r="M282" s="38"/>
      <c r="N282" s="38"/>
      <c r="O282" s="38"/>
    </row>
    <row r="283" spans="1:15">
      <c r="A283" s="32" t="s">
        <v>369</v>
      </c>
      <c r="B283" s="32" t="s">
        <v>2558</v>
      </c>
      <c r="C283" s="32" t="s">
        <v>2559</v>
      </c>
      <c r="D283" s="35"/>
      <c r="E283" s="35"/>
      <c r="F283" s="36">
        <v>0</v>
      </c>
      <c r="G283" s="36">
        <v>0</v>
      </c>
      <c r="H283" s="36">
        <v>0</v>
      </c>
      <c r="I283" s="37">
        <v>4140860.49</v>
      </c>
      <c r="J283" s="37">
        <v>4118145.06</v>
      </c>
      <c r="K283" s="36"/>
      <c r="L283" s="36"/>
      <c r="M283" s="38"/>
      <c r="N283" s="38"/>
      <c r="O283" s="38"/>
    </row>
    <row r="284" spans="1:15">
      <c r="A284" s="32" t="s">
        <v>369</v>
      </c>
      <c r="B284" s="32" t="s">
        <v>2560</v>
      </c>
      <c r="C284" s="32" t="s">
        <v>2561</v>
      </c>
      <c r="D284" s="35"/>
      <c r="E284" s="35"/>
      <c r="F284" s="36">
        <v>0</v>
      </c>
      <c r="G284" s="36">
        <v>9376.35</v>
      </c>
      <c r="H284" s="36">
        <v>9204</v>
      </c>
      <c r="I284" s="37">
        <v>169215.43999999992</v>
      </c>
      <c r="J284" s="37">
        <v>191138.50000000003</v>
      </c>
      <c r="K284" s="36">
        <v>495.33999999999992</v>
      </c>
      <c r="L284" s="36">
        <v>804.5</v>
      </c>
      <c r="M284" s="38">
        <v>0.75077688004972032</v>
      </c>
      <c r="N284" s="38">
        <v>0.24922311995027968</v>
      </c>
      <c r="O284" s="38">
        <v>0</v>
      </c>
    </row>
    <row r="285" spans="1:15">
      <c r="A285" s="32" t="s">
        <v>369</v>
      </c>
      <c r="B285" s="32" t="s">
        <v>2562</v>
      </c>
      <c r="C285" s="32" t="s">
        <v>2563</v>
      </c>
      <c r="D285" s="35"/>
      <c r="E285" s="35"/>
      <c r="F285" s="36">
        <v>9132</v>
      </c>
      <c r="G285" s="36">
        <v>51744</v>
      </c>
      <c r="H285" s="36">
        <v>28065</v>
      </c>
      <c r="I285" s="37">
        <v>3012194.3000000003</v>
      </c>
      <c r="J285" s="37">
        <v>2951514.39</v>
      </c>
      <c r="K285" s="36">
        <v>378</v>
      </c>
      <c r="L285" s="36">
        <v>469.5</v>
      </c>
      <c r="M285" s="38">
        <v>0.94675186368477104</v>
      </c>
      <c r="N285" s="38">
        <v>5.3248136315228969E-2</v>
      </c>
      <c r="O285" s="38">
        <v>0</v>
      </c>
    </row>
    <row r="286" spans="1:15">
      <c r="A286" s="32" t="s">
        <v>369</v>
      </c>
      <c r="B286" s="32" t="s">
        <v>2564</v>
      </c>
      <c r="C286" s="32" t="s">
        <v>2565</v>
      </c>
      <c r="D286" s="35"/>
      <c r="E286" s="35"/>
      <c r="F286" s="36">
        <v>19325</v>
      </c>
      <c r="G286" s="36">
        <v>0</v>
      </c>
      <c r="H286" s="36">
        <v>0</v>
      </c>
      <c r="I286" s="37">
        <v>19337.28</v>
      </c>
      <c r="J286" s="37">
        <v>23241.98</v>
      </c>
      <c r="K286" s="36">
        <v>0</v>
      </c>
      <c r="L286" s="36">
        <v>35</v>
      </c>
      <c r="M286" s="38">
        <v>0</v>
      </c>
      <c r="N286" s="38">
        <v>1</v>
      </c>
      <c r="O286" s="38">
        <v>0</v>
      </c>
    </row>
    <row r="287" spans="1:15">
      <c r="A287" s="32" t="s">
        <v>369</v>
      </c>
      <c r="B287" s="32" t="s">
        <v>2566</v>
      </c>
      <c r="C287" s="32" t="s">
        <v>2567</v>
      </c>
      <c r="D287" s="35"/>
      <c r="E287" s="35"/>
      <c r="F287" s="36">
        <v>24000</v>
      </c>
      <c r="G287" s="36">
        <v>132338</v>
      </c>
      <c r="H287" s="36">
        <v>132323</v>
      </c>
      <c r="I287" s="37">
        <v>290311.7</v>
      </c>
      <c r="J287" s="37">
        <v>290311.7</v>
      </c>
      <c r="K287" s="36">
        <v>1649.9</v>
      </c>
      <c r="L287" s="36">
        <v>1031</v>
      </c>
      <c r="M287" s="38">
        <v>0.84481086323957322</v>
      </c>
      <c r="N287" s="38">
        <v>0.15518913676042678</v>
      </c>
      <c r="O287" s="38">
        <v>0</v>
      </c>
    </row>
    <row r="288" spans="1:15">
      <c r="A288" s="32" t="s">
        <v>369</v>
      </c>
      <c r="B288" s="32" t="s">
        <v>2568</v>
      </c>
      <c r="C288" s="32" t="s">
        <v>2569</v>
      </c>
      <c r="D288" s="35"/>
      <c r="E288" s="35"/>
      <c r="F288" s="36">
        <v>36805</v>
      </c>
      <c r="G288" s="36">
        <v>39277</v>
      </c>
      <c r="H288" s="36">
        <v>0</v>
      </c>
      <c r="I288" s="37">
        <v>4780233.330000001</v>
      </c>
      <c r="J288" s="37">
        <v>4483800.2699999986</v>
      </c>
      <c r="K288" s="36">
        <v>252.7</v>
      </c>
      <c r="L288" s="36">
        <v>2734.5</v>
      </c>
      <c r="M288" s="38">
        <v>0.76906198573779483</v>
      </c>
      <c r="N288" s="38">
        <v>0.23093801426220514</v>
      </c>
      <c r="O288" s="38">
        <v>0</v>
      </c>
    </row>
    <row r="289" spans="1:15">
      <c r="A289" s="32" t="s">
        <v>369</v>
      </c>
      <c r="B289" s="32" t="s">
        <v>2570</v>
      </c>
      <c r="C289" s="32" t="s">
        <v>2571</v>
      </c>
      <c r="D289" s="35">
        <v>43598</v>
      </c>
      <c r="E289" s="35"/>
      <c r="F289" s="36">
        <v>60000</v>
      </c>
      <c r="G289" s="36">
        <v>15134</v>
      </c>
      <c r="H289" s="36">
        <v>0</v>
      </c>
      <c r="I289" s="37">
        <v>675373.22</v>
      </c>
      <c r="J289" s="37">
        <v>676989.95000000007</v>
      </c>
      <c r="K289" s="36">
        <v>325</v>
      </c>
      <c r="L289" s="36">
        <v>198</v>
      </c>
      <c r="M289" s="38">
        <v>0.56565656565656564</v>
      </c>
      <c r="N289" s="38">
        <v>0.43434343434343436</v>
      </c>
      <c r="O289" s="38">
        <v>0</v>
      </c>
    </row>
    <row r="290" spans="1:15">
      <c r="A290" s="32" t="s">
        <v>369</v>
      </c>
      <c r="B290" s="32" t="s">
        <v>2572</v>
      </c>
      <c r="C290" s="32" t="s">
        <v>2573</v>
      </c>
      <c r="D290" s="35"/>
      <c r="E290" s="35"/>
      <c r="F290" s="36">
        <v>111885</v>
      </c>
      <c r="G290" s="36">
        <v>411681</v>
      </c>
      <c r="H290" s="36">
        <v>0</v>
      </c>
      <c r="I290" s="37">
        <v>38511301.040000007</v>
      </c>
      <c r="J290" s="37">
        <v>37409173.780000009</v>
      </c>
      <c r="K290" s="36">
        <v>7402.7000000000007</v>
      </c>
      <c r="L290" s="36">
        <v>9248.5</v>
      </c>
      <c r="M290" s="38">
        <v>0.92182516083689248</v>
      </c>
      <c r="N290" s="38">
        <v>7.8174839163107537E-2</v>
      </c>
      <c r="O290" s="38">
        <v>0</v>
      </c>
    </row>
    <row r="291" spans="1:15">
      <c r="A291" s="32" t="s">
        <v>369</v>
      </c>
      <c r="B291" s="32" t="s">
        <v>2574</v>
      </c>
      <c r="C291" s="32" t="s">
        <v>2575</v>
      </c>
      <c r="D291" s="35"/>
      <c r="E291" s="35"/>
      <c r="F291" s="36">
        <v>303902</v>
      </c>
      <c r="G291" s="36">
        <v>0</v>
      </c>
      <c r="H291" s="36">
        <v>0</v>
      </c>
      <c r="I291" s="37">
        <v>101391.28</v>
      </c>
      <c r="J291" s="37">
        <v>51871.39</v>
      </c>
      <c r="K291" s="36"/>
      <c r="L291" s="36"/>
      <c r="M291" s="38"/>
      <c r="N291" s="38"/>
      <c r="O291" s="38"/>
    </row>
    <row r="292" spans="1:15">
      <c r="A292" s="32" t="s">
        <v>369</v>
      </c>
      <c r="B292" s="32" t="s">
        <v>2576</v>
      </c>
      <c r="C292" s="32" t="s">
        <v>2577</v>
      </c>
      <c r="D292" s="35"/>
      <c r="E292" s="35"/>
      <c r="F292" s="36">
        <v>900000</v>
      </c>
      <c r="G292" s="36">
        <v>317062.18</v>
      </c>
      <c r="H292" s="36">
        <v>140956</v>
      </c>
      <c r="I292" s="37">
        <v>47303012.527700007</v>
      </c>
      <c r="J292" s="37">
        <v>46727128.650000021</v>
      </c>
      <c r="K292" s="36">
        <v>32102.320000000003</v>
      </c>
      <c r="L292" s="36">
        <v>33376</v>
      </c>
      <c r="M292" s="38">
        <v>0.9694391179290508</v>
      </c>
      <c r="N292" s="38">
        <v>3.0560882070949185E-2</v>
      </c>
      <c r="O292" s="38">
        <v>0</v>
      </c>
    </row>
    <row r="293" spans="1:15">
      <c r="A293" s="32" t="s">
        <v>398</v>
      </c>
      <c r="B293" s="32" t="s">
        <v>2578</v>
      </c>
      <c r="C293" s="32" t="s">
        <v>2579</v>
      </c>
      <c r="D293" s="35"/>
      <c r="E293" s="35"/>
      <c r="F293" s="36">
        <v>0</v>
      </c>
      <c r="G293" s="36">
        <v>0</v>
      </c>
      <c r="H293" s="36">
        <v>1</v>
      </c>
      <c r="I293" s="37">
        <v>0.01</v>
      </c>
      <c r="J293" s="37">
        <v>-1.8189894035458565E-11</v>
      </c>
      <c r="K293" s="36">
        <v>0</v>
      </c>
      <c r="L293" s="36">
        <v>1258.5</v>
      </c>
      <c r="M293" s="38">
        <v>0.92649980135081444</v>
      </c>
      <c r="N293" s="38">
        <v>6.3965037743345249E-2</v>
      </c>
      <c r="O293" s="38">
        <v>9.5351609058402856E-3</v>
      </c>
    </row>
    <row r="294" spans="1:15">
      <c r="A294" s="32" t="s">
        <v>398</v>
      </c>
      <c r="B294" s="32" t="s">
        <v>2580</v>
      </c>
      <c r="C294" s="32" t="s">
        <v>2581</v>
      </c>
      <c r="D294" s="35"/>
      <c r="E294" s="35"/>
      <c r="F294" s="36">
        <v>0</v>
      </c>
      <c r="G294" s="36">
        <v>0</v>
      </c>
      <c r="H294" s="36">
        <v>0</v>
      </c>
      <c r="I294" s="37">
        <v>15550.28</v>
      </c>
      <c r="J294" s="37">
        <v>27085.809999999998</v>
      </c>
      <c r="K294" s="36"/>
      <c r="L294" s="36"/>
      <c r="M294" s="38"/>
      <c r="N294" s="38"/>
      <c r="O294" s="38"/>
    </row>
    <row r="295" spans="1:15">
      <c r="A295" s="32" t="s">
        <v>398</v>
      </c>
      <c r="B295" s="32" t="s">
        <v>2582</v>
      </c>
      <c r="C295" s="32" t="s">
        <v>2583</v>
      </c>
      <c r="D295" s="35"/>
      <c r="E295" s="35"/>
      <c r="F295" s="36">
        <v>0</v>
      </c>
      <c r="G295" s="36">
        <v>0</v>
      </c>
      <c r="H295" s="36">
        <v>0</v>
      </c>
      <c r="I295" s="37">
        <v>8478.2000000000007</v>
      </c>
      <c r="J295" s="37">
        <v>26433.690000000002</v>
      </c>
      <c r="K295" s="36"/>
      <c r="L295" s="36"/>
      <c r="M295" s="38"/>
      <c r="N295" s="38"/>
      <c r="O295" s="38"/>
    </row>
    <row r="296" spans="1:15">
      <c r="A296" s="32" t="s">
        <v>398</v>
      </c>
      <c r="B296" s="32" t="s">
        <v>2584</v>
      </c>
      <c r="C296" s="32" t="s">
        <v>2585</v>
      </c>
      <c r="D296" s="35"/>
      <c r="E296" s="35"/>
      <c r="F296" s="36">
        <v>0</v>
      </c>
      <c r="G296" s="36">
        <v>0</v>
      </c>
      <c r="H296" s="36">
        <v>0</v>
      </c>
      <c r="I296" s="37">
        <v>9677.630000000001</v>
      </c>
      <c r="J296" s="37">
        <v>37206.589999999997</v>
      </c>
      <c r="K296" s="36"/>
      <c r="L296" s="36"/>
      <c r="M296" s="38"/>
      <c r="N296" s="38"/>
      <c r="O296" s="38"/>
    </row>
    <row r="297" spans="1:15">
      <c r="A297" s="32" t="s">
        <v>398</v>
      </c>
      <c r="B297" s="32" t="s">
        <v>2586</v>
      </c>
      <c r="C297" s="32" t="s">
        <v>2587</v>
      </c>
      <c r="D297" s="35"/>
      <c r="E297" s="35"/>
      <c r="F297" s="36">
        <v>0</v>
      </c>
      <c r="G297" s="36">
        <v>0</v>
      </c>
      <c r="H297" s="36">
        <v>0</v>
      </c>
      <c r="I297" s="37">
        <v>14025.08</v>
      </c>
      <c r="J297" s="37">
        <v>19965.18</v>
      </c>
      <c r="K297" s="36"/>
      <c r="L297" s="36"/>
      <c r="M297" s="38"/>
      <c r="N297" s="38"/>
      <c r="O297" s="38"/>
    </row>
    <row r="298" spans="1:15">
      <c r="A298" s="32" t="s">
        <v>398</v>
      </c>
      <c r="B298" s="32" t="s">
        <v>2588</v>
      </c>
      <c r="C298" s="32" t="s">
        <v>2589</v>
      </c>
      <c r="D298" s="35"/>
      <c r="E298" s="35"/>
      <c r="F298" s="36">
        <v>0</v>
      </c>
      <c r="G298" s="36">
        <v>7</v>
      </c>
      <c r="H298" s="36">
        <v>0</v>
      </c>
      <c r="I298" s="37">
        <v>38862.7068</v>
      </c>
      <c r="J298" s="37">
        <v>30814.83</v>
      </c>
      <c r="K298" s="36"/>
      <c r="L298" s="36"/>
      <c r="M298" s="38"/>
      <c r="N298" s="38"/>
      <c r="O298" s="38"/>
    </row>
    <row r="299" spans="1:15">
      <c r="A299" s="32" t="s">
        <v>398</v>
      </c>
      <c r="B299" s="32" t="s">
        <v>2590</v>
      </c>
      <c r="C299" s="32" t="s">
        <v>2591</v>
      </c>
      <c r="D299" s="35"/>
      <c r="E299" s="35"/>
      <c r="F299" s="36">
        <v>0</v>
      </c>
      <c r="G299" s="36">
        <v>0</v>
      </c>
      <c r="H299" s="36">
        <v>0</v>
      </c>
      <c r="I299" s="37">
        <v>8101.13</v>
      </c>
      <c r="J299" s="37">
        <v>7733.5100000000011</v>
      </c>
      <c r="K299" s="36"/>
      <c r="L299" s="36"/>
      <c r="M299" s="38"/>
      <c r="N299" s="38"/>
      <c r="O299" s="38"/>
    </row>
    <row r="300" spans="1:15">
      <c r="A300" s="32" t="s">
        <v>398</v>
      </c>
      <c r="B300" s="32" t="s">
        <v>2592</v>
      </c>
      <c r="C300" s="32" t="s">
        <v>2593</v>
      </c>
      <c r="D300" s="35"/>
      <c r="E300" s="35"/>
      <c r="F300" s="36">
        <v>0</v>
      </c>
      <c r="G300" s="36">
        <v>0</v>
      </c>
      <c r="H300" s="36">
        <v>0</v>
      </c>
      <c r="I300" s="37">
        <v>0.01</v>
      </c>
      <c r="J300" s="37">
        <v>99724.76</v>
      </c>
      <c r="K300" s="36"/>
      <c r="L300" s="36"/>
      <c r="M300" s="38"/>
      <c r="N300" s="38"/>
      <c r="O300" s="38"/>
    </row>
    <row r="301" spans="1:15">
      <c r="A301" s="32" t="s">
        <v>398</v>
      </c>
      <c r="B301" s="32" t="s">
        <v>2594</v>
      </c>
      <c r="C301" s="32" t="s">
        <v>2595</v>
      </c>
      <c r="D301" s="35"/>
      <c r="E301" s="35"/>
      <c r="F301" s="36">
        <v>0</v>
      </c>
      <c r="G301" s="36">
        <v>10</v>
      </c>
      <c r="H301" s="36">
        <v>1917</v>
      </c>
      <c r="I301" s="37">
        <v>989464.84000000008</v>
      </c>
      <c r="J301" s="37">
        <v>1000865.5100000001</v>
      </c>
      <c r="K301" s="36">
        <v>1312</v>
      </c>
      <c r="L301" s="36">
        <v>1726.0700000000002</v>
      </c>
      <c r="M301" s="38">
        <v>0.98957168596870348</v>
      </c>
      <c r="N301" s="38">
        <v>1.0428314031296529E-2</v>
      </c>
      <c r="O301" s="38">
        <v>0</v>
      </c>
    </row>
    <row r="302" spans="1:15">
      <c r="A302" s="32" t="s">
        <v>398</v>
      </c>
      <c r="B302" s="32" t="s">
        <v>2596</v>
      </c>
      <c r="C302" s="32" t="s">
        <v>2597</v>
      </c>
      <c r="D302" s="35"/>
      <c r="E302" s="35"/>
      <c r="F302" s="36">
        <v>0</v>
      </c>
      <c r="G302" s="36">
        <v>66119.539999999994</v>
      </c>
      <c r="H302" s="36">
        <v>20740</v>
      </c>
      <c r="I302" s="37">
        <v>7126171.0652000001</v>
      </c>
      <c r="J302" s="37">
        <v>7125196.5700000003</v>
      </c>
      <c r="K302" s="36">
        <v>3135.7000000000003</v>
      </c>
      <c r="L302" s="36">
        <v>4444.22</v>
      </c>
      <c r="M302" s="38">
        <v>0.99707485228004011</v>
      </c>
      <c r="N302" s="38">
        <v>2.9251477199598577E-3</v>
      </c>
      <c r="O302" s="38">
        <v>0</v>
      </c>
    </row>
    <row r="303" spans="1:15">
      <c r="A303" s="32" t="s">
        <v>398</v>
      </c>
      <c r="B303" s="32" t="s">
        <v>2598</v>
      </c>
      <c r="C303" s="32" t="s">
        <v>2599</v>
      </c>
      <c r="D303" s="35"/>
      <c r="E303" s="35"/>
      <c r="F303" s="36">
        <v>0</v>
      </c>
      <c r="G303" s="36">
        <v>25</v>
      </c>
      <c r="H303" s="36">
        <v>0</v>
      </c>
      <c r="I303" s="37">
        <v>1434196.0099999998</v>
      </c>
      <c r="J303" s="37">
        <v>1282385.57</v>
      </c>
      <c r="K303" s="36"/>
      <c r="L303" s="36"/>
      <c r="M303" s="38"/>
      <c r="N303" s="38"/>
      <c r="O303" s="38"/>
    </row>
    <row r="304" spans="1:15">
      <c r="A304" s="32" t="s">
        <v>398</v>
      </c>
      <c r="B304" s="32" t="s">
        <v>2600</v>
      </c>
      <c r="C304" s="32" t="s">
        <v>2601</v>
      </c>
      <c r="D304" s="35"/>
      <c r="E304" s="35"/>
      <c r="F304" s="36">
        <v>0</v>
      </c>
      <c r="G304" s="36">
        <v>0</v>
      </c>
      <c r="H304" s="36">
        <v>0</v>
      </c>
      <c r="I304" s="37">
        <v>0.01</v>
      </c>
      <c r="J304" s="37">
        <v>0</v>
      </c>
      <c r="K304" s="36"/>
      <c r="L304" s="36"/>
      <c r="M304" s="38"/>
      <c r="N304" s="38"/>
      <c r="O304" s="38"/>
    </row>
    <row r="305" spans="1:15">
      <c r="A305" s="32" t="s">
        <v>398</v>
      </c>
      <c r="B305" s="32" t="s">
        <v>2602</v>
      </c>
      <c r="C305" s="32" t="s">
        <v>2603</v>
      </c>
      <c r="D305" s="35"/>
      <c r="E305" s="35"/>
      <c r="F305" s="36">
        <v>0</v>
      </c>
      <c r="G305" s="36">
        <v>10</v>
      </c>
      <c r="H305" s="36">
        <v>0</v>
      </c>
      <c r="I305" s="37">
        <v>2482.3200000000002</v>
      </c>
      <c r="J305" s="37">
        <v>179.98999999999998</v>
      </c>
      <c r="K305" s="36"/>
      <c r="L305" s="36"/>
      <c r="M305" s="38"/>
      <c r="N305" s="38"/>
      <c r="O305" s="38"/>
    </row>
    <row r="306" spans="1:15">
      <c r="A306" s="32" t="s">
        <v>398</v>
      </c>
      <c r="B306" s="32" t="s">
        <v>2604</v>
      </c>
      <c r="C306" s="32" t="s">
        <v>2605</v>
      </c>
      <c r="D306" s="35"/>
      <c r="E306" s="35"/>
      <c r="F306" s="36">
        <v>0</v>
      </c>
      <c r="G306" s="36">
        <v>0</v>
      </c>
      <c r="H306" s="36">
        <v>0</v>
      </c>
      <c r="I306" s="37">
        <v>65000</v>
      </c>
      <c r="J306" s="37">
        <v>75001.659999999989</v>
      </c>
      <c r="K306" s="36">
        <v>0</v>
      </c>
      <c r="L306" s="36">
        <v>64</v>
      </c>
      <c r="M306" s="38">
        <v>1</v>
      </c>
      <c r="N306" s="38">
        <v>0</v>
      </c>
      <c r="O306" s="38">
        <v>0</v>
      </c>
    </row>
    <row r="307" spans="1:15">
      <c r="A307" s="32" t="s">
        <v>398</v>
      </c>
      <c r="B307" s="32" t="s">
        <v>2606</v>
      </c>
      <c r="C307" s="32" t="s">
        <v>2607</v>
      </c>
      <c r="D307" s="35"/>
      <c r="E307" s="35"/>
      <c r="F307" s="36">
        <v>0</v>
      </c>
      <c r="G307" s="36">
        <v>1</v>
      </c>
      <c r="H307" s="36">
        <v>3</v>
      </c>
      <c r="I307" s="37">
        <v>12391</v>
      </c>
      <c r="J307" s="37">
        <v>9730.8100000000013</v>
      </c>
      <c r="K307" s="36">
        <v>86</v>
      </c>
      <c r="L307" s="36">
        <v>79.5</v>
      </c>
      <c r="M307" s="38">
        <v>0.85534591194968557</v>
      </c>
      <c r="N307" s="38">
        <v>0.14465408805031446</v>
      </c>
      <c r="O307" s="38">
        <v>0</v>
      </c>
    </row>
    <row r="308" spans="1:15">
      <c r="A308" s="32" t="s">
        <v>398</v>
      </c>
      <c r="B308" s="32" t="s">
        <v>2608</v>
      </c>
      <c r="C308" s="32" t="s">
        <v>2609</v>
      </c>
      <c r="D308" s="35"/>
      <c r="E308" s="35"/>
      <c r="F308" s="36">
        <v>0</v>
      </c>
      <c r="G308" s="36">
        <v>0</v>
      </c>
      <c r="H308" s="36">
        <v>0</v>
      </c>
      <c r="I308" s="37">
        <v>5683.6399999999994</v>
      </c>
      <c r="J308" s="37">
        <v>8390.76</v>
      </c>
      <c r="K308" s="36"/>
      <c r="L308" s="36"/>
      <c r="M308" s="38"/>
      <c r="N308" s="38"/>
      <c r="O308" s="38"/>
    </row>
    <row r="309" spans="1:15">
      <c r="A309" s="32" t="s">
        <v>398</v>
      </c>
      <c r="B309" s="32" t="s">
        <v>2610</v>
      </c>
      <c r="C309" s="32" t="s">
        <v>2611</v>
      </c>
      <c r="D309" s="35"/>
      <c r="E309" s="35"/>
      <c r="F309" s="36">
        <v>500</v>
      </c>
      <c r="G309" s="36">
        <v>13</v>
      </c>
      <c r="H309" s="36">
        <v>0</v>
      </c>
      <c r="I309" s="37">
        <v>18630.334999999999</v>
      </c>
      <c r="J309" s="37">
        <v>17407.169999999998</v>
      </c>
      <c r="K309" s="36">
        <v>83.5</v>
      </c>
      <c r="L309" s="36">
        <v>80</v>
      </c>
      <c r="M309" s="38">
        <v>0.75</v>
      </c>
      <c r="N309" s="38">
        <v>0.25</v>
      </c>
      <c r="O309" s="38">
        <v>0</v>
      </c>
    </row>
    <row r="310" spans="1:15">
      <c r="A310" s="32" t="s">
        <v>398</v>
      </c>
      <c r="B310" s="32" t="s">
        <v>2612</v>
      </c>
      <c r="C310" s="32" t="s">
        <v>2613</v>
      </c>
      <c r="D310" s="35"/>
      <c r="E310" s="35"/>
      <c r="F310" s="36">
        <v>2200</v>
      </c>
      <c r="G310" s="36">
        <v>86</v>
      </c>
      <c r="H310" s="36">
        <v>0</v>
      </c>
      <c r="I310" s="37">
        <v>217233.4</v>
      </c>
      <c r="J310" s="37">
        <v>217295.4</v>
      </c>
      <c r="K310" s="36">
        <v>718</v>
      </c>
      <c r="L310" s="36">
        <v>671.5</v>
      </c>
      <c r="M310" s="38">
        <v>0.94638868205510052</v>
      </c>
      <c r="N310" s="38">
        <v>3.5740878629932984E-2</v>
      </c>
      <c r="O310" s="38">
        <v>1.7870439314966492E-2</v>
      </c>
    </row>
    <row r="311" spans="1:15">
      <c r="A311" s="32" t="s">
        <v>398</v>
      </c>
      <c r="B311" s="32" t="s">
        <v>2614</v>
      </c>
      <c r="C311" s="32" t="s">
        <v>2615</v>
      </c>
      <c r="D311" s="35"/>
      <c r="E311" s="35"/>
      <c r="F311" s="36">
        <v>4000</v>
      </c>
      <c r="G311" s="36">
        <v>10</v>
      </c>
      <c r="H311" s="36">
        <v>0</v>
      </c>
      <c r="I311" s="37">
        <v>2126.33</v>
      </c>
      <c r="J311" s="37">
        <v>7171.9699999999993</v>
      </c>
      <c r="K311" s="36"/>
      <c r="L311" s="36"/>
      <c r="M311" s="38"/>
      <c r="N311" s="38"/>
      <c r="O311" s="38"/>
    </row>
    <row r="312" spans="1:15">
      <c r="A312" s="32" t="s">
        <v>398</v>
      </c>
      <c r="B312" s="32" t="s">
        <v>2616</v>
      </c>
      <c r="C312" s="32" t="s">
        <v>2617</v>
      </c>
      <c r="D312" s="35"/>
      <c r="E312" s="35"/>
      <c r="F312" s="36">
        <v>4000</v>
      </c>
      <c r="G312" s="36">
        <v>10</v>
      </c>
      <c r="H312" s="36">
        <v>0</v>
      </c>
      <c r="I312" s="37">
        <v>14126.88</v>
      </c>
      <c r="J312" s="37">
        <v>14811.24</v>
      </c>
      <c r="K312" s="36"/>
      <c r="L312" s="36"/>
      <c r="M312" s="38"/>
      <c r="N312" s="38"/>
      <c r="O312" s="38"/>
    </row>
    <row r="313" spans="1:15">
      <c r="A313" s="32" t="s">
        <v>398</v>
      </c>
      <c r="B313" s="32" t="s">
        <v>2618</v>
      </c>
      <c r="C313" s="32" t="s">
        <v>2619</v>
      </c>
      <c r="D313" s="35"/>
      <c r="E313" s="35"/>
      <c r="F313" s="36">
        <v>5000</v>
      </c>
      <c r="G313" s="36">
        <v>16645.57</v>
      </c>
      <c r="H313" s="36">
        <v>0</v>
      </c>
      <c r="I313" s="37">
        <v>371528.24999999983</v>
      </c>
      <c r="J313" s="37">
        <v>396692.17999999988</v>
      </c>
      <c r="K313" s="36">
        <v>397.49999999999994</v>
      </c>
      <c r="L313" s="36">
        <v>962</v>
      </c>
      <c r="M313" s="38">
        <v>0.92099792099792099</v>
      </c>
      <c r="N313" s="38">
        <v>7.9002079002079006E-2</v>
      </c>
      <c r="O313" s="38">
        <v>0</v>
      </c>
    </row>
    <row r="314" spans="1:15">
      <c r="A314" s="32" t="s">
        <v>398</v>
      </c>
      <c r="B314" s="32" t="s">
        <v>2620</v>
      </c>
      <c r="C314" s="32" t="s">
        <v>2621</v>
      </c>
      <c r="D314" s="35"/>
      <c r="E314" s="35"/>
      <c r="F314" s="36">
        <v>20250</v>
      </c>
      <c r="G314" s="36">
        <v>7905.27</v>
      </c>
      <c r="H314" s="36">
        <v>62</v>
      </c>
      <c r="I314" s="37">
        <v>4349423.7199999988</v>
      </c>
      <c r="J314" s="37">
        <v>4243450.79</v>
      </c>
      <c r="K314" s="36">
        <v>3349.0799999999995</v>
      </c>
      <c r="L314" s="36">
        <v>3035</v>
      </c>
      <c r="M314" s="38">
        <v>0.91350906095551898</v>
      </c>
      <c r="N314" s="38">
        <v>6.4579901153212521E-2</v>
      </c>
      <c r="O314" s="38">
        <v>2.1911037891268532E-2</v>
      </c>
    </row>
    <row r="315" spans="1:15">
      <c r="A315" s="32" t="s">
        <v>398</v>
      </c>
      <c r="B315" s="32" t="s">
        <v>2622</v>
      </c>
      <c r="C315" s="32" t="s">
        <v>2623</v>
      </c>
      <c r="D315" s="35"/>
      <c r="E315" s="35"/>
      <c r="F315" s="36">
        <v>27000</v>
      </c>
      <c r="G315" s="36">
        <v>91099.000000000015</v>
      </c>
      <c r="H315" s="36">
        <v>60838</v>
      </c>
      <c r="I315" s="37">
        <v>18163149.82689999</v>
      </c>
      <c r="J315" s="37">
        <v>19493310.14999998</v>
      </c>
      <c r="K315" s="36">
        <v>17511.43</v>
      </c>
      <c r="L315" s="36">
        <v>25566.499999999996</v>
      </c>
      <c r="M315" s="38">
        <v>0.9183454911700859</v>
      </c>
      <c r="N315" s="38">
        <v>8.1087360413040516E-2</v>
      </c>
      <c r="O315" s="38">
        <v>5.6714841687364331E-4</v>
      </c>
    </row>
    <row r="316" spans="1:15">
      <c r="A316" s="32" t="s">
        <v>398</v>
      </c>
      <c r="B316" s="32" t="s">
        <v>2624</v>
      </c>
      <c r="C316" s="32" t="s">
        <v>2625</v>
      </c>
      <c r="D316" s="35"/>
      <c r="E316" s="35"/>
      <c r="F316" s="36">
        <v>51000</v>
      </c>
      <c r="G316" s="36">
        <v>0</v>
      </c>
      <c r="H316" s="36">
        <v>0</v>
      </c>
      <c r="I316" s="37">
        <v>25179</v>
      </c>
      <c r="J316" s="37">
        <v>27381.66</v>
      </c>
      <c r="K316" s="36"/>
      <c r="L316" s="36"/>
      <c r="M316" s="38"/>
      <c r="N316" s="38"/>
      <c r="O316" s="38"/>
    </row>
    <row r="317" spans="1:15">
      <c r="A317" s="32" t="s">
        <v>398</v>
      </c>
      <c r="B317" s="32" t="s">
        <v>2626</v>
      </c>
      <c r="C317" s="32" t="s">
        <v>2627</v>
      </c>
      <c r="D317" s="35"/>
      <c r="E317" s="35"/>
      <c r="F317" s="36">
        <v>60000</v>
      </c>
      <c r="G317" s="36">
        <v>0</v>
      </c>
      <c r="H317" s="36">
        <v>0</v>
      </c>
      <c r="I317" s="37">
        <v>52803.62</v>
      </c>
      <c r="J317" s="37">
        <v>98542.34</v>
      </c>
      <c r="K317" s="36"/>
      <c r="L317" s="36"/>
      <c r="M317" s="38"/>
      <c r="N317" s="38"/>
      <c r="O317" s="38"/>
    </row>
    <row r="318" spans="1:15">
      <c r="A318" s="32" t="s">
        <v>398</v>
      </c>
      <c r="B318" s="32" t="s">
        <v>2628</v>
      </c>
      <c r="C318" s="32" t="s">
        <v>2629</v>
      </c>
      <c r="D318" s="35"/>
      <c r="E318" s="35"/>
      <c r="F318" s="36">
        <v>118000</v>
      </c>
      <c r="G318" s="36">
        <v>593794.97</v>
      </c>
      <c r="H318" s="36">
        <v>324119.72000000003</v>
      </c>
      <c r="I318" s="37">
        <v>53872853</v>
      </c>
      <c r="J318" s="37">
        <v>54754503.18</v>
      </c>
      <c r="K318" s="36">
        <v>30200.079999999998</v>
      </c>
      <c r="L318" s="36">
        <v>27665.07</v>
      </c>
      <c r="M318" s="38">
        <v>0.91515944112919279</v>
      </c>
      <c r="N318" s="38">
        <v>8.4153772247820086E-2</v>
      </c>
      <c r="O318" s="38">
        <v>6.8678662298703749E-4</v>
      </c>
    </row>
    <row r="319" spans="1:15">
      <c r="A319" s="32" t="s">
        <v>398</v>
      </c>
      <c r="B319" s="32" t="s">
        <v>2630</v>
      </c>
      <c r="C319" s="32" t="s">
        <v>2631</v>
      </c>
      <c r="D319" s="35"/>
      <c r="E319" s="35"/>
      <c r="F319" s="36">
        <v>160000</v>
      </c>
      <c r="G319" s="36">
        <v>0</v>
      </c>
      <c r="H319" s="36">
        <v>0</v>
      </c>
      <c r="I319" s="37">
        <v>91055</v>
      </c>
      <c r="J319" s="37">
        <v>81532.510000000009</v>
      </c>
      <c r="K319" s="36"/>
      <c r="L319" s="36"/>
      <c r="M319" s="38"/>
      <c r="N319" s="38"/>
      <c r="O319" s="38"/>
    </row>
    <row r="320" spans="1:15">
      <c r="A320" s="32" t="s">
        <v>398</v>
      </c>
      <c r="B320" s="32" t="s">
        <v>2632</v>
      </c>
      <c r="C320" s="32" t="s">
        <v>2633</v>
      </c>
      <c r="D320" s="35"/>
      <c r="E320" s="35"/>
      <c r="F320" s="36">
        <v>210000</v>
      </c>
      <c r="G320" s="36">
        <v>1023.5</v>
      </c>
      <c r="H320" s="36">
        <v>0</v>
      </c>
      <c r="I320" s="37">
        <v>600386.00000000012</v>
      </c>
      <c r="J320" s="37">
        <v>510388.04</v>
      </c>
      <c r="K320" s="36">
        <v>12</v>
      </c>
      <c r="L320" s="36">
        <v>936</v>
      </c>
      <c r="M320" s="38">
        <v>1</v>
      </c>
      <c r="N320" s="38">
        <v>0</v>
      </c>
      <c r="O320" s="38">
        <v>0</v>
      </c>
    </row>
    <row r="321" spans="1:15">
      <c r="A321" s="32" t="s">
        <v>481</v>
      </c>
      <c r="B321" s="32" t="s">
        <v>2634</v>
      </c>
      <c r="C321" s="32" t="s">
        <v>2635</v>
      </c>
      <c r="D321" s="35"/>
      <c r="E321" s="35"/>
      <c r="F321" s="36">
        <v>0</v>
      </c>
      <c r="G321" s="36">
        <v>89785.260000000009</v>
      </c>
      <c r="H321" s="36">
        <v>93709</v>
      </c>
      <c r="I321" s="37">
        <v>3522167.78</v>
      </c>
      <c r="J321" s="37">
        <v>3454142.9800000009</v>
      </c>
      <c r="K321" s="36">
        <v>3038.54</v>
      </c>
      <c r="L321" s="36">
        <v>5217</v>
      </c>
      <c r="M321" s="38">
        <v>0.94515046961855442</v>
      </c>
      <c r="N321" s="38">
        <v>5.4849530381445272E-2</v>
      </c>
      <c r="O321" s="38">
        <v>0</v>
      </c>
    </row>
    <row r="322" spans="1:15">
      <c r="A322" s="32" t="s">
        <v>481</v>
      </c>
      <c r="B322" s="32" t="s">
        <v>2636</v>
      </c>
      <c r="C322" s="32" t="s">
        <v>2637</v>
      </c>
      <c r="D322" s="35"/>
      <c r="E322" s="35"/>
      <c r="F322" s="36">
        <v>0</v>
      </c>
      <c r="G322" s="36">
        <v>0</v>
      </c>
      <c r="H322" s="36">
        <v>0</v>
      </c>
      <c r="I322" s="37">
        <v>52999</v>
      </c>
      <c r="J322" s="37">
        <v>11178.86</v>
      </c>
      <c r="K322" s="36"/>
      <c r="L322" s="36"/>
      <c r="M322" s="38"/>
      <c r="N322" s="38"/>
      <c r="O322" s="38"/>
    </row>
    <row r="323" spans="1:15">
      <c r="A323" s="32" t="s">
        <v>481</v>
      </c>
      <c r="B323" s="32" t="s">
        <v>2638</v>
      </c>
      <c r="C323" s="32" t="s">
        <v>2639</v>
      </c>
      <c r="D323" s="35"/>
      <c r="E323" s="35"/>
      <c r="F323" s="36">
        <v>0</v>
      </c>
      <c r="G323" s="36">
        <v>653487</v>
      </c>
      <c r="H323" s="36">
        <v>668531</v>
      </c>
      <c r="I323" s="37">
        <v>24893846.000000007</v>
      </c>
      <c r="J323" s="37">
        <v>23496316.800000012</v>
      </c>
      <c r="K323" s="36">
        <v>32555</v>
      </c>
      <c r="L323" s="36">
        <v>38571</v>
      </c>
      <c r="M323" s="38">
        <v>0.80417152783179069</v>
      </c>
      <c r="N323" s="38">
        <v>0.19582847216820928</v>
      </c>
      <c r="O323" s="38">
        <v>0</v>
      </c>
    </row>
    <row r="324" spans="1:15">
      <c r="A324" s="32" t="s">
        <v>481</v>
      </c>
      <c r="B324" s="32" t="s">
        <v>2640</v>
      </c>
      <c r="C324" s="32" t="s">
        <v>2641</v>
      </c>
      <c r="D324" s="35"/>
      <c r="E324" s="35"/>
      <c r="F324" s="36">
        <v>0</v>
      </c>
      <c r="G324" s="36">
        <v>0</v>
      </c>
      <c r="H324" s="36">
        <v>0</v>
      </c>
      <c r="I324" s="37">
        <v>59383</v>
      </c>
      <c r="J324" s="37">
        <v>38675.71</v>
      </c>
      <c r="K324" s="36"/>
      <c r="L324" s="36"/>
      <c r="M324" s="38"/>
      <c r="N324" s="38"/>
      <c r="O324" s="38"/>
    </row>
    <row r="325" spans="1:15">
      <c r="A325" s="32" t="s">
        <v>481</v>
      </c>
      <c r="B325" s="32" t="s">
        <v>2642</v>
      </c>
      <c r="C325" s="32" t="s">
        <v>2643</v>
      </c>
      <c r="D325" s="35"/>
      <c r="E325" s="35"/>
      <c r="F325" s="36">
        <v>0</v>
      </c>
      <c r="G325" s="36">
        <v>163570.06</v>
      </c>
      <c r="H325" s="36">
        <v>73588</v>
      </c>
      <c r="I325" s="37">
        <v>8835274.2599999942</v>
      </c>
      <c r="J325" s="37">
        <v>8637634.5700000096</v>
      </c>
      <c r="K325" s="36">
        <v>6676.1799999999994</v>
      </c>
      <c r="L325" s="36">
        <v>6264</v>
      </c>
      <c r="M325" s="38">
        <v>0.84897828863346114</v>
      </c>
      <c r="N325" s="38">
        <v>0.15102171136653897</v>
      </c>
      <c r="O325" s="38">
        <v>0</v>
      </c>
    </row>
    <row r="326" spans="1:15">
      <c r="A326" s="32" t="s">
        <v>481</v>
      </c>
      <c r="B326" s="32" t="s">
        <v>2644</v>
      </c>
      <c r="C326" s="32" t="s">
        <v>2645</v>
      </c>
      <c r="D326" s="35"/>
      <c r="E326" s="35"/>
      <c r="F326" s="36">
        <v>0</v>
      </c>
      <c r="G326" s="36">
        <v>311826</v>
      </c>
      <c r="H326" s="36">
        <v>33266</v>
      </c>
      <c r="I326" s="37">
        <v>20111992.780000012</v>
      </c>
      <c r="J326" s="37">
        <v>19262952.869999982</v>
      </c>
      <c r="K326" s="36">
        <v>13453.23</v>
      </c>
      <c r="L326" s="36">
        <v>20152.5</v>
      </c>
      <c r="M326" s="38">
        <v>0.80338320307654143</v>
      </c>
      <c r="N326" s="38">
        <v>0.19661679692345863</v>
      </c>
      <c r="O326" s="38">
        <v>0</v>
      </c>
    </row>
    <row r="327" spans="1:15">
      <c r="A327" s="32" t="s">
        <v>481</v>
      </c>
      <c r="B327" s="32" t="s">
        <v>2646</v>
      </c>
      <c r="C327" s="32" t="s">
        <v>2647</v>
      </c>
      <c r="D327" s="35"/>
      <c r="E327" s="35"/>
      <c r="F327" s="36">
        <v>0</v>
      </c>
      <c r="G327" s="36">
        <v>331030.26</v>
      </c>
      <c r="H327" s="36">
        <v>100115</v>
      </c>
      <c r="I327" s="37">
        <v>28358161.479999993</v>
      </c>
      <c r="J327" s="37">
        <v>27622693.569999997</v>
      </c>
      <c r="K327" s="36">
        <v>14364.59</v>
      </c>
      <c r="L327" s="36">
        <v>23665</v>
      </c>
      <c r="M327" s="38">
        <v>0.84636129304880636</v>
      </c>
      <c r="N327" s="38">
        <v>0.15363870695119372</v>
      </c>
      <c r="O327" s="38">
        <v>0</v>
      </c>
    </row>
    <row r="328" spans="1:15">
      <c r="A328" s="32" t="s">
        <v>481</v>
      </c>
      <c r="B328" s="32" t="s">
        <v>2648</v>
      </c>
      <c r="C328" s="32" t="s">
        <v>2649</v>
      </c>
      <c r="D328" s="35"/>
      <c r="E328" s="35"/>
      <c r="F328" s="36">
        <v>0</v>
      </c>
      <c r="G328" s="36">
        <v>198529.33</v>
      </c>
      <c r="H328" s="36">
        <v>549121</v>
      </c>
      <c r="I328" s="37">
        <v>18912147.370000001</v>
      </c>
      <c r="J328" s="37">
        <v>17766932.100000005</v>
      </c>
      <c r="K328" s="36">
        <v>16878.809999999998</v>
      </c>
      <c r="L328" s="36">
        <v>22964.05</v>
      </c>
      <c r="M328" s="38">
        <v>0.8809073312416581</v>
      </c>
      <c r="N328" s="38">
        <v>0.11909266875834186</v>
      </c>
      <c r="O328" s="38">
        <v>0</v>
      </c>
    </row>
    <row r="329" spans="1:15">
      <c r="A329" s="32" t="s">
        <v>481</v>
      </c>
      <c r="B329" s="32" t="s">
        <v>2650</v>
      </c>
      <c r="C329" s="32" t="s">
        <v>2651</v>
      </c>
      <c r="D329" s="35"/>
      <c r="E329" s="35"/>
      <c r="F329" s="36">
        <v>0</v>
      </c>
      <c r="G329" s="36">
        <v>1002</v>
      </c>
      <c r="H329" s="36">
        <v>2070</v>
      </c>
      <c r="I329" s="37">
        <v>33138305.359999996</v>
      </c>
      <c r="J329" s="37">
        <v>31564205.529999994</v>
      </c>
      <c r="K329" s="36">
        <v>14842.419999999998</v>
      </c>
      <c r="L329" s="36">
        <v>25140.5</v>
      </c>
      <c r="M329" s="38">
        <v>0.82454446013404659</v>
      </c>
      <c r="N329" s="38">
        <v>0.17545553986595333</v>
      </c>
      <c r="O329" s="38">
        <v>0</v>
      </c>
    </row>
    <row r="330" spans="1:15">
      <c r="A330" s="32" t="s">
        <v>509</v>
      </c>
      <c r="B330" s="32" t="s">
        <v>2652</v>
      </c>
      <c r="C330" s="32" t="s">
        <v>2653</v>
      </c>
      <c r="D330" s="35">
        <v>43649</v>
      </c>
      <c r="E330" s="35"/>
      <c r="F330" s="36">
        <v>0</v>
      </c>
      <c r="G330" s="36">
        <v>1087.02</v>
      </c>
      <c r="H330" s="36">
        <v>0</v>
      </c>
      <c r="I330" s="37">
        <v>437069.7</v>
      </c>
      <c r="J330" s="37">
        <v>425648.33999999997</v>
      </c>
      <c r="K330" s="36">
        <v>188.14</v>
      </c>
      <c r="L330" s="36">
        <v>14.5</v>
      </c>
      <c r="M330" s="38">
        <v>0.96551724137931039</v>
      </c>
      <c r="N330" s="38">
        <v>3.4482758620689655E-2</v>
      </c>
      <c r="O330" s="38">
        <v>0</v>
      </c>
    </row>
    <row r="331" spans="1:15">
      <c r="A331" s="32" t="s">
        <v>509</v>
      </c>
      <c r="B331" s="32" t="s">
        <v>2654</v>
      </c>
      <c r="C331" s="32" t="s">
        <v>2655</v>
      </c>
      <c r="D331" s="35"/>
      <c r="E331" s="35"/>
      <c r="F331" s="36">
        <v>0</v>
      </c>
      <c r="G331" s="36">
        <v>0</v>
      </c>
      <c r="H331" s="36">
        <v>0</v>
      </c>
      <c r="I331" s="37">
        <v>137465</v>
      </c>
      <c r="J331" s="37">
        <v>335958.61999999982</v>
      </c>
      <c r="K331" s="36"/>
      <c r="L331" s="36"/>
      <c r="M331" s="38"/>
      <c r="N331" s="38"/>
      <c r="O331" s="38"/>
    </row>
    <row r="332" spans="1:15">
      <c r="A332" s="32" t="s">
        <v>509</v>
      </c>
      <c r="B332" s="32" t="s">
        <v>2656</v>
      </c>
      <c r="C332" s="32" t="s">
        <v>2657</v>
      </c>
      <c r="D332" s="35"/>
      <c r="E332" s="35"/>
      <c r="F332" s="36">
        <v>0</v>
      </c>
      <c r="G332" s="36">
        <v>37439</v>
      </c>
      <c r="H332" s="36">
        <v>27647</v>
      </c>
      <c r="I332" s="37">
        <v>4247299.9899999993</v>
      </c>
      <c r="J332" s="37">
        <v>5055867.7300000023</v>
      </c>
      <c r="K332" s="36">
        <v>2415.5</v>
      </c>
      <c r="L332" s="36">
        <v>4868.5</v>
      </c>
      <c r="M332" s="38">
        <v>0.9116771079387902</v>
      </c>
      <c r="N332" s="38">
        <v>8.8322892061209815E-2</v>
      </c>
      <c r="O332" s="38">
        <v>0</v>
      </c>
    </row>
    <row r="333" spans="1:15">
      <c r="A333" s="32" t="s">
        <v>509</v>
      </c>
      <c r="B333" s="32" t="s">
        <v>2658</v>
      </c>
      <c r="C333" s="32" t="s">
        <v>2659</v>
      </c>
      <c r="D333" s="35"/>
      <c r="E333" s="35"/>
      <c r="F333" s="36">
        <v>0</v>
      </c>
      <c r="G333" s="36">
        <v>28091.83</v>
      </c>
      <c r="H333" s="36">
        <v>512</v>
      </c>
      <c r="I333" s="37">
        <v>2164348.5099999998</v>
      </c>
      <c r="J333" s="37">
        <v>2182750.7999999998</v>
      </c>
      <c r="K333" s="36">
        <v>1865.7</v>
      </c>
      <c r="L333" s="36">
        <v>1430.5</v>
      </c>
      <c r="M333" s="38">
        <v>0.92415239426773854</v>
      </c>
      <c r="N333" s="38">
        <v>7.5847605732261444E-2</v>
      </c>
      <c r="O333" s="38">
        <v>0</v>
      </c>
    </row>
    <row r="334" spans="1:15">
      <c r="A334" s="32" t="s">
        <v>509</v>
      </c>
      <c r="B334" s="32" t="s">
        <v>2660</v>
      </c>
      <c r="C334" s="32" t="s">
        <v>2661</v>
      </c>
      <c r="D334" s="35"/>
      <c r="E334" s="35"/>
      <c r="F334" s="36">
        <v>0</v>
      </c>
      <c r="G334" s="36">
        <v>63389.440000000002</v>
      </c>
      <c r="H334" s="36">
        <v>0</v>
      </c>
      <c r="I334" s="37">
        <v>72755363.939999983</v>
      </c>
      <c r="J334" s="37">
        <v>3168457.5199999996</v>
      </c>
      <c r="K334" s="36">
        <v>15160.9</v>
      </c>
      <c r="L334" s="36">
        <v>204.5</v>
      </c>
      <c r="M334" s="38">
        <v>0.9828850855745721</v>
      </c>
      <c r="N334" s="38">
        <v>1.7114914425427872E-2</v>
      </c>
      <c r="O334" s="38">
        <v>0</v>
      </c>
    </row>
    <row r="335" spans="1:15">
      <c r="A335" s="32" t="s">
        <v>509</v>
      </c>
      <c r="B335" s="32" t="s">
        <v>2662</v>
      </c>
      <c r="C335" s="32" t="s">
        <v>2663</v>
      </c>
      <c r="D335" s="35"/>
      <c r="E335" s="35"/>
      <c r="F335" s="36">
        <v>0</v>
      </c>
      <c r="G335" s="36">
        <v>1072945.67</v>
      </c>
      <c r="H335" s="36">
        <v>140650.24000000002</v>
      </c>
      <c r="I335" s="37">
        <v>96311699.881300032</v>
      </c>
      <c r="J335" s="37">
        <v>28941755.300000001</v>
      </c>
      <c r="K335" s="36">
        <v>38701.070000000007</v>
      </c>
      <c r="L335" s="36">
        <v>26975.599999999999</v>
      </c>
      <c r="M335" s="38">
        <v>0.89166135322291251</v>
      </c>
      <c r="N335" s="38">
        <v>0.10619782321801925</v>
      </c>
      <c r="O335" s="38">
        <v>2.140823559068195E-3</v>
      </c>
    </row>
    <row r="336" spans="1:15">
      <c r="A336" s="32" t="s">
        <v>509</v>
      </c>
      <c r="B336" s="32" t="s">
        <v>2664</v>
      </c>
      <c r="C336" s="32" t="s">
        <v>2665</v>
      </c>
      <c r="D336" s="35"/>
      <c r="E336" s="35"/>
      <c r="F336" s="36">
        <v>0</v>
      </c>
      <c r="G336" s="36">
        <v>251285.87</v>
      </c>
      <c r="H336" s="36">
        <v>251420.5</v>
      </c>
      <c r="I336" s="37">
        <v>32289406.890000004</v>
      </c>
      <c r="J336" s="37">
        <v>29723115.060000002</v>
      </c>
      <c r="K336" s="36">
        <v>14129.099999999999</v>
      </c>
      <c r="L336" s="36">
        <v>14750.93</v>
      </c>
      <c r="M336" s="38">
        <v>0.9075312539616146</v>
      </c>
      <c r="N336" s="38">
        <v>8.8299517386361395E-2</v>
      </c>
      <c r="O336" s="38">
        <v>4.1692286520239744E-3</v>
      </c>
    </row>
    <row r="337" spans="1:15">
      <c r="A337" s="32" t="s">
        <v>509</v>
      </c>
      <c r="B337" s="32" t="s">
        <v>2666</v>
      </c>
      <c r="C337" s="32" t="s">
        <v>2667</v>
      </c>
      <c r="D337" s="35"/>
      <c r="E337" s="35"/>
      <c r="F337" s="36">
        <v>0</v>
      </c>
      <c r="G337" s="36">
        <v>0</v>
      </c>
      <c r="H337" s="36">
        <v>0</v>
      </c>
      <c r="I337" s="37">
        <v>86168.42</v>
      </c>
      <c r="J337" s="37">
        <v>77314.789999999994</v>
      </c>
      <c r="K337" s="36"/>
      <c r="L337" s="36"/>
      <c r="M337" s="38"/>
      <c r="N337" s="38"/>
      <c r="O337" s="38"/>
    </row>
    <row r="338" spans="1:15">
      <c r="A338" s="32" t="s">
        <v>509</v>
      </c>
      <c r="B338" s="32" t="s">
        <v>2668</v>
      </c>
      <c r="C338" s="32" t="s">
        <v>2669</v>
      </c>
      <c r="D338" s="35"/>
      <c r="E338" s="35"/>
      <c r="F338" s="36">
        <v>0</v>
      </c>
      <c r="G338" s="36">
        <v>27</v>
      </c>
      <c r="H338" s="36">
        <v>0</v>
      </c>
      <c r="I338" s="37">
        <v>435303.2</v>
      </c>
      <c r="J338" s="37">
        <v>113067.32</v>
      </c>
      <c r="K338" s="36"/>
      <c r="L338" s="36"/>
      <c r="M338" s="38"/>
      <c r="N338" s="38"/>
      <c r="O338" s="38"/>
    </row>
    <row r="339" spans="1:15">
      <c r="A339" s="32" t="s">
        <v>509</v>
      </c>
      <c r="B339" s="32" t="s">
        <v>2670</v>
      </c>
      <c r="C339" s="32" t="s">
        <v>2671</v>
      </c>
      <c r="D339" s="35"/>
      <c r="E339" s="35"/>
      <c r="F339" s="36">
        <v>0</v>
      </c>
      <c r="G339" s="36">
        <v>2516.25</v>
      </c>
      <c r="H339" s="36">
        <v>0</v>
      </c>
      <c r="I339" s="37">
        <v>276180.1139</v>
      </c>
      <c r="J339" s="37">
        <v>263242.90000000002</v>
      </c>
      <c r="K339" s="36">
        <v>343.83</v>
      </c>
      <c r="L339" s="36">
        <v>310.14000000000004</v>
      </c>
      <c r="M339" s="38">
        <v>0.87908686399690461</v>
      </c>
      <c r="N339" s="38">
        <v>0.12091313600309536</v>
      </c>
      <c r="O339" s="38">
        <v>0</v>
      </c>
    </row>
    <row r="340" spans="1:15">
      <c r="A340" s="32" t="s">
        <v>509</v>
      </c>
      <c r="B340" s="32" t="s">
        <v>2672</v>
      </c>
      <c r="C340" s="32" t="s">
        <v>2673</v>
      </c>
      <c r="D340" s="35"/>
      <c r="E340" s="35"/>
      <c r="F340" s="36">
        <v>0</v>
      </c>
      <c r="G340" s="36">
        <v>0</v>
      </c>
      <c r="H340" s="36">
        <v>0</v>
      </c>
      <c r="I340" s="37">
        <v>17519.650000000001</v>
      </c>
      <c r="J340" s="37">
        <v>17323.64</v>
      </c>
      <c r="K340" s="36"/>
      <c r="L340" s="36"/>
      <c r="M340" s="38"/>
      <c r="N340" s="38"/>
      <c r="O340" s="38"/>
    </row>
    <row r="341" spans="1:15">
      <c r="A341" s="32" t="s">
        <v>524</v>
      </c>
      <c r="B341" s="32" t="s">
        <v>2674</v>
      </c>
      <c r="C341" s="32" t="s">
        <v>2675</v>
      </c>
      <c r="D341" s="35">
        <v>43745</v>
      </c>
      <c r="E341" s="35"/>
      <c r="F341" s="36">
        <v>0</v>
      </c>
      <c r="G341" s="36">
        <v>764</v>
      </c>
      <c r="H341" s="36">
        <v>0</v>
      </c>
      <c r="I341" s="37">
        <v>464146</v>
      </c>
      <c r="J341" s="37">
        <v>329118.10000000003</v>
      </c>
      <c r="K341" s="36">
        <v>0</v>
      </c>
      <c r="L341" s="36">
        <v>136.5</v>
      </c>
      <c r="M341" s="38">
        <v>0.87912087912087911</v>
      </c>
      <c r="N341" s="38">
        <v>0.12087912087912088</v>
      </c>
      <c r="O341" s="38">
        <v>0</v>
      </c>
    </row>
    <row r="342" spans="1:15">
      <c r="A342" s="32" t="s">
        <v>524</v>
      </c>
      <c r="B342" s="32" t="s">
        <v>2676</v>
      </c>
      <c r="C342" s="32" t="s">
        <v>2677</v>
      </c>
      <c r="D342" s="35"/>
      <c r="E342" s="35"/>
      <c r="F342" s="36">
        <v>0</v>
      </c>
      <c r="G342" s="36">
        <v>201</v>
      </c>
      <c r="H342" s="36">
        <v>0</v>
      </c>
      <c r="I342" s="37">
        <v>175448.3</v>
      </c>
      <c r="J342" s="37">
        <v>93834.28</v>
      </c>
      <c r="K342" s="36"/>
      <c r="L342" s="36"/>
      <c r="M342" s="38"/>
      <c r="N342" s="38"/>
      <c r="O342" s="38"/>
    </row>
    <row r="343" spans="1:15">
      <c r="A343" s="32" t="s">
        <v>524</v>
      </c>
      <c r="B343" s="32" t="s">
        <v>2678</v>
      </c>
      <c r="C343" s="32" t="s">
        <v>2679</v>
      </c>
      <c r="D343" s="35"/>
      <c r="E343" s="35"/>
      <c r="F343" s="36">
        <v>0</v>
      </c>
      <c r="G343" s="36">
        <v>0</v>
      </c>
      <c r="H343" s="36">
        <v>0</v>
      </c>
      <c r="I343" s="37">
        <v>120897</v>
      </c>
      <c r="J343" s="37">
        <v>61128.039999999994</v>
      </c>
      <c r="K343" s="36"/>
      <c r="L343" s="36"/>
      <c r="M343" s="38"/>
      <c r="N343" s="38"/>
      <c r="O343" s="38"/>
    </row>
    <row r="344" spans="1:15">
      <c r="A344" s="32" t="s">
        <v>524</v>
      </c>
      <c r="B344" s="32" t="s">
        <v>2680</v>
      </c>
      <c r="C344" s="32" t="s">
        <v>2681</v>
      </c>
      <c r="D344" s="35"/>
      <c r="E344" s="35"/>
      <c r="F344" s="36">
        <v>0</v>
      </c>
      <c r="G344" s="36">
        <v>295</v>
      </c>
      <c r="H344" s="36">
        <v>0</v>
      </c>
      <c r="I344" s="37">
        <v>223137</v>
      </c>
      <c r="J344" s="37">
        <v>216096.36000000002</v>
      </c>
      <c r="K344" s="36">
        <v>600</v>
      </c>
      <c r="L344" s="36">
        <v>475.5</v>
      </c>
      <c r="M344" s="38">
        <v>0.73756046267087283</v>
      </c>
      <c r="N344" s="38">
        <v>0.26243953732912723</v>
      </c>
      <c r="O344" s="38">
        <v>0</v>
      </c>
    </row>
    <row r="345" spans="1:15">
      <c r="A345" s="32" t="s">
        <v>524</v>
      </c>
      <c r="B345" s="32" t="s">
        <v>2682</v>
      </c>
      <c r="C345" s="32" t="s">
        <v>2683</v>
      </c>
      <c r="D345" s="35"/>
      <c r="E345" s="35"/>
      <c r="F345" s="36">
        <v>0</v>
      </c>
      <c r="G345" s="36">
        <v>3013835.4499999997</v>
      </c>
      <c r="H345" s="36">
        <v>3396721</v>
      </c>
      <c r="I345" s="37">
        <v>41010356.87999998</v>
      </c>
      <c r="J345" s="37">
        <v>46191289.999999978</v>
      </c>
      <c r="K345" s="36">
        <v>210537.85000000003</v>
      </c>
      <c r="L345" s="36">
        <v>276050</v>
      </c>
      <c r="M345" s="38">
        <v>0.85545538851657321</v>
      </c>
      <c r="N345" s="38">
        <v>0.1445446114834269</v>
      </c>
      <c r="O345" s="38">
        <v>0</v>
      </c>
    </row>
    <row r="346" spans="1:15">
      <c r="A346" s="32" t="s">
        <v>524</v>
      </c>
      <c r="B346" s="32" t="s">
        <v>2684</v>
      </c>
      <c r="C346" s="32" t="s">
        <v>2685</v>
      </c>
      <c r="D346" s="35"/>
      <c r="E346" s="35"/>
      <c r="F346" s="36">
        <v>0</v>
      </c>
      <c r="G346" s="36">
        <v>0</v>
      </c>
      <c r="H346" s="36">
        <v>0</v>
      </c>
      <c r="I346" s="37">
        <v>82114.980000000025</v>
      </c>
      <c r="J346" s="37">
        <v>46874.069999999992</v>
      </c>
      <c r="K346" s="36"/>
      <c r="L346" s="36"/>
      <c r="M346" s="38"/>
      <c r="N346" s="38"/>
      <c r="O346" s="38"/>
    </row>
    <row r="347" spans="1:15">
      <c r="A347" s="32" t="s">
        <v>524</v>
      </c>
      <c r="B347" s="32" t="s">
        <v>2686</v>
      </c>
      <c r="C347" s="32" t="s">
        <v>2687</v>
      </c>
      <c r="D347" s="35"/>
      <c r="E347" s="35"/>
      <c r="F347" s="36">
        <v>0</v>
      </c>
      <c r="G347" s="36">
        <v>3279971.5899999994</v>
      </c>
      <c r="H347" s="36">
        <v>3665057</v>
      </c>
      <c r="I347" s="37">
        <v>58085762.409999996</v>
      </c>
      <c r="J347" s="37">
        <v>63973749.540000059</v>
      </c>
      <c r="K347" s="36">
        <v>237783.19000000006</v>
      </c>
      <c r="L347" s="36">
        <v>307536.68</v>
      </c>
      <c r="M347" s="38">
        <v>0.84839610026355239</v>
      </c>
      <c r="N347" s="38">
        <v>0.15160389973644769</v>
      </c>
      <c r="O347" s="38">
        <v>0</v>
      </c>
    </row>
    <row r="348" spans="1:15">
      <c r="A348" s="32" t="s">
        <v>524</v>
      </c>
      <c r="B348" s="32" t="s">
        <v>2688</v>
      </c>
      <c r="C348" s="32" t="s">
        <v>2689</v>
      </c>
      <c r="D348" s="35"/>
      <c r="E348" s="35"/>
      <c r="F348" s="36">
        <v>0</v>
      </c>
      <c r="G348" s="36">
        <v>3384092.54</v>
      </c>
      <c r="H348" s="36">
        <v>2905406</v>
      </c>
      <c r="I348" s="37">
        <v>52112309.78709998</v>
      </c>
      <c r="J348" s="37">
        <v>47831327.940000005</v>
      </c>
      <c r="K348" s="36">
        <v>216933.47000000003</v>
      </c>
      <c r="L348" s="36">
        <v>165008.5</v>
      </c>
      <c r="M348" s="38">
        <v>0.88895826578630843</v>
      </c>
      <c r="N348" s="38">
        <v>0.11104173421369204</v>
      </c>
      <c r="O348" s="38">
        <v>0</v>
      </c>
    </row>
    <row r="349" spans="1:15">
      <c r="A349" s="32" t="s">
        <v>553</v>
      </c>
      <c r="B349" s="32" t="s">
        <v>2690</v>
      </c>
      <c r="C349" s="32" t="s">
        <v>2691</v>
      </c>
      <c r="D349" s="35"/>
      <c r="E349" s="35"/>
      <c r="F349" s="36">
        <v>0</v>
      </c>
      <c r="G349" s="36">
        <v>0</v>
      </c>
      <c r="H349" s="36">
        <v>0</v>
      </c>
      <c r="I349" s="37">
        <v>1015000</v>
      </c>
      <c r="J349" s="37">
        <v>521203.05000000005</v>
      </c>
      <c r="K349" s="36"/>
      <c r="L349" s="36"/>
      <c r="M349" s="38"/>
      <c r="N349" s="38"/>
      <c r="O349" s="38"/>
    </row>
    <row r="350" spans="1:15">
      <c r="A350" s="32" t="s">
        <v>553</v>
      </c>
      <c r="B350" s="32" t="s">
        <v>2692</v>
      </c>
      <c r="C350" s="32" t="s">
        <v>2693</v>
      </c>
      <c r="D350" s="35"/>
      <c r="E350" s="35"/>
      <c r="F350" s="36">
        <v>0</v>
      </c>
      <c r="G350" s="36">
        <v>0</v>
      </c>
      <c r="H350" s="36">
        <v>266</v>
      </c>
      <c r="I350" s="37">
        <v>59960055.209999964</v>
      </c>
      <c r="J350" s="37">
        <v>48328399.809999995</v>
      </c>
      <c r="K350" s="36">
        <v>0</v>
      </c>
      <c r="L350" s="36">
        <v>0</v>
      </c>
      <c r="M350" s="38">
        <v>0</v>
      </c>
      <c r="N350" s="38">
        <v>0</v>
      </c>
      <c r="O350" s="38">
        <v>0</v>
      </c>
    </row>
    <row r="351" spans="1:15">
      <c r="A351" s="32" t="s">
        <v>553</v>
      </c>
      <c r="B351" s="32" t="s">
        <v>2694</v>
      </c>
      <c r="C351" s="32" t="s">
        <v>2695</v>
      </c>
      <c r="D351" s="35"/>
      <c r="E351" s="35"/>
      <c r="F351" s="36">
        <v>0</v>
      </c>
      <c r="G351" s="36">
        <v>0</v>
      </c>
      <c r="H351" s="36">
        <v>0</v>
      </c>
      <c r="I351" s="37">
        <v>109089</v>
      </c>
      <c r="J351" s="37">
        <v>14993.57</v>
      </c>
      <c r="K351" s="36"/>
      <c r="L351" s="36"/>
      <c r="M351" s="38"/>
      <c r="N351" s="38"/>
      <c r="O351" s="38"/>
    </row>
    <row r="352" spans="1:15">
      <c r="A352" s="32" t="s">
        <v>553</v>
      </c>
      <c r="B352" s="32" t="s">
        <v>2696</v>
      </c>
      <c r="C352" s="32" t="s">
        <v>2697</v>
      </c>
      <c r="D352" s="35"/>
      <c r="E352" s="35"/>
      <c r="F352" s="36">
        <v>0</v>
      </c>
      <c r="G352" s="36">
        <v>0</v>
      </c>
      <c r="H352" s="36">
        <v>0</v>
      </c>
      <c r="I352" s="37">
        <v>856815.63400000008</v>
      </c>
      <c r="J352" s="37">
        <v>792904.98</v>
      </c>
      <c r="K352" s="36"/>
      <c r="L352" s="36"/>
      <c r="M352" s="38"/>
      <c r="N352" s="38"/>
      <c r="O352" s="38"/>
    </row>
    <row r="353" spans="1:15">
      <c r="A353" s="32" t="s">
        <v>553</v>
      </c>
      <c r="B353" s="32" t="s">
        <v>2698</v>
      </c>
      <c r="C353" s="32" t="s">
        <v>2699</v>
      </c>
      <c r="D353" s="35"/>
      <c r="E353" s="35"/>
      <c r="F353" s="36">
        <v>53100</v>
      </c>
      <c r="G353" s="36">
        <v>675</v>
      </c>
      <c r="H353" s="36">
        <v>0</v>
      </c>
      <c r="I353" s="37">
        <v>37200138.790600002</v>
      </c>
      <c r="J353" s="37">
        <v>35488928.490000002</v>
      </c>
      <c r="K353" s="36">
        <v>436</v>
      </c>
      <c r="L353" s="36">
        <v>1052</v>
      </c>
      <c r="M353" s="38">
        <v>0.86692015209125473</v>
      </c>
      <c r="N353" s="38">
        <v>0.13307984790874525</v>
      </c>
      <c r="O353" s="38">
        <v>0</v>
      </c>
    </row>
    <row r="354" spans="1:15">
      <c r="A354" s="32" t="s">
        <v>553</v>
      </c>
      <c r="B354" s="32" t="s">
        <v>2700</v>
      </c>
      <c r="C354" s="32" t="s">
        <v>2701</v>
      </c>
      <c r="D354" s="35"/>
      <c r="E354" s="35"/>
      <c r="F354" s="36">
        <v>450000</v>
      </c>
      <c r="G354" s="36">
        <v>0</v>
      </c>
      <c r="H354" s="36">
        <v>0</v>
      </c>
      <c r="I354" s="37">
        <v>818284.9800000001</v>
      </c>
      <c r="J354" s="37">
        <v>1076955.99</v>
      </c>
      <c r="K354" s="36"/>
      <c r="L354" s="36"/>
      <c r="M354" s="38"/>
      <c r="N354" s="38"/>
      <c r="O354" s="38"/>
    </row>
    <row r="355" spans="1:15">
      <c r="A355" s="32" t="s">
        <v>553</v>
      </c>
      <c r="B355" s="32" t="s">
        <v>2702</v>
      </c>
      <c r="C355" s="32" t="s">
        <v>2703</v>
      </c>
      <c r="D355" s="35"/>
      <c r="E355" s="35"/>
      <c r="F355" s="36">
        <v>520000</v>
      </c>
      <c r="G355" s="36">
        <v>5229427.5600000005</v>
      </c>
      <c r="H355" s="36">
        <v>0</v>
      </c>
      <c r="I355" s="37">
        <v>484540873.86019993</v>
      </c>
      <c r="J355" s="37">
        <v>486561788</v>
      </c>
      <c r="K355" s="36">
        <v>632534.38000000012</v>
      </c>
      <c r="L355" s="36">
        <v>698570.75</v>
      </c>
      <c r="M355" s="38">
        <v>1</v>
      </c>
      <c r="N355" s="38">
        <v>0</v>
      </c>
      <c r="O355" s="38">
        <v>0</v>
      </c>
    </row>
    <row r="356" spans="1:15">
      <c r="A356" s="32" t="s">
        <v>582</v>
      </c>
      <c r="B356" s="32" t="s">
        <v>2704</v>
      </c>
      <c r="C356" s="32" t="s">
        <v>2705</v>
      </c>
      <c r="D356" s="35">
        <v>43570</v>
      </c>
      <c r="E356" s="35"/>
      <c r="F356" s="36">
        <v>0</v>
      </c>
      <c r="G356" s="36">
        <v>9217</v>
      </c>
      <c r="H356" s="36">
        <v>5892</v>
      </c>
      <c r="I356" s="37">
        <v>82715590.350000009</v>
      </c>
      <c r="J356" s="37">
        <v>80259602.740000039</v>
      </c>
      <c r="K356" s="36">
        <v>95747</v>
      </c>
      <c r="L356" s="36">
        <v>108556.2</v>
      </c>
      <c r="M356" s="38">
        <v>0.65196414391808111</v>
      </c>
      <c r="N356" s="38">
        <v>0.33985115543838118</v>
      </c>
      <c r="O356" s="38">
        <v>8.1847006435376325E-3</v>
      </c>
    </row>
    <row r="357" spans="1:15">
      <c r="A357" s="32" t="s">
        <v>582</v>
      </c>
      <c r="B357" s="32" t="s">
        <v>2706</v>
      </c>
      <c r="C357" s="32" t="s">
        <v>2707</v>
      </c>
      <c r="D357" s="35">
        <v>43723</v>
      </c>
      <c r="E357" s="35"/>
      <c r="F357" s="36">
        <v>0</v>
      </c>
      <c r="G357" s="36">
        <v>0</v>
      </c>
      <c r="H357" s="36">
        <v>0</v>
      </c>
      <c r="I357" s="37">
        <v>302669.52</v>
      </c>
      <c r="J357" s="37">
        <v>318412.59999999998</v>
      </c>
      <c r="K357" s="36"/>
      <c r="L357" s="36"/>
      <c r="M357" s="38"/>
      <c r="N357" s="38"/>
      <c r="O357" s="38"/>
    </row>
    <row r="358" spans="1:15">
      <c r="A358" s="32" t="s">
        <v>582</v>
      </c>
      <c r="B358" s="32" t="s">
        <v>2708</v>
      </c>
      <c r="C358" s="32" t="s">
        <v>2709</v>
      </c>
      <c r="D358" s="35">
        <v>43723</v>
      </c>
      <c r="E358" s="35"/>
      <c r="F358" s="36">
        <v>0</v>
      </c>
      <c r="G358" s="36">
        <v>0</v>
      </c>
      <c r="H358" s="36">
        <v>0</v>
      </c>
      <c r="I358" s="37">
        <v>249810.1</v>
      </c>
      <c r="J358" s="37">
        <v>289442.19</v>
      </c>
      <c r="K358" s="36"/>
      <c r="L358" s="36"/>
      <c r="M358" s="38"/>
      <c r="N358" s="38"/>
      <c r="O358" s="38"/>
    </row>
    <row r="359" spans="1:15">
      <c r="A359" s="32" t="s">
        <v>582</v>
      </c>
      <c r="B359" s="32" t="s">
        <v>2710</v>
      </c>
      <c r="C359" s="32" t="s">
        <v>2711</v>
      </c>
      <c r="D359" s="35">
        <v>43556</v>
      </c>
      <c r="E359" s="35"/>
      <c r="F359" s="36">
        <v>0</v>
      </c>
      <c r="G359" s="36">
        <v>985</v>
      </c>
      <c r="H359" s="36">
        <v>653</v>
      </c>
      <c r="I359" s="37">
        <v>41536655.395399995</v>
      </c>
      <c r="J359" s="37">
        <v>42469063.219999991</v>
      </c>
      <c r="K359" s="36">
        <v>15115</v>
      </c>
      <c r="L359" s="36">
        <v>23045.829999999998</v>
      </c>
      <c r="M359" s="38">
        <v>0.74067889939307885</v>
      </c>
      <c r="N359" s="38">
        <v>0.25554601418130746</v>
      </c>
      <c r="O359" s="38">
        <v>3.775086425613658E-3</v>
      </c>
    </row>
    <row r="360" spans="1:15">
      <c r="A360" s="32" t="s">
        <v>582</v>
      </c>
      <c r="B360" s="32" t="s">
        <v>2712</v>
      </c>
      <c r="C360" s="32" t="s">
        <v>2713</v>
      </c>
      <c r="D360" s="35">
        <v>43563</v>
      </c>
      <c r="E360" s="35"/>
      <c r="F360" s="36">
        <v>0</v>
      </c>
      <c r="G360" s="36">
        <v>1892</v>
      </c>
      <c r="H360" s="36">
        <v>1319</v>
      </c>
      <c r="I360" s="37">
        <v>21862755.190000001</v>
      </c>
      <c r="J360" s="37">
        <v>20546946.850000005</v>
      </c>
      <c r="K360" s="36">
        <v>64943</v>
      </c>
      <c r="L360" s="36">
        <v>85423.35</v>
      </c>
      <c r="M360" s="38">
        <v>0.83075236454669599</v>
      </c>
      <c r="N360" s="38">
        <v>0.16924763545330404</v>
      </c>
      <c r="O360" s="38">
        <v>0</v>
      </c>
    </row>
    <row r="361" spans="1:15">
      <c r="A361" s="32" t="s">
        <v>582</v>
      </c>
      <c r="B361" s="32" t="s">
        <v>2714</v>
      </c>
      <c r="C361" s="32" t="s">
        <v>2715</v>
      </c>
      <c r="D361" s="35">
        <v>43591</v>
      </c>
      <c r="E361" s="35"/>
      <c r="F361" s="36">
        <v>0</v>
      </c>
      <c r="G361" s="36">
        <v>7865.03</v>
      </c>
      <c r="H361" s="36">
        <v>1418</v>
      </c>
      <c r="I361" s="37">
        <v>10847149.877200004</v>
      </c>
      <c r="J361" s="37">
        <v>12120383.82</v>
      </c>
      <c r="K361" s="36">
        <v>25890</v>
      </c>
      <c r="L361" s="36">
        <v>68228.75</v>
      </c>
      <c r="M361" s="38">
        <v>0.80836773354341118</v>
      </c>
      <c r="N361" s="38">
        <v>0.19163226645658907</v>
      </c>
      <c r="O361" s="38">
        <v>0</v>
      </c>
    </row>
    <row r="362" spans="1:15">
      <c r="A362" s="32" t="s">
        <v>582</v>
      </c>
      <c r="B362" s="32" t="s">
        <v>2716</v>
      </c>
      <c r="C362" s="32" t="s">
        <v>2717</v>
      </c>
      <c r="D362" s="35">
        <v>43640</v>
      </c>
      <c r="E362" s="35"/>
      <c r="F362" s="36">
        <v>0</v>
      </c>
      <c r="G362" s="36">
        <v>25096.85</v>
      </c>
      <c r="H362" s="36">
        <v>2990</v>
      </c>
      <c r="I362" s="37">
        <v>48772150.719999991</v>
      </c>
      <c r="J362" s="37">
        <v>49169553.520000018</v>
      </c>
      <c r="K362" s="36">
        <v>79274</v>
      </c>
      <c r="L362" s="36">
        <v>82558.25</v>
      </c>
      <c r="M362" s="38">
        <v>0.70211032816223695</v>
      </c>
      <c r="N362" s="38">
        <v>0.23869510315443945</v>
      </c>
      <c r="O362" s="38">
        <v>5.9194568683323595E-2</v>
      </c>
    </row>
    <row r="363" spans="1:15">
      <c r="A363" s="32" t="s">
        <v>582</v>
      </c>
      <c r="B363" s="32" t="s">
        <v>2718</v>
      </c>
      <c r="C363" s="32" t="s">
        <v>2719</v>
      </c>
      <c r="D363" s="35">
        <v>43692</v>
      </c>
      <c r="E363" s="35"/>
      <c r="F363" s="36">
        <v>0</v>
      </c>
      <c r="G363" s="36">
        <v>4415</v>
      </c>
      <c r="H363" s="36">
        <v>3883</v>
      </c>
      <c r="I363" s="37">
        <v>77773246.563299984</v>
      </c>
      <c r="J363" s="37">
        <v>81149311.24000001</v>
      </c>
      <c r="K363" s="36">
        <v>112838</v>
      </c>
      <c r="L363" s="36">
        <v>117228</v>
      </c>
      <c r="M363" s="38">
        <v>0.71780632613368822</v>
      </c>
      <c r="N363" s="38">
        <v>0.27920377384242673</v>
      </c>
      <c r="O363" s="38">
        <v>2.9899000238850786E-3</v>
      </c>
    </row>
    <row r="364" spans="1:15">
      <c r="A364" s="32" t="s">
        <v>582</v>
      </c>
      <c r="B364" s="32" t="s">
        <v>2720</v>
      </c>
      <c r="C364" s="32" t="s">
        <v>2721</v>
      </c>
      <c r="D364" s="35">
        <v>43586</v>
      </c>
      <c r="E364" s="35"/>
      <c r="F364" s="36">
        <v>0</v>
      </c>
      <c r="G364" s="36">
        <v>27237.63</v>
      </c>
      <c r="H364" s="36">
        <v>17419</v>
      </c>
      <c r="I364" s="37">
        <v>144705439.95000002</v>
      </c>
      <c r="J364" s="37">
        <v>144160558.44000006</v>
      </c>
      <c r="K364" s="36">
        <v>248911</v>
      </c>
      <c r="L364" s="36">
        <v>222345.60000000001</v>
      </c>
      <c r="M364" s="38">
        <v>0.81300228113351458</v>
      </c>
      <c r="N364" s="38">
        <v>0.18699771886648534</v>
      </c>
      <c r="O364" s="38">
        <v>0</v>
      </c>
    </row>
    <row r="365" spans="1:15">
      <c r="A365" s="32" t="s">
        <v>582</v>
      </c>
      <c r="B365" s="32" t="s">
        <v>2722</v>
      </c>
      <c r="C365" s="32" t="s">
        <v>2723</v>
      </c>
      <c r="D365" s="35">
        <v>43647</v>
      </c>
      <c r="E365" s="35"/>
      <c r="F365" s="36">
        <v>0</v>
      </c>
      <c r="G365" s="36">
        <v>3155</v>
      </c>
      <c r="H365" s="36">
        <v>1531</v>
      </c>
      <c r="I365" s="37">
        <v>38784214.640000001</v>
      </c>
      <c r="J365" s="37">
        <v>38914783.950000018</v>
      </c>
      <c r="K365" s="36">
        <v>49260</v>
      </c>
      <c r="L365" s="36">
        <v>66734.540000000008</v>
      </c>
      <c r="M365" s="38">
        <v>0.63385452271042853</v>
      </c>
      <c r="N365" s="38">
        <v>0.31662839063549397</v>
      </c>
      <c r="O365" s="38">
        <v>4.9517086654077475E-2</v>
      </c>
    </row>
    <row r="366" spans="1:15">
      <c r="A366" s="32" t="s">
        <v>582</v>
      </c>
      <c r="B366" s="32" t="s">
        <v>2724</v>
      </c>
      <c r="C366" s="32" t="s">
        <v>2725</v>
      </c>
      <c r="D366" s="35">
        <v>43670</v>
      </c>
      <c r="E366" s="35"/>
      <c r="F366" s="36">
        <v>0</v>
      </c>
      <c r="G366" s="36">
        <v>458317.85</v>
      </c>
      <c r="H366" s="36">
        <v>437230</v>
      </c>
      <c r="I366" s="37">
        <v>75649851.545499936</v>
      </c>
      <c r="J366" s="37">
        <v>81160982.819999993</v>
      </c>
      <c r="K366" s="36">
        <v>119321</v>
      </c>
      <c r="L366" s="36">
        <v>102699.28</v>
      </c>
      <c r="M366" s="38">
        <v>0.81706853251551514</v>
      </c>
      <c r="N366" s="38">
        <v>0.18293146748448483</v>
      </c>
      <c r="O366" s="38">
        <v>0</v>
      </c>
    </row>
    <row r="367" spans="1:15">
      <c r="A367" s="32" t="s">
        <v>582</v>
      </c>
      <c r="B367" s="32" t="s">
        <v>2726</v>
      </c>
      <c r="C367" s="32" t="s">
        <v>2727</v>
      </c>
      <c r="D367" s="35"/>
      <c r="E367" s="35"/>
      <c r="F367" s="36">
        <v>0</v>
      </c>
      <c r="G367" s="36">
        <v>0</v>
      </c>
      <c r="H367" s="36">
        <v>0</v>
      </c>
      <c r="I367" s="37">
        <v>142339.56</v>
      </c>
      <c r="J367" s="37">
        <v>158060.5</v>
      </c>
      <c r="K367" s="36">
        <v>0</v>
      </c>
      <c r="L367" s="36">
        <v>3910.5</v>
      </c>
      <c r="M367" s="38">
        <v>0.73750159826109196</v>
      </c>
      <c r="N367" s="38">
        <v>0.26249840173890809</v>
      </c>
      <c r="O367" s="38">
        <v>0</v>
      </c>
    </row>
    <row r="368" spans="1:15">
      <c r="A368" s="32" t="s">
        <v>582</v>
      </c>
      <c r="B368" s="32" t="s">
        <v>2728</v>
      </c>
      <c r="C368" s="32" t="s">
        <v>2729</v>
      </c>
      <c r="D368" s="35">
        <v>43647</v>
      </c>
      <c r="E368" s="35"/>
      <c r="F368" s="36">
        <v>0</v>
      </c>
      <c r="G368" s="36">
        <v>26974.2</v>
      </c>
      <c r="H368" s="36">
        <v>9938</v>
      </c>
      <c r="I368" s="37">
        <v>112966183.94999999</v>
      </c>
      <c r="J368" s="37">
        <v>109800158.52000003</v>
      </c>
      <c r="K368" s="36">
        <v>211760</v>
      </c>
      <c r="L368" s="36">
        <v>175054.89999999997</v>
      </c>
      <c r="M368" s="38">
        <v>0.77196530916872363</v>
      </c>
      <c r="N368" s="38">
        <v>0.22803469083127639</v>
      </c>
      <c r="O368" s="38">
        <v>0</v>
      </c>
    </row>
    <row r="369" spans="1:15">
      <c r="A369" s="32" t="s">
        <v>582</v>
      </c>
      <c r="B369" s="32" t="s">
        <v>2730</v>
      </c>
      <c r="C369" s="32" t="s">
        <v>2731</v>
      </c>
      <c r="D369" s="35"/>
      <c r="E369" s="35"/>
      <c r="F369" s="36">
        <v>0</v>
      </c>
      <c r="G369" s="36">
        <v>0</v>
      </c>
      <c r="H369" s="36">
        <v>0</v>
      </c>
      <c r="I369" s="37">
        <v>85133.31</v>
      </c>
      <c r="J369" s="37">
        <v>97415.360000000015</v>
      </c>
      <c r="K369" s="36"/>
      <c r="L369" s="36"/>
      <c r="M369" s="38"/>
      <c r="N369" s="38"/>
      <c r="O369" s="38"/>
    </row>
    <row r="370" spans="1:15">
      <c r="A370" s="32" t="s">
        <v>582</v>
      </c>
      <c r="B370" s="32" t="s">
        <v>2732</v>
      </c>
      <c r="C370" s="32" t="s">
        <v>2733</v>
      </c>
      <c r="D370" s="35"/>
      <c r="E370" s="35"/>
      <c r="F370" s="36">
        <v>0</v>
      </c>
      <c r="G370" s="36">
        <v>1239</v>
      </c>
      <c r="H370" s="36">
        <v>1057</v>
      </c>
      <c r="I370" s="37">
        <v>21240119.377</v>
      </c>
      <c r="J370" s="37">
        <v>18119714.629999999</v>
      </c>
      <c r="K370" s="36">
        <v>66402</v>
      </c>
      <c r="L370" s="36">
        <v>69963</v>
      </c>
      <c r="M370" s="38">
        <v>0.66071352000343042</v>
      </c>
      <c r="N370" s="38">
        <v>0.29835055672283922</v>
      </c>
      <c r="O370" s="38">
        <v>4.0935923273730399E-2</v>
      </c>
    </row>
    <row r="371" spans="1:15">
      <c r="A371" s="32" t="s">
        <v>582</v>
      </c>
      <c r="B371" s="32" t="s">
        <v>2734</v>
      </c>
      <c r="C371" s="32" t="s">
        <v>2735</v>
      </c>
      <c r="D371" s="35"/>
      <c r="E371" s="35"/>
      <c r="F371" s="36">
        <v>0</v>
      </c>
      <c r="G371" s="36">
        <v>3348</v>
      </c>
      <c r="H371" s="36">
        <v>3320</v>
      </c>
      <c r="I371" s="37">
        <v>27615741.092599995</v>
      </c>
      <c r="J371" s="37">
        <v>21741182.910000004</v>
      </c>
      <c r="K371" s="36">
        <v>102553.7</v>
      </c>
      <c r="L371" s="36">
        <v>87519.5</v>
      </c>
      <c r="M371" s="38">
        <v>0.83972051942709913</v>
      </c>
      <c r="N371" s="38">
        <v>0.16027948057290092</v>
      </c>
      <c r="O371" s="38">
        <v>0</v>
      </c>
    </row>
    <row r="372" spans="1:15">
      <c r="A372" s="32" t="s">
        <v>582</v>
      </c>
      <c r="B372" s="32" t="s">
        <v>2736</v>
      </c>
      <c r="C372" s="32" t="s">
        <v>2737</v>
      </c>
      <c r="D372" s="35"/>
      <c r="E372" s="35"/>
      <c r="F372" s="36">
        <v>0</v>
      </c>
      <c r="G372" s="36">
        <v>17739.440000000002</v>
      </c>
      <c r="H372" s="36">
        <v>4176</v>
      </c>
      <c r="I372" s="37">
        <v>92592497.052300051</v>
      </c>
      <c r="J372" s="37">
        <v>89308087.190000072</v>
      </c>
      <c r="K372" s="36">
        <v>120511</v>
      </c>
      <c r="L372" s="36">
        <v>142609.63</v>
      </c>
      <c r="M372" s="38">
        <v>0.81371335161587621</v>
      </c>
      <c r="N372" s="38">
        <v>0.18628664838412376</v>
      </c>
      <c r="O372" s="38">
        <v>0</v>
      </c>
    </row>
    <row r="373" spans="1:15">
      <c r="A373" s="32" t="s">
        <v>582</v>
      </c>
      <c r="B373" s="32" t="s">
        <v>2738</v>
      </c>
      <c r="C373" s="32" t="s">
        <v>2739</v>
      </c>
      <c r="D373" s="35"/>
      <c r="E373" s="35"/>
      <c r="F373" s="36">
        <v>0</v>
      </c>
      <c r="G373" s="36">
        <v>36965.040000000001</v>
      </c>
      <c r="H373" s="36">
        <v>6673</v>
      </c>
      <c r="I373" s="37">
        <v>116934959.89</v>
      </c>
      <c r="J373" s="37">
        <v>93924194.300000042</v>
      </c>
      <c r="K373" s="36">
        <v>109148</v>
      </c>
      <c r="L373" s="36">
        <v>114600.48</v>
      </c>
      <c r="M373" s="38">
        <v>0.72960427390880045</v>
      </c>
      <c r="N373" s="38">
        <v>0.25859560099573753</v>
      </c>
      <c r="O373" s="38">
        <v>1.1800125095462079E-2</v>
      </c>
    </row>
    <row r="374" spans="1:15">
      <c r="A374" s="32" t="s">
        <v>582</v>
      </c>
      <c r="B374" s="32" t="s">
        <v>2740</v>
      </c>
      <c r="C374" s="32" t="s">
        <v>2741</v>
      </c>
      <c r="D374" s="35"/>
      <c r="E374" s="35"/>
      <c r="F374" s="36">
        <v>0</v>
      </c>
      <c r="G374" s="36">
        <v>8053.41</v>
      </c>
      <c r="H374" s="36">
        <v>4643</v>
      </c>
      <c r="I374" s="37">
        <v>114586334.74160004</v>
      </c>
      <c r="J374" s="37">
        <v>108437161.1000001</v>
      </c>
      <c r="K374" s="36">
        <v>151510</v>
      </c>
      <c r="L374" s="36">
        <v>152932.27000000002</v>
      </c>
      <c r="M374" s="38">
        <v>0.87702203073295115</v>
      </c>
      <c r="N374" s="38">
        <v>0.12297796926704875</v>
      </c>
      <c r="O374" s="38">
        <v>0</v>
      </c>
    </row>
    <row r="375" spans="1:15">
      <c r="A375" s="32" t="s">
        <v>582</v>
      </c>
      <c r="B375" s="32" t="s">
        <v>2742</v>
      </c>
      <c r="C375" s="32" t="s">
        <v>2743</v>
      </c>
      <c r="D375" s="35"/>
      <c r="E375" s="35"/>
      <c r="F375" s="36">
        <v>0</v>
      </c>
      <c r="G375" s="36">
        <v>100</v>
      </c>
      <c r="H375" s="36">
        <v>74</v>
      </c>
      <c r="I375" s="37">
        <v>2860752.72</v>
      </c>
      <c r="J375" s="37">
        <v>2072798.8399999999</v>
      </c>
      <c r="K375" s="36">
        <v>7890</v>
      </c>
      <c r="L375" s="36">
        <v>8506</v>
      </c>
      <c r="M375" s="38">
        <v>0.8875499647307783</v>
      </c>
      <c r="N375" s="38">
        <v>0.11245003526922173</v>
      </c>
      <c r="O375" s="38">
        <v>0</v>
      </c>
    </row>
    <row r="376" spans="1:15">
      <c r="A376" s="32" t="s">
        <v>582</v>
      </c>
      <c r="B376" s="32" t="s">
        <v>2744</v>
      </c>
      <c r="C376" s="32" t="s">
        <v>2745</v>
      </c>
      <c r="D376" s="35"/>
      <c r="E376" s="35"/>
      <c r="F376" s="36">
        <v>0</v>
      </c>
      <c r="G376" s="36">
        <v>924</v>
      </c>
      <c r="H376" s="36">
        <v>561</v>
      </c>
      <c r="I376" s="37">
        <v>16892294.890000001</v>
      </c>
      <c r="J376" s="37">
        <v>15241772.22000001</v>
      </c>
      <c r="K376" s="36">
        <v>55711.5</v>
      </c>
      <c r="L376" s="36">
        <v>54307.4</v>
      </c>
      <c r="M376" s="38">
        <v>0.65635622401367033</v>
      </c>
      <c r="N376" s="38">
        <v>0.27996000545045424</v>
      </c>
      <c r="O376" s="38">
        <v>6.36837705358754E-2</v>
      </c>
    </row>
    <row r="377" spans="1:15">
      <c r="A377" s="32" t="s">
        <v>582</v>
      </c>
      <c r="B377" s="32" t="s">
        <v>2746</v>
      </c>
      <c r="C377" s="32" t="s">
        <v>2747</v>
      </c>
      <c r="D377" s="35"/>
      <c r="E377" s="35"/>
      <c r="F377" s="36">
        <v>0</v>
      </c>
      <c r="G377" s="36">
        <v>32977.18</v>
      </c>
      <c r="H377" s="36">
        <v>6913</v>
      </c>
      <c r="I377" s="37">
        <v>108289439.66140005</v>
      </c>
      <c r="J377" s="37">
        <v>99723721.820000052</v>
      </c>
      <c r="K377" s="36">
        <v>152829</v>
      </c>
      <c r="L377" s="36">
        <v>100924.88</v>
      </c>
      <c r="M377" s="38">
        <v>0.75266673589307198</v>
      </c>
      <c r="N377" s="38">
        <v>0.24733326410692782</v>
      </c>
      <c r="O377" s="38">
        <v>0</v>
      </c>
    </row>
    <row r="378" spans="1:15">
      <c r="A378" s="32" t="s">
        <v>582</v>
      </c>
      <c r="B378" s="32" t="s">
        <v>2748</v>
      </c>
      <c r="C378" s="32" t="s">
        <v>2749</v>
      </c>
      <c r="D378" s="35"/>
      <c r="E378" s="35"/>
      <c r="F378" s="36">
        <v>0</v>
      </c>
      <c r="G378" s="36">
        <v>0</v>
      </c>
      <c r="H378" s="36">
        <v>0</v>
      </c>
      <c r="I378" s="37">
        <v>2901231.78</v>
      </c>
      <c r="J378" s="37">
        <v>1599588.6800000004</v>
      </c>
      <c r="K378" s="36">
        <v>0</v>
      </c>
      <c r="L378" s="36">
        <v>10475.5</v>
      </c>
      <c r="M378" s="38">
        <v>0.62541167486038851</v>
      </c>
      <c r="N378" s="38">
        <v>0.25459405278984298</v>
      </c>
      <c r="O378" s="38">
        <v>0.1199942723497685</v>
      </c>
    </row>
    <row r="379" spans="1:15">
      <c r="A379" s="32" t="s">
        <v>582</v>
      </c>
      <c r="B379" s="32" t="s">
        <v>2750</v>
      </c>
      <c r="C379" s="32" t="s">
        <v>2751</v>
      </c>
      <c r="D379" s="35"/>
      <c r="E379" s="35"/>
      <c r="F379" s="36">
        <v>0</v>
      </c>
      <c r="G379" s="36">
        <v>11</v>
      </c>
      <c r="H379" s="36">
        <v>4</v>
      </c>
      <c r="I379" s="37">
        <v>102305.66</v>
      </c>
      <c r="J379" s="37">
        <v>81696.08</v>
      </c>
      <c r="K379" s="36">
        <v>6936</v>
      </c>
      <c r="L379" s="36">
        <v>970</v>
      </c>
      <c r="M379" s="38">
        <v>0.98711340206185572</v>
      </c>
      <c r="N379" s="38">
        <v>1.2886597938144329E-2</v>
      </c>
      <c r="O379" s="38">
        <v>0</v>
      </c>
    </row>
    <row r="380" spans="1:15">
      <c r="A380" s="32" t="s">
        <v>582</v>
      </c>
      <c r="B380" s="32" t="s">
        <v>2752</v>
      </c>
      <c r="C380" s="32" t="s">
        <v>2753</v>
      </c>
      <c r="D380" s="35"/>
      <c r="E380" s="35"/>
      <c r="F380" s="36">
        <v>0</v>
      </c>
      <c r="G380" s="36">
        <v>3351</v>
      </c>
      <c r="H380" s="36">
        <v>2138</v>
      </c>
      <c r="I380" s="37">
        <v>71933089.189999983</v>
      </c>
      <c r="J380" s="37">
        <v>70134193.600000054</v>
      </c>
      <c r="K380" s="36">
        <v>22088</v>
      </c>
      <c r="L380" s="36">
        <v>23756.030000000002</v>
      </c>
      <c r="M380" s="38">
        <v>0.85146508065531179</v>
      </c>
      <c r="N380" s="38">
        <v>0.14853491934468849</v>
      </c>
      <c r="O380" s="38">
        <v>0</v>
      </c>
    </row>
    <row r="381" spans="1:15">
      <c r="A381" s="33" t="s">
        <v>619</v>
      </c>
      <c r="B381" s="33"/>
      <c r="C381" s="33"/>
      <c r="D381" s="39"/>
      <c r="E381" s="39"/>
      <c r="F381" s="40"/>
      <c r="G381" s="40">
        <v>231020838.63000005</v>
      </c>
      <c r="H381" s="40">
        <v>63868548.870000005</v>
      </c>
      <c r="I381" s="41">
        <v>5501274713.6678076</v>
      </c>
      <c r="J381" s="41">
        <v>4921811630.2699966</v>
      </c>
      <c r="K381" s="40">
        <v>8200952.5200000051</v>
      </c>
      <c r="L381" s="40">
        <v>8718112.370000001</v>
      </c>
      <c r="M381" s="42">
        <v>0.83001837128190148</v>
      </c>
      <c r="N381" s="42">
        <v>0.16728551182920798</v>
      </c>
      <c r="O381" s="42">
        <v>2.6961168888902493E-3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95758-681B-453D-9BF2-81534B01F2DB}">
  <dimension ref="A1:O379"/>
  <sheetViews>
    <sheetView topLeftCell="A346" workbookViewId="0">
      <selection activeCell="B2" sqref="B2:O378"/>
    </sheetView>
  </sheetViews>
  <sheetFormatPr defaultRowHeight="14.4"/>
  <sheetData>
    <row r="1" spans="1:15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5" t="s">
        <v>11</v>
      </c>
      <c r="M1" s="45" t="s">
        <v>12</v>
      </c>
      <c r="N1" s="45" t="s">
        <v>13</v>
      </c>
      <c r="O1" s="45" t="s">
        <v>14</v>
      </c>
    </row>
    <row r="2" spans="1:15">
      <c r="A2" s="43" t="s">
        <v>553</v>
      </c>
      <c r="B2" s="43" t="s">
        <v>2754</v>
      </c>
      <c r="C2" s="43" t="s">
        <v>2755</v>
      </c>
      <c r="D2" s="46">
        <v>43234</v>
      </c>
      <c r="E2" s="46">
        <v>44926</v>
      </c>
      <c r="F2" s="47">
        <v>0</v>
      </c>
      <c r="G2" s="47">
        <v>0</v>
      </c>
      <c r="H2" s="47">
        <v>0</v>
      </c>
      <c r="I2" s="48">
        <v>0.01</v>
      </c>
      <c r="J2" s="48">
        <v>-4.5474735088646412E-13</v>
      </c>
      <c r="K2" s="47"/>
      <c r="L2" s="47"/>
      <c r="M2" s="49"/>
      <c r="N2" s="49"/>
      <c r="O2" s="49"/>
    </row>
    <row r="3" spans="1:15">
      <c r="A3" s="43" t="s">
        <v>509</v>
      </c>
      <c r="B3" s="43" t="s">
        <v>2756</v>
      </c>
      <c r="C3" s="43" t="s">
        <v>2757</v>
      </c>
      <c r="D3" s="46">
        <v>44166</v>
      </c>
      <c r="E3" s="46">
        <v>44896</v>
      </c>
      <c r="F3" s="47">
        <v>0</v>
      </c>
      <c r="G3" s="47">
        <v>3988</v>
      </c>
      <c r="H3" s="47">
        <v>0</v>
      </c>
      <c r="I3" s="48">
        <v>2259348.4700000002</v>
      </c>
      <c r="J3" s="48">
        <v>2414651.169999999</v>
      </c>
      <c r="K3" s="47">
        <v>0</v>
      </c>
      <c r="L3" s="47">
        <v>260</v>
      </c>
      <c r="M3" s="49">
        <v>1</v>
      </c>
      <c r="N3" s="49">
        <v>0</v>
      </c>
      <c r="O3" s="49">
        <v>0</v>
      </c>
    </row>
    <row r="4" spans="1:15">
      <c r="A4" s="43" t="s">
        <v>93</v>
      </c>
      <c r="B4" s="43" t="s">
        <v>2758</v>
      </c>
      <c r="C4" s="43" t="s">
        <v>2759</v>
      </c>
      <c r="D4" s="46">
        <v>43831</v>
      </c>
      <c r="E4" s="46">
        <v>44774</v>
      </c>
      <c r="F4" s="47">
        <v>1784035</v>
      </c>
      <c r="G4" s="47">
        <v>0</v>
      </c>
      <c r="H4" s="47">
        <v>0</v>
      </c>
      <c r="I4" s="48">
        <v>0</v>
      </c>
      <c r="J4" s="48">
        <v>-2624</v>
      </c>
      <c r="K4" s="47"/>
      <c r="L4" s="47"/>
      <c r="M4" s="49"/>
      <c r="N4" s="49"/>
      <c r="O4" s="49"/>
    </row>
    <row r="5" spans="1:15">
      <c r="A5" s="43" t="s">
        <v>218</v>
      </c>
      <c r="B5" s="43" t="s">
        <v>2760</v>
      </c>
      <c r="C5" s="43" t="s">
        <v>2761</v>
      </c>
      <c r="D5" s="46">
        <v>43258</v>
      </c>
      <c r="E5" s="46">
        <v>44651</v>
      </c>
      <c r="F5" s="47">
        <v>0</v>
      </c>
      <c r="G5" s="47">
        <v>0</v>
      </c>
      <c r="H5" s="47">
        <v>4</v>
      </c>
      <c r="I5" s="48">
        <v>0.01</v>
      </c>
      <c r="J5" s="48">
        <v>-3.74</v>
      </c>
      <c r="K5" s="47">
        <v>0</v>
      </c>
      <c r="L5" s="47">
        <v>0</v>
      </c>
      <c r="M5" s="49">
        <v>0</v>
      </c>
      <c r="N5" s="49">
        <v>0</v>
      </c>
      <c r="O5" s="49">
        <v>0</v>
      </c>
    </row>
    <row r="6" spans="1:15">
      <c r="A6" s="43" t="s">
        <v>366</v>
      </c>
      <c r="B6" s="43" t="s">
        <v>2762</v>
      </c>
      <c r="C6" s="43" t="s">
        <v>2763</v>
      </c>
      <c r="D6" s="46">
        <v>43258</v>
      </c>
      <c r="E6" s="46">
        <v>44651</v>
      </c>
      <c r="F6" s="47">
        <v>0</v>
      </c>
      <c r="G6" s="47">
        <v>0</v>
      </c>
      <c r="H6" s="47">
        <v>0</v>
      </c>
      <c r="I6" s="48">
        <v>736829</v>
      </c>
      <c r="J6" s="48">
        <v>772106.19</v>
      </c>
      <c r="K6" s="47"/>
      <c r="L6" s="47"/>
      <c r="M6" s="49"/>
      <c r="N6" s="49"/>
      <c r="O6" s="49"/>
    </row>
    <row r="7" spans="1:15">
      <c r="A7" s="43" t="s">
        <v>191</v>
      </c>
      <c r="B7" s="43" t="s">
        <v>2764</v>
      </c>
      <c r="C7" s="43" t="s">
        <v>2765</v>
      </c>
      <c r="D7" s="46">
        <v>43467</v>
      </c>
      <c r="E7" s="46">
        <v>44639</v>
      </c>
      <c r="F7" s="47">
        <v>133795</v>
      </c>
      <c r="G7" s="47">
        <v>217</v>
      </c>
      <c r="H7" s="47">
        <v>0</v>
      </c>
      <c r="I7" s="48">
        <v>104162229.41000001</v>
      </c>
      <c r="J7" s="48">
        <v>77861693.850000009</v>
      </c>
      <c r="K7" s="47">
        <v>4880</v>
      </c>
      <c r="L7" s="47">
        <v>2270</v>
      </c>
      <c r="M7" s="49">
        <v>0.99603524229074891</v>
      </c>
      <c r="N7" s="49">
        <v>3.9647577092511016E-3</v>
      </c>
      <c r="O7" s="49">
        <v>0</v>
      </c>
    </row>
    <row r="8" spans="1:15">
      <c r="A8" s="43" t="s">
        <v>218</v>
      </c>
      <c r="B8" s="43" t="s">
        <v>2766</v>
      </c>
      <c r="C8" s="43" t="s">
        <v>2767</v>
      </c>
      <c r="D8" s="46">
        <v>43282</v>
      </c>
      <c r="E8" s="46">
        <v>44561</v>
      </c>
      <c r="F8" s="47">
        <v>0</v>
      </c>
      <c r="G8" s="47">
        <v>0</v>
      </c>
      <c r="H8" s="47">
        <v>0</v>
      </c>
      <c r="I8" s="48">
        <v>0.01</v>
      </c>
      <c r="J8" s="48">
        <v>115.1</v>
      </c>
      <c r="K8" s="47"/>
      <c r="L8" s="47"/>
      <c r="M8" s="49"/>
      <c r="N8" s="49"/>
      <c r="O8" s="49"/>
    </row>
    <row r="9" spans="1:15">
      <c r="A9" s="43" t="s">
        <v>366</v>
      </c>
      <c r="B9" s="43" t="s">
        <v>2768</v>
      </c>
      <c r="C9" s="43" t="s">
        <v>2769</v>
      </c>
      <c r="D9" s="46">
        <v>43313</v>
      </c>
      <c r="E9" s="46">
        <v>44561</v>
      </c>
      <c r="F9" s="47">
        <v>0</v>
      </c>
      <c r="G9" s="47">
        <v>0</v>
      </c>
      <c r="H9" s="47">
        <v>0</v>
      </c>
      <c r="I9" s="48">
        <v>2025737</v>
      </c>
      <c r="J9" s="48">
        <v>1518308.76</v>
      </c>
      <c r="K9" s="47"/>
      <c r="L9" s="47"/>
      <c r="M9" s="49"/>
      <c r="N9" s="49"/>
      <c r="O9" s="49"/>
    </row>
    <row r="10" spans="1:15">
      <c r="A10" s="43" t="s">
        <v>553</v>
      </c>
      <c r="B10" s="43" t="s">
        <v>2770</v>
      </c>
      <c r="C10" s="43" t="s">
        <v>2771</v>
      </c>
      <c r="D10" s="46">
        <v>43167</v>
      </c>
      <c r="E10" s="46">
        <v>44408</v>
      </c>
      <c r="F10" s="47">
        <v>250000</v>
      </c>
      <c r="G10" s="47">
        <v>1330950.6199999996</v>
      </c>
      <c r="H10" s="47">
        <v>1277642</v>
      </c>
      <c r="I10" s="48">
        <v>110010384.61569999</v>
      </c>
      <c r="J10" s="48">
        <v>109128213.66000001</v>
      </c>
      <c r="K10" s="47">
        <v>81372.099999999977</v>
      </c>
      <c r="L10" s="47">
        <v>70865</v>
      </c>
      <c r="M10" s="49">
        <v>0.85245890072673391</v>
      </c>
      <c r="N10" s="49">
        <v>0.14748465391942422</v>
      </c>
      <c r="O10" s="49">
        <v>5.6445353841811895E-5</v>
      </c>
    </row>
    <row r="11" spans="1:15">
      <c r="A11" s="43" t="s">
        <v>218</v>
      </c>
      <c r="B11" s="43" t="s">
        <v>2772</v>
      </c>
      <c r="C11" s="43" t="s">
        <v>2773</v>
      </c>
      <c r="D11" s="46">
        <v>43617</v>
      </c>
      <c r="E11" s="46">
        <v>44398</v>
      </c>
      <c r="F11" s="47">
        <v>0</v>
      </c>
      <c r="G11" s="47">
        <v>816</v>
      </c>
      <c r="H11" s="47">
        <v>0</v>
      </c>
      <c r="I11" s="48">
        <v>1638116.9700000002</v>
      </c>
      <c r="J11" s="48">
        <v>1732390.9200000002</v>
      </c>
      <c r="K11" s="47">
        <v>0</v>
      </c>
      <c r="L11" s="47">
        <v>25</v>
      </c>
      <c r="M11" s="49">
        <v>0.96</v>
      </c>
      <c r="N11" s="49">
        <v>0.04</v>
      </c>
      <c r="O11" s="49">
        <v>0</v>
      </c>
    </row>
    <row r="12" spans="1:15">
      <c r="A12" s="43" t="s">
        <v>255</v>
      </c>
      <c r="B12" s="43" t="s">
        <v>2774</v>
      </c>
      <c r="C12" s="43" t="s">
        <v>2775</v>
      </c>
      <c r="D12" s="46">
        <v>43146</v>
      </c>
      <c r="E12" s="46">
        <v>44392</v>
      </c>
      <c r="F12" s="47">
        <v>200000</v>
      </c>
      <c r="G12" s="47">
        <v>0</v>
      </c>
      <c r="H12" s="47">
        <v>0</v>
      </c>
      <c r="I12" s="48">
        <v>2711670.4461000003</v>
      </c>
      <c r="J12" s="48">
        <v>2638732.6300000004</v>
      </c>
      <c r="K12" s="47"/>
      <c r="L12" s="47"/>
      <c r="M12" s="49"/>
      <c r="N12" s="49"/>
      <c r="O12" s="49"/>
    </row>
    <row r="13" spans="1:15">
      <c r="A13" s="43" t="s">
        <v>481</v>
      </c>
      <c r="B13" s="43" t="s">
        <v>2776</v>
      </c>
      <c r="C13" s="43" t="s">
        <v>2777</v>
      </c>
      <c r="D13" s="46">
        <v>43605</v>
      </c>
      <c r="E13" s="46">
        <v>44377</v>
      </c>
      <c r="F13" s="47">
        <v>0</v>
      </c>
      <c r="G13" s="47">
        <v>715372</v>
      </c>
      <c r="H13" s="47">
        <v>719211</v>
      </c>
      <c r="I13" s="48">
        <v>26658660.2258</v>
      </c>
      <c r="J13" s="48">
        <v>25745651.659999993</v>
      </c>
      <c r="K13" s="47">
        <v>21766</v>
      </c>
      <c r="L13" s="47">
        <v>28344</v>
      </c>
      <c r="M13" s="49">
        <v>0.82247212813999415</v>
      </c>
      <c r="N13" s="49">
        <v>0.17717506350550388</v>
      </c>
      <c r="O13" s="49">
        <v>3.528083545018346E-4</v>
      </c>
    </row>
    <row r="14" spans="1:15">
      <c r="A14" s="43" t="s">
        <v>93</v>
      </c>
      <c r="B14" s="43" t="s">
        <v>2778</v>
      </c>
      <c r="C14" s="43" t="s">
        <v>2779</v>
      </c>
      <c r="D14" s="46">
        <v>43252</v>
      </c>
      <c r="E14" s="46">
        <v>44348</v>
      </c>
      <c r="F14" s="47">
        <v>0</v>
      </c>
      <c r="G14" s="47">
        <v>0</v>
      </c>
      <c r="H14" s="47">
        <v>0</v>
      </c>
      <c r="I14" s="48">
        <v>286928.27</v>
      </c>
      <c r="J14" s="48">
        <v>331268.26</v>
      </c>
      <c r="K14" s="47">
        <v>0</v>
      </c>
      <c r="L14" s="47">
        <v>130</v>
      </c>
      <c r="M14" s="49">
        <v>1</v>
      </c>
      <c r="N14" s="49">
        <v>0</v>
      </c>
      <c r="O14" s="49">
        <v>0</v>
      </c>
    </row>
    <row r="15" spans="1:15">
      <c r="A15" s="43" t="s">
        <v>93</v>
      </c>
      <c r="B15" s="43" t="s">
        <v>2780</v>
      </c>
      <c r="C15" s="43" t="s">
        <v>2781</v>
      </c>
      <c r="D15" s="46">
        <v>43284</v>
      </c>
      <c r="E15" s="46">
        <v>44307</v>
      </c>
      <c r="F15" s="47">
        <v>986000</v>
      </c>
      <c r="G15" s="47">
        <v>1054958.3</v>
      </c>
      <c r="H15" s="47">
        <v>935052</v>
      </c>
      <c r="I15" s="48">
        <v>651059982.30580068</v>
      </c>
      <c r="J15" s="48">
        <v>640336992.31000042</v>
      </c>
      <c r="K15" s="47">
        <v>87314.78</v>
      </c>
      <c r="L15" s="47">
        <v>153710.20000000001</v>
      </c>
      <c r="M15" s="49">
        <v>0.6682630040166494</v>
      </c>
      <c r="N15" s="49">
        <v>0.33173699598335049</v>
      </c>
      <c r="O15" s="49">
        <v>0</v>
      </c>
    </row>
    <row r="16" spans="1:15">
      <c r="A16" s="43" t="s">
        <v>509</v>
      </c>
      <c r="B16" s="43" t="s">
        <v>2782</v>
      </c>
      <c r="C16" s="43" t="s">
        <v>2783</v>
      </c>
      <c r="D16" s="46">
        <v>43444</v>
      </c>
      <c r="E16" s="46">
        <v>44287</v>
      </c>
      <c r="F16" s="47">
        <v>0</v>
      </c>
      <c r="G16" s="47">
        <v>4750703.8099999996</v>
      </c>
      <c r="H16" s="47">
        <v>3446885</v>
      </c>
      <c r="I16" s="48">
        <v>841948897.91859913</v>
      </c>
      <c r="J16" s="48">
        <v>843073902.61000073</v>
      </c>
      <c r="K16" s="47">
        <v>446258.58999999979</v>
      </c>
      <c r="L16" s="47">
        <v>533641.02</v>
      </c>
      <c r="M16" s="49">
        <v>0.79945085555829276</v>
      </c>
      <c r="N16" s="49">
        <v>0.1777454251923887</v>
      </c>
      <c r="O16" s="49">
        <v>2.2803719249318576E-2</v>
      </c>
    </row>
    <row r="17" spans="1:15">
      <c r="A17" s="43" t="s">
        <v>509</v>
      </c>
      <c r="B17" s="43" t="s">
        <v>2784</v>
      </c>
      <c r="C17" s="43" t="s">
        <v>2785</v>
      </c>
      <c r="D17" s="46">
        <v>43711</v>
      </c>
      <c r="E17" s="46">
        <v>44256</v>
      </c>
      <c r="F17" s="47">
        <v>0</v>
      </c>
      <c r="G17" s="47">
        <v>356646.69</v>
      </c>
      <c r="H17" s="47">
        <v>249227</v>
      </c>
      <c r="I17" s="48">
        <v>38914390.231599994</v>
      </c>
      <c r="J17" s="48">
        <v>28262206.369999986</v>
      </c>
      <c r="K17" s="47">
        <v>24901.69999999999</v>
      </c>
      <c r="L17" s="47">
        <v>19584.25</v>
      </c>
      <c r="M17" s="49">
        <v>0.94408772355336557</v>
      </c>
      <c r="N17" s="49">
        <v>5.5299539170506916E-2</v>
      </c>
      <c r="O17" s="49">
        <v>6.1273727612750045E-4</v>
      </c>
    </row>
    <row r="18" spans="1:15">
      <c r="A18" s="43" t="s">
        <v>553</v>
      </c>
      <c r="B18" s="43" t="s">
        <v>2786</v>
      </c>
      <c r="C18" s="43" t="s">
        <v>2787</v>
      </c>
      <c r="D18" s="46"/>
      <c r="E18" s="46">
        <v>44256</v>
      </c>
      <c r="F18" s="47">
        <v>0</v>
      </c>
      <c r="G18" s="47">
        <v>0</v>
      </c>
      <c r="H18" s="47">
        <v>0</v>
      </c>
      <c r="I18" s="48">
        <v>23458451.23</v>
      </c>
      <c r="J18" s="48">
        <v>21616087.680000011</v>
      </c>
      <c r="K18" s="47"/>
      <c r="L18" s="47"/>
      <c r="M18" s="49"/>
      <c r="N18" s="49"/>
      <c r="O18" s="49"/>
    </row>
    <row r="19" spans="1:15">
      <c r="A19" s="43" t="s">
        <v>93</v>
      </c>
      <c r="B19" s="43" t="s">
        <v>2788</v>
      </c>
      <c r="C19" s="43" t="s">
        <v>2789</v>
      </c>
      <c r="D19" s="46">
        <v>43493</v>
      </c>
      <c r="E19" s="46">
        <v>44224</v>
      </c>
      <c r="F19" s="47">
        <v>0</v>
      </c>
      <c r="G19" s="47">
        <v>3981537</v>
      </c>
      <c r="H19" s="47">
        <v>59887</v>
      </c>
      <c r="I19" s="48">
        <v>7912251.1850000005</v>
      </c>
      <c r="J19" s="48">
        <v>9212986.4899999965</v>
      </c>
      <c r="K19" s="47">
        <v>10391</v>
      </c>
      <c r="L19" s="47">
        <v>20851.5</v>
      </c>
      <c r="M19" s="49">
        <v>0.85020262331247154</v>
      </c>
      <c r="N19" s="49">
        <v>0.14965350214612858</v>
      </c>
      <c r="O19" s="49">
        <v>1.4387454139989928E-4</v>
      </c>
    </row>
    <row r="20" spans="1:15">
      <c r="A20" s="43" t="s">
        <v>15</v>
      </c>
      <c r="B20" s="43" t="s">
        <v>2790</v>
      </c>
      <c r="C20" s="43" t="s">
        <v>2791</v>
      </c>
      <c r="D20" s="46">
        <v>43101</v>
      </c>
      <c r="E20" s="46">
        <v>44196</v>
      </c>
      <c r="F20" s="47">
        <v>0</v>
      </c>
      <c r="G20" s="47">
        <v>127567.61</v>
      </c>
      <c r="H20" s="47">
        <v>63243</v>
      </c>
      <c r="I20" s="48">
        <v>813261.74780000001</v>
      </c>
      <c r="J20" s="48">
        <v>994717.83999999973</v>
      </c>
      <c r="K20" s="47">
        <v>6414.77</v>
      </c>
      <c r="L20" s="47">
        <v>11719.32</v>
      </c>
      <c r="M20" s="49">
        <v>0.91646272991948341</v>
      </c>
      <c r="N20" s="49">
        <v>7.0823221825157087E-2</v>
      </c>
      <c r="O20" s="49">
        <v>1.2714048255359526E-2</v>
      </c>
    </row>
    <row r="21" spans="1:15">
      <c r="A21" s="43" t="s">
        <v>93</v>
      </c>
      <c r="B21" s="43" t="s">
        <v>2792</v>
      </c>
      <c r="C21" s="43" t="s">
        <v>2793</v>
      </c>
      <c r="D21" s="46">
        <v>43138</v>
      </c>
      <c r="E21" s="46">
        <v>44196</v>
      </c>
      <c r="F21" s="47">
        <v>0</v>
      </c>
      <c r="G21" s="47">
        <v>0</v>
      </c>
      <c r="H21" s="47">
        <v>0</v>
      </c>
      <c r="I21" s="48">
        <v>0.01</v>
      </c>
      <c r="J21" s="48">
        <v>26.73</v>
      </c>
      <c r="K21" s="47"/>
      <c r="L21" s="47"/>
      <c r="M21" s="49"/>
      <c r="N21" s="49"/>
      <c r="O21" s="49"/>
    </row>
    <row r="22" spans="1:15">
      <c r="A22" s="43" t="s">
        <v>93</v>
      </c>
      <c r="B22" s="43" t="s">
        <v>2794</v>
      </c>
      <c r="C22" s="43" t="s">
        <v>2795</v>
      </c>
      <c r="D22" s="46">
        <v>43221</v>
      </c>
      <c r="E22" s="46">
        <v>44196</v>
      </c>
      <c r="F22" s="47">
        <v>0</v>
      </c>
      <c r="G22" s="47">
        <v>1</v>
      </c>
      <c r="H22" s="47">
        <v>0</v>
      </c>
      <c r="I22" s="48">
        <v>730648</v>
      </c>
      <c r="J22" s="48">
        <v>593363.1</v>
      </c>
      <c r="K22" s="47">
        <v>0</v>
      </c>
      <c r="L22" s="47">
        <v>323.5</v>
      </c>
      <c r="M22" s="49">
        <v>0.94744976816074189</v>
      </c>
      <c r="N22" s="49">
        <v>5.2550231839258117E-2</v>
      </c>
      <c r="O22" s="49">
        <v>0</v>
      </c>
    </row>
    <row r="23" spans="1:15">
      <c r="A23" s="43" t="s">
        <v>481</v>
      </c>
      <c r="B23" s="43" t="s">
        <v>2796</v>
      </c>
      <c r="C23" s="43" t="s">
        <v>2797</v>
      </c>
      <c r="D23" s="46">
        <v>43661</v>
      </c>
      <c r="E23" s="46">
        <v>44166</v>
      </c>
      <c r="F23" s="47">
        <v>0</v>
      </c>
      <c r="G23" s="47">
        <v>1042</v>
      </c>
      <c r="H23" s="47">
        <v>0</v>
      </c>
      <c r="I23" s="48">
        <v>34375016.660000004</v>
      </c>
      <c r="J23" s="48">
        <v>33294396.82</v>
      </c>
      <c r="K23" s="47"/>
      <c r="L23" s="47"/>
      <c r="M23" s="49"/>
      <c r="N23" s="49"/>
      <c r="O23" s="49"/>
    </row>
    <row r="24" spans="1:15">
      <c r="A24" s="43" t="s">
        <v>481</v>
      </c>
      <c r="B24" s="43" t="s">
        <v>2798</v>
      </c>
      <c r="C24" s="43" t="s">
        <v>2799</v>
      </c>
      <c r="D24" s="46">
        <v>43605</v>
      </c>
      <c r="E24" s="46">
        <v>44136</v>
      </c>
      <c r="F24" s="47">
        <v>0</v>
      </c>
      <c r="G24" s="47">
        <v>1371645</v>
      </c>
      <c r="H24" s="47">
        <v>1231223</v>
      </c>
      <c r="I24" s="48">
        <v>52317676.342999995</v>
      </c>
      <c r="J24" s="48">
        <v>50736472.57000006</v>
      </c>
      <c r="K24" s="47">
        <v>40957</v>
      </c>
      <c r="L24" s="47">
        <v>79960.5</v>
      </c>
      <c r="M24" s="49">
        <v>0.84515091826589384</v>
      </c>
      <c r="N24" s="49">
        <v>0.15472401998486751</v>
      </c>
      <c r="O24" s="49">
        <v>1.250617492386866E-4</v>
      </c>
    </row>
    <row r="25" spans="1:15">
      <c r="A25" s="43" t="s">
        <v>582</v>
      </c>
      <c r="B25" s="43" t="s">
        <v>2800</v>
      </c>
      <c r="C25" s="43" t="s">
        <v>2801</v>
      </c>
      <c r="D25" s="46">
        <v>43556</v>
      </c>
      <c r="E25" s="46">
        <v>44136</v>
      </c>
      <c r="F25" s="47">
        <v>0</v>
      </c>
      <c r="G25" s="47">
        <v>11051</v>
      </c>
      <c r="H25" s="47">
        <v>12494</v>
      </c>
      <c r="I25" s="48">
        <v>136193192.39120001</v>
      </c>
      <c r="J25" s="48">
        <v>146007131.40999985</v>
      </c>
      <c r="K25" s="47">
        <v>260284.5</v>
      </c>
      <c r="L25" s="47">
        <v>321035.25000000006</v>
      </c>
      <c r="M25" s="49">
        <v>0.78380427071482006</v>
      </c>
      <c r="N25" s="49">
        <v>0.2159932593071944</v>
      </c>
      <c r="O25" s="49">
        <v>2.0246997798528351E-4</v>
      </c>
    </row>
    <row r="26" spans="1:15">
      <c r="A26" s="43" t="s">
        <v>582</v>
      </c>
      <c r="B26" s="43" t="s">
        <v>2802</v>
      </c>
      <c r="C26" s="43" t="s">
        <v>2803</v>
      </c>
      <c r="D26" s="46">
        <v>43556</v>
      </c>
      <c r="E26" s="46">
        <v>44136</v>
      </c>
      <c r="F26" s="47">
        <v>0</v>
      </c>
      <c r="G26" s="47">
        <v>19132</v>
      </c>
      <c r="H26" s="47">
        <v>22470</v>
      </c>
      <c r="I26" s="48">
        <v>73439435.006200045</v>
      </c>
      <c r="J26" s="48">
        <v>78588654.169999987</v>
      </c>
      <c r="K26" s="47">
        <v>84250</v>
      </c>
      <c r="L26" s="47">
        <v>140719.29999999999</v>
      </c>
      <c r="M26" s="49">
        <v>0.80780113317789393</v>
      </c>
      <c r="N26" s="49">
        <v>0.19219886682210618</v>
      </c>
      <c r="O26" s="49">
        <v>0</v>
      </c>
    </row>
    <row r="27" spans="1:15">
      <c r="A27" s="43" t="s">
        <v>369</v>
      </c>
      <c r="B27" s="43" t="s">
        <v>2804</v>
      </c>
      <c r="C27" s="43" t="s">
        <v>2805</v>
      </c>
      <c r="D27" s="46">
        <v>43284</v>
      </c>
      <c r="E27" s="46">
        <v>44134</v>
      </c>
      <c r="F27" s="47">
        <v>986000</v>
      </c>
      <c r="G27" s="47">
        <v>0</v>
      </c>
      <c r="H27" s="47">
        <v>0</v>
      </c>
      <c r="I27" s="48">
        <v>0.01</v>
      </c>
      <c r="J27" s="48">
        <v>0</v>
      </c>
      <c r="K27" s="47"/>
      <c r="L27" s="47"/>
      <c r="M27" s="49"/>
      <c r="N27" s="49"/>
      <c r="O27" s="49"/>
    </row>
    <row r="28" spans="1:15">
      <c r="A28" s="43" t="s">
        <v>509</v>
      </c>
      <c r="B28" s="43" t="s">
        <v>2806</v>
      </c>
      <c r="C28" s="43" t="s">
        <v>2807</v>
      </c>
      <c r="D28" s="46">
        <v>43620</v>
      </c>
      <c r="E28" s="46">
        <v>44124</v>
      </c>
      <c r="F28" s="47">
        <v>0</v>
      </c>
      <c r="G28" s="47">
        <v>150138.35999999999</v>
      </c>
      <c r="H28" s="47">
        <v>1982</v>
      </c>
      <c r="I28" s="48">
        <v>68037369.160700008</v>
      </c>
      <c r="J28" s="48">
        <v>71177072.990000024</v>
      </c>
      <c r="K28" s="47">
        <v>2768</v>
      </c>
      <c r="L28" s="47">
        <v>3667.79</v>
      </c>
      <c r="M28" s="49">
        <v>0.82482639409562708</v>
      </c>
      <c r="N28" s="49">
        <v>0.16958440914010889</v>
      </c>
      <c r="O28" s="49">
        <v>5.5891967642640395E-3</v>
      </c>
    </row>
    <row r="29" spans="1:15">
      <c r="A29" s="43" t="s">
        <v>191</v>
      </c>
      <c r="B29" s="43" t="s">
        <v>2808</v>
      </c>
      <c r="C29" s="43" t="s">
        <v>2809</v>
      </c>
      <c r="D29" s="46">
        <v>43301</v>
      </c>
      <c r="E29" s="46">
        <v>44109</v>
      </c>
      <c r="F29" s="47">
        <v>291000</v>
      </c>
      <c r="G29" s="47">
        <v>0</v>
      </c>
      <c r="H29" s="47">
        <v>0</v>
      </c>
      <c r="I29" s="48">
        <v>57687784.839999996</v>
      </c>
      <c r="J29" s="48">
        <v>59112914.909999989</v>
      </c>
      <c r="K29" s="47">
        <v>0</v>
      </c>
      <c r="L29" s="47">
        <v>2004</v>
      </c>
      <c r="M29" s="49">
        <v>1</v>
      </c>
      <c r="N29" s="49">
        <v>0</v>
      </c>
      <c r="O29" s="49">
        <v>0</v>
      </c>
    </row>
    <row r="30" spans="1:15">
      <c r="A30" s="43" t="s">
        <v>93</v>
      </c>
      <c r="B30" s="43" t="s">
        <v>2810</v>
      </c>
      <c r="C30" s="43" t="s">
        <v>2811</v>
      </c>
      <c r="D30" s="46">
        <v>43678</v>
      </c>
      <c r="E30" s="46">
        <v>44104</v>
      </c>
      <c r="F30" s="47">
        <v>110000</v>
      </c>
      <c r="G30" s="47">
        <v>0</v>
      </c>
      <c r="H30" s="47">
        <v>0</v>
      </c>
      <c r="I30" s="48">
        <v>0.01</v>
      </c>
      <c r="J30" s="48">
        <v>826320.31000000017</v>
      </c>
      <c r="K30" s="47"/>
      <c r="L30" s="47"/>
      <c r="M30" s="49"/>
      <c r="N30" s="49"/>
      <c r="O30" s="49"/>
    </row>
    <row r="31" spans="1:15">
      <c r="A31" s="43" t="s">
        <v>93</v>
      </c>
      <c r="B31" s="43" t="s">
        <v>2812</v>
      </c>
      <c r="C31" s="43" t="s">
        <v>2813</v>
      </c>
      <c r="D31" s="46"/>
      <c r="E31" s="46">
        <v>44091</v>
      </c>
      <c r="F31" s="47">
        <v>0</v>
      </c>
      <c r="G31" s="47">
        <v>2520</v>
      </c>
      <c r="H31" s="47">
        <v>0</v>
      </c>
      <c r="I31" s="48">
        <v>1460502</v>
      </c>
      <c r="J31" s="48">
        <v>1495886.24</v>
      </c>
      <c r="K31" s="47"/>
      <c r="L31" s="47"/>
      <c r="M31" s="49"/>
      <c r="N31" s="49"/>
      <c r="O31" s="49"/>
    </row>
    <row r="32" spans="1:15">
      <c r="A32" s="43" t="s">
        <v>191</v>
      </c>
      <c r="B32" s="43" t="s">
        <v>2814</v>
      </c>
      <c r="C32" s="43" t="s">
        <v>2815</v>
      </c>
      <c r="D32" s="46">
        <v>43682</v>
      </c>
      <c r="E32" s="46">
        <v>44077</v>
      </c>
      <c r="F32" s="47">
        <v>14000</v>
      </c>
      <c r="G32" s="47">
        <v>0</v>
      </c>
      <c r="H32" s="47">
        <v>0</v>
      </c>
      <c r="I32" s="48">
        <v>946316.24930000002</v>
      </c>
      <c r="J32" s="48">
        <v>902971.31</v>
      </c>
      <c r="K32" s="47"/>
      <c r="L32" s="47"/>
      <c r="M32" s="49"/>
      <c r="N32" s="49"/>
      <c r="O32" s="49"/>
    </row>
    <row r="33" spans="1:15">
      <c r="A33" s="43" t="s">
        <v>255</v>
      </c>
      <c r="B33" s="43" t="s">
        <v>2816</v>
      </c>
      <c r="C33" s="43" t="s">
        <v>2817</v>
      </c>
      <c r="D33" s="46">
        <v>43269</v>
      </c>
      <c r="E33" s="46">
        <v>44074</v>
      </c>
      <c r="F33" s="47">
        <v>330000</v>
      </c>
      <c r="G33" s="47">
        <v>305733</v>
      </c>
      <c r="H33" s="47">
        <v>11</v>
      </c>
      <c r="I33" s="48">
        <v>15698572.8259</v>
      </c>
      <c r="J33" s="48">
        <v>16053437.340000002</v>
      </c>
      <c r="K33" s="47">
        <v>61837.17</v>
      </c>
      <c r="L33" s="47">
        <v>68374.5</v>
      </c>
      <c r="M33" s="49">
        <v>0.8770155540442709</v>
      </c>
      <c r="N33" s="49">
        <v>0.11845790462818741</v>
      </c>
      <c r="O33" s="49">
        <v>4.5265413275417006E-3</v>
      </c>
    </row>
    <row r="34" spans="1:15">
      <c r="A34" s="43" t="s">
        <v>15</v>
      </c>
      <c r="B34" s="43" t="s">
        <v>2818</v>
      </c>
      <c r="C34" s="43" t="s">
        <v>2819</v>
      </c>
      <c r="D34" s="46">
        <v>43678</v>
      </c>
      <c r="E34" s="46">
        <v>44043</v>
      </c>
      <c r="F34" s="47">
        <v>49245</v>
      </c>
      <c r="G34" s="47">
        <v>0</v>
      </c>
      <c r="H34" s="47">
        <v>0</v>
      </c>
      <c r="I34" s="48">
        <v>24750</v>
      </c>
      <c r="J34" s="48">
        <v>24816.420000000002</v>
      </c>
      <c r="K34" s="47"/>
      <c r="L34" s="47"/>
      <c r="M34" s="49"/>
      <c r="N34" s="49"/>
      <c r="O34" s="49"/>
    </row>
    <row r="35" spans="1:15">
      <c r="A35" s="43" t="s">
        <v>369</v>
      </c>
      <c r="B35" s="43" t="s">
        <v>2820</v>
      </c>
      <c r="C35" s="43" t="s">
        <v>2821</v>
      </c>
      <c r="D35" s="46">
        <v>43388</v>
      </c>
      <c r="E35" s="46">
        <v>44043</v>
      </c>
      <c r="F35" s="47">
        <v>143680</v>
      </c>
      <c r="G35" s="47">
        <v>18419</v>
      </c>
      <c r="H35" s="47">
        <v>8211</v>
      </c>
      <c r="I35" s="48">
        <v>49089220.870000005</v>
      </c>
      <c r="J35" s="48">
        <v>48315277.20000001</v>
      </c>
      <c r="K35" s="47">
        <v>13316.331100000003</v>
      </c>
      <c r="L35" s="47">
        <v>18327.05</v>
      </c>
      <c r="M35" s="49">
        <v>0.85826687873934981</v>
      </c>
      <c r="N35" s="49">
        <v>0.14173312126065027</v>
      </c>
      <c r="O35" s="49">
        <v>0</v>
      </c>
    </row>
    <row r="36" spans="1:15">
      <c r="A36" s="43" t="s">
        <v>509</v>
      </c>
      <c r="B36" s="43" t="s">
        <v>2822</v>
      </c>
      <c r="C36" s="43" t="s">
        <v>2823</v>
      </c>
      <c r="D36" s="46">
        <v>43525</v>
      </c>
      <c r="E36" s="46">
        <v>44043</v>
      </c>
      <c r="F36" s="47">
        <v>0</v>
      </c>
      <c r="G36" s="47">
        <v>704650.64999999991</v>
      </c>
      <c r="H36" s="47">
        <v>675443</v>
      </c>
      <c r="I36" s="48">
        <v>44511072.244900011</v>
      </c>
      <c r="J36" s="48">
        <v>44455907.890000001</v>
      </c>
      <c r="K36" s="47">
        <v>16991.600000000002</v>
      </c>
      <c r="L36" s="47">
        <v>23573.73</v>
      </c>
      <c r="M36" s="49">
        <v>0.92489309074126158</v>
      </c>
      <c r="N36" s="49">
        <v>7.1076999694151072E-2</v>
      </c>
      <c r="O36" s="49">
        <v>4.0299095645873603E-3</v>
      </c>
    </row>
    <row r="37" spans="1:15">
      <c r="A37" s="43" t="s">
        <v>93</v>
      </c>
      <c r="B37" s="43" t="s">
        <v>2824</v>
      </c>
      <c r="C37" s="43" t="s">
        <v>2825</v>
      </c>
      <c r="D37" s="46">
        <v>43466</v>
      </c>
      <c r="E37" s="46">
        <v>44012</v>
      </c>
      <c r="F37" s="47">
        <v>0</v>
      </c>
      <c r="G37" s="47">
        <v>0</v>
      </c>
      <c r="H37" s="47">
        <v>0</v>
      </c>
      <c r="I37" s="48">
        <v>0.01</v>
      </c>
      <c r="J37" s="48">
        <v>3608.61</v>
      </c>
      <c r="K37" s="47"/>
      <c r="L37" s="47"/>
      <c r="M37" s="49"/>
      <c r="N37" s="49"/>
      <c r="O37" s="49"/>
    </row>
    <row r="38" spans="1:15">
      <c r="A38" s="43" t="s">
        <v>582</v>
      </c>
      <c r="B38" s="43" t="s">
        <v>2826</v>
      </c>
      <c r="C38" s="43" t="s">
        <v>2827</v>
      </c>
      <c r="D38" s="46">
        <v>43466</v>
      </c>
      <c r="E38" s="46">
        <v>44008</v>
      </c>
      <c r="F38" s="47">
        <v>0</v>
      </c>
      <c r="G38" s="47">
        <v>8216</v>
      </c>
      <c r="H38" s="47">
        <v>7236</v>
      </c>
      <c r="I38" s="48">
        <v>114378918.3589</v>
      </c>
      <c r="J38" s="48">
        <v>119271696.67000005</v>
      </c>
      <c r="K38" s="47">
        <v>147992</v>
      </c>
      <c r="L38" s="47">
        <v>153343.09999999998</v>
      </c>
      <c r="M38" s="49">
        <v>0.79184808445896848</v>
      </c>
      <c r="N38" s="49">
        <v>0.20815191554103188</v>
      </c>
      <c r="O38" s="49">
        <v>0</v>
      </c>
    </row>
    <row r="39" spans="1:15">
      <c r="A39" s="43" t="s">
        <v>369</v>
      </c>
      <c r="B39" s="43" t="s">
        <v>2828</v>
      </c>
      <c r="C39" s="43" t="s">
        <v>2829</v>
      </c>
      <c r="D39" s="46">
        <v>43466</v>
      </c>
      <c r="E39" s="46">
        <v>43983</v>
      </c>
      <c r="F39" s="47">
        <v>149000</v>
      </c>
      <c r="G39" s="47">
        <v>572352.66999999993</v>
      </c>
      <c r="H39" s="47">
        <v>3982</v>
      </c>
      <c r="I39" s="48">
        <v>40983283.529999971</v>
      </c>
      <c r="J39" s="48">
        <v>42175036.689999998</v>
      </c>
      <c r="K39" s="47">
        <v>12758.2</v>
      </c>
      <c r="L39" s="47">
        <v>16430</v>
      </c>
      <c r="M39" s="49">
        <v>0.82659768715763848</v>
      </c>
      <c r="N39" s="49">
        <v>0.17340231284236154</v>
      </c>
      <c r="O39" s="49">
        <v>0</v>
      </c>
    </row>
    <row r="40" spans="1:15">
      <c r="A40" s="43" t="s">
        <v>15</v>
      </c>
      <c r="B40" s="43" t="s">
        <v>2830</v>
      </c>
      <c r="C40" s="43" t="s">
        <v>2831</v>
      </c>
      <c r="D40" s="46">
        <v>43678</v>
      </c>
      <c r="E40" s="46">
        <v>43982</v>
      </c>
      <c r="F40" s="47">
        <v>116234</v>
      </c>
      <c r="G40" s="47">
        <v>209922.01</v>
      </c>
      <c r="H40" s="47">
        <v>39254</v>
      </c>
      <c r="I40" s="48">
        <v>15217524.769999998</v>
      </c>
      <c r="J40" s="48">
        <v>15169887.830000009</v>
      </c>
      <c r="K40" s="47">
        <v>10201.4</v>
      </c>
      <c r="L40" s="47">
        <v>10718.5</v>
      </c>
      <c r="M40" s="49">
        <v>0.88613145496104861</v>
      </c>
      <c r="N40" s="49">
        <v>0.10990343798106078</v>
      </c>
      <c r="O40" s="49">
        <v>3.9651070578905628E-3</v>
      </c>
    </row>
    <row r="41" spans="1:15">
      <c r="A41" s="43" t="s">
        <v>481</v>
      </c>
      <c r="B41" s="43" t="s">
        <v>2832</v>
      </c>
      <c r="C41" s="43" t="s">
        <v>2833</v>
      </c>
      <c r="D41" s="46">
        <v>43314</v>
      </c>
      <c r="E41" s="46">
        <v>43981</v>
      </c>
      <c r="F41" s="47">
        <v>0</v>
      </c>
      <c r="G41" s="47">
        <v>333931.07999999996</v>
      </c>
      <c r="H41" s="47">
        <v>335487</v>
      </c>
      <c r="I41" s="48">
        <v>6183833.0029999996</v>
      </c>
      <c r="J41" s="48">
        <v>6086143.3100000015</v>
      </c>
      <c r="K41" s="47">
        <v>15000.56</v>
      </c>
      <c r="L41" s="47">
        <v>7940.5</v>
      </c>
      <c r="M41" s="49">
        <v>0.77494868081355073</v>
      </c>
      <c r="N41" s="49">
        <v>0.22505131918644922</v>
      </c>
      <c r="O41" s="49">
        <v>0</v>
      </c>
    </row>
    <row r="42" spans="1:15">
      <c r="A42" s="43" t="s">
        <v>191</v>
      </c>
      <c r="B42" s="43" t="s">
        <v>2834</v>
      </c>
      <c r="C42" s="43" t="s">
        <v>2835</v>
      </c>
      <c r="D42" s="46">
        <v>43435</v>
      </c>
      <c r="E42" s="46">
        <v>43953</v>
      </c>
      <c r="F42" s="47">
        <v>61193</v>
      </c>
      <c r="G42" s="47">
        <v>0</v>
      </c>
      <c r="H42" s="47">
        <v>0</v>
      </c>
      <c r="I42" s="48">
        <v>21650499.829999994</v>
      </c>
      <c r="J42" s="48">
        <v>20621570.969999999</v>
      </c>
      <c r="K42" s="47">
        <v>0</v>
      </c>
      <c r="L42" s="47">
        <v>3352</v>
      </c>
      <c r="M42" s="49">
        <v>1</v>
      </c>
      <c r="N42" s="49">
        <v>0</v>
      </c>
      <c r="O42" s="49">
        <v>0</v>
      </c>
    </row>
    <row r="43" spans="1:15">
      <c r="A43" s="43" t="s">
        <v>28</v>
      </c>
      <c r="B43" s="43" t="s">
        <v>2836</v>
      </c>
      <c r="C43" s="43" t="s">
        <v>2837</v>
      </c>
      <c r="D43" s="46">
        <v>43312</v>
      </c>
      <c r="E43" s="46">
        <v>43952</v>
      </c>
      <c r="F43" s="47">
        <v>0</v>
      </c>
      <c r="G43" s="47">
        <v>646021</v>
      </c>
      <c r="H43" s="47">
        <v>453439</v>
      </c>
      <c r="I43" s="48">
        <v>12617660.720000001</v>
      </c>
      <c r="J43" s="48">
        <v>15169675.5</v>
      </c>
      <c r="K43" s="47">
        <v>31268</v>
      </c>
      <c r="L43" s="47">
        <v>56549.94</v>
      </c>
      <c r="M43" s="49">
        <v>0.72703949818514391</v>
      </c>
      <c r="N43" s="49">
        <v>0.26766429814072301</v>
      </c>
      <c r="O43" s="49">
        <v>5.2962036741329875E-3</v>
      </c>
    </row>
    <row r="44" spans="1:15">
      <c r="A44" s="43" t="s">
        <v>398</v>
      </c>
      <c r="B44" s="43" t="s">
        <v>2838</v>
      </c>
      <c r="C44" s="43" t="s">
        <v>2839</v>
      </c>
      <c r="D44" s="46">
        <v>43586</v>
      </c>
      <c r="E44" s="46">
        <v>43952</v>
      </c>
      <c r="F44" s="47">
        <v>0</v>
      </c>
      <c r="G44" s="47">
        <v>51629.82</v>
      </c>
      <c r="H44" s="47">
        <v>0</v>
      </c>
      <c r="I44" s="48">
        <v>20721311.790000003</v>
      </c>
      <c r="J44" s="48">
        <v>20650667.56000001</v>
      </c>
      <c r="K44" s="47">
        <v>2180.4</v>
      </c>
      <c r="L44" s="47">
        <v>4531.96</v>
      </c>
      <c r="M44" s="49">
        <v>0.98830528071739376</v>
      </c>
      <c r="N44" s="49">
        <v>1.1694719282606202E-2</v>
      </c>
      <c r="O44" s="49">
        <v>0</v>
      </c>
    </row>
    <row r="45" spans="1:15">
      <c r="A45" s="43" t="s">
        <v>369</v>
      </c>
      <c r="B45" s="43" t="s">
        <v>2840</v>
      </c>
      <c r="C45" s="43" t="s">
        <v>2841</v>
      </c>
      <c r="D45" s="46">
        <v>43221</v>
      </c>
      <c r="E45" s="46">
        <v>43951</v>
      </c>
      <c r="F45" s="47">
        <v>80000</v>
      </c>
      <c r="G45" s="47">
        <v>0</v>
      </c>
      <c r="H45" s="47">
        <v>0</v>
      </c>
      <c r="I45" s="48">
        <v>0.01</v>
      </c>
      <c r="J45" s="48">
        <v>1694.8600000000001</v>
      </c>
      <c r="K45" s="47"/>
      <c r="L45" s="47"/>
      <c r="M45" s="49"/>
      <c r="N45" s="49"/>
      <c r="O45" s="49"/>
    </row>
    <row r="46" spans="1:15">
      <c r="A46" s="43" t="s">
        <v>481</v>
      </c>
      <c r="B46" s="43" t="s">
        <v>2842</v>
      </c>
      <c r="C46" s="43" t="s">
        <v>2843</v>
      </c>
      <c r="D46" s="46">
        <v>43483</v>
      </c>
      <c r="E46" s="46">
        <v>43942</v>
      </c>
      <c r="F46" s="47">
        <v>0</v>
      </c>
      <c r="G46" s="47">
        <v>264689</v>
      </c>
      <c r="H46" s="47">
        <v>257800</v>
      </c>
      <c r="I46" s="48">
        <v>16542177.57</v>
      </c>
      <c r="J46" s="48">
        <v>15655462.589999996</v>
      </c>
      <c r="K46" s="47">
        <v>29333</v>
      </c>
      <c r="L46" s="47">
        <v>32259.05</v>
      </c>
      <c r="M46" s="49">
        <v>0.80709475325528801</v>
      </c>
      <c r="N46" s="49">
        <v>0.19290524674471199</v>
      </c>
      <c r="O46" s="49">
        <v>0</v>
      </c>
    </row>
    <row r="47" spans="1:15">
      <c r="A47" s="43" t="s">
        <v>93</v>
      </c>
      <c r="B47" s="43" t="s">
        <v>2844</v>
      </c>
      <c r="C47" s="43" t="s">
        <v>2845</v>
      </c>
      <c r="D47" s="46">
        <v>43503</v>
      </c>
      <c r="E47" s="46">
        <v>43937</v>
      </c>
      <c r="F47" s="47">
        <v>82627</v>
      </c>
      <c r="G47" s="47">
        <v>468118.52</v>
      </c>
      <c r="H47" s="47">
        <v>0</v>
      </c>
      <c r="I47" s="48">
        <v>29693544.550000008</v>
      </c>
      <c r="J47" s="48">
        <v>116547.33</v>
      </c>
      <c r="K47" s="47">
        <v>20520.299999999996</v>
      </c>
      <c r="L47" s="47">
        <v>0</v>
      </c>
      <c r="M47" s="49">
        <v>0</v>
      </c>
      <c r="N47" s="49">
        <v>0</v>
      </c>
      <c r="O47" s="49">
        <v>0</v>
      </c>
    </row>
    <row r="48" spans="1:15">
      <c r="A48" s="43" t="s">
        <v>509</v>
      </c>
      <c r="B48" s="43" t="s">
        <v>2846</v>
      </c>
      <c r="C48" s="43" t="s">
        <v>2847</v>
      </c>
      <c r="D48" s="46">
        <v>43480</v>
      </c>
      <c r="E48" s="46">
        <v>43932</v>
      </c>
      <c r="F48" s="47">
        <v>66640</v>
      </c>
      <c r="G48" s="47">
        <v>277100.73</v>
      </c>
      <c r="H48" s="47">
        <v>82838.5</v>
      </c>
      <c r="I48" s="48">
        <v>54378167.446200006</v>
      </c>
      <c r="J48" s="48">
        <v>58188100.269999996</v>
      </c>
      <c r="K48" s="47">
        <v>25842.899999999987</v>
      </c>
      <c r="L48" s="47">
        <v>46538.22</v>
      </c>
      <c r="M48" s="49">
        <v>0.85059054686663993</v>
      </c>
      <c r="N48" s="49">
        <v>0.13653831195090829</v>
      </c>
      <c r="O48" s="49">
        <v>1.2871141182451756E-2</v>
      </c>
    </row>
    <row r="49" spans="1:15">
      <c r="A49" s="43" t="s">
        <v>582</v>
      </c>
      <c r="B49" s="43" t="s">
        <v>2848</v>
      </c>
      <c r="C49" s="43" t="s">
        <v>2849</v>
      </c>
      <c r="D49" s="46">
        <v>43556</v>
      </c>
      <c r="E49" s="46">
        <v>43922</v>
      </c>
      <c r="F49" s="47">
        <v>0</v>
      </c>
      <c r="G49" s="47">
        <v>0</v>
      </c>
      <c r="H49" s="47">
        <v>0</v>
      </c>
      <c r="I49" s="48">
        <v>1048700</v>
      </c>
      <c r="J49" s="48">
        <v>876029.31</v>
      </c>
      <c r="K49" s="47"/>
      <c r="L49" s="47"/>
      <c r="M49" s="49"/>
      <c r="N49" s="49"/>
      <c r="O49" s="49"/>
    </row>
    <row r="50" spans="1:15">
      <c r="A50" s="43" t="s">
        <v>218</v>
      </c>
      <c r="B50" s="43" t="s">
        <v>2850</v>
      </c>
      <c r="C50" s="43" t="s">
        <v>2851</v>
      </c>
      <c r="D50" s="46">
        <v>43360</v>
      </c>
      <c r="E50" s="46">
        <v>43921</v>
      </c>
      <c r="F50" s="47">
        <v>13120</v>
      </c>
      <c r="G50" s="47">
        <v>14627.91</v>
      </c>
      <c r="H50" s="47">
        <v>58024</v>
      </c>
      <c r="I50" s="48">
        <v>5527447.2352</v>
      </c>
      <c r="J50" s="48">
        <v>4998905.42</v>
      </c>
      <c r="K50" s="47">
        <v>7360.4</v>
      </c>
      <c r="L50" s="47">
        <v>4139.2299999999996</v>
      </c>
      <c r="M50" s="49">
        <v>0.93501206746182275</v>
      </c>
      <c r="N50" s="49">
        <v>6.3176001333581366E-2</v>
      </c>
      <c r="O50" s="49">
        <v>1.8119312045960241E-3</v>
      </c>
    </row>
    <row r="51" spans="1:15">
      <c r="A51" s="43" t="s">
        <v>93</v>
      </c>
      <c r="B51" s="43" t="s">
        <v>2852</v>
      </c>
      <c r="C51" s="43" t="s">
        <v>2853</v>
      </c>
      <c r="D51" s="46">
        <v>43617</v>
      </c>
      <c r="E51" s="46">
        <v>43920</v>
      </c>
      <c r="F51" s="47">
        <v>40000</v>
      </c>
      <c r="G51" s="47">
        <v>453127.81</v>
      </c>
      <c r="H51" s="47">
        <v>209398</v>
      </c>
      <c r="I51" s="48">
        <v>8670348.4205999989</v>
      </c>
      <c r="J51" s="48">
        <v>8934704.6600000057</v>
      </c>
      <c r="K51" s="47">
        <v>17338.639999999996</v>
      </c>
      <c r="L51" s="47">
        <v>16435.5</v>
      </c>
      <c r="M51" s="49">
        <v>0.87998539746280913</v>
      </c>
      <c r="N51" s="49">
        <v>0.12001460253719083</v>
      </c>
      <c r="O51" s="49">
        <v>0</v>
      </c>
    </row>
    <row r="52" spans="1:15">
      <c r="A52" s="43" t="s">
        <v>93</v>
      </c>
      <c r="B52" s="43" t="s">
        <v>2854</v>
      </c>
      <c r="C52" s="43" t="s">
        <v>2855</v>
      </c>
      <c r="D52" s="46">
        <v>43617</v>
      </c>
      <c r="E52" s="46">
        <v>43920</v>
      </c>
      <c r="F52" s="47">
        <v>60000</v>
      </c>
      <c r="G52" s="47">
        <v>0</v>
      </c>
      <c r="H52" s="47">
        <v>0</v>
      </c>
      <c r="I52" s="48">
        <v>115531.25</v>
      </c>
      <c r="J52" s="48">
        <v>242258.74000000002</v>
      </c>
      <c r="K52" s="47"/>
      <c r="L52" s="47"/>
      <c r="M52" s="49"/>
      <c r="N52" s="49"/>
      <c r="O52" s="49"/>
    </row>
    <row r="53" spans="1:15">
      <c r="A53" s="43" t="s">
        <v>93</v>
      </c>
      <c r="B53" s="43" t="s">
        <v>2856</v>
      </c>
      <c r="C53" s="43" t="s">
        <v>2857</v>
      </c>
      <c r="D53" s="46">
        <v>43466</v>
      </c>
      <c r="E53" s="46">
        <v>43889</v>
      </c>
      <c r="F53" s="47">
        <v>90000</v>
      </c>
      <c r="G53" s="47">
        <v>261768.06999999998</v>
      </c>
      <c r="H53" s="47">
        <v>25416</v>
      </c>
      <c r="I53" s="48">
        <v>15379814.149999991</v>
      </c>
      <c r="J53" s="48">
        <v>15261935.52</v>
      </c>
      <c r="K53" s="47">
        <v>5477.5000000000018</v>
      </c>
      <c r="L53" s="47">
        <v>11232.5</v>
      </c>
      <c r="M53" s="49">
        <v>0.9262853327398175</v>
      </c>
      <c r="N53" s="49">
        <v>7.3714667260182512E-2</v>
      </c>
      <c r="O53" s="49">
        <v>0</v>
      </c>
    </row>
    <row r="54" spans="1:15">
      <c r="A54" s="43" t="s">
        <v>93</v>
      </c>
      <c r="B54" s="43" t="s">
        <v>2858</v>
      </c>
      <c r="C54" s="43" t="s">
        <v>2859</v>
      </c>
      <c r="D54" s="46">
        <v>43405</v>
      </c>
      <c r="E54" s="46">
        <v>43882</v>
      </c>
      <c r="F54" s="47">
        <v>110606</v>
      </c>
      <c r="G54" s="47">
        <v>493569.66000000003</v>
      </c>
      <c r="H54" s="47">
        <v>252058</v>
      </c>
      <c r="I54" s="48">
        <v>23888440.269999996</v>
      </c>
      <c r="J54" s="48">
        <v>23904463.599999987</v>
      </c>
      <c r="K54" s="47">
        <v>23581.700000000004</v>
      </c>
      <c r="L54" s="47">
        <v>28631</v>
      </c>
      <c r="M54" s="49">
        <v>0.91528413258356323</v>
      </c>
      <c r="N54" s="49">
        <v>8.4715867416436733E-2</v>
      </c>
      <c r="O54" s="49">
        <v>0</v>
      </c>
    </row>
    <row r="55" spans="1:15">
      <c r="A55" s="43" t="s">
        <v>191</v>
      </c>
      <c r="B55" s="43" t="s">
        <v>2860</v>
      </c>
      <c r="C55" s="43" t="s">
        <v>2861</v>
      </c>
      <c r="D55" s="46">
        <v>43594</v>
      </c>
      <c r="E55" s="46">
        <v>43871</v>
      </c>
      <c r="F55" s="47">
        <v>4377</v>
      </c>
      <c r="G55" s="47">
        <v>0</v>
      </c>
      <c r="H55" s="47">
        <v>0</v>
      </c>
      <c r="I55" s="48">
        <v>4882603.24</v>
      </c>
      <c r="J55" s="48">
        <v>5405997.7199999997</v>
      </c>
      <c r="K55" s="47">
        <v>0</v>
      </c>
      <c r="L55" s="47">
        <v>0</v>
      </c>
      <c r="M55" s="49">
        <v>0</v>
      </c>
      <c r="N55" s="49">
        <v>0</v>
      </c>
      <c r="O55" s="49">
        <v>0</v>
      </c>
    </row>
    <row r="56" spans="1:15">
      <c r="A56" s="43" t="s">
        <v>524</v>
      </c>
      <c r="B56" s="43" t="s">
        <v>2862</v>
      </c>
      <c r="C56" s="43" t="s">
        <v>2863</v>
      </c>
      <c r="D56" s="46">
        <v>43212</v>
      </c>
      <c r="E56" s="46">
        <v>43865</v>
      </c>
      <c r="F56" s="47">
        <v>103289550</v>
      </c>
      <c r="G56" s="47">
        <v>5869277</v>
      </c>
      <c r="H56" s="47">
        <v>8276895</v>
      </c>
      <c r="I56" s="48">
        <v>57784700.140000001</v>
      </c>
      <c r="J56" s="48">
        <v>69591027.979999989</v>
      </c>
      <c r="K56" s="47">
        <v>233845</v>
      </c>
      <c r="L56" s="47">
        <v>514634.38999999996</v>
      </c>
      <c r="M56" s="49">
        <v>0.86885699574021835</v>
      </c>
      <c r="N56" s="49">
        <v>0.13114300425978134</v>
      </c>
      <c r="O56" s="49">
        <v>0</v>
      </c>
    </row>
    <row r="57" spans="1:15">
      <c r="A57" s="43" t="s">
        <v>369</v>
      </c>
      <c r="B57" s="43" t="s">
        <v>2864</v>
      </c>
      <c r="C57" s="43" t="s">
        <v>2865</v>
      </c>
      <c r="D57" s="46">
        <v>43449</v>
      </c>
      <c r="E57" s="46">
        <v>43862</v>
      </c>
      <c r="F57" s="47">
        <v>126214</v>
      </c>
      <c r="G57" s="47">
        <v>0</v>
      </c>
      <c r="H57" s="47">
        <v>0</v>
      </c>
      <c r="I57" s="48">
        <v>0.01</v>
      </c>
      <c r="J57" s="48">
        <v>34117.449999999997</v>
      </c>
      <c r="K57" s="47"/>
      <c r="L57" s="47"/>
      <c r="M57" s="49"/>
      <c r="N57" s="49"/>
      <c r="O57" s="49"/>
    </row>
    <row r="58" spans="1:15">
      <c r="A58" s="43" t="s">
        <v>481</v>
      </c>
      <c r="B58" s="43" t="s">
        <v>2866</v>
      </c>
      <c r="C58" s="43" t="s">
        <v>2867</v>
      </c>
      <c r="D58" s="46">
        <v>43619</v>
      </c>
      <c r="E58" s="46">
        <v>43861</v>
      </c>
      <c r="F58" s="47">
        <v>0</v>
      </c>
      <c r="G58" s="47">
        <v>863584</v>
      </c>
      <c r="H58" s="47">
        <v>773677</v>
      </c>
      <c r="I58" s="48">
        <v>22267822.870000001</v>
      </c>
      <c r="J58" s="48">
        <v>20820748.390000004</v>
      </c>
      <c r="K58" s="47">
        <v>17251</v>
      </c>
      <c r="L58" s="47">
        <v>21028</v>
      </c>
      <c r="M58" s="49">
        <v>0.79188605668632295</v>
      </c>
      <c r="N58" s="49">
        <v>0.20811394331367694</v>
      </c>
      <c r="O58" s="49">
        <v>0</v>
      </c>
    </row>
    <row r="59" spans="1:15">
      <c r="A59" s="43" t="s">
        <v>553</v>
      </c>
      <c r="B59" s="43" t="s">
        <v>2868</v>
      </c>
      <c r="C59" s="43" t="s">
        <v>2869</v>
      </c>
      <c r="D59" s="46">
        <v>43468</v>
      </c>
      <c r="E59" s="46">
        <v>43860</v>
      </c>
      <c r="F59" s="47">
        <v>0</v>
      </c>
      <c r="G59" s="47">
        <v>0</v>
      </c>
      <c r="H59" s="47">
        <v>0</v>
      </c>
      <c r="I59" s="48">
        <v>2187309.77</v>
      </c>
      <c r="J59" s="48">
        <v>1371637.2300000004</v>
      </c>
      <c r="K59" s="47">
        <v>0</v>
      </c>
      <c r="L59" s="47">
        <v>11</v>
      </c>
      <c r="M59" s="49">
        <v>0</v>
      </c>
      <c r="N59" s="49">
        <v>1</v>
      </c>
      <c r="O59" s="49">
        <v>0</v>
      </c>
    </row>
    <row r="60" spans="1:15">
      <c r="A60" s="43" t="s">
        <v>553</v>
      </c>
      <c r="B60" s="43" t="s">
        <v>2870</v>
      </c>
      <c r="C60" s="43" t="s">
        <v>2871</v>
      </c>
      <c r="D60" s="46">
        <v>43468</v>
      </c>
      <c r="E60" s="46">
        <v>43860</v>
      </c>
      <c r="F60" s="47">
        <v>58818</v>
      </c>
      <c r="G60" s="47">
        <v>24458</v>
      </c>
      <c r="H60" s="47">
        <v>0</v>
      </c>
      <c r="I60" s="48">
        <v>19038022.109999999</v>
      </c>
      <c r="J60" s="48">
        <v>19634468.969999999</v>
      </c>
      <c r="K60" s="47">
        <v>2302.1</v>
      </c>
      <c r="L60" s="47">
        <v>1968.75</v>
      </c>
      <c r="M60" s="49">
        <v>0.86082539682539683</v>
      </c>
      <c r="N60" s="49">
        <v>0.13917460317460317</v>
      </c>
      <c r="O60" s="49">
        <v>0</v>
      </c>
    </row>
    <row r="61" spans="1:15">
      <c r="A61" s="43" t="s">
        <v>174</v>
      </c>
      <c r="B61" s="43" t="s">
        <v>2872</v>
      </c>
      <c r="C61" s="43" t="s">
        <v>2873</v>
      </c>
      <c r="D61" s="46">
        <v>43237</v>
      </c>
      <c r="E61" s="46">
        <v>43844</v>
      </c>
      <c r="F61" s="47">
        <v>0</v>
      </c>
      <c r="G61" s="47">
        <v>4728</v>
      </c>
      <c r="H61" s="47">
        <v>5114</v>
      </c>
      <c r="I61" s="48">
        <v>9790711.1999999993</v>
      </c>
      <c r="J61" s="48">
        <v>10689204.650000004</v>
      </c>
      <c r="K61" s="47">
        <v>10</v>
      </c>
      <c r="L61" s="47">
        <v>5479.92</v>
      </c>
      <c r="M61" s="49">
        <v>0.90611176805500815</v>
      </c>
      <c r="N61" s="49">
        <v>7.9015752054774527E-2</v>
      </c>
      <c r="O61" s="49">
        <v>1.4872479890217375E-2</v>
      </c>
    </row>
    <row r="62" spans="1:15">
      <c r="A62" s="43" t="s">
        <v>481</v>
      </c>
      <c r="B62" s="43" t="s">
        <v>2874</v>
      </c>
      <c r="C62" s="43" t="s">
        <v>2875</v>
      </c>
      <c r="D62" s="46">
        <v>43276</v>
      </c>
      <c r="E62" s="46">
        <v>43840</v>
      </c>
      <c r="F62" s="47">
        <v>0</v>
      </c>
      <c r="G62" s="47">
        <v>179631</v>
      </c>
      <c r="H62" s="47">
        <v>166790</v>
      </c>
      <c r="I62" s="48">
        <v>8137904.5299999993</v>
      </c>
      <c r="J62" s="48">
        <v>8219947.8199999984</v>
      </c>
      <c r="K62" s="47">
        <v>8203</v>
      </c>
      <c r="L62" s="47">
        <v>8670.5999999999985</v>
      </c>
      <c r="M62" s="49">
        <v>0.8336793301501626</v>
      </c>
      <c r="N62" s="49">
        <v>0.16632066984983743</v>
      </c>
      <c r="O62" s="49">
        <v>0</v>
      </c>
    </row>
    <row r="63" spans="1:15">
      <c r="A63" s="43" t="s">
        <v>93</v>
      </c>
      <c r="B63" s="43" t="s">
        <v>2876</v>
      </c>
      <c r="C63" s="43" t="s">
        <v>2877</v>
      </c>
      <c r="D63" s="46">
        <v>43160</v>
      </c>
      <c r="E63" s="46">
        <v>43830</v>
      </c>
      <c r="F63" s="47">
        <v>0</v>
      </c>
      <c r="G63" s="47">
        <v>117</v>
      </c>
      <c r="H63" s="47">
        <v>498</v>
      </c>
      <c r="I63" s="48">
        <v>333836.04000000004</v>
      </c>
      <c r="J63" s="48">
        <v>362754.31000000006</v>
      </c>
      <c r="K63" s="47">
        <v>234</v>
      </c>
      <c r="L63" s="47">
        <v>2214.23</v>
      </c>
      <c r="M63" s="49">
        <v>0.84848005853050501</v>
      </c>
      <c r="N63" s="49">
        <v>0.15151994146949505</v>
      </c>
      <c r="O63" s="49">
        <v>0</v>
      </c>
    </row>
    <row r="64" spans="1:15">
      <c r="A64" s="43" t="s">
        <v>93</v>
      </c>
      <c r="B64" s="43" t="s">
        <v>2878</v>
      </c>
      <c r="C64" s="43" t="s">
        <v>2879</v>
      </c>
      <c r="D64" s="46">
        <v>43374</v>
      </c>
      <c r="E64" s="46">
        <v>43830</v>
      </c>
      <c r="F64" s="47">
        <v>114000</v>
      </c>
      <c r="G64" s="47">
        <v>179545</v>
      </c>
      <c r="H64" s="47">
        <v>33793</v>
      </c>
      <c r="I64" s="48">
        <v>24468365.469800003</v>
      </c>
      <c r="J64" s="48">
        <v>24456902.259999987</v>
      </c>
      <c r="K64" s="47">
        <v>11000.1</v>
      </c>
      <c r="L64" s="47">
        <v>15419.5</v>
      </c>
      <c r="M64" s="49">
        <v>0.8938681539608937</v>
      </c>
      <c r="N64" s="49">
        <v>0.10613184603910633</v>
      </c>
      <c r="O64" s="49">
        <v>0</v>
      </c>
    </row>
    <row r="65" spans="1:15">
      <c r="A65" s="43" t="s">
        <v>218</v>
      </c>
      <c r="B65" s="43" t="s">
        <v>2880</v>
      </c>
      <c r="C65" s="43" t="s">
        <v>2881</v>
      </c>
      <c r="D65" s="46">
        <v>43466</v>
      </c>
      <c r="E65" s="46">
        <v>43830</v>
      </c>
      <c r="F65" s="47">
        <v>0</v>
      </c>
      <c r="G65" s="47">
        <v>0</v>
      </c>
      <c r="H65" s="47">
        <v>0</v>
      </c>
      <c r="I65" s="48">
        <v>0.01</v>
      </c>
      <c r="J65" s="48">
        <v>26062.61</v>
      </c>
      <c r="K65" s="47"/>
      <c r="L65" s="47"/>
      <c r="M65" s="49"/>
      <c r="N65" s="49"/>
      <c r="O65" s="49"/>
    </row>
    <row r="66" spans="1:15">
      <c r="A66" s="43" t="s">
        <v>255</v>
      </c>
      <c r="B66" s="43" t="s">
        <v>2882</v>
      </c>
      <c r="C66" s="43" t="s">
        <v>2883</v>
      </c>
      <c r="D66" s="46">
        <v>43227</v>
      </c>
      <c r="E66" s="46">
        <v>43830</v>
      </c>
      <c r="F66" s="47">
        <v>1020</v>
      </c>
      <c r="G66" s="47">
        <v>-3684.5</v>
      </c>
      <c r="H66" s="47">
        <v>40</v>
      </c>
      <c r="I66" s="48">
        <v>2812012.3720000014</v>
      </c>
      <c r="J66" s="48">
        <v>2889613.5100000012</v>
      </c>
      <c r="K66" s="47">
        <v>3737.0699999999997</v>
      </c>
      <c r="L66" s="47">
        <v>5222.97</v>
      </c>
      <c r="M66" s="49">
        <v>0.91345920041662121</v>
      </c>
      <c r="N66" s="49">
        <v>8.2424367744788882E-2</v>
      </c>
      <c r="O66" s="49">
        <v>4.1164318385899209E-3</v>
      </c>
    </row>
    <row r="67" spans="1:15">
      <c r="A67" s="43" t="s">
        <v>398</v>
      </c>
      <c r="B67" s="43" t="s">
        <v>2884</v>
      </c>
      <c r="C67" s="43" t="s">
        <v>2885</v>
      </c>
      <c r="D67" s="46">
        <v>43586</v>
      </c>
      <c r="E67" s="46">
        <v>43830</v>
      </c>
      <c r="F67" s="47">
        <v>0</v>
      </c>
      <c r="G67" s="47">
        <v>13275</v>
      </c>
      <c r="H67" s="47">
        <v>6</v>
      </c>
      <c r="I67" s="48">
        <v>1104552.49</v>
      </c>
      <c r="J67" s="48">
        <v>1105936.2</v>
      </c>
      <c r="K67" s="47">
        <v>652.6</v>
      </c>
      <c r="L67" s="47">
        <v>1363.25</v>
      </c>
      <c r="M67" s="49">
        <v>0.9125252154777187</v>
      </c>
      <c r="N67" s="49">
        <v>8.1606455162295991E-2</v>
      </c>
      <c r="O67" s="49">
        <v>5.8683293599853291E-3</v>
      </c>
    </row>
    <row r="68" spans="1:15">
      <c r="A68" s="43" t="s">
        <v>481</v>
      </c>
      <c r="B68" s="43" t="s">
        <v>2886</v>
      </c>
      <c r="C68" s="43" t="s">
        <v>2887</v>
      </c>
      <c r="D68" s="46">
        <v>43318</v>
      </c>
      <c r="E68" s="46">
        <v>43830</v>
      </c>
      <c r="F68" s="47">
        <v>0</v>
      </c>
      <c r="G68" s="47">
        <v>1499</v>
      </c>
      <c r="H68" s="47">
        <v>0</v>
      </c>
      <c r="I68" s="48">
        <v>19486890.219999995</v>
      </c>
      <c r="J68" s="48">
        <v>18798198.889999993</v>
      </c>
      <c r="K68" s="47"/>
      <c r="L68" s="47"/>
      <c r="M68" s="49"/>
      <c r="N68" s="49"/>
      <c r="O68" s="49"/>
    </row>
    <row r="69" spans="1:15">
      <c r="A69" s="43" t="s">
        <v>481</v>
      </c>
      <c r="B69" s="43" t="s">
        <v>2888</v>
      </c>
      <c r="C69" s="43" t="s">
        <v>2889</v>
      </c>
      <c r="D69" s="46">
        <v>43586</v>
      </c>
      <c r="E69" s="46">
        <v>43830</v>
      </c>
      <c r="F69" s="47">
        <v>0</v>
      </c>
      <c r="G69" s="47">
        <v>779595</v>
      </c>
      <c r="H69" s="47">
        <v>762175</v>
      </c>
      <c r="I69" s="48">
        <v>23089643.909999993</v>
      </c>
      <c r="J69" s="48">
        <v>22627623.550000012</v>
      </c>
      <c r="K69" s="47">
        <v>19564</v>
      </c>
      <c r="L69" s="47">
        <v>32009.5</v>
      </c>
      <c r="M69" s="49">
        <v>0.71127415298583219</v>
      </c>
      <c r="N69" s="49">
        <v>0.28872584701416765</v>
      </c>
      <c r="O69" s="49">
        <v>0</v>
      </c>
    </row>
    <row r="70" spans="1:15">
      <c r="A70" s="43" t="s">
        <v>509</v>
      </c>
      <c r="B70" s="43" t="s">
        <v>2890</v>
      </c>
      <c r="C70" s="43" t="s">
        <v>2891</v>
      </c>
      <c r="D70" s="46">
        <v>43299</v>
      </c>
      <c r="E70" s="46">
        <v>43830</v>
      </c>
      <c r="F70" s="47">
        <v>0</v>
      </c>
      <c r="G70" s="47">
        <v>477.91</v>
      </c>
      <c r="H70" s="47">
        <v>364</v>
      </c>
      <c r="I70" s="48">
        <v>418812.87999999995</v>
      </c>
      <c r="J70" s="48">
        <v>388926.36999999988</v>
      </c>
      <c r="K70" s="47">
        <v>232</v>
      </c>
      <c r="L70" s="47">
        <v>561.02</v>
      </c>
      <c r="M70" s="49">
        <v>0.77006167338062814</v>
      </c>
      <c r="N70" s="49">
        <v>0.11229546183736766</v>
      </c>
      <c r="O70" s="49">
        <v>0.11764286478200421</v>
      </c>
    </row>
    <row r="71" spans="1:15">
      <c r="A71" s="43" t="s">
        <v>524</v>
      </c>
      <c r="B71" s="43" t="s">
        <v>2892</v>
      </c>
      <c r="C71" s="43" t="s">
        <v>2893</v>
      </c>
      <c r="D71" s="46">
        <v>43276</v>
      </c>
      <c r="E71" s="46">
        <v>43830</v>
      </c>
      <c r="F71" s="47">
        <v>326810540</v>
      </c>
      <c r="G71" s="47">
        <v>8044264</v>
      </c>
      <c r="H71" s="47">
        <v>9094356</v>
      </c>
      <c r="I71" s="48">
        <v>122299437</v>
      </c>
      <c r="J71" s="48">
        <v>124076779.11000003</v>
      </c>
      <c r="K71" s="47">
        <v>531290</v>
      </c>
      <c r="L71" s="47">
        <v>594505.30999999994</v>
      </c>
      <c r="M71" s="49">
        <v>0.86947428610856348</v>
      </c>
      <c r="N71" s="49">
        <v>0.13052571389143694</v>
      </c>
      <c r="O71" s="49">
        <v>0</v>
      </c>
    </row>
    <row r="72" spans="1:15">
      <c r="A72" s="43" t="s">
        <v>93</v>
      </c>
      <c r="B72" s="43" t="s">
        <v>2894</v>
      </c>
      <c r="C72" s="43" t="s">
        <v>2895</v>
      </c>
      <c r="D72" s="46">
        <v>43102</v>
      </c>
      <c r="E72" s="46">
        <v>43829</v>
      </c>
      <c r="F72" s="47">
        <v>0</v>
      </c>
      <c r="G72" s="47">
        <v>287</v>
      </c>
      <c r="H72" s="47">
        <v>33</v>
      </c>
      <c r="I72" s="48">
        <v>696632</v>
      </c>
      <c r="J72" s="48">
        <v>677189.31999999983</v>
      </c>
      <c r="K72" s="47">
        <v>1280</v>
      </c>
      <c r="L72" s="47">
        <v>4515</v>
      </c>
      <c r="M72" s="49">
        <v>0.96954595791805098</v>
      </c>
      <c r="N72" s="49">
        <v>3.0454042081949059E-2</v>
      </c>
      <c r="O72" s="49">
        <v>0</v>
      </c>
    </row>
    <row r="73" spans="1:15">
      <c r="A73" s="43" t="s">
        <v>93</v>
      </c>
      <c r="B73" s="43" t="s">
        <v>2896</v>
      </c>
      <c r="C73" s="43" t="s">
        <v>2897</v>
      </c>
      <c r="D73" s="46">
        <v>43479</v>
      </c>
      <c r="E73" s="46">
        <v>43819</v>
      </c>
      <c r="F73" s="47">
        <v>14100</v>
      </c>
      <c r="G73" s="47">
        <v>132397.5</v>
      </c>
      <c r="H73" s="47">
        <v>4614</v>
      </c>
      <c r="I73" s="48">
        <v>4338493.9699999988</v>
      </c>
      <c r="J73" s="48">
        <v>4396260.1199999982</v>
      </c>
      <c r="K73" s="47">
        <v>5398.8</v>
      </c>
      <c r="L73" s="47">
        <v>14049.27</v>
      </c>
      <c r="M73" s="49">
        <v>0.89558176332293427</v>
      </c>
      <c r="N73" s="49">
        <v>0.10441823667706578</v>
      </c>
      <c r="O73" s="49">
        <v>0</v>
      </c>
    </row>
    <row r="74" spans="1:15">
      <c r="A74" s="43" t="s">
        <v>481</v>
      </c>
      <c r="B74" s="43" t="s">
        <v>2898</v>
      </c>
      <c r="C74" s="43" t="s">
        <v>2899</v>
      </c>
      <c r="D74" s="46">
        <v>43200</v>
      </c>
      <c r="E74" s="46">
        <v>43816</v>
      </c>
      <c r="F74" s="47">
        <v>0</v>
      </c>
      <c r="G74" s="47">
        <v>431698</v>
      </c>
      <c r="H74" s="47">
        <v>432292</v>
      </c>
      <c r="I74" s="48">
        <v>30930056.314999998</v>
      </c>
      <c r="J74" s="48">
        <v>30115995.930000007</v>
      </c>
      <c r="K74" s="47">
        <v>35893</v>
      </c>
      <c r="L74" s="47">
        <v>40827</v>
      </c>
      <c r="M74" s="49">
        <v>0.81577681436304406</v>
      </c>
      <c r="N74" s="49">
        <v>0.18422318563695592</v>
      </c>
      <c r="O74" s="49">
        <v>0</v>
      </c>
    </row>
    <row r="75" spans="1:15">
      <c r="A75" s="43" t="s">
        <v>509</v>
      </c>
      <c r="B75" s="43" t="s">
        <v>2900</v>
      </c>
      <c r="C75" s="43" t="s">
        <v>2901</v>
      </c>
      <c r="D75" s="46">
        <v>43153</v>
      </c>
      <c r="E75" s="46">
        <v>43799</v>
      </c>
      <c r="F75" s="47">
        <v>0</v>
      </c>
      <c r="G75" s="47">
        <v>198029.07000000004</v>
      </c>
      <c r="H75" s="47">
        <v>57760</v>
      </c>
      <c r="I75" s="48">
        <v>7390721.8669999978</v>
      </c>
      <c r="J75" s="48">
        <v>16470271.179999998</v>
      </c>
      <c r="K75" s="47">
        <v>24814.799999999999</v>
      </c>
      <c r="L75" s="47">
        <v>70523.760000000009</v>
      </c>
      <c r="M75" s="49">
        <v>0.92536557891978521</v>
      </c>
      <c r="N75" s="49">
        <v>6.6530769204591458E-2</v>
      </c>
      <c r="O75" s="49">
        <v>8.1036518756231937E-3</v>
      </c>
    </row>
    <row r="76" spans="1:15">
      <c r="A76" s="43" t="s">
        <v>191</v>
      </c>
      <c r="B76" s="43" t="s">
        <v>2902</v>
      </c>
      <c r="C76" s="43" t="s">
        <v>2903</v>
      </c>
      <c r="D76" s="46">
        <v>43605</v>
      </c>
      <c r="E76" s="46">
        <v>43796</v>
      </c>
      <c r="F76" s="47">
        <v>29937</v>
      </c>
      <c r="G76" s="47">
        <v>0</v>
      </c>
      <c r="H76" s="47">
        <v>0</v>
      </c>
      <c r="I76" s="48">
        <v>1987453.9399999997</v>
      </c>
      <c r="J76" s="48">
        <v>1965710.4699999997</v>
      </c>
      <c r="K76" s="47">
        <v>0</v>
      </c>
      <c r="L76" s="47">
        <v>138</v>
      </c>
      <c r="M76" s="49">
        <v>1</v>
      </c>
      <c r="N76" s="49">
        <v>0</v>
      </c>
      <c r="O76" s="49">
        <v>0</v>
      </c>
    </row>
    <row r="77" spans="1:15">
      <c r="A77" s="43" t="s">
        <v>93</v>
      </c>
      <c r="B77" s="43" t="s">
        <v>2904</v>
      </c>
      <c r="C77" s="43" t="s">
        <v>2905</v>
      </c>
      <c r="D77" s="46">
        <v>43507</v>
      </c>
      <c r="E77" s="46">
        <v>43795</v>
      </c>
      <c r="F77" s="47">
        <v>0</v>
      </c>
      <c r="G77" s="47">
        <v>1812.14</v>
      </c>
      <c r="H77" s="47">
        <v>1968</v>
      </c>
      <c r="I77" s="48">
        <v>993877.27999999991</v>
      </c>
      <c r="J77" s="48">
        <v>1006465.9000000003</v>
      </c>
      <c r="K77" s="47">
        <v>2517.3900000000003</v>
      </c>
      <c r="L77" s="47">
        <v>3185.5</v>
      </c>
      <c r="M77" s="49">
        <v>0.91445612933605402</v>
      </c>
      <c r="N77" s="49">
        <v>8.5543870663946003E-2</v>
      </c>
      <c r="O77" s="49">
        <v>0</v>
      </c>
    </row>
    <row r="78" spans="1:15">
      <c r="A78" s="43" t="s">
        <v>255</v>
      </c>
      <c r="B78" s="43" t="s">
        <v>2906</v>
      </c>
      <c r="C78" s="43" t="s">
        <v>2907</v>
      </c>
      <c r="D78" s="46">
        <v>43402</v>
      </c>
      <c r="E78" s="46">
        <v>43790</v>
      </c>
      <c r="F78" s="47">
        <v>795970</v>
      </c>
      <c r="G78" s="47">
        <v>2324475.86</v>
      </c>
      <c r="H78" s="47">
        <v>2332581</v>
      </c>
      <c r="I78" s="48">
        <v>78522078.76350005</v>
      </c>
      <c r="J78" s="48">
        <v>78797731.229999945</v>
      </c>
      <c r="K78" s="47">
        <v>103685.3</v>
      </c>
      <c r="L78" s="47">
        <v>93047</v>
      </c>
      <c r="M78" s="49">
        <v>0.89954721807258697</v>
      </c>
      <c r="N78" s="49">
        <v>9.8684858189947017E-2</v>
      </c>
      <c r="O78" s="49">
        <v>1.7679237374660119E-3</v>
      </c>
    </row>
    <row r="79" spans="1:15">
      <c r="A79" s="43" t="s">
        <v>191</v>
      </c>
      <c r="B79" s="43" t="s">
        <v>2908</v>
      </c>
      <c r="C79" s="43" t="s">
        <v>2909</v>
      </c>
      <c r="D79" s="46">
        <v>43388</v>
      </c>
      <c r="E79" s="46">
        <v>43784</v>
      </c>
      <c r="F79" s="47">
        <v>10000</v>
      </c>
      <c r="G79" s="47">
        <v>0</v>
      </c>
      <c r="H79" s="47">
        <v>0</v>
      </c>
      <c r="I79" s="48">
        <v>3227659.4399999995</v>
      </c>
      <c r="J79" s="48">
        <v>3179110.2299999995</v>
      </c>
      <c r="K79" s="47"/>
      <c r="L79" s="47"/>
      <c r="M79" s="49"/>
      <c r="N79" s="49"/>
      <c r="O79" s="49"/>
    </row>
    <row r="80" spans="1:15">
      <c r="A80" s="43" t="s">
        <v>191</v>
      </c>
      <c r="B80" s="43" t="s">
        <v>2910</v>
      </c>
      <c r="C80" s="43" t="s">
        <v>2911</v>
      </c>
      <c r="D80" s="46">
        <v>43388</v>
      </c>
      <c r="E80" s="46">
        <v>43784</v>
      </c>
      <c r="F80" s="47">
        <v>13800</v>
      </c>
      <c r="G80" s="47">
        <v>0</v>
      </c>
      <c r="H80" s="47">
        <v>0</v>
      </c>
      <c r="I80" s="48">
        <v>878979</v>
      </c>
      <c r="J80" s="48">
        <v>889435.64</v>
      </c>
      <c r="K80" s="47"/>
      <c r="L80" s="47"/>
      <c r="M80" s="49"/>
      <c r="N80" s="49"/>
      <c r="O80" s="49"/>
    </row>
    <row r="81" spans="1:15">
      <c r="A81" s="43" t="s">
        <v>93</v>
      </c>
      <c r="B81" s="43" t="s">
        <v>2912</v>
      </c>
      <c r="C81" s="43" t="s">
        <v>2913</v>
      </c>
      <c r="D81" s="46">
        <v>43528</v>
      </c>
      <c r="E81" s="46">
        <v>43773</v>
      </c>
      <c r="F81" s="47">
        <v>0</v>
      </c>
      <c r="G81" s="47">
        <v>0</v>
      </c>
      <c r="H81" s="47">
        <v>0</v>
      </c>
      <c r="I81" s="48">
        <v>0.01</v>
      </c>
      <c r="J81" s="48">
        <v>31110.209999999995</v>
      </c>
      <c r="K81" s="47"/>
      <c r="L81" s="47"/>
      <c r="M81" s="49"/>
      <c r="N81" s="49"/>
      <c r="O81" s="49"/>
    </row>
    <row r="82" spans="1:15">
      <c r="A82" s="43" t="s">
        <v>191</v>
      </c>
      <c r="B82" s="43" t="s">
        <v>2914</v>
      </c>
      <c r="C82" s="43" t="s">
        <v>2915</v>
      </c>
      <c r="D82" s="46">
        <v>43349</v>
      </c>
      <c r="E82" s="46">
        <v>43773</v>
      </c>
      <c r="F82" s="47">
        <v>4320</v>
      </c>
      <c r="G82" s="47">
        <v>0</v>
      </c>
      <c r="H82" s="47">
        <v>0</v>
      </c>
      <c r="I82" s="48">
        <v>117477.97999999963</v>
      </c>
      <c r="J82" s="48">
        <v>1952610.8699999999</v>
      </c>
      <c r="K82" s="47"/>
      <c r="L82" s="47"/>
      <c r="M82" s="49"/>
      <c r="N82" s="49"/>
      <c r="O82" s="49"/>
    </row>
    <row r="83" spans="1:15">
      <c r="A83" s="43" t="s">
        <v>93</v>
      </c>
      <c r="B83" s="43" t="s">
        <v>2916</v>
      </c>
      <c r="C83" s="43" t="s">
        <v>2917</v>
      </c>
      <c r="D83" s="46">
        <v>43466</v>
      </c>
      <c r="E83" s="46">
        <v>43770</v>
      </c>
      <c r="F83" s="47">
        <v>11000</v>
      </c>
      <c r="G83" s="47">
        <v>0</v>
      </c>
      <c r="H83" s="47">
        <v>0</v>
      </c>
      <c r="I83" s="48">
        <v>1765218.04</v>
      </c>
      <c r="J83" s="48">
        <v>1813460.7299999995</v>
      </c>
      <c r="K83" s="47"/>
      <c r="L83" s="47"/>
      <c r="M83" s="49"/>
      <c r="N83" s="49"/>
      <c r="O83" s="49"/>
    </row>
    <row r="84" spans="1:15">
      <c r="A84" s="43" t="s">
        <v>481</v>
      </c>
      <c r="B84" s="43" t="s">
        <v>2918</v>
      </c>
      <c r="C84" s="43" t="s">
        <v>2919</v>
      </c>
      <c r="D84" s="46">
        <v>43525</v>
      </c>
      <c r="E84" s="46">
        <v>43770</v>
      </c>
      <c r="F84" s="47">
        <v>0</v>
      </c>
      <c r="G84" s="47">
        <v>417106</v>
      </c>
      <c r="H84" s="47">
        <v>457003</v>
      </c>
      <c r="I84" s="48">
        <v>21490733.210000001</v>
      </c>
      <c r="J84" s="48">
        <v>22212014.499999996</v>
      </c>
      <c r="K84" s="47">
        <v>14169</v>
      </c>
      <c r="L84" s="47">
        <v>26184.92</v>
      </c>
      <c r="M84" s="49">
        <v>0.79495106343651245</v>
      </c>
      <c r="N84" s="49">
        <v>0.20504893656348766</v>
      </c>
      <c r="O84" s="49">
        <v>0</v>
      </c>
    </row>
    <row r="85" spans="1:15">
      <c r="A85" s="43" t="s">
        <v>509</v>
      </c>
      <c r="B85" s="43" t="s">
        <v>2920</v>
      </c>
      <c r="C85" s="43" t="s">
        <v>2921</v>
      </c>
      <c r="D85" s="46">
        <v>43525</v>
      </c>
      <c r="E85" s="46">
        <v>43770</v>
      </c>
      <c r="F85" s="47">
        <v>0</v>
      </c>
      <c r="G85" s="47">
        <v>6734.86</v>
      </c>
      <c r="H85" s="47">
        <v>26</v>
      </c>
      <c r="I85" s="48">
        <v>1263936.1854000001</v>
      </c>
      <c r="J85" s="48">
        <v>1189492.95</v>
      </c>
      <c r="K85" s="47">
        <v>433.82</v>
      </c>
      <c r="L85" s="47">
        <v>442.12</v>
      </c>
      <c r="M85" s="49">
        <v>0.94006152175879854</v>
      </c>
      <c r="N85" s="49">
        <v>5.3152990138423957E-2</v>
      </c>
      <c r="O85" s="49">
        <v>6.7854881027775262E-3</v>
      </c>
    </row>
    <row r="86" spans="1:15">
      <c r="A86" s="43" t="s">
        <v>481</v>
      </c>
      <c r="B86" s="43" t="s">
        <v>2922</v>
      </c>
      <c r="C86" s="43" t="s">
        <v>2923</v>
      </c>
      <c r="D86" s="46">
        <v>43525</v>
      </c>
      <c r="E86" s="46">
        <v>43769</v>
      </c>
      <c r="F86" s="47">
        <v>0</v>
      </c>
      <c r="G86" s="47">
        <v>1046</v>
      </c>
      <c r="H86" s="47">
        <v>398</v>
      </c>
      <c r="I86" s="48">
        <v>498475.51</v>
      </c>
      <c r="J86" s="48">
        <v>508794.59</v>
      </c>
      <c r="K86" s="47">
        <v>2234</v>
      </c>
      <c r="L86" s="47">
        <v>1292</v>
      </c>
      <c r="M86" s="49">
        <v>0.85898606811145506</v>
      </c>
      <c r="N86" s="49">
        <v>0.14101393188854489</v>
      </c>
      <c r="O86" s="49">
        <v>0</v>
      </c>
    </row>
    <row r="87" spans="1:15">
      <c r="A87" s="43" t="s">
        <v>509</v>
      </c>
      <c r="B87" s="43" t="s">
        <v>2924</v>
      </c>
      <c r="C87" s="43" t="s">
        <v>2925</v>
      </c>
      <c r="D87" s="46">
        <v>43405</v>
      </c>
      <c r="E87" s="46">
        <v>43769</v>
      </c>
      <c r="F87" s="47">
        <v>0</v>
      </c>
      <c r="G87" s="47">
        <v>833891.85</v>
      </c>
      <c r="H87" s="47">
        <v>500512</v>
      </c>
      <c r="I87" s="48">
        <v>3207352.6294999998</v>
      </c>
      <c r="J87" s="48">
        <v>3307023.540000001</v>
      </c>
      <c r="K87" s="47">
        <v>17887.900000000001</v>
      </c>
      <c r="L87" s="47">
        <v>16126.37</v>
      </c>
      <c r="M87" s="49">
        <v>0.92608379939192764</v>
      </c>
      <c r="N87" s="49">
        <v>6.641296212352811E-2</v>
      </c>
      <c r="O87" s="49">
        <v>7.5032384845442586E-3</v>
      </c>
    </row>
    <row r="88" spans="1:15">
      <c r="A88" s="43" t="s">
        <v>255</v>
      </c>
      <c r="B88" s="43" t="s">
        <v>2926</v>
      </c>
      <c r="C88" s="43" t="s">
        <v>2927</v>
      </c>
      <c r="D88" s="46">
        <v>43313</v>
      </c>
      <c r="E88" s="46">
        <v>43759</v>
      </c>
      <c r="F88" s="47">
        <v>42000</v>
      </c>
      <c r="G88" s="47">
        <v>63891.5</v>
      </c>
      <c r="H88" s="47">
        <v>66400</v>
      </c>
      <c r="I88" s="48">
        <v>11020199.925000001</v>
      </c>
      <c r="J88" s="48">
        <v>11212337.360000001</v>
      </c>
      <c r="K88" s="47">
        <v>25198</v>
      </c>
      <c r="L88" s="47">
        <v>29883.1</v>
      </c>
      <c r="M88" s="49">
        <v>0.89259815748700766</v>
      </c>
      <c r="N88" s="49">
        <v>9.9504402153725691E-2</v>
      </c>
      <c r="O88" s="49">
        <v>7.8974403592666099E-3</v>
      </c>
    </row>
    <row r="89" spans="1:15">
      <c r="A89" s="43" t="s">
        <v>191</v>
      </c>
      <c r="B89" s="43" t="s">
        <v>2928</v>
      </c>
      <c r="C89" s="43" t="s">
        <v>2929</v>
      </c>
      <c r="D89" s="46">
        <v>43479</v>
      </c>
      <c r="E89" s="46">
        <v>43750</v>
      </c>
      <c r="F89" s="47">
        <v>1</v>
      </c>
      <c r="G89" s="47">
        <v>0</v>
      </c>
      <c r="H89" s="47">
        <v>0</v>
      </c>
      <c r="I89" s="48">
        <v>209940</v>
      </c>
      <c r="J89" s="48">
        <v>203847.46000000002</v>
      </c>
      <c r="K89" s="47"/>
      <c r="L89" s="47"/>
      <c r="M89" s="49"/>
      <c r="N89" s="49"/>
      <c r="O89" s="49"/>
    </row>
    <row r="90" spans="1:15">
      <c r="A90" s="43" t="s">
        <v>191</v>
      </c>
      <c r="B90" s="43" t="s">
        <v>2930</v>
      </c>
      <c r="C90" s="43" t="s">
        <v>2931</v>
      </c>
      <c r="D90" s="46">
        <v>43500</v>
      </c>
      <c r="E90" s="46">
        <v>43750</v>
      </c>
      <c r="F90" s="47">
        <v>1</v>
      </c>
      <c r="G90" s="47">
        <v>0</v>
      </c>
      <c r="H90" s="47">
        <v>0</v>
      </c>
      <c r="I90" s="48">
        <v>450222.15</v>
      </c>
      <c r="J90" s="48">
        <v>444374.95999999996</v>
      </c>
      <c r="K90" s="47"/>
      <c r="L90" s="47"/>
      <c r="M90" s="49"/>
      <c r="N90" s="49"/>
      <c r="O90" s="49"/>
    </row>
    <row r="91" spans="1:15">
      <c r="A91" s="43" t="s">
        <v>191</v>
      </c>
      <c r="B91" s="43" t="s">
        <v>2932</v>
      </c>
      <c r="C91" s="43" t="s">
        <v>2933</v>
      </c>
      <c r="D91" s="46">
        <v>43479</v>
      </c>
      <c r="E91" s="46">
        <v>43750</v>
      </c>
      <c r="F91" s="47">
        <v>1</v>
      </c>
      <c r="G91" s="47">
        <v>0</v>
      </c>
      <c r="H91" s="47">
        <v>0</v>
      </c>
      <c r="I91" s="48">
        <v>438589</v>
      </c>
      <c r="J91" s="48">
        <v>440487.52</v>
      </c>
      <c r="K91" s="47"/>
      <c r="L91" s="47"/>
      <c r="M91" s="49"/>
      <c r="N91" s="49"/>
      <c r="O91" s="49"/>
    </row>
    <row r="92" spans="1:15">
      <c r="A92" s="43" t="s">
        <v>93</v>
      </c>
      <c r="B92" s="43" t="s">
        <v>2934</v>
      </c>
      <c r="C92" s="43" t="s">
        <v>2935</v>
      </c>
      <c r="D92" s="46">
        <v>43525</v>
      </c>
      <c r="E92" s="46">
        <v>43739</v>
      </c>
      <c r="F92" s="47">
        <v>0</v>
      </c>
      <c r="G92" s="47">
        <v>20118</v>
      </c>
      <c r="H92" s="47">
        <v>28246</v>
      </c>
      <c r="I92" s="48">
        <v>1954644.6296000001</v>
      </c>
      <c r="J92" s="48">
        <v>2069199.2199999995</v>
      </c>
      <c r="K92" s="47">
        <v>4727.0999999999995</v>
      </c>
      <c r="L92" s="47">
        <v>3967</v>
      </c>
      <c r="M92" s="49">
        <v>0.84320645323922361</v>
      </c>
      <c r="N92" s="49">
        <v>0.15679354676077639</v>
      </c>
      <c r="O92" s="49">
        <v>0</v>
      </c>
    </row>
    <row r="93" spans="1:15">
      <c r="A93" s="43" t="s">
        <v>15</v>
      </c>
      <c r="B93" s="43" t="s">
        <v>2936</v>
      </c>
      <c r="C93" s="43" t="s">
        <v>2937</v>
      </c>
      <c r="D93" s="46">
        <v>43600</v>
      </c>
      <c r="E93" s="46">
        <v>43738</v>
      </c>
      <c r="F93" s="47">
        <v>5000</v>
      </c>
      <c r="G93" s="47">
        <v>47431.15</v>
      </c>
      <c r="H93" s="47">
        <v>13504</v>
      </c>
      <c r="I93" s="48">
        <v>1305726.6099999996</v>
      </c>
      <c r="J93" s="48">
        <v>1218672.5599999996</v>
      </c>
      <c r="K93" s="47">
        <v>1612.8400000000001</v>
      </c>
      <c r="L93" s="47">
        <v>1580.6100000000001</v>
      </c>
      <c r="M93" s="49">
        <v>0.88169124578485525</v>
      </c>
      <c r="N93" s="49">
        <v>9.4900070226051958E-2</v>
      </c>
      <c r="O93" s="49">
        <v>2.3408683989092818E-2</v>
      </c>
    </row>
    <row r="94" spans="1:15">
      <c r="A94" s="43" t="s">
        <v>15</v>
      </c>
      <c r="B94" s="43" t="s">
        <v>2938</v>
      </c>
      <c r="C94" s="43" t="s">
        <v>2939</v>
      </c>
      <c r="D94" s="46">
        <v>43282</v>
      </c>
      <c r="E94" s="46">
        <v>43738</v>
      </c>
      <c r="F94" s="47">
        <v>35000</v>
      </c>
      <c r="G94" s="47">
        <v>21748</v>
      </c>
      <c r="H94" s="47">
        <v>17015</v>
      </c>
      <c r="I94" s="48">
        <v>19229564.879999999</v>
      </c>
      <c r="J94" s="48">
        <v>15695157.349999998</v>
      </c>
      <c r="K94" s="47">
        <v>22658</v>
      </c>
      <c r="L94" s="47">
        <v>23835.760000000002</v>
      </c>
      <c r="M94" s="49">
        <v>0.89673079440303138</v>
      </c>
      <c r="N94" s="49">
        <v>8.8921016153879706E-2</v>
      </c>
      <c r="O94" s="49">
        <v>1.434818944308887E-2</v>
      </c>
    </row>
    <row r="95" spans="1:15">
      <c r="A95" s="43" t="s">
        <v>15</v>
      </c>
      <c r="B95" s="43" t="s">
        <v>2940</v>
      </c>
      <c r="C95" s="43" t="s">
        <v>2941</v>
      </c>
      <c r="D95" s="46">
        <v>43500</v>
      </c>
      <c r="E95" s="46">
        <v>43738</v>
      </c>
      <c r="F95" s="47">
        <v>35506</v>
      </c>
      <c r="G95" s="47">
        <v>224752.5</v>
      </c>
      <c r="H95" s="47">
        <v>121374</v>
      </c>
      <c r="I95" s="48">
        <v>25940397.607200008</v>
      </c>
      <c r="J95" s="48">
        <v>26777833.839999992</v>
      </c>
      <c r="K95" s="47">
        <v>22828</v>
      </c>
      <c r="L95" s="47">
        <v>23953.78</v>
      </c>
      <c r="M95" s="49">
        <v>0.90758243584102383</v>
      </c>
      <c r="N95" s="49">
        <v>8.7178307557304116E-2</v>
      </c>
      <c r="O95" s="49">
        <v>5.2392566016720536E-3</v>
      </c>
    </row>
    <row r="96" spans="1:15">
      <c r="A96" s="43" t="s">
        <v>369</v>
      </c>
      <c r="B96" s="43" t="s">
        <v>2942</v>
      </c>
      <c r="C96" s="43" t="s">
        <v>2943</v>
      </c>
      <c r="D96" s="46">
        <v>43178</v>
      </c>
      <c r="E96" s="46">
        <v>43738</v>
      </c>
      <c r="F96" s="47">
        <v>187900</v>
      </c>
      <c r="G96" s="47">
        <v>67319</v>
      </c>
      <c r="H96" s="47">
        <v>15964</v>
      </c>
      <c r="I96" s="48">
        <v>7815000.6400000025</v>
      </c>
      <c r="J96" s="48">
        <v>9645390.9300000034</v>
      </c>
      <c r="K96" s="47">
        <v>9317</v>
      </c>
      <c r="L96" s="47">
        <v>19464.5</v>
      </c>
      <c r="M96" s="49">
        <v>0.87739217549898529</v>
      </c>
      <c r="N96" s="49">
        <v>0.12260782450101466</v>
      </c>
      <c r="O96" s="49">
        <v>0</v>
      </c>
    </row>
    <row r="97" spans="1:15">
      <c r="A97" s="43" t="s">
        <v>28</v>
      </c>
      <c r="B97" s="43" t="s">
        <v>2944</v>
      </c>
      <c r="C97" s="43" t="s">
        <v>2945</v>
      </c>
      <c r="D97" s="46">
        <v>43405</v>
      </c>
      <c r="E97" s="46">
        <v>43722</v>
      </c>
      <c r="F97" s="47">
        <v>0</v>
      </c>
      <c r="G97" s="47">
        <v>650842</v>
      </c>
      <c r="H97" s="47">
        <v>270434</v>
      </c>
      <c r="I97" s="48">
        <v>7741710.3773999987</v>
      </c>
      <c r="J97" s="48">
        <v>10773355.269999996</v>
      </c>
      <c r="K97" s="47">
        <v>27056.5</v>
      </c>
      <c r="L97" s="47">
        <v>30923.5</v>
      </c>
      <c r="M97" s="49">
        <v>0.72550002425339954</v>
      </c>
      <c r="N97" s="49">
        <v>0.27449997574660046</v>
      </c>
      <c r="O97" s="49">
        <v>0</v>
      </c>
    </row>
    <row r="98" spans="1:15">
      <c r="A98" s="43" t="s">
        <v>509</v>
      </c>
      <c r="B98" s="43" t="s">
        <v>2946</v>
      </c>
      <c r="C98" s="43" t="s">
        <v>2947</v>
      </c>
      <c r="D98" s="46">
        <v>43546</v>
      </c>
      <c r="E98" s="46">
        <v>43712</v>
      </c>
      <c r="F98" s="47">
        <v>0</v>
      </c>
      <c r="G98" s="47">
        <v>32683.5</v>
      </c>
      <c r="H98" s="47">
        <v>2347</v>
      </c>
      <c r="I98" s="48">
        <v>1619806.8981999999</v>
      </c>
      <c r="J98" s="48">
        <v>1696869.9500000002</v>
      </c>
      <c r="K98" s="47">
        <v>2354.71</v>
      </c>
      <c r="L98" s="47">
        <v>3523.7799999999997</v>
      </c>
      <c r="M98" s="49">
        <v>0.91599929621031961</v>
      </c>
      <c r="N98" s="49">
        <v>6.3851886326615176E-2</v>
      </c>
      <c r="O98" s="49">
        <v>2.0148817463065231E-2</v>
      </c>
    </row>
    <row r="99" spans="1:15">
      <c r="A99" s="43" t="s">
        <v>255</v>
      </c>
      <c r="B99" s="43" t="s">
        <v>2948</v>
      </c>
      <c r="C99" s="43" t="s">
        <v>2949</v>
      </c>
      <c r="D99" s="46">
        <v>43262</v>
      </c>
      <c r="E99" s="46">
        <v>43710</v>
      </c>
      <c r="F99" s="47">
        <v>57000</v>
      </c>
      <c r="G99" s="47">
        <v>177890</v>
      </c>
      <c r="H99" s="47">
        <v>101184</v>
      </c>
      <c r="I99" s="48">
        <v>2436648.7499999995</v>
      </c>
      <c r="J99" s="48">
        <v>2471663.29</v>
      </c>
      <c r="K99" s="47">
        <v>7904.1000000000013</v>
      </c>
      <c r="L99" s="47">
        <v>6204.68</v>
      </c>
      <c r="M99" s="49">
        <v>0.77299393361140301</v>
      </c>
      <c r="N99" s="49">
        <v>0.22023698240682837</v>
      </c>
      <c r="O99" s="49">
        <v>6.7690839817686E-3</v>
      </c>
    </row>
    <row r="100" spans="1:15">
      <c r="A100" s="43" t="s">
        <v>255</v>
      </c>
      <c r="B100" s="43" t="s">
        <v>2950</v>
      </c>
      <c r="C100" s="43" t="s">
        <v>2951</v>
      </c>
      <c r="D100" s="46">
        <v>43586</v>
      </c>
      <c r="E100" s="46">
        <v>43709</v>
      </c>
      <c r="F100" s="47">
        <v>3232</v>
      </c>
      <c r="G100" s="47">
        <v>31760.1</v>
      </c>
      <c r="H100" s="47">
        <v>19396</v>
      </c>
      <c r="I100" s="48">
        <v>2767329.9299999997</v>
      </c>
      <c r="J100" s="48">
        <v>2750641.6599999997</v>
      </c>
      <c r="K100" s="47">
        <v>4019.7000000000003</v>
      </c>
      <c r="L100" s="47">
        <v>4273</v>
      </c>
      <c r="M100" s="49">
        <v>0.90428270535923239</v>
      </c>
      <c r="N100" s="49">
        <v>8.1675637725251576E-2</v>
      </c>
      <c r="O100" s="49">
        <v>1.4041656915516031E-2</v>
      </c>
    </row>
    <row r="101" spans="1:15">
      <c r="A101" s="43" t="s">
        <v>582</v>
      </c>
      <c r="B101" s="43" t="s">
        <v>2952</v>
      </c>
      <c r="C101" s="43" t="s">
        <v>2953</v>
      </c>
      <c r="D101" s="46">
        <v>43353</v>
      </c>
      <c r="E101" s="46">
        <v>43709</v>
      </c>
      <c r="F101" s="47">
        <v>0</v>
      </c>
      <c r="G101" s="47">
        <v>503</v>
      </c>
      <c r="H101" s="47">
        <v>243</v>
      </c>
      <c r="I101" s="48">
        <v>2993794.13</v>
      </c>
      <c r="J101" s="48">
        <v>2536592.9500000002</v>
      </c>
      <c r="K101" s="47">
        <v>9140</v>
      </c>
      <c r="L101" s="47">
        <v>9972.09</v>
      </c>
      <c r="M101" s="49">
        <v>0.77194850828662798</v>
      </c>
      <c r="N101" s="49">
        <v>0.22805149171337202</v>
      </c>
      <c r="O101" s="49">
        <v>0</v>
      </c>
    </row>
    <row r="102" spans="1:15">
      <c r="A102" s="43" t="s">
        <v>582</v>
      </c>
      <c r="B102" s="43" t="s">
        <v>2954</v>
      </c>
      <c r="C102" s="43" t="s">
        <v>2955</v>
      </c>
      <c r="D102" s="46">
        <v>43353</v>
      </c>
      <c r="E102" s="46">
        <v>43709</v>
      </c>
      <c r="F102" s="47">
        <v>0</v>
      </c>
      <c r="G102" s="47">
        <v>1059</v>
      </c>
      <c r="H102" s="47">
        <v>972</v>
      </c>
      <c r="I102" s="48">
        <v>13807519.540000001</v>
      </c>
      <c r="J102" s="48">
        <v>12307350.729999997</v>
      </c>
      <c r="K102" s="47">
        <v>42711</v>
      </c>
      <c r="L102" s="47">
        <v>48198.3</v>
      </c>
      <c r="M102" s="49">
        <v>0.77400966424126993</v>
      </c>
      <c r="N102" s="49">
        <v>0.22599033575873004</v>
      </c>
      <c r="O102" s="49">
        <v>0</v>
      </c>
    </row>
    <row r="103" spans="1:15">
      <c r="A103" s="43" t="s">
        <v>15</v>
      </c>
      <c r="B103" s="43" t="s">
        <v>2956</v>
      </c>
      <c r="C103" s="43" t="s">
        <v>2957</v>
      </c>
      <c r="D103" s="46">
        <v>43396</v>
      </c>
      <c r="E103" s="46">
        <v>43708</v>
      </c>
      <c r="F103" s="47">
        <v>1830</v>
      </c>
      <c r="G103" s="47">
        <v>6682.52</v>
      </c>
      <c r="H103" s="47">
        <v>0</v>
      </c>
      <c r="I103" s="48">
        <v>232411.11000000004</v>
      </c>
      <c r="J103" s="48">
        <v>234204.56999999995</v>
      </c>
      <c r="K103" s="47">
        <v>417.67999999999995</v>
      </c>
      <c r="L103" s="47">
        <v>361.95</v>
      </c>
      <c r="M103" s="49">
        <v>0.85633374775521476</v>
      </c>
      <c r="N103" s="49">
        <v>5.5256250863378924E-2</v>
      </c>
      <c r="O103" s="49">
        <v>8.841000138140627E-2</v>
      </c>
    </row>
    <row r="104" spans="1:15">
      <c r="A104" s="43" t="s">
        <v>15</v>
      </c>
      <c r="B104" s="43" t="s">
        <v>2958</v>
      </c>
      <c r="C104" s="43" t="s">
        <v>2959</v>
      </c>
      <c r="D104" s="46">
        <v>43073</v>
      </c>
      <c r="E104" s="46">
        <v>43708</v>
      </c>
      <c r="F104" s="47">
        <v>198000</v>
      </c>
      <c r="G104" s="47">
        <v>657708.51</v>
      </c>
      <c r="H104" s="47">
        <v>449945</v>
      </c>
      <c r="I104" s="48">
        <v>77242395.835899994</v>
      </c>
      <c r="J104" s="48">
        <v>79033178.019999966</v>
      </c>
      <c r="K104" s="47">
        <v>41884.5</v>
      </c>
      <c r="L104" s="47">
        <v>52911.040000000001</v>
      </c>
      <c r="M104" s="49">
        <v>0.82178577476458603</v>
      </c>
      <c r="N104" s="49">
        <v>0.11856693801520439</v>
      </c>
      <c r="O104" s="49">
        <v>5.9647287220209622E-2</v>
      </c>
    </row>
    <row r="105" spans="1:15">
      <c r="A105" s="43" t="s">
        <v>93</v>
      </c>
      <c r="B105" s="43" t="s">
        <v>2960</v>
      </c>
      <c r="C105" s="43" t="s">
        <v>2961</v>
      </c>
      <c r="D105" s="46">
        <v>43276</v>
      </c>
      <c r="E105" s="46">
        <v>43707</v>
      </c>
      <c r="F105" s="47">
        <v>0</v>
      </c>
      <c r="G105" s="47">
        <v>10631</v>
      </c>
      <c r="H105" s="47">
        <v>0</v>
      </c>
      <c r="I105" s="48">
        <v>4730168.8199999994</v>
      </c>
      <c r="J105" s="48">
        <v>4526862.7699999986</v>
      </c>
      <c r="K105" s="47">
        <v>1112.3000000000002</v>
      </c>
      <c r="L105" s="47">
        <v>5138</v>
      </c>
      <c r="M105" s="49">
        <v>0.96340988711560915</v>
      </c>
      <c r="N105" s="49">
        <v>3.6590112884390812E-2</v>
      </c>
      <c r="O105" s="49">
        <v>0</v>
      </c>
    </row>
    <row r="106" spans="1:15">
      <c r="A106" s="43" t="s">
        <v>255</v>
      </c>
      <c r="B106" s="43" t="s">
        <v>2962</v>
      </c>
      <c r="C106" s="43" t="s">
        <v>2963</v>
      </c>
      <c r="D106" s="46">
        <v>43619</v>
      </c>
      <c r="E106" s="46">
        <v>43707</v>
      </c>
      <c r="F106" s="47">
        <v>2367</v>
      </c>
      <c r="G106" s="47">
        <v>341</v>
      </c>
      <c r="H106" s="47">
        <v>0</v>
      </c>
      <c r="I106" s="48">
        <v>744228.08999999973</v>
      </c>
      <c r="J106" s="48">
        <v>659655.80999999994</v>
      </c>
      <c r="K106" s="47">
        <v>419.6</v>
      </c>
      <c r="L106" s="47">
        <v>321</v>
      </c>
      <c r="M106" s="49">
        <v>0.99065420560747663</v>
      </c>
      <c r="N106" s="49">
        <v>9.3457943925233638E-3</v>
      </c>
      <c r="O106" s="49">
        <v>0</v>
      </c>
    </row>
    <row r="107" spans="1:15">
      <c r="A107" s="43" t="s">
        <v>191</v>
      </c>
      <c r="B107" s="43" t="s">
        <v>2964</v>
      </c>
      <c r="C107" s="43" t="s">
        <v>2965</v>
      </c>
      <c r="D107" s="46">
        <v>43525</v>
      </c>
      <c r="E107" s="46">
        <v>43702</v>
      </c>
      <c r="F107" s="47">
        <v>15450</v>
      </c>
      <c r="G107" s="47">
        <v>0</v>
      </c>
      <c r="H107" s="47">
        <v>0</v>
      </c>
      <c r="I107" s="48">
        <v>703760.3</v>
      </c>
      <c r="J107" s="48">
        <v>653348.06999999995</v>
      </c>
      <c r="K107" s="47"/>
      <c r="L107" s="47"/>
      <c r="M107" s="49"/>
      <c r="N107" s="49"/>
      <c r="O107" s="49"/>
    </row>
    <row r="108" spans="1:15">
      <c r="A108" s="43" t="s">
        <v>218</v>
      </c>
      <c r="B108" s="43" t="s">
        <v>2966</v>
      </c>
      <c r="C108" s="43" t="s">
        <v>2967</v>
      </c>
      <c r="D108" s="46">
        <v>43224</v>
      </c>
      <c r="E108" s="46">
        <v>43699</v>
      </c>
      <c r="F108" s="47">
        <v>64000</v>
      </c>
      <c r="G108" s="47">
        <v>822132.37000000011</v>
      </c>
      <c r="H108" s="47">
        <v>543836</v>
      </c>
      <c r="I108" s="48">
        <v>29622287.760199994</v>
      </c>
      <c r="J108" s="48">
        <v>29659942.130000025</v>
      </c>
      <c r="K108" s="47">
        <v>37603.910000000011</v>
      </c>
      <c r="L108" s="47">
        <v>46101.61</v>
      </c>
      <c r="M108" s="49">
        <v>0.90293180650307003</v>
      </c>
      <c r="N108" s="49">
        <v>9.4768924555997072E-2</v>
      </c>
      <c r="O108" s="49">
        <v>2.2992689409328656E-3</v>
      </c>
    </row>
    <row r="109" spans="1:15">
      <c r="A109" s="43" t="s">
        <v>191</v>
      </c>
      <c r="B109" s="43" t="s">
        <v>2968</v>
      </c>
      <c r="C109" s="43" t="s">
        <v>2969</v>
      </c>
      <c r="D109" s="46">
        <v>43525</v>
      </c>
      <c r="E109" s="46">
        <v>43691</v>
      </c>
      <c r="F109" s="47">
        <v>1967</v>
      </c>
      <c r="G109" s="47">
        <v>0</v>
      </c>
      <c r="H109" s="47">
        <v>0</v>
      </c>
      <c r="I109" s="48">
        <v>1184449.6499999999</v>
      </c>
      <c r="J109" s="48">
        <v>1180666.9300000004</v>
      </c>
      <c r="K109" s="47"/>
      <c r="L109" s="47"/>
      <c r="M109" s="49"/>
      <c r="N109" s="49"/>
      <c r="O109" s="49"/>
    </row>
    <row r="110" spans="1:15">
      <c r="A110" s="43" t="s">
        <v>191</v>
      </c>
      <c r="B110" s="43" t="s">
        <v>2970</v>
      </c>
      <c r="C110" s="43" t="s">
        <v>2971</v>
      </c>
      <c r="D110" s="46">
        <v>43556</v>
      </c>
      <c r="E110" s="46">
        <v>43683</v>
      </c>
      <c r="F110" s="47">
        <v>2156</v>
      </c>
      <c r="G110" s="47">
        <v>0</v>
      </c>
      <c r="H110" s="47">
        <v>0</v>
      </c>
      <c r="I110" s="48">
        <v>1151707.27</v>
      </c>
      <c r="J110" s="48">
        <v>1175832.2499999998</v>
      </c>
      <c r="K110" s="47">
        <v>0</v>
      </c>
      <c r="L110" s="47">
        <v>2</v>
      </c>
      <c r="M110" s="49">
        <v>1</v>
      </c>
      <c r="N110" s="49">
        <v>0</v>
      </c>
      <c r="O110" s="49">
        <v>0</v>
      </c>
    </row>
    <row r="111" spans="1:15">
      <c r="A111" s="43" t="s">
        <v>93</v>
      </c>
      <c r="B111" s="43" t="s">
        <v>2972</v>
      </c>
      <c r="C111" s="43" t="s">
        <v>2973</v>
      </c>
      <c r="D111" s="46">
        <v>43344</v>
      </c>
      <c r="E111" s="46">
        <v>43678</v>
      </c>
      <c r="F111" s="47">
        <v>72000</v>
      </c>
      <c r="G111" s="47">
        <v>0</v>
      </c>
      <c r="H111" s="47">
        <v>0</v>
      </c>
      <c r="I111" s="48">
        <v>0.01</v>
      </c>
      <c r="J111" s="48">
        <v>0</v>
      </c>
      <c r="K111" s="47"/>
      <c r="L111" s="47"/>
      <c r="M111" s="49"/>
      <c r="N111" s="49"/>
      <c r="O111" s="49"/>
    </row>
    <row r="112" spans="1:15">
      <c r="A112" s="43" t="s">
        <v>93</v>
      </c>
      <c r="B112" s="43" t="s">
        <v>2974</v>
      </c>
      <c r="C112" s="43" t="s">
        <v>2975</v>
      </c>
      <c r="D112" s="46">
        <v>43419</v>
      </c>
      <c r="E112" s="46">
        <v>43678</v>
      </c>
      <c r="F112" s="47">
        <v>108000</v>
      </c>
      <c r="G112" s="47">
        <v>0</v>
      </c>
      <c r="H112" s="47">
        <v>0</v>
      </c>
      <c r="I112" s="48">
        <v>0.01</v>
      </c>
      <c r="J112" s="48">
        <v>147239.96999999997</v>
      </c>
      <c r="K112" s="47"/>
      <c r="L112" s="47"/>
      <c r="M112" s="49"/>
      <c r="N112" s="49"/>
      <c r="O112" s="49"/>
    </row>
    <row r="113" spans="1:15">
      <c r="A113" s="43" t="s">
        <v>398</v>
      </c>
      <c r="B113" s="43" t="s">
        <v>2976</v>
      </c>
      <c r="C113" s="43" t="s">
        <v>2977</v>
      </c>
      <c r="D113" s="46">
        <v>43313</v>
      </c>
      <c r="E113" s="46">
        <v>43678</v>
      </c>
      <c r="F113" s="47">
        <v>0</v>
      </c>
      <c r="G113" s="47">
        <v>5896.2999999999993</v>
      </c>
      <c r="H113" s="47">
        <v>1986</v>
      </c>
      <c r="I113" s="48">
        <v>4342409.8499999987</v>
      </c>
      <c r="J113" s="48">
        <v>4350045.0500000017</v>
      </c>
      <c r="K113" s="47">
        <v>3192.18</v>
      </c>
      <c r="L113" s="47">
        <v>1629.8899999999999</v>
      </c>
      <c r="M113" s="49">
        <v>0.91885955493929039</v>
      </c>
      <c r="N113" s="49">
        <v>7.3164446680450829E-2</v>
      </c>
      <c r="O113" s="49">
        <v>7.9759983802587912E-3</v>
      </c>
    </row>
    <row r="114" spans="1:15">
      <c r="A114" s="43" t="s">
        <v>553</v>
      </c>
      <c r="B114" s="43" t="s">
        <v>2978</v>
      </c>
      <c r="C114" s="43" t="s">
        <v>2979</v>
      </c>
      <c r="D114" s="46">
        <v>43435</v>
      </c>
      <c r="E114" s="46">
        <v>43678</v>
      </c>
      <c r="F114" s="47">
        <v>0</v>
      </c>
      <c r="G114" s="47">
        <v>0</v>
      </c>
      <c r="H114" s="47">
        <v>0</v>
      </c>
      <c r="I114" s="48">
        <v>1334535.94</v>
      </c>
      <c r="J114" s="48">
        <v>843049.27999999991</v>
      </c>
      <c r="K114" s="47"/>
      <c r="L114" s="47"/>
      <c r="M114" s="49"/>
      <c r="N114" s="49"/>
      <c r="O114" s="49"/>
    </row>
    <row r="115" spans="1:15">
      <c r="A115" s="43" t="s">
        <v>218</v>
      </c>
      <c r="B115" s="43" t="s">
        <v>2980</v>
      </c>
      <c r="C115" s="43" t="s">
        <v>2981</v>
      </c>
      <c r="D115" s="46">
        <v>43831</v>
      </c>
      <c r="E115" s="46">
        <v>43677</v>
      </c>
      <c r="F115" s="47">
        <v>0</v>
      </c>
      <c r="G115" s="47">
        <v>0</v>
      </c>
      <c r="H115" s="47">
        <v>0</v>
      </c>
      <c r="I115" s="48">
        <v>344835</v>
      </c>
      <c r="J115" s="48">
        <v>277767.80000000005</v>
      </c>
      <c r="K115" s="47"/>
      <c r="L115" s="47"/>
      <c r="M115" s="49"/>
      <c r="N115" s="49"/>
      <c r="O115" s="49"/>
    </row>
    <row r="116" spans="1:15">
      <c r="A116" s="43" t="s">
        <v>509</v>
      </c>
      <c r="B116" s="43" t="s">
        <v>2982</v>
      </c>
      <c r="C116" s="43" t="s">
        <v>2983</v>
      </c>
      <c r="D116" s="46">
        <v>43374</v>
      </c>
      <c r="E116" s="46">
        <v>43677</v>
      </c>
      <c r="F116" s="47">
        <v>2375</v>
      </c>
      <c r="G116" s="47">
        <v>39095.35</v>
      </c>
      <c r="H116" s="47">
        <v>8227</v>
      </c>
      <c r="I116" s="48">
        <v>2929653.3500000006</v>
      </c>
      <c r="J116" s="48">
        <v>2431358.4599999986</v>
      </c>
      <c r="K116" s="47">
        <v>6032.4</v>
      </c>
      <c r="L116" s="47">
        <v>3993.16</v>
      </c>
      <c r="M116" s="49">
        <v>0.99549229181901056</v>
      </c>
      <c r="N116" s="49">
        <v>3.75642348415791E-3</v>
      </c>
      <c r="O116" s="49">
        <v>7.5128469683158209E-4</v>
      </c>
    </row>
    <row r="117" spans="1:15">
      <c r="A117" s="43" t="s">
        <v>582</v>
      </c>
      <c r="B117" s="43" t="s">
        <v>2984</v>
      </c>
      <c r="C117" s="43" t="s">
        <v>2985</v>
      </c>
      <c r="D117" s="46">
        <v>43388</v>
      </c>
      <c r="E117" s="46">
        <v>43677</v>
      </c>
      <c r="F117" s="47">
        <v>0</v>
      </c>
      <c r="G117" s="47">
        <v>1268</v>
      </c>
      <c r="H117" s="47">
        <v>926</v>
      </c>
      <c r="I117" s="48">
        <v>20333500.670000002</v>
      </c>
      <c r="J117" s="48">
        <v>16840478.689999994</v>
      </c>
      <c r="K117" s="47">
        <v>65295</v>
      </c>
      <c r="L117" s="47">
        <v>67255.510000000009</v>
      </c>
      <c r="M117" s="49">
        <v>0.65996867765927281</v>
      </c>
      <c r="N117" s="49">
        <v>0.30275556604953252</v>
      </c>
      <c r="O117" s="49">
        <v>3.7275756291194576E-2</v>
      </c>
    </row>
    <row r="118" spans="1:15">
      <c r="A118" s="43" t="s">
        <v>218</v>
      </c>
      <c r="B118" s="43" t="s">
        <v>2986</v>
      </c>
      <c r="C118" s="43" t="s">
        <v>2987</v>
      </c>
      <c r="D118" s="46">
        <v>43514</v>
      </c>
      <c r="E118" s="46">
        <v>43676</v>
      </c>
      <c r="F118" s="47">
        <v>19200</v>
      </c>
      <c r="G118" s="47">
        <v>68177</v>
      </c>
      <c r="H118" s="47">
        <v>86566</v>
      </c>
      <c r="I118" s="48">
        <v>4354164.7500000009</v>
      </c>
      <c r="J118" s="48">
        <v>1.533408067189157E-9</v>
      </c>
      <c r="K118" s="47">
        <v>3975.0999999999995</v>
      </c>
      <c r="L118" s="47">
        <v>5166.1499999999996</v>
      </c>
      <c r="M118" s="49">
        <v>0.87660056328213465</v>
      </c>
      <c r="N118" s="49">
        <v>0.11236607531720914</v>
      </c>
      <c r="O118" s="49">
        <v>1.1033361400656196E-2</v>
      </c>
    </row>
    <row r="119" spans="1:15">
      <c r="A119" s="43" t="s">
        <v>93</v>
      </c>
      <c r="B119" s="43" t="s">
        <v>2988</v>
      </c>
      <c r="C119" s="43" t="s">
        <v>2989</v>
      </c>
      <c r="D119" s="46">
        <v>43377</v>
      </c>
      <c r="E119" s="46">
        <v>43671</v>
      </c>
      <c r="F119" s="47">
        <v>0</v>
      </c>
      <c r="G119" s="47">
        <v>97577</v>
      </c>
      <c r="H119" s="47">
        <v>4</v>
      </c>
      <c r="I119" s="48">
        <v>7727203.1872000014</v>
      </c>
      <c r="J119" s="48">
        <v>7698295.6800000006</v>
      </c>
      <c r="K119" s="47">
        <v>1359.5</v>
      </c>
      <c r="L119" s="47">
        <v>224</v>
      </c>
      <c r="M119" s="49">
        <v>0.7767857142857143</v>
      </c>
      <c r="N119" s="49">
        <v>0.22321428571428573</v>
      </c>
      <c r="O119" s="49">
        <v>0</v>
      </c>
    </row>
    <row r="120" spans="1:15">
      <c r="A120" s="43" t="s">
        <v>191</v>
      </c>
      <c r="B120" s="43" t="s">
        <v>2990</v>
      </c>
      <c r="C120" s="43" t="s">
        <v>2991</v>
      </c>
      <c r="D120" s="46">
        <v>43252</v>
      </c>
      <c r="E120" s="46">
        <v>43668</v>
      </c>
      <c r="F120" s="47">
        <v>12500</v>
      </c>
      <c r="G120" s="47">
        <v>88</v>
      </c>
      <c r="H120" s="47">
        <v>0</v>
      </c>
      <c r="I120" s="48">
        <v>5509273.6499999994</v>
      </c>
      <c r="J120" s="48">
        <v>5360445.0999999996</v>
      </c>
      <c r="K120" s="47"/>
      <c r="L120" s="47"/>
      <c r="M120" s="49"/>
      <c r="N120" s="49"/>
      <c r="O120" s="49"/>
    </row>
    <row r="121" spans="1:15">
      <c r="A121" s="43" t="s">
        <v>218</v>
      </c>
      <c r="B121" s="43" t="s">
        <v>2992</v>
      </c>
      <c r="C121" s="43" t="s">
        <v>2993</v>
      </c>
      <c r="D121" s="46">
        <v>43451</v>
      </c>
      <c r="E121" s="46">
        <v>43666</v>
      </c>
      <c r="F121" s="47">
        <v>17830</v>
      </c>
      <c r="G121" s="47">
        <v>69456</v>
      </c>
      <c r="H121" s="47">
        <v>0</v>
      </c>
      <c r="I121" s="48">
        <v>6856768.25</v>
      </c>
      <c r="J121" s="48">
        <v>7253753.0800000001</v>
      </c>
      <c r="K121" s="47">
        <v>2188.1999999999998</v>
      </c>
      <c r="L121" s="47">
        <v>3057.71</v>
      </c>
      <c r="M121" s="49">
        <v>0.95356001713700778</v>
      </c>
      <c r="N121" s="49">
        <v>3.4175902881568229E-2</v>
      </c>
      <c r="O121" s="49">
        <v>1.2264079981424007E-2</v>
      </c>
    </row>
    <row r="122" spans="1:15">
      <c r="A122" s="43" t="s">
        <v>93</v>
      </c>
      <c r="B122" s="43" t="s">
        <v>2994</v>
      </c>
      <c r="C122" s="43" t="s">
        <v>2995</v>
      </c>
      <c r="D122" s="46">
        <v>43344</v>
      </c>
      <c r="E122" s="46">
        <v>43665</v>
      </c>
      <c r="F122" s="47">
        <v>0</v>
      </c>
      <c r="G122" s="47">
        <v>393900.16000000003</v>
      </c>
      <c r="H122" s="47">
        <v>176923</v>
      </c>
      <c r="I122" s="48">
        <v>12918200.364700006</v>
      </c>
      <c r="J122" s="48">
        <v>13357559.110000012</v>
      </c>
      <c r="K122" s="47">
        <v>22092.469999999998</v>
      </c>
      <c r="L122" s="47">
        <v>34957.5</v>
      </c>
      <c r="M122" s="49">
        <v>0.89455767717943213</v>
      </c>
      <c r="N122" s="49">
        <v>0.10544232282056783</v>
      </c>
      <c r="O122" s="49">
        <v>0</v>
      </c>
    </row>
    <row r="123" spans="1:15">
      <c r="A123" s="43" t="s">
        <v>28</v>
      </c>
      <c r="B123" s="43" t="s">
        <v>2996</v>
      </c>
      <c r="C123" s="43" t="s">
        <v>2997</v>
      </c>
      <c r="D123" s="46">
        <v>43374</v>
      </c>
      <c r="E123" s="46">
        <v>43661</v>
      </c>
      <c r="F123" s="47">
        <v>0</v>
      </c>
      <c r="G123" s="47">
        <v>62106.920000000006</v>
      </c>
      <c r="H123" s="47">
        <v>27</v>
      </c>
      <c r="I123" s="48">
        <v>3595246.0679999995</v>
      </c>
      <c r="J123" s="48">
        <v>3243067.1700000004</v>
      </c>
      <c r="K123" s="47">
        <v>16310</v>
      </c>
      <c r="L123" s="47">
        <v>19176</v>
      </c>
      <c r="M123" s="49">
        <v>0.76222309136420519</v>
      </c>
      <c r="N123" s="49">
        <v>0.23777690863579473</v>
      </c>
      <c r="O123" s="49">
        <v>0</v>
      </c>
    </row>
    <row r="124" spans="1:15">
      <c r="A124" s="43" t="s">
        <v>93</v>
      </c>
      <c r="B124" s="43" t="s">
        <v>2998</v>
      </c>
      <c r="C124" s="43" t="s">
        <v>2999</v>
      </c>
      <c r="D124" s="46">
        <v>43479</v>
      </c>
      <c r="E124" s="46">
        <v>43658</v>
      </c>
      <c r="F124" s="47">
        <v>0</v>
      </c>
      <c r="G124" s="47">
        <v>51299</v>
      </c>
      <c r="H124" s="47">
        <v>24826</v>
      </c>
      <c r="I124" s="48">
        <v>2720447.5999999992</v>
      </c>
      <c r="J124" s="48">
        <v>2774866.66</v>
      </c>
      <c r="K124" s="47">
        <v>1900.8000000000002</v>
      </c>
      <c r="L124" s="47">
        <v>3050</v>
      </c>
      <c r="M124" s="49">
        <v>0.88065573770491801</v>
      </c>
      <c r="N124" s="49">
        <v>0.11934426229508197</v>
      </c>
      <c r="O124" s="49">
        <v>0</v>
      </c>
    </row>
    <row r="125" spans="1:15">
      <c r="A125" s="43" t="s">
        <v>93</v>
      </c>
      <c r="B125" s="43" t="s">
        <v>3000</v>
      </c>
      <c r="C125" s="43" t="s">
        <v>3001</v>
      </c>
      <c r="D125" s="46">
        <v>43313</v>
      </c>
      <c r="E125" s="46">
        <v>43647</v>
      </c>
      <c r="F125" s="47">
        <v>0</v>
      </c>
      <c r="G125" s="47">
        <v>261146</v>
      </c>
      <c r="H125" s="47">
        <v>94688</v>
      </c>
      <c r="I125" s="48">
        <v>14350285.75</v>
      </c>
      <c r="J125" s="48">
        <v>14190758.940000007</v>
      </c>
      <c r="K125" s="47">
        <v>10722</v>
      </c>
      <c r="L125" s="47">
        <v>14399</v>
      </c>
      <c r="M125" s="49">
        <v>0.87790818806861592</v>
      </c>
      <c r="N125" s="49">
        <v>0.12209181193138412</v>
      </c>
      <c r="O125" s="49">
        <v>0</v>
      </c>
    </row>
    <row r="126" spans="1:15">
      <c r="A126" s="43" t="s">
        <v>255</v>
      </c>
      <c r="B126" s="43" t="s">
        <v>3002</v>
      </c>
      <c r="C126" s="43" t="s">
        <v>3003</v>
      </c>
      <c r="D126" s="46">
        <v>43388</v>
      </c>
      <c r="E126" s="46">
        <v>43647</v>
      </c>
      <c r="F126" s="47">
        <v>11759</v>
      </c>
      <c r="G126" s="47">
        <v>12389</v>
      </c>
      <c r="H126" s="47">
        <v>10333</v>
      </c>
      <c r="I126" s="48">
        <v>3345113.8900000006</v>
      </c>
      <c r="J126" s="48">
        <v>3326833.9000000008</v>
      </c>
      <c r="K126" s="47">
        <v>3141</v>
      </c>
      <c r="L126" s="47">
        <v>3418.5</v>
      </c>
      <c r="M126" s="49">
        <v>0.90419774755009508</v>
      </c>
      <c r="N126" s="49">
        <v>9.4047096679830341E-2</v>
      </c>
      <c r="O126" s="49">
        <v>1.7551557700745941E-3</v>
      </c>
    </row>
    <row r="127" spans="1:15">
      <c r="A127" s="43" t="s">
        <v>15</v>
      </c>
      <c r="B127" s="43" t="s">
        <v>3004</v>
      </c>
      <c r="C127" s="43" t="s">
        <v>3005</v>
      </c>
      <c r="D127" s="46">
        <v>43468</v>
      </c>
      <c r="E127" s="46">
        <v>43646</v>
      </c>
      <c r="F127" s="47">
        <v>3980</v>
      </c>
      <c r="G127" s="47">
        <v>457.45999999999992</v>
      </c>
      <c r="H127" s="47">
        <v>0</v>
      </c>
      <c r="I127" s="48">
        <v>240605.35</v>
      </c>
      <c r="J127" s="48">
        <v>207410.90000000002</v>
      </c>
      <c r="K127" s="47">
        <v>434</v>
      </c>
      <c r="L127" s="47">
        <v>396</v>
      </c>
      <c r="M127" s="49">
        <v>0.61616161616161613</v>
      </c>
      <c r="N127" s="49">
        <v>0.15404040404040403</v>
      </c>
      <c r="O127" s="49">
        <v>0.22979797979797981</v>
      </c>
    </row>
    <row r="128" spans="1:15">
      <c r="A128" s="43" t="s">
        <v>28</v>
      </c>
      <c r="B128" s="43" t="s">
        <v>3006</v>
      </c>
      <c r="C128" s="43" t="s">
        <v>3007</v>
      </c>
      <c r="D128" s="46">
        <v>43194</v>
      </c>
      <c r="E128" s="46">
        <v>43646</v>
      </c>
      <c r="F128" s="47">
        <v>0</v>
      </c>
      <c r="G128" s="47">
        <v>747140</v>
      </c>
      <c r="H128" s="47">
        <v>1287947</v>
      </c>
      <c r="I128" s="48">
        <v>14094955.139999999</v>
      </c>
      <c r="J128" s="48">
        <v>14188923.989999998</v>
      </c>
      <c r="K128" s="47">
        <v>33376</v>
      </c>
      <c r="L128" s="47">
        <v>34025.5</v>
      </c>
      <c r="M128" s="49">
        <v>0.67922587471161333</v>
      </c>
      <c r="N128" s="49">
        <v>0.30826879840119908</v>
      </c>
      <c r="O128" s="49">
        <v>1.250532688718755E-2</v>
      </c>
    </row>
    <row r="129" spans="1:15">
      <c r="A129" s="43" t="s">
        <v>93</v>
      </c>
      <c r="B129" s="43" t="s">
        <v>3008</v>
      </c>
      <c r="C129" s="43" t="s">
        <v>3009</v>
      </c>
      <c r="D129" s="46">
        <v>43405</v>
      </c>
      <c r="E129" s="46">
        <v>43646</v>
      </c>
      <c r="F129" s="47">
        <v>0</v>
      </c>
      <c r="G129" s="47">
        <v>150</v>
      </c>
      <c r="H129" s="47">
        <v>0</v>
      </c>
      <c r="I129" s="48">
        <v>348558</v>
      </c>
      <c r="J129" s="48">
        <v>352555.19999999995</v>
      </c>
      <c r="K129" s="47">
        <v>1600</v>
      </c>
      <c r="L129" s="47">
        <v>3119.5</v>
      </c>
      <c r="M129" s="49">
        <v>0.97740022439493512</v>
      </c>
      <c r="N129" s="49">
        <v>2.2599775605064914E-2</v>
      </c>
      <c r="O129" s="49">
        <v>0</v>
      </c>
    </row>
    <row r="130" spans="1:15">
      <c r="A130" s="43" t="s">
        <v>191</v>
      </c>
      <c r="B130" s="43" t="s">
        <v>3010</v>
      </c>
      <c r="C130" s="43" t="s">
        <v>3011</v>
      </c>
      <c r="D130" s="46">
        <v>43500</v>
      </c>
      <c r="E130" s="46">
        <v>43646</v>
      </c>
      <c r="F130" s="47">
        <v>1600</v>
      </c>
      <c r="G130" s="47">
        <v>0</v>
      </c>
      <c r="H130" s="47">
        <v>0</v>
      </c>
      <c r="I130" s="48">
        <v>700836.97</v>
      </c>
      <c r="J130" s="48">
        <v>663756.40999999992</v>
      </c>
      <c r="K130" s="47"/>
      <c r="L130" s="47"/>
      <c r="M130" s="49"/>
      <c r="N130" s="49"/>
      <c r="O130" s="49"/>
    </row>
    <row r="131" spans="1:15">
      <c r="A131" s="43" t="s">
        <v>255</v>
      </c>
      <c r="B131" s="43" t="s">
        <v>3012</v>
      </c>
      <c r="C131" s="43" t="s">
        <v>3013</v>
      </c>
      <c r="D131" s="46">
        <v>43439</v>
      </c>
      <c r="E131" s="46">
        <v>43646</v>
      </c>
      <c r="F131" s="47">
        <v>180188</v>
      </c>
      <c r="G131" s="47">
        <v>385</v>
      </c>
      <c r="H131" s="47">
        <v>0</v>
      </c>
      <c r="I131" s="48">
        <v>5736028.3672000002</v>
      </c>
      <c r="J131" s="48">
        <v>5751710.6200000001</v>
      </c>
      <c r="K131" s="47">
        <v>5460</v>
      </c>
      <c r="L131" s="47">
        <v>6696</v>
      </c>
      <c r="M131" s="49">
        <v>0.9638590203106332</v>
      </c>
      <c r="N131" s="49">
        <v>3.614097968936679E-2</v>
      </c>
      <c r="O131" s="49">
        <v>0</v>
      </c>
    </row>
    <row r="132" spans="1:15">
      <c r="A132" s="43" t="s">
        <v>398</v>
      </c>
      <c r="B132" s="43" t="s">
        <v>3014</v>
      </c>
      <c r="C132" s="43" t="s">
        <v>3015</v>
      </c>
      <c r="D132" s="46">
        <v>43467</v>
      </c>
      <c r="E132" s="46">
        <v>43646</v>
      </c>
      <c r="F132" s="47">
        <v>4700</v>
      </c>
      <c r="G132" s="47">
        <v>47813.3</v>
      </c>
      <c r="H132" s="47">
        <v>551</v>
      </c>
      <c r="I132" s="48">
        <v>3862698.3432</v>
      </c>
      <c r="J132" s="48">
        <v>3753949.2399999988</v>
      </c>
      <c r="K132" s="47">
        <v>9356.2100000000009</v>
      </c>
      <c r="L132" s="47">
        <v>7580.6</v>
      </c>
      <c r="M132" s="49">
        <v>0.95890826583647737</v>
      </c>
      <c r="N132" s="49">
        <v>2.5789515341793523E-2</v>
      </c>
      <c r="O132" s="49">
        <v>1.5302218821729149E-2</v>
      </c>
    </row>
    <row r="133" spans="1:15">
      <c r="A133" s="43" t="s">
        <v>582</v>
      </c>
      <c r="B133" s="43" t="s">
        <v>3016</v>
      </c>
      <c r="C133" s="43" t="s">
        <v>3017</v>
      </c>
      <c r="D133" s="46">
        <v>43252</v>
      </c>
      <c r="E133" s="46">
        <v>43646</v>
      </c>
      <c r="F133" s="47">
        <v>0</v>
      </c>
      <c r="G133" s="47">
        <v>2754</v>
      </c>
      <c r="H133" s="47">
        <v>2363</v>
      </c>
      <c r="I133" s="48">
        <v>29877257.259999987</v>
      </c>
      <c r="J133" s="48">
        <v>31165810.190000027</v>
      </c>
      <c r="K133" s="47">
        <v>40927</v>
      </c>
      <c r="L133" s="47">
        <v>65765.25</v>
      </c>
      <c r="M133" s="49">
        <v>0.67106868749073412</v>
      </c>
      <c r="N133" s="49">
        <v>0.27359813883471895</v>
      </c>
      <c r="O133" s="49">
        <v>5.5333173674546966E-2</v>
      </c>
    </row>
    <row r="134" spans="1:15">
      <c r="A134" s="43" t="s">
        <v>582</v>
      </c>
      <c r="B134" s="43" t="s">
        <v>3018</v>
      </c>
      <c r="C134" s="43" t="s">
        <v>3019</v>
      </c>
      <c r="D134" s="46">
        <v>43318</v>
      </c>
      <c r="E134" s="46">
        <v>43645</v>
      </c>
      <c r="F134" s="47">
        <v>0</v>
      </c>
      <c r="G134" s="47">
        <v>3236</v>
      </c>
      <c r="H134" s="47">
        <v>2194</v>
      </c>
      <c r="I134" s="48">
        <v>31054234.879999999</v>
      </c>
      <c r="J134" s="48">
        <v>34418406.85999997</v>
      </c>
      <c r="K134" s="47">
        <v>46291</v>
      </c>
      <c r="L134" s="47">
        <v>71517.25</v>
      </c>
      <c r="M134" s="49">
        <v>0.60123956108491305</v>
      </c>
      <c r="N134" s="49">
        <v>0.33447524897839331</v>
      </c>
      <c r="O134" s="49">
        <v>6.428518993669359E-2</v>
      </c>
    </row>
    <row r="135" spans="1:15">
      <c r="A135" s="43" t="s">
        <v>93</v>
      </c>
      <c r="B135" s="43" t="s">
        <v>3020</v>
      </c>
      <c r="C135" s="43" t="s">
        <v>3021</v>
      </c>
      <c r="D135" s="46">
        <v>43313</v>
      </c>
      <c r="E135" s="46">
        <v>43644</v>
      </c>
      <c r="F135" s="47">
        <v>0</v>
      </c>
      <c r="G135" s="47">
        <v>141</v>
      </c>
      <c r="H135" s="47">
        <v>0</v>
      </c>
      <c r="I135" s="48">
        <v>419452.44999999995</v>
      </c>
      <c r="J135" s="48">
        <v>394983.05</v>
      </c>
      <c r="K135" s="47">
        <v>32</v>
      </c>
      <c r="L135" s="47">
        <v>220</v>
      </c>
      <c r="M135" s="49">
        <v>0.97272727272727277</v>
      </c>
      <c r="N135" s="49">
        <v>2.7272727272727271E-2</v>
      </c>
      <c r="O135" s="49">
        <v>0</v>
      </c>
    </row>
    <row r="136" spans="1:15">
      <c r="A136" s="43" t="s">
        <v>218</v>
      </c>
      <c r="B136" s="43" t="s">
        <v>3022</v>
      </c>
      <c r="C136" s="43" t="s">
        <v>3023</v>
      </c>
      <c r="D136" s="46">
        <v>43444</v>
      </c>
      <c r="E136" s="46">
        <v>43644</v>
      </c>
      <c r="F136" s="47">
        <v>15340</v>
      </c>
      <c r="G136" s="47">
        <v>63731</v>
      </c>
      <c r="H136" s="47">
        <v>43733</v>
      </c>
      <c r="I136" s="48">
        <v>1208009.0799999996</v>
      </c>
      <c r="J136" s="48">
        <v>1164594.48</v>
      </c>
      <c r="K136" s="47">
        <v>2161.6999999999998</v>
      </c>
      <c r="L136" s="47">
        <v>2243.91</v>
      </c>
      <c r="M136" s="49">
        <v>0.88435365054748194</v>
      </c>
      <c r="N136" s="49">
        <v>0.11297244541893392</v>
      </c>
      <c r="O136" s="49">
        <v>2.6739040335842347E-3</v>
      </c>
    </row>
    <row r="137" spans="1:15">
      <c r="A137" s="43" t="s">
        <v>255</v>
      </c>
      <c r="B137" s="43" t="s">
        <v>3024</v>
      </c>
      <c r="C137" s="43" t="s">
        <v>3025</v>
      </c>
      <c r="D137" s="46">
        <v>43370</v>
      </c>
      <c r="E137" s="46">
        <v>43640</v>
      </c>
      <c r="F137" s="47">
        <v>0</v>
      </c>
      <c r="G137" s="47">
        <v>0</v>
      </c>
      <c r="H137" s="47">
        <v>0</v>
      </c>
      <c r="I137" s="48">
        <v>1687141.59</v>
      </c>
      <c r="J137" s="48">
        <v>1739829.95</v>
      </c>
      <c r="K137" s="47"/>
      <c r="L137" s="47"/>
      <c r="M137" s="49"/>
      <c r="N137" s="49"/>
      <c r="O137" s="49"/>
    </row>
    <row r="138" spans="1:15">
      <c r="A138" s="43" t="s">
        <v>93</v>
      </c>
      <c r="B138" s="43" t="s">
        <v>3026</v>
      </c>
      <c r="C138" s="43" t="s">
        <v>3027</v>
      </c>
      <c r="D138" s="46">
        <v>43479</v>
      </c>
      <c r="E138" s="46">
        <v>43637</v>
      </c>
      <c r="F138" s="47">
        <v>0</v>
      </c>
      <c r="G138" s="47">
        <v>54563</v>
      </c>
      <c r="H138" s="47">
        <v>97665</v>
      </c>
      <c r="I138" s="48">
        <v>1775303.4499999997</v>
      </c>
      <c r="J138" s="48">
        <v>1808145.3699999999</v>
      </c>
      <c r="K138" s="47">
        <v>2664.3999999999996</v>
      </c>
      <c r="L138" s="47">
        <v>7137.5</v>
      </c>
      <c r="M138" s="49">
        <v>0.93169877408056045</v>
      </c>
      <c r="N138" s="49">
        <v>6.8301225919439573E-2</v>
      </c>
      <c r="O138" s="49">
        <v>0</v>
      </c>
    </row>
    <row r="139" spans="1:15">
      <c r="A139" s="43" t="s">
        <v>218</v>
      </c>
      <c r="B139" s="43" t="s">
        <v>3028</v>
      </c>
      <c r="C139" s="43" t="s">
        <v>3029</v>
      </c>
      <c r="D139" s="46">
        <v>43517</v>
      </c>
      <c r="E139" s="46">
        <v>43637</v>
      </c>
      <c r="F139" s="47">
        <v>1250</v>
      </c>
      <c r="G139" s="47">
        <v>11615.6</v>
      </c>
      <c r="H139" s="47">
        <v>7819</v>
      </c>
      <c r="I139" s="48">
        <v>801278.6</v>
      </c>
      <c r="J139" s="48">
        <v>805206.72000000009</v>
      </c>
      <c r="K139" s="47">
        <v>1098.3</v>
      </c>
      <c r="L139" s="47">
        <v>1072.5</v>
      </c>
      <c r="M139" s="49">
        <v>0.90489510489510494</v>
      </c>
      <c r="N139" s="49">
        <v>7.8787878787878782E-2</v>
      </c>
      <c r="O139" s="49">
        <v>1.6317016317016316E-2</v>
      </c>
    </row>
    <row r="140" spans="1:15">
      <c r="A140" s="43" t="s">
        <v>218</v>
      </c>
      <c r="B140" s="43" t="s">
        <v>3030</v>
      </c>
      <c r="C140" s="43" t="s">
        <v>3031</v>
      </c>
      <c r="D140" s="46">
        <v>43558</v>
      </c>
      <c r="E140" s="46">
        <v>43633</v>
      </c>
      <c r="F140" s="47">
        <v>2500</v>
      </c>
      <c r="G140" s="47">
        <v>34007.369999999995</v>
      </c>
      <c r="H140" s="47">
        <v>24010</v>
      </c>
      <c r="I140" s="48">
        <v>1599644.6399999997</v>
      </c>
      <c r="J140" s="48">
        <v>1589808.0999999999</v>
      </c>
      <c r="K140" s="47">
        <v>2548.3000000000002</v>
      </c>
      <c r="L140" s="47">
        <v>3089.12</v>
      </c>
      <c r="M140" s="49">
        <v>0.93590407624177763</v>
      </c>
      <c r="N140" s="49">
        <v>6.4095923758222415E-2</v>
      </c>
      <c r="O140" s="49">
        <v>0</v>
      </c>
    </row>
    <row r="141" spans="1:15">
      <c r="A141" s="43" t="s">
        <v>218</v>
      </c>
      <c r="B141" s="43" t="s">
        <v>3032</v>
      </c>
      <c r="C141" s="43" t="s">
        <v>3033</v>
      </c>
      <c r="D141" s="46">
        <v>43395</v>
      </c>
      <c r="E141" s="46">
        <v>43633</v>
      </c>
      <c r="F141" s="47">
        <v>10378</v>
      </c>
      <c r="G141" s="47">
        <v>1374</v>
      </c>
      <c r="H141" s="47">
        <v>0</v>
      </c>
      <c r="I141" s="48">
        <v>2345046.5500000003</v>
      </c>
      <c r="J141" s="48">
        <v>2339924.11</v>
      </c>
      <c r="K141" s="47"/>
      <c r="L141" s="47"/>
      <c r="M141" s="49"/>
      <c r="N141" s="49"/>
      <c r="O141" s="49"/>
    </row>
    <row r="142" spans="1:15">
      <c r="A142" s="43" t="s">
        <v>93</v>
      </c>
      <c r="B142" s="43" t="s">
        <v>3034</v>
      </c>
      <c r="C142" s="43" t="s">
        <v>3035</v>
      </c>
      <c r="D142" s="46">
        <v>43479</v>
      </c>
      <c r="E142" s="46">
        <v>43630</v>
      </c>
      <c r="F142" s="47">
        <v>8200</v>
      </c>
      <c r="G142" s="47">
        <v>45803</v>
      </c>
      <c r="H142" s="47">
        <v>13572</v>
      </c>
      <c r="I142" s="48">
        <v>1430842.95</v>
      </c>
      <c r="J142" s="48">
        <v>1474626.9499999997</v>
      </c>
      <c r="K142" s="47">
        <v>2325</v>
      </c>
      <c r="L142" s="47">
        <v>3301.5</v>
      </c>
      <c r="M142" s="49">
        <v>0.844918976222929</v>
      </c>
      <c r="N142" s="49">
        <v>0.15508102377707103</v>
      </c>
      <c r="O142" s="49">
        <v>0</v>
      </c>
    </row>
    <row r="143" spans="1:15">
      <c r="A143" s="43" t="s">
        <v>191</v>
      </c>
      <c r="B143" s="43" t="s">
        <v>3036</v>
      </c>
      <c r="C143" s="43" t="s">
        <v>3037</v>
      </c>
      <c r="D143" s="46">
        <v>43416</v>
      </c>
      <c r="E143" s="46">
        <v>43630</v>
      </c>
      <c r="F143" s="47">
        <v>0</v>
      </c>
      <c r="G143" s="47">
        <v>0</v>
      </c>
      <c r="H143" s="47">
        <v>0</v>
      </c>
      <c r="I143" s="48">
        <v>702640.27</v>
      </c>
      <c r="J143" s="48">
        <v>952891.45</v>
      </c>
      <c r="K143" s="47"/>
      <c r="L143" s="47"/>
      <c r="M143" s="49"/>
      <c r="N143" s="49"/>
      <c r="O143" s="49"/>
    </row>
    <row r="144" spans="1:15">
      <c r="A144" s="43" t="s">
        <v>582</v>
      </c>
      <c r="B144" s="43" t="s">
        <v>3038</v>
      </c>
      <c r="C144" s="43" t="s">
        <v>3039</v>
      </c>
      <c r="D144" s="46">
        <v>43388</v>
      </c>
      <c r="E144" s="46">
        <v>43629</v>
      </c>
      <c r="F144" s="47">
        <v>0</v>
      </c>
      <c r="G144" s="47">
        <v>16665</v>
      </c>
      <c r="H144" s="47">
        <v>101113</v>
      </c>
      <c r="I144" s="48">
        <v>58033160.699999996</v>
      </c>
      <c r="J144" s="48">
        <v>59610132.610000037</v>
      </c>
      <c r="K144" s="47">
        <v>69364</v>
      </c>
      <c r="L144" s="47">
        <v>85416.59</v>
      </c>
      <c r="M144" s="49">
        <v>0.76155276158882013</v>
      </c>
      <c r="N144" s="49">
        <v>0.23831260414399591</v>
      </c>
      <c r="O144" s="49">
        <v>1.3463426718392764E-4</v>
      </c>
    </row>
    <row r="145" spans="1:15">
      <c r="A145" s="43" t="s">
        <v>28</v>
      </c>
      <c r="B145" s="43" t="s">
        <v>3040</v>
      </c>
      <c r="C145" s="43" t="s">
        <v>3041</v>
      </c>
      <c r="D145" s="46">
        <v>43304</v>
      </c>
      <c r="E145" s="46">
        <v>43626</v>
      </c>
      <c r="F145" s="47">
        <v>0</v>
      </c>
      <c r="G145" s="47">
        <v>1096317</v>
      </c>
      <c r="H145" s="47">
        <v>217084</v>
      </c>
      <c r="I145" s="48">
        <v>8832101.5999999996</v>
      </c>
      <c r="J145" s="48">
        <v>9629715.0500000045</v>
      </c>
      <c r="K145" s="47">
        <v>28047.239999999998</v>
      </c>
      <c r="L145" s="47">
        <v>34255.5</v>
      </c>
      <c r="M145" s="49">
        <v>0.75237553093663789</v>
      </c>
      <c r="N145" s="49">
        <v>0.24762446906336208</v>
      </c>
      <c r="O145" s="49">
        <v>0</v>
      </c>
    </row>
    <row r="146" spans="1:15">
      <c r="A146" s="43" t="s">
        <v>255</v>
      </c>
      <c r="B146" s="43" t="s">
        <v>3042</v>
      </c>
      <c r="C146" s="43" t="s">
        <v>3043</v>
      </c>
      <c r="D146" s="46">
        <v>43313</v>
      </c>
      <c r="E146" s="46">
        <v>43623</v>
      </c>
      <c r="F146" s="47">
        <v>16300</v>
      </c>
      <c r="G146" s="47">
        <v>45329.3</v>
      </c>
      <c r="H146" s="47">
        <v>13859</v>
      </c>
      <c r="I146" s="48">
        <v>6566227.6999999993</v>
      </c>
      <c r="J146" s="48">
        <v>6588035.7299999995</v>
      </c>
      <c r="K146" s="47">
        <v>4351.2999999999993</v>
      </c>
      <c r="L146" s="47">
        <v>5082.0200000000004</v>
      </c>
      <c r="M146" s="49">
        <v>0.99360490513614663</v>
      </c>
      <c r="N146" s="49">
        <v>6.3950948638533487E-3</v>
      </c>
      <c r="O146" s="49">
        <v>0</v>
      </c>
    </row>
    <row r="147" spans="1:15">
      <c r="A147" s="43" t="s">
        <v>218</v>
      </c>
      <c r="B147" s="43" t="s">
        <v>3044</v>
      </c>
      <c r="C147" s="43" t="s">
        <v>3045</v>
      </c>
      <c r="D147" s="46">
        <v>43551</v>
      </c>
      <c r="E147" s="46">
        <v>43622</v>
      </c>
      <c r="F147" s="47">
        <v>1000</v>
      </c>
      <c r="G147" s="47">
        <v>17989</v>
      </c>
      <c r="H147" s="47">
        <v>8114</v>
      </c>
      <c r="I147" s="48">
        <v>1466343.2299999997</v>
      </c>
      <c r="J147" s="48">
        <v>1505285.4499999997</v>
      </c>
      <c r="K147" s="47">
        <v>2009.35</v>
      </c>
      <c r="L147" s="47">
        <v>2081</v>
      </c>
      <c r="M147" s="49">
        <v>0.89163863527150411</v>
      </c>
      <c r="N147" s="49">
        <v>0.1059586737145603</v>
      </c>
      <c r="O147" s="49">
        <v>2.4026910139356081E-3</v>
      </c>
    </row>
    <row r="148" spans="1:15">
      <c r="A148" s="43" t="s">
        <v>255</v>
      </c>
      <c r="B148" s="43" t="s">
        <v>3046</v>
      </c>
      <c r="C148" s="43" t="s">
        <v>3047</v>
      </c>
      <c r="D148" s="46">
        <v>43515</v>
      </c>
      <c r="E148" s="46">
        <v>43620</v>
      </c>
      <c r="F148" s="47">
        <v>4306</v>
      </c>
      <c r="G148" s="47">
        <v>6681.76</v>
      </c>
      <c r="H148" s="47">
        <v>1942</v>
      </c>
      <c r="I148" s="48">
        <v>980786.05</v>
      </c>
      <c r="J148" s="48">
        <v>871967.32000000018</v>
      </c>
      <c r="K148" s="47">
        <v>338.8</v>
      </c>
      <c r="L148" s="47">
        <v>152</v>
      </c>
      <c r="M148" s="49">
        <v>0.89473684210526316</v>
      </c>
      <c r="N148" s="49">
        <v>0.10526315789473684</v>
      </c>
      <c r="O148" s="49">
        <v>0</v>
      </c>
    </row>
    <row r="149" spans="1:15">
      <c r="A149" s="43" t="s">
        <v>255</v>
      </c>
      <c r="B149" s="43" t="s">
        <v>3048</v>
      </c>
      <c r="C149" s="43" t="s">
        <v>3049</v>
      </c>
      <c r="D149" s="46">
        <v>43451</v>
      </c>
      <c r="E149" s="46">
        <v>43619</v>
      </c>
      <c r="F149" s="47">
        <v>8382</v>
      </c>
      <c r="G149" s="47">
        <v>14441.5</v>
      </c>
      <c r="H149" s="47">
        <v>2925</v>
      </c>
      <c r="I149" s="48">
        <v>2879798.6999999997</v>
      </c>
      <c r="J149" s="48">
        <v>2634553.9999999995</v>
      </c>
      <c r="K149" s="47">
        <v>1255.9000000000001</v>
      </c>
      <c r="L149" s="47">
        <v>627.5</v>
      </c>
      <c r="M149" s="49">
        <v>0.93386454183266931</v>
      </c>
      <c r="N149" s="49">
        <v>6.6135458167330671E-2</v>
      </c>
      <c r="O149" s="49">
        <v>0</v>
      </c>
    </row>
    <row r="150" spans="1:15">
      <c r="A150" s="43" t="s">
        <v>93</v>
      </c>
      <c r="B150" s="43" t="s">
        <v>3050</v>
      </c>
      <c r="C150" s="43" t="s">
        <v>3051</v>
      </c>
      <c r="D150" s="46">
        <v>43374</v>
      </c>
      <c r="E150" s="46">
        <v>43617</v>
      </c>
      <c r="F150" s="47">
        <v>0</v>
      </c>
      <c r="G150" s="47">
        <v>487109.51</v>
      </c>
      <c r="H150" s="47">
        <v>252327</v>
      </c>
      <c r="I150" s="48">
        <v>8949960.6408999972</v>
      </c>
      <c r="J150" s="48">
        <v>12481922.300000003</v>
      </c>
      <c r="K150" s="47">
        <v>20611</v>
      </c>
      <c r="L150" s="47">
        <v>41889.5</v>
      </c>
      <c r="M150" s="49">
        <v>0.80752933312643982</v>
      </c>
      <c r="N150" s="49">
        <v>0.19247066687356021</v>
      </c>
      <c r="O150" s="49">
        <v>0</v>
      </c>
    </row>
    <row r="151" spans="1:15">
      <c r="A151" s="43" t="s">
        <v>255</v>
      </c>
      <c r="B151" s="43" t="s">
        <v>3052</v>
      </c>
      <c r="C151" s="43" t="s">
        <v>3053</v>
      </c>
      <c r="D151" s="46">
        <v>43381</v>
      </c>
      <c r="E151" s="46">
        <v>43617</v>
      </c>
      <c r="F151" s="47">
        <v>22400</v>
      </c>
      <c r="G151" s="47">
        <v>50944.77</v>
      </c>
      <c r="H151" s="47">
        <v>5779</v>
      </c>
      <c r="I151" s="48">
        <v>9237090.4399999995</v>
      </c>
      <c r="J151" s="48">
        <v>9165883.9200000018</v>
      </c>
      <c r="K151" s="47">
        <v>3501.8</v>
      </c>
      <c r="L151" s="47">
        <v>4363</v>
      </c>
      <c r="M151" s="49">
        <v>0.96814118725647491</v>
      </c>
      <c r="N151" s="49">
        <v>3.1400412560165021E-2</v>
      </c>
      <c r="O151" s="49">
        <v>4.5840018336007336E-4</v>
      </c>
    </row>
    <row r="152" spans="1:15">
      <c r="A152" s="43" t="s">
        <v>255</v>
      </c>
      <c r="B152" s="43" t="s">
        <v>3054</v>
      </c>
      <c r="C152" s="43" t="s">
        <v>3055</v>
      </c>
      <c r="D152" s="46">
        <v>43497</v>
      </c>
      <c r="E152" s="46">
        <v>43617</v>
      </c>
      <c r="F152" s="47">
        <v>24088</v>
      </c>
      <c r="G152" s="47">
        <v>0</v>
      </c>
      <c r="H152" s="47">
        <v>0</v>
      </c>
      <c r="I152" s="48">
        <v>166078.1</v>
      </c>
      <c r="J152" s="48">
        <v>182272.34</v>
      </c>
      <c r="K152" s="47">
        <v>60</v>
      </c>
      <c r="L152" s="47">
        <v>72</v>
      </c>
      <c r="M152" s="49">
        <v>1</v>
      </c>
      <c r="N152" s="49">
        <v>0</v>
      </c>
      <c r="O152" s="49">
        <v>0</v>
      </c>
    </row>
    <row r="153" spans="1:15">
      <c r="A153" s="43" t="s">
        <v>93</v>
      </c>
      <c r="B153" s="43" t="s">
        <v>3056</v>
      </c>
      <c r="C153" s="43" t="s">
        <v>3057</v>
      </c>
      <c r="D153" s="46">
        <v>43451</v>
      </c>
      <c r="E153" s="46">
        <v>43616</v>
      </c>
      <c r="F153" s="47">
        <v>0</v>
      </c>
      <c r="G153" s="47">
        <v>235798.04</v>
      </c>
      <c r="H153" s="47">
        <v>98701</v>
      </c>
      <c r="I153" s="48">
        <v>1472360.4900000002</v>
      </c>
      <c r="J153" s="48">
        <v>1810960.01</v>
      </c>
      <c r="K153" s="47">
        <v>9711</v>
      </c>
      <c r="L153" s="47">
        <v>14324.33</v>
      </c>
      <c r="M153" s="49">
        <v>0.82642608764249359</v>
      </c>
      <c r="N153" s="49">
        <v>0.17357391235750641</v>
      </c>
      <c r="O153" s="49">
        <v>0</v>
      </c>
    </row>
    <row r="154" spans="1:15">
      <c r="A154" s="43" t="s">
        <v>191</v>
      </c>
      <c r="B154" s="43" t="s">
        <v>3058</v>
      </c>
      <c r="C154" s="43" t="s">
        <v>3059</v>
      </c>
      <c r="D154" s="46">
        <v>43584</v>
      </c>
      <c r="E154" s="46">
        <v>43609</v>
      </c>
      <c r="F154" s="47">
        <v>6600</v>
      </c>
      <c r="G154" s="47">
        <v>0</v>
      </c>
      <c r="H154" s="47">
        <v>0</v>
      </c>
      <c r="I154" s="48">
        <v>161658</v>
      </c>
      <c r="J154" s="48">
        <v>163672.75</v>
      </c>
      <c r="K154" s="47"/>
      <c r="L154" s="47"/>
      <c r="M154" s="49"/>
      <c r="N154" s="49"/>
      <c r="O154" s="49"/>
    </row>
    <row r="155" spans="1:15">
      <c r="A155" s="43" t="s">
        <v>255</v>
      </c>
      <c r="B155" s="43" t="s">
        <v>3060</v>
      </c>
      <c r="C155" s="43" t="s">
        <v>3061</v>
      </c>
      <c r="D155" s="46">
        <v>43472</v>
      </c>
      <c r="E155" s="46">
        <v>43609</v>
      </c>
      <c r="F155" s="47">
        <v>1055</v>
      </c>
      <c r="G155" s="47">
        <v>12</v>
      </c>
      <c r="H155" s="47">
        <v>0</v>
      </c>
      <c r="I155" s="48">
        <v>557175.35</v>
      </c>
      <c r="J155" s="48">
        <v>556487.72999999986</v>
      </c>
      <c r="K155" s="47">
        <v>1943</v>
      </c>
      <c r="L155" s="47">
        <v>2410.25</v>
      </c>
      <c r="M155" s="49">
        <v>0.96099989627631988</v>
      </c>
      <c r="N155" s="49">
        <v>2.0744736023234105E-2</v>
      </c>
      <c r="O155" s="49">
        <v>1.8255367700446012E-2</v>
      </c>
    </row>
    <row r="156" spans="1:15">
      <c r="A156" s="43" t="s">
        <v>28</v>
      </c>
      <c r="B156" s="43" t="s">
        <v>3062</v>
      </c>
      <c r="C156" s="43" t="s">
        <v>3063</v>
      </c>
      <c r="D156" s="46">
        <v>43354</v>
      </c>
      <c r="E156" s="46">
        <v>43600</v>
      </c>
      <c r="F156" s="47">
        <v>0</v>
      </c>
      <c r="G156" s="47">
        <v>6358</v>
      </c>
      <c r="H156" s="47">
        <v>226</v>
      </c>
      <c r="I156" s="48">
        <v>3136701.3800000004</v>
      </c>
      <c r="J156" s="48">
        <v>3369645.8699999992</v>
      </c>
      <c r="K156" s="47">
        <v>9497.76</v>
      </c>
      <c r="L156" s="47">
        <v>12165.5</v>
      </c>
      <c r="M156" s="49">
        <v>0.82265422711766878</v>
      </c>
      <c r="N156" s="49">
        <v>0.17734577288233119</v>
      </c>
      <c r="O156" s="49">
        <v>0</v>
      </c>
    </row>
    <row r="157" spans="1:15">
      <c r="A157" s="43" t="s">
        <v>93</v>
      </c>
      <c r="B157" s="43" t="s">
        <v>3064</v>
      </c>
      <c r="C157" s="43" t="s">
        <v>3065</v>
      </c>
      <c r="D157" s="46">
        <v>43221</v>
      </c>
      <c r="E157" s="46">
        <v>43586</v>
      </c>
      <c r="F157" s="47">
        <v>5000</v>
      </c>
      <c r="G157" s="47">
        <v>924</v>
      </c>
      <c r="H157" s="47">
        <v>830</v>
      </c>
      <c r="I157" s="48">
        <v>289429</v>
      </c>
      <c r="J157" s="48">
        <v>353672.00000000017</v>
      </c>
      <c r="K157" s="47">
        <v>1166</v>
      </c>
      <c r="L157" s="47">
        <v>2605</v>
      </c>
      <c r="M157" s="49">
        <v>0.93857965451055658</v>
      </c>
      <c r="N157" s="49">
        <v>6.1420345489443376E-2</v>
      </c>
      <c r="O157" s="49">
        <v>0</v>
      </c>
    </row>
    <row r="158" spans="1:15">
      <c r="A158" s="43" t="s">
        <v>481</v>
      </c>
      <c r="B158" s="43" t="s">
        <v>3066</v>
      </c>
      <c r="C158" s="43" t="s">
        <v>3067</v>
      </c>
      <c r="D158" s="46">
        <v>43647</v>
      </c>
      <c r="E158" s="46">
        <v>43586</v>
      </c>
      <c r="F158" s="47">
        <v>0</v>
      </c>
      <c r="G158" s="47">
        <v>97549</v>
      </c>
      <c r="H158" s="47">
        <v>93890</v>
      </c>
      <c r="I158" s="48">
        <v>2620134.0699999998</v>
      </c>
      <c r="J158" s="48">
        <v>2910335.1700000013</v>
      </c>
      <c r="K158" s="47">
        <v>10968</v>
      </c>
      <c r="L158" s="47">
        <v>16151.5</v>
      </c>
      <c r="M158" s="49">
        <v>0.71501718106677403</v>
      </c>
      <c r="N158" s="49">
        <v>0.28498281893322602</v>
      </c>
      <c r="O158" s="49">
        <v>0</v>
      </c>
    </row>
    <row r="159" spans="1:15">
      <c r="A159" s="43" t="s">
        <v>15</v>
      </c>
      <c r="B159" s="43" t="s">
        <v>3068</v>
      </c>
      <c r="C159" s="43" t="s">
        <v>3069</v>
      </c>
      <c r="D159" s="46">
        <v>43271</v>
      </c>
      <c r="E159" s="46">
        <v>43585</v>
      </c>
      <c r="F159" s="47">
        <v>0</v>
      </c>
      <c r="G159" s="47">
        <v>328</v>
      </c>
      <c r="H159" s="47">
        <v>674</v>
      </c>
      <c r="I159" s="48">
        <v>5222332</v>
      </c>
      <c r="J159" s="48">
        <v>4988979.29</v>
      </c>
      <c r="K159" s="47">
        <v>9900</v>
      </c>
      <c r="L159" s="47">
        <v>9817.91</v>
      </c>
      <c r="M159" s="49">
        <v>0.90710853939382208</v>
      </c>
      <c r="N159" s="49">
        <v>6.870097607331907E-2</v>
      </c>
      <c r="O159" s="49">
        <v>2.4190484532858828E-2</v>
      </c>
    </row>
    <row r="160" spans="1:15">
      <c r="A160" s="43" t="s">
        <v>15</v>
      </c>
      <c r="B160" s="43" t="s">
        <v>3070</v>
      </c>
      <c r="C160" s="43" t="s">
        <v>3071</v>
      </c>
      <c r="D160" s="46">
        <v>43423</v>
      </c>
      <c r="E160" s="46">
        <v>43585</v>
      </c>
      <c r="F160" s="47">
        <v>0</v>
      </c>
      <c r="G160" s="47">
        <v>10415</v>
      </c>
      <c r="H160" s="47">
        <v>0</v>
      </c>
      <c r="I160" s="48">
        <v>160910</v>
      </c>
      <c r="J160" s="48">
        <v>126481.12</v>
      </c>
      <c r="K160" s="47">
        <v>550.6</v>
      </c>
      <c r="L160" s="47">
        <v>539.25</v>
      </c>
      <c r="M160" s="49">
        <v>0.89986091794158551</v>
      </c>
      <c r="N160" s="49">
        <v>7.6031525266573946E-2</v>
      </c>
      <c r="O160" s="49">
        <v>2.4107556791840519E-2</v>
      </c>
    </row>
    <row r="161" spans="1:15">
      <c r="A161" s="43" t="s">
        <v>93</v>
      </c>
      <c r="B161" s="43" t="s">
        <v>3072</v>
      </c>
      <c r="C161" s="43" t="s">
        <v>3073</v>
      </c>
      <c r="D161" s="46">
        <v>43514</v>
      </c>
      <c r="E161" s="46">
        <v>43585</v>
      </c>
      <c r="F161" s="47">
        <v>270</v>
      </c>
      <c r="G161" s="47">
        <v>868</v>
      </c>
      <c r="H161" s="47">
        <v>222</v>
      </c>
      <c r="I161" s="48">
        <v>136149.70000000001</v>
      </c>
      <c r="J161" s="48">
        <v>136680.28</v>
      </c>
      <c r="K161" s="47">
        <v>639</v>
      </c>
      <c r="L161" s="47">
        <v>221</v>
      </c>
      <c r="M161" s="49">
        <v>0.74886877828054299</v>
      </c>
      <c r="N161" s="49">
        <v>0.25113122171945701</v>
      </c>
      <c r="O161" s="49">
        <v>0</v>
      </c>
    </row>
    <row r="162" spans="1:15">
      <c r="A162" s="43" t="s">
        <v>218</v>
      </c>
      <c r="B162" s="43" t="s">
        <v>3074</v>
      </c>
      <c r="C162" s="43" t="s">
        <v>3075</v>
      </c>
      <c r="D162" s="46">
        <v>43301</v>
      </c>
      <c r="E162" s="46">
        <v>43585</v>
      </c>
      <c r="F162" s="47">
        <v>670</v>
      </c>
      <c r="G162" s="47">
        <v>14673</v>
      </c>
      <c r="H162" s="47">
        <v>11471</v>
      </c>
      <c r="I162" s="48">
        <v>899790.38</v>
      </c>
      <c r="J162" s="48">
        <v>835743.15</v>
      </c>
      <c r="K162" s="47">
        <v>873.5</v>
      </c>
      <c r="L162" s="47">
        <v>1047</v>
      </c>
      <c r="M162" s="49">
        <v>0.84909264565425024</v>
      </c>
      <c r="N162" s="49">
        <v>0.14040114613180515</v>
      </c>
      <c r="O162" s="49">
        <v>1.0506208213944603E-2</v>
      </c>
    </row>
    <row r="163" spans="1:15">
      <c r="A163" s="43" t="s">
        <v>369</v>
      </c>
      <c r="B163" s="43" t="s">
        <v>3076</v>
      </c>
      <c r="C163" s="43" t="s">
        <v>3077</v>
      </c>
      <c r="D163" s="46">
        <v>43444</v>
      </c>
      <c r="E163" s="46">
        <v>43585</v>
      </c>
      <c r="F163" s="47">
        <v>6684</v>
      </c>
      <c r="G163" s="47">
        <v>0</v>
      </c>
      <c r="H163" s="47">
        <v>0</v>
      </c>
      <c r="I163" s="48">
        <v>1743982.71</v>
      </c>
      <c r="J163" s="48">
        <v>1613357.77</v>
      </c>
      <c r="K163" s="47">
        <v>536</v>
      </c>
      <c r="L163" s="47">
        <v>685</v>
      </c>
      <c r="M163" s="49">
        <v>0.74744525547445251</v>
      </c>
      <c r="N163" s="49">
        <v>0.25255474452554744</v>
      </c>
      <c r="O163" s="49">
        <v>0</v>
      </c>
    </row>
    <row r="164" spans="1:15">
      <c r="A164" s="43" t="s">
        <v>218</v>
      </c>
      <c r="B164" s="43" t="s">
        <v>3078</v>
      </c>
      <c r="C164" s="43" t="s">
        <v>3079</v>
      </c>
      <c r="D164" s="46">
        <v>43402</v>
      </c>
      <c r="E164" s="46">
        <v>43584</v>
      </c>
      <c r="F164" s="47">
        <v>4800</v>
      </c>
      <c r="G164" s="47">
        <v>18113.740000000002</v>
      </c>
      <c r="H164" s="47">
        <v>5637</v>
      </c>
      <c r="I164" s="48">
        <v>1056524.5381999998</v>
      </c>
      <c r="J164" s="48">
        <v>1011792.4499999997</v>
      </c>
      <c r="K164" s="47">
        <v>1130.1000000000001</v>
      </c>
      <c r="L164" s="47">
        <v>1578.5</v>
      </c>
      <c r="M164" s="49">
        <v>0.90750712701932212</v>
      </c>
      <c r="N164" s="49">
        <v>6.2084257206208429E-2</v>
      </c>
      <c r="O164" s="49">
        <v>3.0408615774469433E-2</v>
      </c>
    </row>
    <row r="165" spans="1:15">
      <c r="A165" s="43" t="s">
        <v>191</v>
      </c>
      <c r="B165" s="43" t="s">
        <v>3080</v>
      </c>
      <c r="C165" s="43" t="s">
        <v>3081</v>
      </c>
      <c r="D165" s="46">
        <v>43402</v>
      </c>
      <c r="E165" s="46">
        <v>43582</v>
      </c>
      <c r="F165" s="47">
        <v>40000</v>
      </c>
      <c r="G165" s="47">
        <v>0</v>
      </c>
      <c r="H165" s="47">
        <v>0</v>
      </c>
      <c r="I165" s="48">
        <v>1823767.93</v>
      </c>
      <c r="J165" s="48">
        <v>1798061.76</v>
      </c>
      <c r="K165" s="47"/>
      <c r="L165" s="47"/>
      <c r="M165" s="49"/>
      <c r="N165" s="49"/>
      <c r="O165" s="49"/>
    </row>
    <row r="166" spans="1:15">
      <c r="A166" s="43" t="s">
        <v>93</v>
      </c>
      <c r="B166" s="43" t="s">
        <v>3082</v>
      </c>
      <c r="C166" s="43" t="s">
        <v>3083</v>
      </c>
      <c r="D166" s="46">
        <v>43325</v>
      </c>
      <c r="E166" s="46">
        <v>43581</v>
      </c>
      <c r="F166" s="47">
        <v>0</v>
      </c>
      <c r="G166" s="47">
        <v>21414.7</v>
      </c>
      <c r="H166" s="47">
        <v>19011</v>
      </c>
      <c r="I166" s="48">
        <v>1624730.8192</v>
      </c>
      <c r="J166" s="48">
        <v>1736918.2499999998</v>
      </c>
      <c r="K166" s="47">
        <v>12729.07</v>
      </c>
      <c r="L166" s="47">
        <v>5454</v>
      </c>
      <c r="M166" s="49">
        <v>0.86477814448111479</v>
      </c>
      <c r="N166" s="49">
        <v>0.13522185551888521</v>
      </c>
      <c r="O166" s="49">
        <v>0</v>
      </c>
    </row>
    <row r="167" spans="1:15">
      <c r="A167" s="43" t="s">
        <v>369</v>
      </c>
      <c r="B167" s="43" t="s">
        <v>3084</v>
      </c>
      <c r="C167" s="43" t="s">
        <v>3085</v>
      </c>
      <c r="D167" s="46">
        <v>42996</v>
      </c>
      <c r="E167" s="46">
        <v>43581</v>
      </c>
      <c r="F167" s="47">
        <v>158726</v>
      </c>
      <c r="G167" s="47">
        <v>0</v>
      </c>
      <c r="H167" s="47">
        <v>0</v>
      </c>
      <c r="I167" s="48">
        <v>16053735.77</v>
      </c>
      <c r="J167" s="48">
        <v>16171498.599999998</v>
      </c>
      <c r="K167" s="47">
        <v>0</v>
      </c>
      <c r="L167" s="47">
        <v>4</v>
      </c>
      <c r="M167" s="49">
        <v>1</v>
      </c>
      <c r="N167" s="49">
        <v>0</v>
      </c>
      <c r="O167" s="49">
        <v>0</v>
      </c>
    </row>
    <row r="168" spans="1:15">
      <c r="A168" s="43" t="s">
        <v>582</v>
      </c>
      <c r="B168" s="43" t="s">
        <v>3086</v>
      </c>
      <c r="C168" s="43" t="s">
        <v>3087</v>
      </c>
      <c r="D168" s="46">
        <v>43262</v>
      </c>
      <c r="E168" s="46">
        <v>43581</v>
      </c>
      <c r="F168" s="47">
        <v>0</v>
      </c>
      <c r="G168" s="47">
        <v>1918</v>
      </c>
      <c r="H168" s="47">
        <v>1629</v>
      </c>
      <c r="I168" s="48">
        <v>35406593.609999999</v>
      </c>
      <c r="J168" s="48">
        <v>28914248.910000011</v>
      </c>
      <c r="K168" s="47">
        <v>123355.5</v>
      </c>
      <c r="L168" s="47">
        <v>117402.3</v>
      </c>
      <c r="M168" s="49">
        <v>0.65402040675523387</v>
      </c>
      <c r="N168" s="49">
        <v>0.28962635314640345</v>
      </c>
      <c r="O168" s="49">
        <v>5.6353240098362636E-2</v>
      </c>
    </row>
    <row r="169" spans="1:15">
      <c r="A169" s="43" t="s">
        <v>15</v>
      </c>
      <c r="B169" s="43" t="s">
        <v>3088</v>
      </c>
      <c r="C169" s="43" t="s">
        <v>3089</v>
      </c>
      <c r="D169" s="46">
        <v>43402</v>
      </c>
      <c r="E169" s="46">
        <v>43567</v>
      </c>
      <c r="F169" s="47">
        <v>0</v>
      </c>
      <c r="G169" s="47">
        <v>416</v>
      </c>
      <c r="H169" s="47">
        <v>126</v>
      </c>
      <c r="I169" s="48">
        <v>5102903.12</v>
      </c>
      <c r="J169" s="48">
        <v>5108737.91</v>
      </c>
      <c r="K169" s="47">
        <v>2873</v>
      </c>
      <c r="L169" s="47">
        <v>3554.08</v>
      </c>
      <c r="M169" s="49">
        <v>0.94189776257146718</v>
      </c>
      <c r="N169" s="49">
        <v>5.219353531715662E-2</v>
      </c>
      <c r="O169" s="49">
        <v>5.9087021113762217E-3</v>
      </c>
    </row>
    <row r="170" spans="1:15">
      <c r="A170" s="43" t="s">
        <v>509</v>
      </c>
      <c r="B170" s="43" t="s">
        <v>3090</v>
      </c>
      <c r="C170" s="43" t="s">
        <v>3091</v>
      </c>
      <c r="D170" s="46">
        <v>43435</v>
      </c>
      <c r="E170" s="46">
        <v>43567</v>
      </c>
      <c r="F170" s="47">
        <v>0</v>
      </c>
      <c r="G170" s="47">
        <v>30404</v>
      </c>
      <c r="H170" s="47">
        <v>0</v>
      </c>
      <c r="I170" s="48">
        <v>789623.16429999995</v>
      </c>
      <c r="J170" s="48">
        <v>767195.84</v>
      </c>
      <c r="K170" s="47">
        <v>1518</v>
      </c>
      <c r="L170" s="47">
        <v>1377.0900000000001</v>
      </c>
      <c r="M170" s="49">
        <v>0.96550697485276926</v>
      </c>
      <c r="N170" s="49">
        <v>3.4493025147230752E-2</v>
      </c>
      <c r="O170" s="49">
        <v>0</v>
      </c>
    </row>
    <row r="171" spans="1:15">
      <c r="A171" s="43" t="s">
        <v>218</v>
      </c>
      <c r="B171" s="43" t="s">
        <v>3092</v>
      </c>
      <c r="C171" s="43" t="s">
        <v>3093</v>
      </c>
      <c r="D171" s="46">
        <v>43290</v>
      </c>
      <c r="E171" s="46">
        <v>43566</v>
      </c>
      <c r="F171" s="47">
        <v>6060</v>
      </c>
      <c r="G171" s="47">
        <v>68633</v>
      </c>
      <c r="H171" s="47">
        <v>48790</v>
      </c>
      <c r="I171" s="48">
        <v>2967723.7699999991</v>
      </c>
      <c r="J171" s="48">
        <v>2978729.1500000004</v>
      </c>
      <c r="K171" s="47">
        <v>2914.9</v>
      </c>
      <c r="L171" s="47">
        <v>3937</v>
      </c>
      <c r="M171" s="49">
        <v>0.77889255778511557</v>
      </c>
      <c r="N171" s="49">
        <v>0.19748539497078993</v>
      </c>
      <c r="O171" s="49">
        <v>2.3622047244094488E-2</v>
      </c>
    </row>
    <row r="172" spans="1:15">
      <c r="A172" s="43" t="s">
        <v>191</v>
      </c>
      <c r="B172" s="43" t="s">
        <v>3094</v>
      </c>
      <c r="C172" s="43" t="s">
        <v>3095</v>
      </c>
      <c r="D172" s="46">
        <v>43402</v>
      </c>
      <c r="E172" s="46">
        <v>43560</v>
      </c>
      <c r="F172" s="47">
        <v>1000</v>
      </c>
      <c r="G172" s="47">
        <v>0</v>
      </c>
      <c r="H172" s="47">
        <v>0</v>
      </c>
      <c r="I172" s="48">
        <v>717610.1100000001</v>
      </c>
      <c r="J172" s="48">
        <v>694622.45000000007</v>
      </c>
      <c r="K172" s="47"/>
      <c r="L172" s="47"/>
      <c r="M172" s="49"/>
      <c r="N172" s="49"/>
      <c r="O172" s="49"/>
    </row>
    <row r="173" spans="1:15">
      <c r="A173" s="43" t="s">
        <v>93</v>
      </c>
      <c r="B173" s="43" t="s">
        <v>3096</v>
      </c>
      <c r="C173" s="43" t="s">
        <v>3097</v>
      </c>
      <c r="D173" s="46">
        <v>43460</v>
      </c>
      <c r="E173" s="46">
        <v>43556</v>
      </c>
      <c r="F173" s="47">
        <v>8000</v>
      </c>
      <c r="G173" s="47">
        <v>5</v>
      </c>
      <c r="H173" s="47">
        <v>0</v>
      </c>
      <c r="I173" s="48">
        <v>457845.27</v>
      </c>
      <c r="J173" s="48">
        <v>390079.89999999997</v>
      </c>
      <c r="K173" s="47">
        <v>689</v>
      </c>
      <c r="L173" s="47">
        <v>954</v>
      </c>
      <c r="M173" s="49">
        <v>0.8941299790356394</v>
      </c>
      <c r="N173" s="49">
        <v>0.10587002096436059</v>
      </c>
      <c r="O173" s="49">
        <v>0</v>
      </c>
    </row>
    <row r="174" spans="1:15">
      <c r="A174" s="43" t="s">
        <v>93</v>
      </c>
      <c r="B174" s="43" t="s">
        <v>3098</v>
      </c>
      <c r="C174" s="43" t="s">
        <v>3099</v>
      </c>
      <c r="D174" s="46">
        <v>43402</v>
      </c>
      <c r="E174" s="46">
        <v>43556</v>
      </c>
      <c r="F174" s="47">
        <v>33600</v>
      </c>
      <c r="G174" s="47">
        <v>0</v>
      </c>
      <c r="H174" s="47">
        <v>0</v>
      </c>
      <c r="I174" s="48">
        <v>3109508</v>
      </c>
      <c r="J174" s="48">
        <v>3018951.4100000015</v>
      </c>
      <c r="K174" s="47">
        <v>6530</v>
      </c>
      <c r="L174" s="47">
        <v>10141.549999999999</v>
      </c>
      <c r="M174" s="49">
        <v>0.80702653933570323</v>
      </c>
      <c r="N174" s="49">
        <v>0.19297346066429688</v>
      </c>
      <c r="O174" s="49">
        <v>0</v>
      </c>
    </row>
    <row r="175" spans="1:15">
      <c r="A175" s="43" t="s">
        <v>93</v>
      </c>
      <c r="B175" s="43" t="s">
        <v>3100</v>
      </c>
      <c r="C175" s="43" t="s">
        <v>3101</v>
      </c>
      <c r="D175" s="46">
        <v>43374</v>
      </c>
      <c r="E175" s="46">
        <v>43556</v>
      </c>
      <c r="F175" s="47">
        <v>45500</v>
      </c>
      <c r="G175" s="47">
        <v>3385.75</v>
      </c>
      <c r="H175" s="47">
        <v>2432</v>
      </c>
      <c r="I175" s="48">
        <v>6508029.8900000006</v>
      </c>
      <c r="J175" s="48">
        <v>6784857.7500000009</v>
      </c>
      <c r="K175" s="47">
        <v>4730</v>
      </c>
      <c r="L175" s="47">
        <v>18484</v>
      </c>
      <c r="M175" s="49">
        <v>0.85262930101709589</v>
      </c>
      <c r="N175" s="49">
        <v>0.14737069898290414</v>
      </c>
      <c r="O175" s="49">
        <v>0</v>
      </c>
    </row>
    <row r="176" spans="1:15">
      <c r="A176" s="43" t="s">
        <v>15</v>
      </c>
      <c r="B176" s="43" t="s">
        <v>3102</v>
      </c>
      <c r="C176" s="43" t="s">
        <v>3103</v>
      </c>
      <c r="D176" s="46">
        <v>43040</v>
      </c>
      <c r="E176" s="46">
        <v>43555</v>
      </c>
      <c r="F176" s="47">
        <v>0</v>
      </c>
      <c r="G176" s="47">
        <v>198</v>
      </c>
      <c r="H176" s="47">
        <v>45</v>
      </c>
      <c r="I176" s="48">
        <v>9814244</v>
      </c>
      <c r="J176" s="48">
        <v>9755485.8299999963</v>
      </c>
      <c r="K176" s="47">
        <v>2044</v>
      </c>
      <c r="L176" s="47">
        <v>2656.5</v>
      </c>
      <c r="M176" s="49">
        <v>0.96198004893657063</v>
      </c>
      <c r="N176" s="49">
        <v>3.6137775268210048E-2</v>
      </c>
      <c r="O176" s="49">
        <v>1.8821757952192735E-3</v>
      </c>
    </row>
    <row r="177" spans="1:15">
      <c r="A177" s="43" t="s">
        <v>15</v>
      </c>
      <c r="B177" s="43" t="s">
        <v>3104</v>
      </c>
      <c r="C177" s="43" t="s">
        <v>3105</v>
      </c>
      <c r="D177" s="46">
        <v>43160</v>
      </c>
      <c r="E177" s="46">
        <v>43555</v>
      </c>
      <c r="F177" s="47">
        <v>0</v>
      </c>
      <c r="G177" s="47">
        <v>7</v>
      </c>
      <c r="H177" s="47">
        <v>0</v>
      </c>
      <c r="I177" s="48">
        <v>308511</v>
      </c>
      <c r="J177" s="48">
        <v>296495.53000000003</v>
      </c>
      <c r="K177" s="47">
        <v>0</v>
      </c>
      <c r="L177" s="47">
        <v>40</v>
      </c>
      <c r="M177" s="49">
        <v>1</v>
      </c>
      <c r="N177" s="49">
        <v>0</v>
      </c>
      <c r="O177" s="49">
        <v>0</v>
      </c>
    </row>
    <row r="178" spans="1:15">
      <c r="A178" s="43" t="s">
        <v>15</v>
      </c>
      <c r="B178" s="43" t="s">
        <v>3106</v>
      </c>
      <c r="C178" s="43" t="s">
        <v>3107</v>
      </c>
      <c r="D178" s="46">
        <v>43271</v>
      </c>
      <c r="E178" s="46">
        <v>43555</v>
      </c>
      <c r="F178" s="47">
        <v>0</v>
      </c>
      <c r="G178" s="47">
        <v>1865</v>
      </c>
      <c r="H178" s="47">
        <v>46</v>
      </c>
      <c r="I178" s="48">
        <v>588892.85000000009</v>
      </c>
      <c r="J178" s="48">
        <v>594846.48</v>
      </c>
      <c r="K178" s="47">
        <v>733.1</v>
      </c>
      <c r="L178" s="47">
        <v>651.5</v>
      </c>
      <c r="M178" s="49">
        <v>0.9370683039140445</v>
      </c>
      <c r="N178" s="49">
        <v>6.2931696085955488E-2</v>
      </c>
      <c r="O178" s="49">
        <v>0</v>
      </c>
    </row>
    <row r="179" spans="1:15">
      <c r="A179" s="43" t="s">
        <v>218</v>
      </c>
      <c r="B179" s="43" t="s">
        <v>3108</v>
      </c>
      <c r="C179" s="43" t="s">
        <v>3109</v>
      </c>
      <c r="D179" s="46">
        <v>43127</v>
      </c>
      <c r="E179" s="46">
        <v>43555</v>
      </c>
      <c r="F179" s="47">
        <v>0</v>
      </c>
      <c r="G179" s="47">
        <v>72.5</v>
      </c>
      <c r="H179" s="47">
        <v>2</v>
      </c>
      <c r="I179" s="48">
        <v>6381827.1799999997</v>
      </c>
      <c r="J179" s="48">
        <v>6451875.5999999987</v>
      </c>
      <c r="K179" s="47">
        <v>5085.28</v>
      </c>
      <c r="L179" s="47">
        <v>5387.2800000000007</v>
      </c>
      <c r="M179" s="49">
        <v>0.88723437430391594</v>
      </c>
      <c r="N179" s="49">
        <v>0.10413418274156902</v>
      </c>
      <c r="O179" s="49">
        <v>8.6314429545150794E-3</v>
      </c>
    </row>
    <row r="180" spans="1:15">
      <c r="A180" s="43" t="s">
        <v>218</v>
      </c>
      <c r="B180" s="43" t="s">
        <v>3110</v>
      </c>
      <c r="C180" s="43" t="s">
        <v>3111</v>
      </c>
      <c r="D180" s="46"/>
      <c r="E180" s="46">
        <v>43555</v>
      </c>
      <c r="F180" s="47">
        <v>170000</v>
      </c>
      <c r="G180" s="47">
        <v>0</v>
      </c>
      <c r="H180" s="47">
        <v>0</v>
      </c>
      <c r="I180" s="48">
        <v>0.01</v>
      </c>
      <c r="J180" s="48">
        <v>0</v>
      </c>
      <c r="K180" s="47"/>
      <c r="L180" s="47"/>
      <c r="M180" s="49"/>
      <c r="N180" s="49"/>
      <c r="O180" s="49"/>
    </row>
    <row r="181" spans="1:15">
      <c r="A181" s="43" t="s">
        <v>255</v>
      </c>
      <c r="B181" s="43" t="s">
        <v>3112</v>
      </c>
      <c r="C181" s="43" t="s">
        <v>3113</v>
      </c>
      <c r="D181" s="46">
        <v>43381</v>
      </c>
      <c r="E181" s="46">
        <v>43555</v>
      </c>
      <c r="F181" s="47">
        <v>13000</v>
      </c>
      <c r="G181" s="47">
        <v>142966.24</v>
      </c>
      <c r="H181" s="47">
        <v>31330</v>
      </c>
      <c r="I181" s="48">
        <v>5256897.9999999981</v>
      </c>
      <c r="J181" s="48">
        <v>5256907.4300000016</v>
      </c>
      <c r="K181" s="47">
        <v>8095.4000000000015</v>
      </c>
      <c r="L181" s="47">
        <v>10850.11</v>
      </c>
      <c r="M181" s="49">
        <v>0.82590038257676657</v>
      </c>
      <c r="N181" s="49">
        <v>0.13032125941580316</v>
      </c>
      <c r="O181" s="49">
        <v>4.3778358007430337E-2</v>
      </c>
    </row>
    <row r="182" spans="1:15">
      <c r="A182" s="43" t="s">
        <v>509</v>
      </c>
      <c r="B182" s="43" t="s">
        <v>3114</v>
      </c>
      <c r="C182" s="43" t="s">
        <v>3115</v>
      </c>
      <c r="D182" s="46">
        <v>43374</v>
      </c>
      <c r="E182" s="46">
        <v>43555</v>
      </c>
      <c r="F182" s="47">
        <v>0</v>
      </c>
      <c r="G182" s="47">
        <v>0</v>
      </c>
      <c r="H182" s="47">
        <v>0</v>
      </c>
      <c r="I182" s="48">
        <v>4620</v>
      </c>
      <c r="J182" s="48">
        <v>4994.75</v>
      </c>
      <c r="K182" s="47"/>
      <c r="L182" s="47"/>
      <c r="M182" s="49"/>
      <c r="N182" s="49"/>
      <c r="O182" s="49"/>
    </row>
    <row r="183" spans="1:15">
      <c r="A183" s="43" t="s">
        <v>255</v>
      </c>
      <c r="B183" s="43" t="s">
        <v>3116</v>
      </c>
      <c r="C183" s="43" t="s">
        <v>3117</v>
      </c>
      <c r="D183" s="46">
        <v>43443</v>
      </c>
      <c r="E183" s="46">
        <v>43552</v>
      </c>
      <c r="F183" s="47">
        <v>108000</v>
      </c>
      <c r="G183" s="47">
        <v>313893</v>
      </c>
      <c r="H183" s="47">
        <v>0</v>
      </c>
      <c r="I183" s="48">
        <v>1711471.0125000004</v>
      </c>
      <c r="J183" s="48">
        <v>1732973.0199999996</v>
      </c>
      <c r="K183" s="47">
        <v>5603.4100000000008</v>
      </c>
      <c r="L183" s="47">
        <v>4787</v>
      </c>
      <c r="M183" s="49">
        <v>0.68163776895759354</v>
      </c>
      <c r="N183" s="49">
        <v>0.27303112596615836</v>
      </c>
      <c r="O183" s="49">
        <v>4.5331105076248171E-2</v>
      </c>
    </row>
    <row r="184" spans="1:15">
      <c r="A184" s="43" t="s">
        <v>15</v>
      </c>
      <c r="B184" s="43" t="s">
        <v>3118</v>
      </c>
      <c r="C184" s="43" t="s">
        <v>3119</v>
      </c>
      <c r="D184" s="46">
        <v>43367</v>
      </c>
      <c r="E184" s="46">
        <v>43547</v>
      </c>
      <c r="F184" s="47">
        <v>0</v>
      </c>
      <c r="G184" s="47">
        <v>203</v>
      </c>
      <c r="H184" s="47">
        <v>43</v>
      </c>
      <c r="I184" s="48">
        <v>2726951.9</v>
      </c>
      <c r="J184" s="48">
        <v>2627601.060000001</v>
      </c>
      <c r="K184" s="47">
        <v>1436</v>
      </c>
      <c r="L184" s="47">
        <v>1236.5</v>
      </c>
      <c r="M184" s="49">
        <v>0.94662353416902545</v>
      </c>
      <c r="N184" s="49">
        <v>5.1354630004043673E-2</v>
      </c>
      <c r="O184" s="49">
        <v>2.0218358269308533E-3</v>
      </c>
    </row>
    <row r="185" spans="1:15">
      <c r="A185" s="43" t="s">
        <v>255</v>
      </c>
      <c r="B185" s="43" t="s">
        <v>3120</v>
      </c>
      <c r="C185" s="43" t="s">
        <v>3121</v>
      </c>
      <c r="D185" s="46">
        <v>43301</v>
      </c>
      <c r="E185" s="46">
        <v>43539</v>
      </c>
      <c r="F185" s="47">
        <v>6555</v>
      </c>
      <c r="G185" s="47">
        <v>16874.3</v>
      </c>
      <c r="H185" s="47">
        <v>0</v>
      </c>
      <c r="I185" s="48">
        <v>4661570.4856000012</v>
      </c>
      <c r="J185" s="48">
        <v>4639271.3499999987</v>
      </c>
      <c r="K185" s="47">
        <v>933.87000000000012</v>
      </c>
      <c r="L185" s="47">
        <v>1092.5</v>
      </c>
      <c r="M185" s="49">
        <v>0.99450800915331805</v>
      </c>
      <c r="N185" s="49">
        <v>5.491990846681922E-3</v>
      </c>
      <c r="O185" s="49">
        <v>0</v>
      </c>
    </row>
    <row r="186" spans="1:15">
      <c r="A186" s="43" t="s">
        <v>481</v>
      </c>
      <c r="B186" s="43" t="s">
        <v>3122</v>
      </c>
      <c r="C186" s="43" t="s">
        <v>3123</v>
      </c>
      <c r="D186" s="46">
        <v>43283</v>
      </c>
      <c r="E186" s="46">
        <v>43539</v>
      </c>
      <c r="F186" s="47">
        <v>0</v>
      </c>
      <c r="G186" s="47">
        <v>59800</v>
      </c>
      <c r="H186" s="47">
        <v>51992</v>
      </c>
      <c r="I186" s="48">
        <v>2487767.7200000002</v>
      </c>
      <c r="J186" s="48">
        <v>2954632.9699999993</v>
      </c>
      <c r="K186" s="47">
        <v>4565</v>
      </c>
      <c r="L186" s="47">
        <v>13391</v>
      </c>
      <c r="M186" s="49">
        <v>0.89526697035322245</v>
      </c>
      <c r="N186" s="49">
        <v>0.10473302964677769</v>
      </c>
      <c r="O186" s="49">
        <v>0</v>
      </c>
    </row>
    <row r="187" spans="1:15">
      <c r="A187" s="43" t="s">
        <v>218</v>
      </c>
      <c r="B187" s="43" t="s">
        <v>3124</v>
      </c>
      <c r="C187" s="43" t="s">
        <v>3125</v>
      </c>
      <c r="D187" s="46"/>
      <c r="E187" s="46">
        <v>43536</v>
      </c>
      <c r="F187" s="47">
        <v>0</v>
      </c>
      <c r="G187" s="47">
        <v>0</v>
      </c>
      <c r="H187" s="47">
        <v>0</v>
      </c>
      <c r="I187" s="48">
        <v>27621.599999999999</v>
      </c>
      <c r="J187" s="48">
        <v>23427.08</v>
      </c>
      <c r="K187" s="47"/>
      <c r="L187" s="47"/>
      <c r="M187" s="49"/>
      <c r="N187" s="49"/>
      <c r="O187" s="49"/>
    </row>
    <row r="188" spans="1:15">
      <c r="A188" s="43" t="s">
        <v>524</v>
      </c>
      <c r="B188" s="43" t="s">
        <v>3126</v>
      </c>
      <c r="C188" s="43" t="s">
        <v>3127</v>
      </c>
      <c r="D188" s="46">
        <v>43191</v>
      </c>
      <c r="E188" s="46">
        <v>43532</v>
      </c>
      <c r="F188" s="47">
        <v>0</v>
      </c>
      <c r="G188" s="47">
        <v>65639</v>
      </c>
      <c r="H188" s="47">
        <v>136182</v>
      </c>
      <c r="I188" s="48">
        <v>5439340.8099999996</v>
      </c>
      <c r="J188" s="48">
        <v>5388419.4199999999</v>
      </c>
      <c r="K188" s="47">
        <v>0</v>
      </c>
      <c r="L188" s="47">
        <v>26506.32</v>
      </c>
      <c r="M188" s="49">
        <v>0.93037509544893449</v>
      </c>
      <c r="N188" s="49">
        <v>6.9323089738598187E-2</v>
      </c>
      <c r="O188" s="49">
        <v>3.018148124673663E-4</v>
      </c>
    </row>
    <row r="189" spans="1:15">
      <c r="A189" s="43" t="s">
        <v>255</v>
      </c>
      <c r="B189" s="43" t="s">
        <v>3128</v>
      </c>
      <c r="C189" s="43" t="s">
        <v>3129</v>
      </c>
      <c r="D189" s="46">
        <v>43416</v>
      </c>
      <c r="E189" s="46">
        <v>43525</v>
      </c>
      <c r="F189" s="47">
        <v>2635</v>
      </c>
      <c r="G189" s="47">
        <v>0</v>
      </c>
      <c r="H189" s="47">
        <v>0</v>
      </c>
      <c r="I189" s="48">
        <v>743096.88</v>
      </c>
      <c r="J189" s="48">
        <v>720488.73</v>
      </c>
      <c r="K189" s="47">
        <v>744.5</v>
      </c>
      <c r="L189" s="47">
        <v>721</v>
      </c>
      <c r="M189" s="49">
        <v>1</v>
      </c>
      <c r="N189" s="49">
        <v>0</v>
      </c>
      <c r="O189" s="49">
        <v>0</v>
      </c>
    </row>
    <row r="190" spans="1:15">
      <c r="A190" s="43" t="s">
        <v>398</v>
      </c>
      <c r="B190" s="43" t="s">
        <v>3130</v>
      </c>
      <c r="C190" s="43" t="s">
        <v>3131</v>
      </c>
      <c r="D190" s="46">
        <v>43252</v>
      </c>
      <c r="E190" s="46">
        <v>43525</v>
      </c>
      <c r="F190" s="47">
        <v>0</v>
      </c>
      <c r="G190" s="47">
        <v>4409</v>
      </c>
      <c r="H190" s="47">
        <v>36286</v>
      </c>
      <c r="I190" s="48">
        <v>2779134.2850000006</v>
      </c>
      <c r="J190" s="48">
        <v>2796891.58</v>
      </c>
      <c r="K190" s="47">
        <v>4152.4000000000005</v>
      </c>
      <c r="L190" s="47">
        <v>3561.86</v>
      </c>
      <c r="M190" s="49">
        <v>0.8992099633337638</v>
      </c>
      <c r="N190" s="49">
        <v>8.8577316345954074E-2</v>
      </c>
      <c r="O190" s="49">
        <v>1.2212720320282099E-2</v>
      </c>
    </row>
    <row r="191" spans="1:15">
      <c r="A191" s="43" t="s">
        <v>93</v>
      </c>
      <c r="B191" s="43" t="s">
        <v>3132</v>
      </c>
      <c r="C191" s="43" t="s">
        <v>3133</v>
      </c>
      <c r="D191" s="46">
        <v>43193</v>
      </c>
      <c r="E191" s="46">
        <v>43524</v>
      </c>
      <c r="F191" s="47">
        <v>0</v>
      </c>
      <c r="G191" s="47">
        <v>39</v>
      </c>
      <c r="H191" s="47">
        <v>58</v>
      </c>
      <c r="I191" s="48">
        <v>88370.07</v>
      </c>
      <c r="J191" s="48">
        <v>88423.359999999986</v>
      </c>
      <c r="K191" s="47">
        <v>60</v>
      </c>
      <c r="L191" s="47">
        <v>57.5</v>
      </c>
      <c r="M191" s="49">
        <v>0.58260869565217388</v>
      </c>
      <c r="N191" s="49">
        <v>0.41739130434782606</v>
      </c>
      <c r="O191" s="49">
        <v>0</v>
      </c>
    </row>
    <row r="192" spans="1:15">
      <c r="A192" s="43" t="s">
        <v>93</v>
      </c>
      <c r="B192" s="43" t="s">
        <v>3134</v>
      </c>
      <c r="C192" s="43" t="s">
        <v>3135</v>
      </c>
      <c r="D192" s="46">
        <v>43252</v>
      </c>
      <c r="E192" s="46">
        <v>43524</v>
      </c>
      <c r="F192" s="47">
        <v>0</v>
      </c>
      <c r="G192" s="47">
        <v>631.35</v>
      </c>
      <c r="H192" s="47">
        <v>358</v>
      </c>
      <c r="I192" s="48">
        <v>233366.45</v>
      </c>
      <c r="J192" s="48">
        <v>232497.69</v>
      </c>
      <c r="K192" s="47">
        <v>347</v>
      </c>
      <c r="L192" s="47">
        <v>392</v>
      </c>
      <c r="M192" s="49">
        <v>0.87244897959183676</v>
      </c>
      <c r="N192" s="49">
        <v>0.12755102040816327</v>
      </c>
      <c r="O192" s="49">
        <v>0</v>
      </c>
    </row>
    <row r="193" spans="1:15">
      <c r="A193" s="43" t="s">
        <v>93</v>
      </c>
      <c r="B193" s="43" t="s">
        <v>3136</v>
      </c>
      <c r="C193" s="43" t="s">
        <v>3137</v>
      </c>
      <c r="D193" s="46">
        <v>43413</v>
      </c>
      <c r="E193" s="46">
        <v>43524</v>
      </c>
      <c r="F193" s="47">
        <v>480</v>
      </c>
      <c r="G193" s="47">
        <v>865</v>
      </c>
      <c r="H193" s="47">
        <v>931</v>
      </c>
      <c r="I193" s="48">
        <v>276059.45</v>
      </c>
      <c r="J193" s="48">
        <v>276114.86000000004</v>
      </c>
      <c r="K193" s="47">
        <v>1174</v>
      </c>
      <c r="L193" s="47">
        <v>949</v>
      </c>
      <c r="M193" s="49">
        <v>0.90674394099051636</v>
      </c>
      <c r="N193" s="49">
        <v>9.3256059009483666E-2</v>
      </c>
      <c r="O193" s="49">
        <v>0</v>
      </c>
    </row>
    <row r="194" spans="1:15">
      <c r="A194" s="43" t="s">
        <v>191</v>
      </c>
      <c r="B194" s="43" t="s">
        <v>3138</v>
      </c>
      <c r="C194" s="43" t="s">
        <v>3139</v>
      </c>
      <c r="D194" s="46">
        <v>43433</v>
      </c>
      <c r="E194" s="46">
        <v>43524</v>
      </c>
      <c r="F194" s="47">
        <v>0</v>
      </c>
      <c r="G194" s="47">
        <v>0</v>
      </c>
      <c r="H194" s="47">
        <v>0</v>
      </c>
      <c r="I194" s="48">
        <v>270000</v>
      </c>
      <c r="J194" s="48">
        <v>273445.73</v>
      </c>
      <c r="K194" s="47"/>
      <c r="L194" s="47"/>
      <c r="M194" s="49"/>
      <c r="N194" s="49"/>
      <c r="O194" s="49"/>
    </row>
    <row r="195" spans="1:15">
      <c r="A195" s="43" t="s">
        <v>218</v>
      </c>
      <c r="B195" s="43" t="s">
        <v>3140</v>
      </c>
      <c r="C195" s="43" t="s">
        <v>3141</v>
      </c>
      <c r="D195" s="46">
        <v>43312</v>
      </c>
      <c r="E195" s="46">
        <v>43524</v>
      </c>
      <c r="F195" s="47">
        <v>0</v>
      </c>
      <c r="G195" s="47">
        <v>0</v>
      </c>
      <c r="H195" s="47">
        <v>54</v>
      </c>
      <c r="I195" s="48">
        <v>59025</v>
      </c>
      <c r="J195" s="48">
        <v>62205.049999999988</v>
      </c>
      <c r="K195" s="47">
        <v>306</v>
      </c>
      <c r="L195" s="47">
        <v>267</v>
      </c>
      <c r="M195" s="49">
        <v>0.949438202247191</v>
      </c>
      <c r="N195" s="49">
        <v>5.0561797752808987E-2</v>
      </c>
      <c r="O195" s="49">
        <v>0</v>
      </c>
    </row>
    <row r="196" spans="1:15">
      <c r="A196" s="43" t="s">
        <v>509</v>
      </c>
      <c r="B196" s="43" t="s">
        <v>3142</v>
      </c>
      <c r="C196" s="43" t="s">
        <v>3143</v>
      </c>
      <c r="D196" s="46">
        <v>43109</v>
      </c>
      <c r="E196" s="46">
        <v>43524</v>
      </c>
      <c r="F196" s="47">
        <v>0</v>
      </c>
      <c r="G196" s="47">
        <v>0</v>
      </c>
      <c r="H196" s="47">
        <v>0</v>
      </c>
      <c r="I196" s="48">
        <v>342743.99</v>
      </c>
      <c r="J196" s="48">
        <v>645189.49</v>
      </c>
      <c r="K196" s="47"/>
      <c r="L196" s="47"/>
      <c r="M196" s="49"/>
      <c r="N196" s="49"/>
      <c r="O196" s="49"/>
    </row>
    <row r="197" spans="1:15">
      <c r="A197" s="43" t="s">
        <v>509</v>
      </c>
      <c r="B197" s="43" t="s">
        <v>3144</v>
      </c>
      <c r="C197" s="43" t="s">
        <v>3145</v>
      </c>
      <c r="D197" s="46">
        <v>43413</v>
      </c>
      <c r="E197" s="46">
        <v>43524</v>
      </c>
      <c r="F197" s="47">
        <v>0</v>
      </c>
      <c r="G197" s="47">
        <v>20275.7</v>
      </c>
      <c r="H197" s="47">
        <v>2049</v>
      </c>
      <c r="I197" s="48">
        <v>1709091.8708999997</v>
      </c>
      <c r="J197" s="48">
        <v>1642469.38</v>
      </c>
      <c r="K197" s="47">
        <v>1954.6</v>
      </c>
      <c r="L197" s="47">
        <v>2314</v>
      </c>
      <c r="M197" s="49">
        <v>0.89909248055315472</v>
      </c>
      <c r="N197" s="49">
        <v>5.3802938634399305E-2</v>
      </c>
      <c r="O197" s="49">
        <v>4.7104580812445979E-2</v>
      </c>
    </row>
    <row r="198" spans="1:15">
      <c r="A198" s="43" t="s">
        <v>255</v>
      </c>
      <c r="B198" s="43" t="s">
        <v>3146</v>
      </c>
      <c r="C198" s="43" t="s">
        <v>3147</v>
      </c>
      <c r="D198" s="46">
        <v>43385</v>
      </c>
      <c r="E198" s="46">
        <v>43514</v>
      </c>
      <c r="F198" s="47">
        <v>14469</v>
      </c>
      <c r="G198" s="47">
        <v>51581.75</v>
      </c>
      <c r="H198" s="47">
        <v>10</v>
      </c>
      <c r="I198" s="48">
        <v>2526602.2399999998</v>
      </c>
      <c r="J198" s="48">
        <v>2533841.3699999987</v>
      </c>
      <c r="K198" s="47">
        <v>4342</v>
      </c>
      <c r="L198" s="47">
        <v>6089.25</v>
      </c>
      <c r="M198" s="49">
        <v>0.81036252412037613</v>
      </c>
      <c r="N198" s="49">
        <v>0.18865213285708421</v>
      </c>
      <c r="O198" s="49">
        <v>9.8534302253972168E-4</v>
      </c>
    </row>
    <row r="199" spans="1:15">
      <c r="A199" s="43" t="s">
        <v>191</v>
      </c>
      <c r="B199" s="43" t="s">
        <v>3148</v>
      </c>
      <c r="C199" s="43" t="s">
        <v>3149</v>
      </c>
      <c r="D199" s="46">
        <v>43374</v>
      </c>
      <c r="E199" s="46">
        <v>43511</v>
      </c>
      <c r="F199" s="47">
        <v>2000</v>
      </c>
      <c r="G199" s="47">
        <v>57</v>
      </c>
      <c r="H199" s="47">
        <v>0</v>
      </c>
      <c r="I199" s="48">
        <v>1193712.18</v>
      </c>
      <c r="J199" s="48">
        <v>1149059.9500000002</v>
      </c>
      <c r="K199" s="47"/>
      <c r="L199" s="47"/>
      <c r="M199" s="49"/>
      <c r="N199" s="49"/>
      <c r="O199" s="49"/>
    </row>
    <row r="200" spans="1:15">
      <c r="A200" s="43" t="s">
        <v>369</v>
      </c>
      <c r="B200" s="43" t="s">
        <v>3150</v>
      </c>
      <c r="C200" s="43" t="s">
        <v>3151</v>
      </c>
      <c r="D200" s="46">
        <v>43374</v>
      </c>
      <c r="E200" s="46">
        <v>43507</v>
      </c>
      <c r="F200" s="47">
        <v>2236</v>
      </c>
      <c r="G200" s="47">
        <v>0</v>
      </c>
      <c r="H200" s="47">
        <v>0</v>
      </c>
      <c r="I200" s="48">
        <v>639981.10000000009</v>
      </c>
      <c r="J200" s="48">
        <v>592414.76</v>
      </c>
      <c r="K200" s="47">
        <v>0</v>
      </c>
      <c r="L200" s="47">
        <v>8</v>
      </c>
      <c r="M200" s="49">
        <v>1</v>
      </c>
      <c r="N200" s="49">
        <v>0</v>
      </c>
      <c r="O200" s="49">
        <v>0</v>
      </c>
    </row>
    <row r="201" spans="1:15">
      <c r="A201" s="43" t="s">
        <v>93</v>
      </c>
      <c r="B201" s="43" t="s">
        <v>3152</v>
      </c>
      <c r="C201" s="43" t="s">
        <v>3153</v>
      </c>
      <c r="D201" s="46">
        <v>43299</v>
      </c>
      <c r="E201" s="46">
        <v>43501</v>
      </c>
      <c r="F201" s="47">
        <v>0</v>
      </c>
      <c r="G201" s="47">
        <v>8233</v>
      </c>
      <c r="H201" s="47">
        <v>15332</v>
      </c>
      <c r="I201" s="48">
        <v>1201513.7990000001</v>
      </c>
      <c r="J201" s="48">
        <v>1709704.48</v>
      </c>
      <c r="K201" s="47">
        <v>3366</v>
      </c>
      <c r="L201" s="47">
        <v>8180</v>
      </c>
      <c r="M201" s="49">
        <v>0.86515892420537899</v>
      </c>
      <c r="N201" s="49">
        <v>0.13484107579462104</v>
      </c>
      <c r="O201" s="49">
        <v>0</v>
      </c>
    </row>
    <row r="202" spans="1:15">
      <c r="A202" s="43" t="s">
        <v>93</v>
      </c>
      <c r="B202" s="43" t="s">
        <v>3154</v>
      </c>
      <c r="C202" s="43" t="s">
        <v>3155</v>
      </c>
      <c r="D202" s="46">
        <v>43301</v>
      </c>
      <c r="E202" s="46">
        <v>43501</v>
      </c>
      <c r="F202" s="47">
        <v>0</v>
      </c>
      <c r="G202" s="47">
        <v>4977</v>
      </c>
      <c r="H202" s="47">
        <v>1710</v>
      </c>
      <c r="I202" s="48">
        <v>6735772.2598000001</v>
      </c>
      <c r="J202" s="48">
        <v>6749039.2399999993</v>
      </c>
      <c r="K202" s="47">
        <v>4370</v>
      </c>
      <c r="L202" s="47">
        <v>8773</v>
      </c>
      <c r="M202" s="49">
        <v>0.84087541319958969</v>
      </c>
      <c r="N202" s="49">
        <v>0.15912458680041036</v>
      </c>
      <c r="O202" s="49">
        <v>0</v>
      </c>
    </row>
    <row r="203" spans="1:15">
      <c r="A203" s="43" t="s">
        <v>369</v>
      </c>
      <c r="B203" s="43" t="s">
        <v>3156</v>
      </c>
      <c r="C203" s="43" t="s">
        <v>3157</v>
      </c>
      <c r="D203" s="46">
        <v>43221</v>
      </c>
      <c r="E203" s="46">
        <v>43497</v>
      </c>
      <c r="F203" s="47">
        <v>120000</v>
      </c>
      <c r="G203" s="47">
        <v>0</v>
      </c>
      <c r="H203" s="47">
        <v>0</v>
      </c>
      <c r="I203" s="48">
        <v>0</v>
      </c>
      <c r="J203" s="48">
        <v>1312.4600000000005</v>
      </c>
      <c r="K203" s="47"/>
      <c r="L203" s="47"/>
      <c r="M203" s="49"/>
      <c r="N203" s="49"/>
      <c r="O203" s="49"/>
    </row>
    <row r="204" spans="1:15">
      <c r="A204" s="43" t="s">
        <v>582</v>
      </c>
      <c r="B204" s="43" t="s">
        <v>3158</v>
      </c>
      <c r="C204" s="43" t="s">
        <v>3159</v>
      </c>
      <c r="D204" s="46">
        <v>43385</v>
      </c>
      <c r="E204" s="46">
        <v>43497</v>
      </c>
      <c r="F204" s="47">
        <v>0</v>
      </c>
      <c r="G204" s="47">
        <v>977</v>
      </c>
      <c r="H204" s="47">
        <v>785</v>
      </c>
      <c r="I204" s="48">
        <v>8926195.9499999993</v>
      </c>
      <c r="J204" s="48">
        <v>6121734.2699999996</v>
      </c>
      <c r="K204" s="47">
        <v>21844</v>
      </c>
      <c r="L204" s="47">
        <v>21681.5</v>
      </c>
      <c r="M204" s="49">
        <v>0.72807462583308347</v>
      </c>
      <c r="N204" s="49">
        <v>0.26418836335124413</v>
      </c>
      <c r="O204" s="49">
        <v>7.7370108156723473E-3</v>
      </c>
    </row>
    <row r="205" spans="1:15">
      <c r="A205" s="43" t="s">
        <v>369</v>
      </c>
      <c r="B205" s="43" t="s">
        <v>3160</v>
      </c>
      <c r="C205" s="43" t="s">
        <v>3161</v>
      </c>
      <c r="D205" s="46">
        <v>43391</v>
      </c>
      <c r="E205" s="46">
        <v>43496</v>
      </c>
      <c r="F205" s="47">
        <v>0</v>
      </c>
      <c r="G205" s="47">
        <v>0</v>
      </c>
      <c r="H205" s="47">
        <v>0</v>
      </c>
      <c r="I205" s="48">
        <v>60000</v>
      </c>
      <c r="J205" s="48">
        <v>4924.07</v>
      </c>
      <c r="K205" s="47"/>
      <c r="L205" s="47"/>
      <c r="M205" s="49"/>
      <c r="N205" s="49"/>
      <c r="O205" s="49"/>
    </row>
    <row r="206" spans="1:15">
      <c r="A206" s="43" t="s">
        <v>369</v>
      </c>
      <c r="B206" s="43" t="s">
        <v>3162</v>
      </c>
      <c r="C206" s="43" t="s">
        <v>3163</v>
      </c>
      <c r="D206" s="46">
        <v>43398</v>
      </c>
      <c r="E206" s="46">
        <v>43496</v>
      </c>
      <c r="F206" s="47">
        <v>0</v>
      </c>
      <c r="G206" s="47">
        <v>0</v>
      </c>
      <c r="H206" s="47">
        <v>0</v>
      </c>
      <c r="I206" s="48">
        <v>45662</v>
      </c>
      <c r="J206" s="48">
        <v>1376.3</v>
      </c>
      <c r="K206" s="47"/>
      <c r="L206" s="47"/>
      <c r="M206" s="49"/>
      <c r="N206" s="49"/>
      <c r="O206" s="49"/>
    </row>
    <row r="207" spans="1:15">
      <c r="A207" s="43" t="s">
        <v>509</v>
      </c>
      <c r="B207" s="43" t="s">
        <v>3164</v>
      </c>
      <c r="C207" s="43" t="s">
        <v>3165</v>
      </c>
      <c r="D207" s="46">
        <v>43435</v>
      </c>
      <c r="E207" s="46">
        <v>43496</v>
      </c>
      <c r="F207" s="47">
        <v>0</v>
      </c>
      <c r="G207" s="47">
        <v>11219.5</v>
      </c>
      <c r="H207" s="47">
        <v>0</v>
      </c>
      <c r="I207" s="48">
        <v>560368.22</v>
      </c>
      <c r="J207" s="48">
        <v>496222.48000000004</v>
      </c>
      <c r="K207" s="47">
        <v>1031.4000000000001</v>
      </c>
      <c r="L207" s="47">
        <v>540.74</v>
      </c>
      <c r="M207" s="49">
        <v>0.96301364796390132</v>
      </c>
      <c r="N207" s="49">
        <v>3.698635203609868E-2</v>
      </c>
      <c r="O207" s="49">
        <v>0</v>
      </c>
    </row>
    <row r="208" spans="1:15">
      <c r="A208" s="43" t="s">
        <v>255</v>
      </c>
      <c r="B208" s="43" t="s">
        <v>3166</v>
      </c>
      <c r="C208" s="43" t="s">
        <v>3167</v>
      </c>
      <c r="D208" s="46">
        <v>43346</v>
      </c>
      <c r="E208" s="46">
        <v>43494</v>
      </c>
      <c r="F208" s="47">
        <v>1400</v>
      </c>
      <c r="G208" s="47">
        <v>0</v>
      </c>
      <c r="H208" s="47">
        <v>0</v>
      </c>
      <c r="I208" s="48">
        <v>383670.68</v>
      </c>
      <c r="J208" s="48">
        <v>382950.58999999997</v>
      </c>
      <c r="K208" s="47">
        <v>2120</v>
      </c>
      <c r="L208" s="47">
        <v>1551.5</v>
      </c>
      <c r="M208" s="49">
        <v>0.9255559136319691</v>
      </c>
      <c r="N208" s="49">
        <v>7.4444086368030932E-2</v>
      </c>
      <c r="O208" s="49">
        <v>0</v>
      </c>
    </row>
    <row r="209" spans="1:15">
      <c r="A209" s="43" t="s">
        <v>369</v>
      </c>
      <c r="B209" s="43" t="s">
        <v>3168</v>
      </c>
      <c r="C209" s="43" t="s">
        <v>3169</v>
      </c>
      <c r="D209" s="46">
        <v>43395</v>
      </c>
      <c r="E209" s="46">
        <v>43488</v>
      </c>
      <c r="F209" s="47">
        <v>118953</v>
      </c>
      <c r="G209" s="47">
        <v>0</v>
      </c>
      <c r="H209" s="47">
        <v>0</v>
      </c>
      <c r="I209" s="48">
        <v>7379128.8919999991</v>
      </c>
      <c r="J209" s="48">
        <v>7285997.4400000004</v>
      </c>
      <c r="K209" s="47">
        <v>396.5</v>
      </c>
      <c r="L209" s="47">
        <v>1528.5</v>
      </c>
      <c r="M209" s="49">
        <v>0.89695780176643769</v>
      </c>
      <c r="N209" s="49">
        <v>0.10304219823356231</v>
      </c>
      <c r="O209" s="49">
        <v>0</v>
      </c>
    </row>
    <row r="210" spans="1:15">
      <c r="A210" s="43" t="s">
        <v>255</v>
      </c>
      <c r="B210" s="43" t="s">
        <v>3170</v>
      </c>
      <c r="C210" s="43" t="s">
        <v>3171</v>
      </c>
      <c r="D210" s="46">
        <v>43102</v>
      </c>
      <c r="E210" s="46">
        <v>43486</v>
      </c>
      <c r="F210" s="47">
        <v>0</v>
      </c>
      <c r="G210" s="47">
        <v>17</v>
      </c>
      <c r="H210" s="47">
        <v>133235</v>
      </c>
      <c r="I210" s="48">
        <v>12439742.102999996</v>
      </c>
      <c r="J210" s="48">
        <v>12026944.18</v>
      </c>
      <c r="K210" s="47">
        <v>16600.5</v>
      </c>
      <c r="L210" s="47">
        <v>15900</v>
      </c>
      <c r="M210" s="49">
        <v>0.9257547169811321</v>
      </c>
      <c r="N210" s="49">
        <v>7.3742138364779872E-2</v>
      </c>
      <c r="O210" s="49">
        <v>5.0314465408805029E-4</v>
      </c>
    </row>
    <row r="211" spans="1:15">
      <c r="A211" s="43" t="s">
        <v>93</v>
      </c>
      <c r="B211" s="43" t="s">
        <v>3172</v>
      </c>
      <c r="C211" s="43" t="s">
        <v>3173</v>
      </c>
      <c r="D211" s="46">
        <v>43336</v>
      </c>
      <c r="E211" s="46">
        <v>43481</v>
      </c>
      <c r="F211" s="47">
        <v>0</v>
      </c>
      <c r="G211" s="47">
        <v>-3</v>
      </c>
      <c r="H211" s="47">
        <v>1187</v>
      </c>
      <c r="I211" s="48">
        <v>415049.99999999994</v>
      </c>
      <c r="J211" s="48">
        <v>421812.18000000011</v>
      </c>
      <c r="K211" s="47">
        <v>1314</v>
      </c>
      <c r="L211" s="47">
        <v>1187</v>
      </c>
      <c r="M211" s="49">
        <v>0.87826453243470937</v>
      </c>
      <c r="N211" s="49">
        <v>0.12173546756529065</v>
      </c>
      <c r="O211" s="49">
        <v>0</v>
      </c>
    </row>
    <row r="212" spans="1:15">
      <c r="A212" s="43" t="s">
        <v>255</v>
      </c>
      <c r="B212" s="43" t="s">
        <v>3174</v>
      </c>
      <c r="C212" s="43" t="s">
        <v>3175</v>
      </c>
      <c r="D212" s="46">
        <v>43252</v>
      </c>
      <c r="E212" s="46">
        <v>43480</v>
      </c>
      <c r="F212" s="47">
        <v>5500</v>
      </c>
      <c r="G212" s="47">
        <v>45809.130000000005</v>
      </c>
      <c r="H212" s="47">
        <v>28518</v>
      </c>
      <c r="I212" s="48">
        <v>2985413.1787000005</v>
      </c>
      <c r="J212" s="48">
        <v>3009583.8699999992</v>
      </c>
      <c r="K212" s="47">
        <v>2969.5500000000006</v>
      </c>
      <c r="L212" s="47">
        <v>3379.82</v>
      </c>
      <c r="M212" s="49">
        <v>0.98387488091081776</v>
      </c>
      <c r="N212" s="49">
        <v>1.6125119089182263E-2</v>
      </c>
      <c r="O212" s="49">
        <v>0</v>
      </c>
    </row>
    <row r="213" spans="1:15">
      <c r="A213" s="43" t="s">
        <v>191</v>
      </c>
      <c r="B213" s="43" t="s">
        <v>3176</v>
      </c>
      <c r="C213" s="43" t="s">
        <v>3177</v>
      </c>
      <c r="D213" s="46">
        <v>43318</v>
      </c>
      <c r="E213" s="46">
        <v>43474</v>
      </c>
      <c r="F213" s="47">
        <v>606</v>
      </c>
      <c r="G213" s="47">
        <v>0</v>
      </c>
      <c r="H213" s="47">
        <v>0</v>
      </c>
      <c r="I213" s="48">
        <v>668201.15</v>
      </c>
      <c r="J213" s="48">
        <v>658009.43999999994</v>
      </c>
      <c r="K213" s="47"/>
      <c r="L213" s="47"/>
      <c r="M213" s="49"/>
      <c r="N213" s="49"/>
      <c r="O213" s="49"/>
    </row>
    <row r="214" spans="1:15">
      <c r="A214" s="43" t="s">
        <v>93</v>
      </c>
      <c r="B214" s="43" t="s">
        <v>3178</v>
      </c>
      <c r="C214" s="43" t="s">
        <v>3179</v>
      </c>
      <c r="D214" s="46">
        <v>43405</v>
      </c>
      <c r="E214" s="46">
        <v>43465</v>
      </c>
      <c r="F214" s="47">
        <v>0</v>
      </c>
      <c r="G214" s="47">
        <v>-2</v>
      </c>
      <c r="H214" s="47">
        <v>465</v>
      </c>
      <c r="I214" s="48">
        <v>356612.39000000013</v>
      </c>
      <c r="J214" s="48">
        <v>357499.75000000006</v>
      </c>
      <c r="K214" s="47">
        <v>555</v>
      </c>
      <c r="L214" s="47">
        <v>485</v>
      </c>
      <c r="M214" s="49">
        <v>0.79484536082474222</v>
      </c>
      <c r="N214" s="49">
        <v>0.20515463917525772</v>
      </c>
      <c r="O214" s="49">
        <v>0</v>
      </c>
    </row>
    <row r="215" spans="1:15">
      <c r="A215" s="43" t="s">
        <v>93</v>
      </c>
      <c r="B215" s="43" t="s">
        <v>3180</v>
      </c>
      <c r="C215" s="43" t="s">
        <v>3181</v>
      </c>
      <c r="D215" s="46">
        <v>43378</v>
      </c>
      <c r="E215" s="46">
        <v>43465</v>
      </c>
      <c r="F215" s="47">
        <v>0</v>
      </c>
      <c r="G215" s="47">
        <v>1</v>
      </c>
      <c r="H215" s="47">
        <v>10</v>
      </c>
      <c r="I215" s="48">
        <v>4417905.92</v>
      </c>
      <c r="J215" s="48">
        <v>4696593.6100000003</v>
      </c>
      <c r="K215" s="47">
        <v>4600</v>
      </c>
      <c r="L215" s="47">
        <v>11242.5</v>
      </c>
      <c r="M215" s="49">
        <v>0.97789637536135199</v>
      </c>
      <c r="N215" s="49">
        <v>2.2103624638647987E-2</v>
      </c>
      <c r="O215" s="49">
        <v>0</v>
      </c>
    </row>
    <row r="216" spans="1:15">
      <c r="A216" s="43" t="s">
        <v>93</v>
      </c>
      <c r="B216" s="43" t="s">
        <v>3182</v>
      </c>
      <c r="C216" s="43" t="s">
        <v>3183</v>
      </c>
      <c r="D216" s="46">
        <v>43182</v>
      </c>
      <c r="E216" s="46">
        <v>43465</v>
      </c>
      <c r="F216" s="47">
        <v>1934</v>
      </c>
      <c r="G216" s="47">
        <v>1460</v>
      </c>
      <c r="H216" s="47">
        <v>1944</v>
      </c>
      <c r="I216" s="48">
        <v>673899.76000000013</v>
      </c>
      <c r="J216" s="48">
        <v>685153.12000000011</v>
      </c>
      <c r="K216" s="47">
        <v>1884</v>
      </c>
      <c r="L216" s="47">
        <v>1943.5</v>
      </c>
      <c r="M216" s="49">
        <v>0.84178029328531001</v>
      </c>
      <c r="N216" s="49">
        <v>0.15821970671468999</v>
      </c>
      <c r="O216" s="49">
        <v>0</v>
      </c>
    </row>
    <row r="217" spans="1:15">
      <c r="A217" s="43" t="s">
        <v>255</v>
      </c>
      <c r="B217" s="43" t="s">
        <v>3184</v>
      </c>
      <c r="C217" s="43" t="s">
        <v>3185</v>
      </c>
      <c r="D217" s="46">
        <v>43101</v>
      </c>
      <c r="E217" s="46">
        <v>43465</v>
      </c>
      <c r="F217" s="47">
        <v>0</v>
      </c>
      <c r="G217" s="47">
        <v>0</v>
      </c>
      <c r="H217" s="47">
        <v>0</v>
      </c>
      <c r="I217" s="48">
        <v>1517640.42</v>
      </c>
      <c r="J217" s="48">
        <v>1534850.3399999996</v>
      </c>
      <c r="K217" s="47">
        <v>0</v>
      </c>
      <c r="L217" s="47">
        <v>4629.5</v>
      </c>
      <c r="M217" s="49">
        <v>0.93347013716384064</v>
      </c>
      <c r="N217" s="49">
        <v>6.2425747920941785E-2</v>
      </c>
      <c r="O217" s="49">
        <v>4.1041149152176264E-3</v>
      </c>
    </row>
    <row r="218" spans="1:15">
      <c r="A218" s="43" t="s">
        <v>255</v>
      </c>
      <c r="B218" s="43" t="s">
        <v>3186</v>
      </c>
      <c r="C218" s="43" t="s">
        <v>3187</v>
      </c>
      <c r="D218" s="46">
        <v>43101</v>
      </c>
      <c r="E218" s="46">
        <v>43465</v>
      </c>
      <c r="F218" s="47">
        <v>0</v>
      </c>
      <c r="G218" s="47">
        <v>0</v>
      </c>
      <c r="H218" s="47">
        <v>25</v>
      </c>
      <c r="I218" s="48">
        <v>11292062.15</v>
      </c>
      <c r="J218" s="48">
        <v>11282412.550000008</v>
      </c>
      <c r="K218" s="47">
        <v>0</v>
      </c>
      <c r="L218" s="47">
        <v>57655.570000000029</v>
      </c>
      <c r="M218" s="49">
        <v>0.89150224340857276</v>
      </c>
      <c r="N218" s="49">
        <v>0.10338116508084123</v>
      </c>
      <c r="O218" s="49">
        <v>5.1165915105860519E-3</v>
      </c>
    </row>
    <row r="219" spans="1:15">
      <c r="A219" s="43" t="s">
        <v>255</v>
      </c>
      <c r="B219" s="43" t="s">
        <v>3188</v>
      </c>
      <c r="C219" s="43" t="s">
        <v>3189</v>
      </c>
      <c r="D219" s="46">
        <v>43233</v>
      </c>
      <c r="E219" s="46">
        <v>43465</v>
      </c>
      <c r="F219" s="47">
        <v>0</v>
      </c>
      <c r="G219" s="47">
        <v>15952</v>
      </c>
      <c r="H219" s="47">
        <v>16151</v>
      </c>
      <c r="I219" s="48">
        <v>364155</v>
      </c>
      <c r="J219" s="48">
        <v>378365.18</v>
      </c>
      <c r="K219" s="47">
        <v>3129</v>
      </c>
      <c r="L219" s="47">
        <v>1691.5</v>
      </c>
      <c r="M219" s="49">
        <v>0.90215784806384869</v>
      </c>
      <c r="N219" s="49">
        <v>9.7842151936151339E-2</v>
      </c>
      <c r="O219" s="49">
        <v>0</v>
      </c>
    </row>
    <row r="220" spans="1:15">
      <c r="A220" s="43" t="s">
        <v>255</v>
      </c>
      <c r="B220" s="43" t="s">
        <v>3190</v>
      </c>
      <c r="C220" s="43" t="s">
        <v>3191</v>
      </c>
      <c r="D220" s="46">
        <v>43320</v>
      </c>
      <c r="E220" s="46">
        <v>43465</v>
      </c>
      <c r="F220" s="47">
        <v>709</v>
      </c>
      <c r="G220" s="47">
        <v>87.4</v>
      </c>
      <c r="H220" s="47">
        <v>0</v>
      </c>
      <c r="I220" s="48">
        <v>359536.53</v>
      </c>
      <c r="J220" s="48">
        <v>361523.91000000003</v>
      </c>
      <c r="K220" s="47">
        <v>699</v>
      </c>
      <c r="L220" s="47">
        <v>584</v>
      </c>
      <c r="M220" s="49">
        <v>0.9803082191780822</v>
      </c>
      <c r="N220" s="49">
        <v>1.9691780821917807E-2</v>
      </c>
      <c r="O220" s="49">
        <v>0</v>
      </c>
    </row>
    <row r="221" spans="1:15">
      <c r="A221" s="43" t="s">
        <v>255</v>
      </c>
      <c r="B221" s="43" t="s">
        <v>3192</v>
      </c>
      <c r="C221" s="43" t="s">
        <v>3193</v>
      </c>
      <c r="D221" s="46">
        <v>43348</v>
      </c>
      <c r="E221" s="46">
        <v>43465</v>
      </c>
      <c r="F221" s="47">
        <v>709</v>
      </c>
      <c r="G221" s="47">
        <v>2</v>
      </c>
      <c r="H221" s="47">
        <v>0</v>
      </c>
      <c r="I221" s="48">
        <v>244830.87</v>
      </c>
      <c r="J221" s="48">
        <v>232632.38999999998</v>
      </c>
      <c r="K221" s="47">
        <v>557</v>
      </c>
      <c r="L221" s="47">
        <v>661</v>
      </c>
      <c r="M221" s="49">
        <v>0.9659606656580938</v>
      </c>
      <c r="N221" s="49">
        <v>3.4039334341906202E-2</v>
      </c>
      <c r="O221" s="49">
        <v>0</v>
      </c>
    </row>
    <row r="222" spans="1:15">
      <c r="A222" s="43" t="s">
        <v>255</v>
      </c>
      <c r="B222" s="43" t="s">
        <v>3194</v>
      </c>
      <c r="C222" s="43" t="s">
        <v>3195</v>
      </c>
      <c r="D222" s="46">
        <v>43344</v>
      </c>
      <c r="E222" s="46">
        <v>43465</v>
      </c>
      <c r="F222" s="47">
        <v>80000</v>
      </c>
      <c r="G222" s="47">
        <v>206314.99000000002</v>
      </c>
      <c r="H222" s="47">
        <v>51940</v>
      </c>
      <c r="I222" s="48">
        <v>7223842.9701000014</v>
      </c>
      <c r="J222" s="48">
        <v>7236012.6500000013</v>
      </c>
      <c r="K222" s="47">
        <v>7810.3</v>
      </c>
      <c r="L222" s="47">
        <v>9096.5</v>
      </c>
      <c r="M222" s="49">
        <v>0.98917165942945084</v>
      </c>
      <c r="N222" s="49">
        <v>1.0828340570549112E-2</v>
      </c>
      <c r="O222" s="49">
        <v>0</v>
      </c>
    </row>
    <row r="223" spans="1:15">
      <c r="A223" s="43" t="s">
        <v>398</v>
      </c>
      <c r="B223" s="43" t="s">
        <v>3196</v>
      </c>
      <c r="C223" s="43" t="s">
        <v>3197</v>
      </c>
      <c r="D223" s="46">
        <v>43101</v>
      </c>
      <c r="E223" s="46">
        <v>43465</v>
      </c>
      <c r="F223" s="47">
        <v>0</v>
      </c>
      <c r="G223" s="47">
        <v>20</v>
      </c>
      <c r="H223" s="47">
        <v>0</v>
      </c>
      <c r="I223" s="48">
        <v>3114.8</v>
      </c>
      <c r="J223" s="48">
        <v>802.09</v>
      </c>
      <c r="K223" s="47"/>
      <c r="L223" s="47"/>
      <c r="M223" s="49"/>
      <c r="N223" s="49"/>
      <c r="O223" s="49"/>
    </row>
    <row r="224" spans="1:15">
      <c r="A224" s="43" t="s">
        <v>398</v>
      </c>
      <c r="B224" s="43" t="s">
        <v>3198</v>
      </c>
      <c r="C224" s="43" t="s">
        <v>3199</v>
      </c>
      <c r="D224" s="46">
        <v>43205</v>
      </c>
      <c r="E224" s="46">
        <v>43465</v>
      </c>
      <c r="F224" s="47">
        <v>0</v>
      </c>
      <c r="G224" s="47">
        <v>12505.5</v>
      </c>
      <c r="H224" s="47">
        <v>6136</v>
      </c>
      <c r="I224" s="48">
        <v>276938.14</v>
      </c>
      <c r="J224" s="48">
        <v>289814.24</v>
      </c>
      <c r="K224" s="47">
        <v>470</v>
      </c>
      <c r="L224" s="47">
        <v>1016.5</v>
      </c>
      <c r="M224" s="49">
        <v>0.7137235612395475</v>
      </c>
      <c r="N224" s="49">
        <v>0.21839645843580915</v>
      </c>
      <c r="O224" s="49">
        <v>6.7879980324643388E-2</v>
      </c>
    </row>
    <row r="225" spans="1:15">
      <c r="A225" s="43" t="s">
        <v>398</v>
      </c>
      <c r="B225" s="43" t="s">
        <v>3200</v>
      </c>
      <c r="C225" s="43" t="s">
        <v>3201</v>
      </c>
      <c r="D225" s="46">
        <v>43258</v>
      </c>
      <c r="E225" s="46">
        <v>43465</v>
      </c>
      <c r="F225" s="47">
        <v>0</v>
      </c>
      <c r="G225" s="47">
        <v>236255</v>
      </c>
      <c r="H225" s="47">
        <v>40909</v>
      </c>
      <c r="I225" s="48">
        <v>2903983.4249999998</v>
      </c>
      <c r="J225" s="48">
        <v>2901845.4499999993</v>
      </c>
      <c r="K225" s="47">
        <v>8591</v>
      </c>
      <c r="L225" s="47">
        <v>6285.5</v>
      </c>
      <c r="M225" s="49">
        <v>0.95616896030546494</v>
      </c>
      <c r="N225" s="49">
        <v>4.1126402036433057E-2</v>
      </c>
      <c r="O225" s="49">
        <v>2.7046376581019806E-3</v>
      </c>
    </row>
    <row r="226" spans="1:15">
      <c r="A226" s="43" t="s">
        <v>481</v>
      </c>
      <c r="B226" s="43" t="s">
        <v>3202</v>
      </c>
      <c r="C226" s="43" t="s">
        <v>3203</v>
      </c>
      <c r="D226" s="46">
        <v>43185</v>
      </c>
      <c r="E226" s="46">
        <v>43465</v>
      </c>
      <c r="F226" s="47">
        <v>0</v>
      </c>
      <c r="G226" s="47">
        <v>1004861</v>
      </c>
      <c r="H226" s="47">
        <v>371597</v>
      </c>
      <c r="I226" s="48">
        <v>16578749.229999999</v>
      </c>
      <c r="J226" s="48">
        <v>16173405.669999994</v>
      </c>
      <c r="K226" s="47">
        <v>13254</v>
      </c>
      <c r="L226" s="47">
        <v>16996.75</v>
      </c>
      <c r="M226" s="49">
        <v>0.79300454498654149</v>
      </c>
      <c r="N226" s="49">
        <v>0.20699545501345845</v>
      </c>
      <c r="O226" s="49">
        <v>0</v>
      </c>
    </row>
    <row r="227" spans="1:15">
      <c r="A227" s="43" t="s">
        <v>481</v>
      </c>
      <c r="B227" s="43" t="s">
        <v>3204</v>
      </c>
      <c r="C227" s="43" t="s">
        <v>3205</v>
      </c>
      <c r="D227" s="46">
        <v>43311</v>
      </c>
      <c r="E227" s="46">
        <v>43465</v>
      </c>
      <c r="F227" s="47">
        <v>0</v>
      </c>
      <c r="G227" s="47">
        <v>445126</v>
      </c>
      <c r="H227" s="47">
        <v>351610</v>
      </c>
      <c r="I227" s="48">
        <v>7820035.8755000001</v>
      </c>
      <c r="J227" s="48">
        <v>7835021.4599999972</v>
      </c>
      <c r="K227" s="47">
        <v>9428</v>
      </c>
      <c r="L227" s="47">
        <v>12668.25</v>
      </c>
      <c r="M227" s="49">
        <v>0.7814615278353364</v>
      </c>
      <c r="N227" s="49">
        <v>0.21853847216466363</v>
      </c>
      <c r="O227" s="49">
        <v>0</v>
      </c>
    </row>
    <row r="228" spans="1:15">
      <c r="A228" s="43" t="s">
        <v>481</v>
      </c>
      <c r="B228" s="43" t="s">
        <v>3206</v>
      </c>
      <c r="C228" s="43" t="s">
        <v>3207</v>
      </c>
      <c r="D228" s="46">
        <v>43409</v>
      </c>
      <c r="E228" s="46">
        <v>43465</v>
      </c>
      <c r="F228" s="47">
        <v>0</v>
      </c>
      <c r="G228" s="47">
        <v>17</v>
      </c>
      <c r="H228" s="47">
        <v>1</v>
      </c>
      <c r="I228" s="48">
        <v>503433.16999999993</v>
      </c>
      <c r="J228" s="48">
        <v>382353.95</v>
      </c>
      <c r="K228" s="47">
        <v>370</v>
      </c>
      <c r="L228" s="47">
        <v>2427.5</v>
      </c>
      <c r="M228" s="49">
        <v>0.78062203913491246</v>
      </c>
      <c r="N228" s="49">
        <v>0.21937796086508751</v>
      </c>
      <c r="O228" s="49">
        <v>0</v>
      </c>
    </row>
    <row r="229" spans="1:15">
      <c r="A229" s="43" t="s">
        <v>582</v>
      </c>
      <c r="B229" s="43" t="s">
        <v>3208</v>
      </c>
      <c r="C229" s="43" t="s">
        <v>3209</v>
      </c>
      <c r="D229" s="46">
        <v>43132</v>
      </c>
      <c r="E229" s="46">
        <v>43465</v>
      </c>
      <c r="F229" s="47">
        <v>0</v>
      </c>
      <c r="G229" s="47">
        <v>0</v>
      </c>
      <c r="H229" s="47">
        <v>0</v>
      </c>
      <c r="I229" s="48">
        <v>19141.669999999998</v>
      </c>
      <c r="J229" s="48">
        <v>14091.259999999998</v>
      </c>
      <c r="K229" s="47"/>
      <c r="L229" s="47"/>
      <c r="M229" s="49"/>
      <c r="N229" s="49"/>
      <c r="O229" s="49"/>
    </row>
    <row r="230" spans="1:15">
      <c r="A230" s="43" t="s">
        <v>582</v>
      </c>
      <c r="B230" s="43" t="s">
        <v>3210</v>
      </c>
      <c r="C230" s="43" t="s">
        <v>3211</v>
      </c>
      <c r="D230" s="46">
        <v>43221</v>
      </c>
      <c r="E230" s="46">
        <v>43465</v>
      </c>
      <c r="F230" s="47">
        <v>0</v>
      </c>
      <c r="G230" s="47">
        <v>0</v>
      </c>
      <c r="H230" s="47">
        <v>0</v>
      </c>
      <c r="I230" s="48">
        <v>21087.15</v>
      </c>
      <c r="J230" s="48">
        <v>10912.37</v>
      </c>
      <c r="K230" s="47"/>
      <c r="L230" s="47"/>
      <c r="M230" s="49"/>
      <c r="N230" s="49"/>
      <c r="O230" s="49"/>
    </row>
    <row r="231" spans="1:15">
      <c r="A231" s="43" t="s">
        <v>582</v>
      </c>
      <c r="B231" s="43" t="s">
        <v>3212</v>
      </c>
      <c r="C231" s="43" t="s">
        <v>3213</v>
      </c>
      <c r="D231" s="46">
        <v>43256</v>
      </c>
      <c r="E231" s="46">
        <v>43465</v>
      </c>
      <c r="F231" s="47">
        <v>0</v>
      </c>
      <c r="G231" s="47">
        <v>1791</v>
      </c>
      <c r="H231" s="47">
        <v>1569</v>
      </c>
      <c r="I231" s="48">
        <v>19797571.859999999</v>
      </c>
      <c r="J231" s="48">
        <v>18950361.829999998</v>
      </c>
      <c r="K231" s="47">
        <v>70906</v>
      </c>
      <c r="L231" s="47">
        <v>85292.18</v>
      </c>
      <c r="M231" s="49">
        <v>0.81965286852792385</v>
      </c>
      <c r="N231" s="49">
        <v>0.18034713147207632</v>
      </c>
      <c r="O231" s="49">
        <v>0</v>
      </c>
    </row>
    <row r="232" spans="1:15">
      <c r="A232" s="43" t="s">
        <v>481</v>
      </c>
      <c r="B232" s="43" t="s">
        <v>3214</v>
      </c>
      <c r="C232" s="43" t="s">
        <v>3215</v>
      </c>
      <c r="D232" s="46">
        <v>43241</v>
      </c>
      <c r="E232" s="46">
        <v>43463</v>
      </c>
      <c r="F232" s="47">
        <v>0</v>
      </c>
      <c r="G232" s="47">
        <v>592995</v>
      </c>
      <c r="H232" s="47">
        <v>453435</v>
      </c>
      <c r="I232" s="48">
        <v>17748473.41</v>
      </c>
      <c r="J232" s="48">
        <v>17657166.789999988</v>
      </c>
      <c r="K232" s="47">
        <v>16616</v>
      </c>
      <c r="L232" s="47">
        <v>18543.5</v>
      </c>
      <c r="M232" s="49">
        <v>0.76261816809124494</v>
      </c>
      <c r="N232" s="49">
        <v>0.23608757785747025</v>
      </c>
      <c r="O232" s="49">
        <v>1.2942540512848168E-3</v>
      </c>
    </row>
    <row r="233" spans="1:15">
      <c r="A233" s="43" t="s">
        <v>255</v>
      </c>
      <c r="B233" s="43" t="s">
        <v>3216</v>
      </c>
      <c r="C233" s="43" t="s">
        <v>3217</v>
      </c>
      <c r="D233" s="46">
        <v>43325</v>
      </c>
      <c r="E233" s="46">
        <v>43462</v>
      </c>
      <c r="F233" s="47">
        <v>70509</v>
      </c>
      <c r="G233" s="47">
        <v>1713</v>
      </c>
      <c r="H233" s="47">
        <v>0</v>
      </c>
      <c r="I233" s="48">
        <v>3078984.7300000004</v>
      </c>
      <c r="J233" s="48">
        <v>2987570.4499999988</v>
      </c>
      <c r="K233" s="47">
        <v>2059</v>
      </c>
      <c r="L233" s="47">
        <v>3448.0299999999997</v>
      </c>
      <c r="M233" s="49">
        <v>0.99535966914440999</v>
      </c>
      <c r="N233" s="49">
        <v>4.640330855590004E-3</v>
      </c>
      <c r="O233" s="49">
        <v>0</v>
      </c>
    </row>
    <row r="234" spans="1:15">
      <c r="A234" s="43" t="s">
        <v>509</v>
      </c>
      <c r="B234" s="43" t="s">
        <v>3218</v>
      </c>
      <c r="C234" s="43" t="s">
        <v>3219</v>
      </c>
      <c r="D234" s="46">
        <v>43430</v>
      </c>
      <c r="E234" s="46">
        <v>43455</v>
      </c>
      <c r="F234" s="47">
        <v>0</v>
      </c>
      <c r="G234" s="47">
        <v>2887.62</v>
      </c>
      <c r="H234" s="47">
        <v>0</v>
      </c>
      <c r="I234" s="48">
        <v>73954.689999999988</v>
      </c>
      <c r="J234" s="48">
        <v>70242.070000000007</v>
      </c>
      <c r="K234" s="47">
        <v>301.57</v>
      </c>
      <c r="L234" s="47">
        <v>248</v>
      </c>
      <c r="M234" s="49">
        <v>1</v>
      </c>
      <c r="N234" s="49">
        <v>0</v>
      </c>
      <c r="O234" s="49">
        <v>0</v>
      </c>
    </row>
    <row r="235" spans="1:15">
      <c r="A235" s="43" t="s">
        <v>582</v>
      </c>
      <c r="B235" s="43" t="s">
        <v>3220</v>
      </c>
      <c r="C235" s="43" t="s">
        <v>3221</v>
      </c>
      <c r="D235" s="46">
        <v>43252</v>
      </c>
      <c r="E235" s="46">
        <v>43455</v>
      </c>
      <c r="F235" s="47">
        <v>0</v>
      </c>
      <c r="G235" s="47">
        <v>6674</v>
      </c>
      <c r="H235" s="47">
        <v>3709</v>
      </c>
      <c r="I235" s="48">
        <v>82254762.048999995</v>
      </c>
      <c r="J235" s="48">
        <v>85272434.039999947</v>
      </c>
      <c r="K235" s="47">
        <v>109139</v>
      </c>
      <c r="L235" s="47">
        <v>140744.1</v>
      </c>
      <c r="M235" s="49">
        <v>0.5967745717227223</v>
      </c>
      <c r="N235" s="49">
        <v>0.34264029540137025</v>
      </c>
      <c r="O235" s="49">
        <v>6.0585132875907409E-2</v>
      </c>
    </row>
    <row r="236" spans="1:15">
      <c r="A236" s="43" t="s">
        <v>481</v>
      </c>
      <c r="B236" s="43" t="s">
        <v>3222</v>
      </c>
      <c r="C236" s="43" t="s">
        <v>3223</v>
      </c>
      <c r="D236" s="46">
        <v>43330</v>
      </c>
      <c r="E236" s="46">
        <v>43449</v>
      </c>
      <c r="F236" s="47">
        <v>0</v>
      </c>
      <c r="G236" s="47">
        <v>37953</v>
      </c>
      <c r="H236" s="47">
        <v>34392</v>
      </c>
      <c r="I236" s="48">
        <v>2434876.27</v>
      </c>
      <c r="J236" s="48">
        <v>2884562.3999999994</v>
      </c>
      <c r="K236" s="47">
        <v>1461</v>
      </c>
      <c r="L236" s="47">
        <v>4655.5</v>
      </c>
      <c r="M236" s="49">
        <v>0.72473418537214052</v>
      </c>
      <c r="N236" s="49">
        <v>0.27526581462785954</v>
      </c>
      <c r="O236" s="49">
        <v>0</v>
      </c>
    </row>
    <row r="237" spans="1:15">
      <c r="A237" s="43" t="s">
        <v>509</v>
      </c>
      <c r="B237" s="43" t="s">
        <v>3224</v>
      </c>
      <c r="C237" s="43" t="s">
        <v>3225</v>
      </c>
      <c r="D237" s="46">
        <v>43358</v>
      </c>
      <c r="E237" s="46">
        <v>43449</v>
      </c>
      <c r="F237" s="47">
        <v>0</v>
      </c>
      <c r="G237" s="47">
        <v>0</v>
      </c>
      <c r="H237" s="47">
        <v>0</v>
      </c>
      <c r="I237" s="48">
        <v>4620</v>
      </c>
      <c r="J237" s="48">
        <v>7892.1</v>
      </c>
      <c r="K237" s="47"/>
      <c r="L237" s="47"/>
      <c r="M237" s="49"/>
      <c r="N237" s="49"/>
      <c r="O237" s="49"/>
    </row>
    <row r="238" spans="1:15">
      <c r="A238" s="43" t="s">
        <v>481</v>
      </c>
      <c r="B238" s="43" t="s">
        <v>3226</v>
      </c>
      <c r="C238" s="43" t="s">
        <v>3227</v>
      </c>
      <c r="D238" s="46">
        <v>43313</v>
      </c>
      <c r="E238" s="46">
        <v>43448</v>
      </c>
      <c r="F238" s="47">
        <v>0</v>
      </c>
      <c r="G238" s="47">
        <v>22372</v>
      </c>
      <c r="H238" s="47">
        <v>25751</v>
      </c>
      <c r="I238" s="48">
        <v>3050937.6799999997</v>
      </c>
      <c r="J238" s="48">
        <v>3327438.4199999981</v>
      </c>
      <c r="K238" s="47">
        <v>3624</v>
      </c>
      <c r="L238" s="47">
        <v>5774.75</v>
      </c>
      <c r="M238" s="49">
        <v>0.74974674228321592</v>
      </c>
      <c r="N238" s="49">
        <v>0.25025325771678431</v>
      </c>
      <c r="O238" s="49">
        <v>0</v>
      </c>
    </row>
    <row r="239" spans="1:15">
      <c r="A239" s="43" t="s">
        <v>582</v>
      </c>
      <c r="B239" s="43" t="s">
        <v>3228</v>
      </c>
      <c r="C239" s="43" t="s">
        <v>3229</v>
      </c>
      <c r="D239" s="46">
        <v>43192</v>
      </c>
      <c r="E239" s="46">
        <v>43448</v>
      </c>
      <c r="F239" s="47">
        <v>0</v>
      </c>
      <c r="G239" s="47">
        <v>8052</v>
      </c>
      <c r="H239" s="47">
        <v>7516</v>
      </c>
      <c r="I239" s="48">
        <v>62367638.060000002</v>
      </c>
      <c r="J239" s="48">
        <v>78148932.980000019</v>
      </c>
      <c r="K239" s="47">
        <v>98993</v>
      </c>
      <c r="L239" s="47">
        <v>195613.45</v>
      </c>
      <c r="M239" s="49">
        <v>0.6061239654021745</v>
      </c>
      <c r="N239" s="49">
        <v>0.20340804786173955</v>
      </c>
      <c r="O239" s="49">
        <v>0.19046798673608586</v>
      </c>
    </row>
    <row r="240" spans="1:15">
      <c r="A240" s="43" t="s">
        <v>582</v>
      </c>
      <c r="B240" s="43" t="s">
        <v>3230</v>
      </c>
      <c r="C240" s="43" t="s">
        <v>3231</v>
      </c>
      <c r="D240" s="46">
        <v>43297</v>
      </c>
      <c r="E240" s="46">
        <v>43441</v>
      </c>
      <c r="F240" s="47">
        <v>0</v>
      </c>
      <c r="G240" s="47">
        <v>3492</v>
      </c>
      <c r="H240" s="47">
        <v>1601</v>
      </c>
      <c r="I240" s="48">
        <v>29565394.080000006</v>
      </c>
      <c r="J240" s="48">
        <v>31682082.209999997</v>
      </c>
      <c r="K240" s="47">
        <v>31516</v>
      </c>
      <c r="L240" s="47">
        <v>53435.3</v>
      </c>
      <c r="M240" s="49">
        <v>0.60824960279066453</v>
      </c>
      <c r="N240" s="49">
        <v>0.33696451596603738</v>
      </c>
      <c r="O240" s="49">
        <v>5.4785881243297967E-2</v>
      </c>
    </row>
    <row r="241" spans="1:15">
      <c r="A241" s="43" t="s">
        <v>28</v>
      </c>
      <c r="B241" s="43" t="s">
        <v>3232</v>
      </c>
      <c r="C241" s="43" t="s">
        <v>3233</v>
      </c>
      <c r="D241" s="46">
        <v>43192</v>
      </c>
      <c r="E241" s="46">
        <v>43435</v>
      </c>
      <c r="F241" s="47">
        <v>0</v>
      </c>
      <c r="G241" s="47">
        <v>1237059</v>
      </c>
      <c r="H241" s="47">
        <v>940274</v>
      </c>
      <c r="I241" s="48">
        <v>14407678.616</v>
      </c>
      <c r="J241" s="48">
        <v>14788980.140000001</v>
      </c>
      <c r="K241" s="47">
        <v>84516</v>
      </c>
      <c r="L241" s="47">
        <v>72171.5</v>
      </c>
      <c r="M241" s="49">
        <v>0.760390181719931</v>
      </c>
      <c r="N241" s="49">
        <v>0.23539070131561626</v>
      </c>
      <c r="O241" s="49">
        <v>4.2191169644527271E-3</v>
      </c>
    </row>
    <row r="242" spans="1:15">
      <c r="A242" s="43" t="s">
        <v>93</v>
      </c>
      <c r="B242" s="43" t="s">
        <v>3234</v>
      </c>
      <c r="C242" s="43" t="s">
        <v>3235</v>
      </c>
      <c r="D242" s="46">
        <v>43378</v>
      </c>
      <c r="E242" s="46">
        <v>43435</v>
      </c>
      <c r="F242" s="47">
        <v>0</v>
      </c>
      <c r="G242" s="47">
        <v>716.37</v>
      </c>
      <c r="H242" s="47">
        <v>16</v>
      </c>
      <c r="I242" s="48">
        <v>25506.469999999998</v>
      </c>
      <c r="J242" s="48">
        <v>18993.02</v>
      </c>
      <c r="K242" s="47">
        <v>68</v>
      </c>
      <c r="L242" s="47">
        <v>32</v>
      </c>
      <c r="M242" s="49">
        <v>0.75</v>
      </c>
      <c r="N242" s="49">
        <v>0.25</v>
      </c>
      <c r="O242" s="49">
        <v>0</v>
      </c>
    </row>
    <row r="243" spans="1:15">
      <c r="A243" s="43" t="s">
        <v>28</v>
      </c>
      <c r="B243" s="43" t="s">
        <v>3236</v>
      </c>
      <c r="C243" s="43" t="s">
        <v>3237</v>
      </c>
      <c r="D243" s="46">
        <v>43282</v>
      </c>
      <c r="E243" s="46">
        <v>43434</v>
      </c>
      <c r="F243" s="47">
        <v>0</v>
      </c>
      <c r="G243" s="47">
        <v>0</v>
      </c>
      <c r="H243" s="47">
        <v>0</v>
      </c>
      <c r="I243" s="48">
        <v>56954.05</v>
      </c>
      <c r="J243" s="48">
        <v>57389.61</v>
      </c>
      <c r="K243" s="47"/>
      <c r="L243" s="47"/>
      <c r="M243" s="49"/>
      <c r="N243" s="49"/>
      <c r="O243" s="49"/>
    </row>
    <row r="244" spans="1:15">
      <c r="A244" s="43" t="s">
        <v>93</v>
      </c>
      <c r="B244" s="43" t="s">
        <v>3238</v>
      </c>
      <c r="C244" s="43" t="s">
        <v>3239</v>
      </c>
      <c r="D244" s="46">
        <v>43252</v>
      </c>
      <c r="E244" s="46">
        <v>43434</v>
      </c>
      <c r="F244" s="47">
        <v>0</v>
      </c>
      <c r="G244" s="47">
        <v>1026</v>
      </c>
      <c r="H244" s="47">
        <v>1398</v>
      </c>
      <c r="I244" s="48">
        <v>1289562.94</v>
      </c>
      <c r="J244" s="48">
        <v>1284063.6899999997</v>
      </c>
      <c r="K244" s="47">
        <v>1354</v>
      </c>
      <c r="L244" s="47">
        <v>1556</v>
      </c>
      <c r="M244" s="49">
        <v>0.90167095115681239</v>
      </c>
      <c r="N244" s="49">
        <v>9.8329048843187661E-2</v>
      </c>
      <c r="O244" s="49">
        <v>0</v>
      </c>
    </row>
    <row r="245" spans="1:15">
      <c r="A245" s="43" t="s">
        <v>218</v>
      </c>
      <c r="B245" s="43" t="s">
        <v>3240</v>
      </c>
      <c r="C245" s="43" t="s">
        <v>3241</v>
      </c>
      <c r="D245" s="46">
        <v>43431</v>
      </c>
      <c r="E245" s="46">
        <v>43434</v>
      </c>
      <c r="F245" s="47">
        <v>0</v>
      </c>
      <c r="G245" s="47">
        <v>0</v>
      </c>
      <c r="H245" s="47">
        <v>0</v>
      </c>
      <c r="I245" s="48">
        <v>4475</v>
      </c>
      <c r="J245" s="48">
        <v>3997.5300000000007</v>
      </c>
      <c r="K245" s="47">
        <v>30</v>
      </c>
      <c r="L245" s="47">
        <v>23</v>
      </c>
      <c r="M245" s="49">
        <v>1</v>
      </c>
      <c r="N245" s="49">
        <v>0</v>
      </c>
      <c r="O245" s="49">
        <v>0</v>
      </c>
    </row>
    <row r="246" spans="1:15">
      <c r="A246" s="43" t="s">
        <v>369</v>
      </c>
      <c r="B246" s="43" t="s">
        <v>3242</v>
      </c>
      <c r="C246" s="43" t="s">
        <v>3243</v>
      </c>
      <c r="D246" s="46">
        <v>43409</v>
      </c>
      <c r="E246" s="46">
        <v>43421</v>
      </c>
      <c r="F246" s="47">
        <v>100000</v>
      </c>
      <c r="G246" s="47">
        <v>666</v>
      </c>
      <c r="H246" s="47">
        <v>0</v>
      </c>
      <c r="I246" s="48">
        <v>73900.899999999994</v>
      </c>
      <c r="J246" s="48">
        <v>93525.72</v>
      </c>
      <c r="K246" s="47">
        <v>389</v>
      </c>
      <c r="L246" s="47">
        <v>584</v>
      </c>
      <c r="M246" s="49">
        <v>0.71232876712328763</v>
      </c>
      <c r="N246" s="49">
        <v>0.28767123287671231</v>
      </c>
      <c r="O246" s="49">
        <v>0</v>
      </c>
    </row>
    <row r="247" spans="1:15">
      <c r="A247" s="43" t="s">
        <v>255</v>
      </c>
      <c r="B247" s="43" t="s">
        <v>3244</v>
      </c>
      <c r="C247" s="43" t="s">
        <v>3245</v>
      </c>
      <c r="D247" s="46">
        <v>43304</v>
      </c>
      <c r="E247" s="46">
        <v>43416</v>
      </c>
      <c r="F247" s="47">
        <v>3500</v>
      </c>
      <c r="G247" s="47">
        <v>0</v>
      </c>
      <c r="H247" s="47">
        <v>11</v>
      </c>
      <c r="I247" s="48">
        <v>698024.34</v>
      </c>
      <c r="J247" s="48">
        <v>616846.88</v>
      </c>
      <c r="K247" s="47">
        <v>2567</v>
      </c>
      <c r="L247" s="47">
        <v>2226.5</v>
      </c>
      <c r="M247" s="49">
        <v>0.90523242757691447</v>
      </c>
      <c r="N247" s="49">
        <v>9.2971030765775883E-2</v>
      </c>
      <c r="O247" s="49">
        <v>1.7965416573096789E-3</v>
      </c>
    </row>
    <row r="248" spans="1:15">
      <c r="A248" s="43" t="s">
        <v>15</v>
      </c>
      <c r="B248" s="43" t="s">
        <v>3246</v>
      </c>
      <c r="C248" s="43" t="s">
        <v>3247</v>
      </c>
      <c r="D248" s="46">
        <v>43160</v>
      </c>
      <c r="E248" s="46">
        <v>43410</v>
      </c>
      <c r="F248" s="47">
        <v>0</v>
      </c>
      <c r="G248" s="47">
        <v>0</v>
      </c>
      <c r="H248" s="47">
        <v>0</v>
      </c>
      <c r="I248" s="48">
        <v>6344983.3400000008</v>
      </c>
      <c r="J248" s="48">
        <v>6015179.46</v>
      </c>
      <c r="K248" s="47"/>
      <c r="L248" s="47"/>
      <c r="M248" s="49"/>
      <c r="N248" s="49"/>
      <c r="O248" s="49"/>
    </row>
    <row r="249" spans="1:15">
      <c r="A249" s="43" t="s">
        <v>255</v>
      </c>
      <c r="B249" s="43" t="s">
        <v>3248</v>
      </c>
      <c r="C249" s="43" t="s">
        <v>3249</v>
      </c>
      <c r="D249" s="46">
        <v>43248</v>
      </c>
      <c r="E249" s="46">
        <v>43405</v>
      </c>
      <c r="F249" s="47">
        <v>0</v>
      </c>
      <c r="G249" s="47">
        <v>2091</v>
      </c>
      <c r="H249" s="47">
        <v>2</v>
      </c>
      <c r="I249" s="48">
        <v>683697.83</v>
      </c>
      <c r="J249" s="48">
        <v>649139.23999999987</v>
      </c>
      <c r="K249" s="47">
        <v>3828</v>
      </c>
      <c r="L249" s="47">
        <v>2848</v>
      </c>
      <c r="M249" s="49">
        <v>0.9334620786516854</v>
      </c>
      <c r="N249" s="49">
        <v>6.6537921348314613E-2</v>
      </c>
      <c r="O249" s="49">
        <v>0</v>
      </c>
    </row>
    <row r="250" spans="1:15">
      <c r="A250" s="43" t="s">
        <v>255</v>
      </c>
      <c r="B250" s="43" t="s">
        <v>3250</v>
      </c>
      <c r="C250" s="43" t="s">
        <v>3251</v>
      </c>
      <c r="D250" s="46">
        <v>43221</v>
      </c>
      <c r="E250" s="46">
        <v>43405</v>
      </c>
      <c r="F250" s="47">
        <v>13174</v>
      </c>
      <c r="G250" s="47">
        <v>29854.590000000004</v>
      </c>
      <c r="H250" s="47">
        <v>0</v>
      </c>
      <c r="I250" s="48">
        <v>1876237.9997999996</v>
      </c>
      <c r="J250" s="48">
        <v>1908261.51</v>
      </c>
      <c r="K250" s="47">
        <v>2158.0500000000002</v>
      </c>
      <c r="L250" s="47">
        <v>2162.75</v>
      </c>
      <c r="M250" s="49">
        <v>0.99861287712403191</v>
      </c>
      <c r="N250" s="49">
        <v>1.3871228759680962E-3</v>
      </c>
      <c r="O250" s="49">
        <v>0</v>
      </c>
    </row>
    <row r="251" spans="1:15">
      <c r="A251" s="43" t="s">
        <v>15</v>
      </c>
      <c r="B251" s="43" t="s">
        <v>3252</v>
      </c>
      <c r="C251" s="43" t="s">
        <v>3253</v>
      </c>
      <c r="D251" s="46">
        <v>43252</v>
      </c>
      <c r="E251" s="46">
        <v>43404</v>
      </c>
      <c r="F251" s="47">
        <v>10661</v>
      </c>
      <c r="G251" s="47">
        <v>6428.7799999999988</v>
      </c>
      <c r="H251" s="47">
        <v>17</v>
      </c>
      <c r="I251" s="48">
        <v>742871.63989999995</v>
      </c>
      <c r="J251" s="48">
        <v>747445.72999999986</v>
      </c>
      <c r="K251" s="47">
        <v>503</v>
      </c>
      <c r="L251" s="47">
        <v>715</v>
      </c>
      <c r="M251" s="49">
        <v>0.72727272727272729</v>
      </c>
      <c r="N251" s="49">
        <v>0.22167832167832169</v>
      </c>
      <c r="O251" s="49">
        <v>5.1048951048951047E-2</v>
      </c>
    </row>
    <row r="252" spans="1:15">
      <c r="A252" s="43" t="s">
        <v>93</v>
      </c>
      <c r="B252" s="43" t="s">
        <v>3254</v>
      </c>
      <c r="C252" s="43" t="s">
        <v>3255</v>
      </c>
      <c r="D252" s="46">
        <v>43206</v>
      </c>
      <c r="E252" s="46">
        <v>43404</v>
      </c>
      <c r="F252" s="47">
        <v>0</v>
      </c>
      <c r="G252" s="47">
        <v>2</v>
      </c>
      <c r="H252" s="47">
        <v>0</v>
      </c>
      <c r="I252" s="48">
        <v>898332</v>
      </c>
      <c r="J252" s="48">
        <v>864808.3600000001</v>
      </c>
      <c r="K252" s="47">
        <v>0</v>
      </c>
      <c r="L252" s="47">
        <v>959.5</v>
      </c>
      <c r="M252" s="49">
        <v>0.938509640437728</v>
      </c>
      <c r="N252" s="49">
        <v>6.1490359562272015E-2</v>
      </c>
      <c r="O252" s="49">
        <v>0</v>
      </c>
    </row>
    <row r="253" spans="1:15">
      <c r="A253" s="43" t="s">
        <v>255</v>
      </c>
      <c r="B253" s="43" t="s">
        <v>3256</v>
      </c>
      <c r="C253" s="43" t="s">
        <v>3257</v>
      </c>
      <c r="D253" s="46">
        <v>43262</v>
      </c>
      <c r="E253" s="46">
        <v>43404</v>
      </c>
      <c r="F253" s="47">
        <v>4500</v>
      </c>
      <c r="G253" s="47">
        <v>4</v>
      </c>
      <c r="H253" s="47">
        <v>0</v>
      </c>
      <c r="I253" s="48">
        <v>524870</v>
      </c>
      <c r="J253" s="48">
        <v>496585.13000000018</v>
      </c>
      <c r="K253" s="47">
        <v>607</v>
      </c>
      <c r="L253" s="47">
        <v>452</v>
      </c>
      <c r="M253" s="49">
        <v>0.94911504424778759</v>
      </c>
      <c r="N253" s="49">
        <v>5.0884955752212392E-2</v>
      </c>
      <c r="O253" s="49">
        <v>0</v>
      </c>
    </row>
    <row r="254" spans="1:15">
      <c r="A254" s="43" t="s">
        <v>582</v>
      </c>
      <c r="B254" s="43" t="s">
        <v>3258</v>
      </c>
      <c r="C254" s="43" t="s">
        <v>3259</v>
      </c>
      <c r="D254" s="46">
        <v>43221</v>
      </c>
      <c r="E254" s="46">
        <v>43404</v>
      </c>
      <c r="F254" s="47">
        <v>0</v>
      </c>
      <c r="G254" s="47">
        <v>4964.5</v>
      </c>
      <c r="H254" s="47">
        <v>1764</v>
      </c>
      <c r="I254" s="48">
        <v>10212716.3182</v>
      </c>
      <c r="J254" s="48">
        <v>9765221.3700000048</v>
      </c>
      <c r="K254" s="47">
        <v>32140</v>
      </c>
      <c r="L254" s="47">
        <v>33932.5</v>
      </c>
      <c r="M254" s="49">
        <v>0.63265306122448983</v>
      </c>
      <c r="N254" s="49">
        <v>0.35043100272600014</v>
      </c>
      <c r="O254" s="49">
        <v>1.6915936049510055E-2</v>
      </c>
    </row>
    <row r="255" spans="1:15">
      <c r="A255" s="43" t="s">
        <v>218</v>
      </c>
      <c r="B255" s="43" t="s">
        <v>3260</v>
      </c>
      <c r="C255" s="43" t="s">
        <v>3261</v>
      </c>
      <c r="D255" s="46">
        <v>43284</v>
      </c>
      <c r="E255" s="46">
        <v>43397</v>
      </c>
      <c r="F255" s="47">
        <v>2350</v>
      </c>
      <c r="G255" s="47">
        <v>22858</v>
      </c>
      <c r="H255" s="47">
        <v>11014</v>
      </c>
      <c r="I255" s="48">
        <v>675370.56999999983</v>
      </c>
      <c r="J255" s="48">
        <v>598345.4800000001</v>
      </c>
      <c r="K255" s="47">
        <v>1322.3000000000002</v>
      </c>
      <c r="L255" s="47">
        <v>1029</v>
      </c>
      <c r="M255" s="49">
        <v>0.95335276967930027</v>
      </c>
      <c r="N255" s="49">
        <v>4.6647230320699708E-2</v>
      </c>
      <c r="O255" s="49">
        <v>0</v>
      </c>
    </row>
    <row r="256" spans="1:15">
      <c r="A256" s="43" t="s">
        <v>255</v>
      </c>
      <c r="B256" s="43" t="s">
        <v>3262</v>
      </c>
      <c r="C256" s="43" t="s">
        <v>3263</v>
      </c>
      <c r="D256" s="46">
        <v>43343</v>
      </c>
      <c r="E256" s="46">
        <v>43392</v>
      </c>
      <c r="F256" s="47">
        <v>7362</v>
      </c>
      <c r="G256" s="47">
        <v>94539.39</v>
      </c>
      <c r="H256" s="47">
        <v>46340</v>
      </c>
      <c r="I256" s="48">
        <v>2447248.9299999997</v>
      </c>
      <c r="J256" s="48">
        <v>2421365.3199999989</v>
      </c>
      <c r="K256" s="47">
        <v>4415.3999999999996</v>
      </c>
      <c r="L256" s="47">
        <v>4227</v>
      </c>
      <c r="M256" s="49">
        <v>0.90891885497989122</v>
      </c>
      <c r="N256" s="49">
        <v>9.0607996214809555E-2</v>
      </c>
      <c r="O256" s="49">
        <v>4.7314880529926662E-4</v>
      </c>
    </row>
    <row r="257" spans="1:15">
      <c r="A257" s="43" t="s">
        <v>509</v>
      </c>
      <c r="B257" s="43" t="s">
        <v>3264</v>
      </c>
      <c r="C257" s="43" t="s">
        <v>3265</v>
      </c>
      <c r="D257" s="46">
        <v>43382</v>
      </c>
      <c r="E257" s="46">
        <v>43388</v>
      </c>
      <c r="F257" s="47">
        <v>0</v>
      </c>
      <c r="G257" s="47">
        <v>11314.5</v>
      </c>
      <c r="H257" s="47">
        <v>141</v>
      </c>
      <c r="I257" s="48">
        <v>112399.83</v>
      </c>
      <c r="J257" s="48">
        <v>109126.26999999996</v>
      </c>
      <c r="K257" s="47">
        <v>190.29999999999998</v>
      </c>
      <c r="L257" s="47">
        <v>150.5</v>
      </c>
      <c r="M257" s="49">
        <v>0.96013289036544847</v>
      </c>
      <c r="N257" s="49">
        <v>3.9867109634551492E-2</v>
      </c>
      <c r="O257" s="49">
        <v>0</v>
      </c>
    </row>
    <row r="258" spans="1:15">
      <c r="A258" s="43" t="s">
        <v>398</v>
      </c>
      <c r="B258" s="43" t="s">
        <v>3266</v>
      </c>
      <c r="C258" s="43" t="s">
        <v>3267</v>
      </c>
      <c r="D258" s="46">
        <v>43332</v>
      </c>
      <c r="E258" s="46">
        <v>43385</v>
      </c>
      <c r="F258" s="47">
        <v>0</v>
      </c>
      <c r="G258" s="47">
        <v>8286</v>
      </c>
      <c r="H258" s="47">
        <v>1975</v>
      </c>
      <c r="I258" s="48">
        <v>362452.73000000004</v>
      </c>
      <c r="J258" s="48">
        <v>359627.42000000004</v>
      </c>
      <c r="K258" s="47">
        <v>974</v>
      </c>
      <c r="L258" s="47">
        <v>843</v>
      </c>
      <c r="M258" s="49">
        <v>0.95255041518386718</v>
      </c>
      <c r="N258" s="49">
        <v>4.7449584816132859E-2</v>
      </c>
      <c r="O258" s="49">
        <v>0</v>
      </c>
    </row>
    <row r="259" spans="1:15">
      <c r="A259" s="43" t="s">
        <v>191</v>
      </c>
      <c r="B259" s="43" t="s">
        <v>3268</v>
      </c>
      <c r="C259" s="43" t="s">
        <v>3269</v>
      </c>
      <c r="D259" s="46">
        <v>43102</v>
      </c>
      <c r="E259" s="46">
        <v>43376</v>
      </c>
      <c r="F259" s="47">
        <v>12500</v>
      </c>
      <c r="G259" s="47">
        <v>15934</v>
      </c>
      <c r="H259" s="47">
        <v>0</v>
      </c>
      <c r="I259" s="48">
        <v>3855776.87</v>
      </c>
      <c r="J259" s="48">
        <v>3575414.2699999996</v>
      </c>
      <c r="K259" s="47"/>
      <c r="L259" s="47"/>
      <c r="M259" s="49"/>
      <c r="N259" s="49"/>
      <c r="O259" s="49"/>
    </row>
    <row r="260" spans="1:15">
      <c r="A260" s="43" t="s">
        <v>218</v>
      </c>
      <c r="B260" s="43" t="s">
        <v>3270</v>
      </c>
      <c r="C260" s="43" t="s">
        <v>3271</v>
      </c>
      <c r="D260" s="46">
        <v>43368</v>
      </c>
      <c r="E260" s="46">
        <v>43376</v>
      </c>
      <c r="F260" s="47">
        <v>50</v>
      </c>
      <c r="G260" s="47">
        <v>0</v>
      </c>
      <c r="H260" s="47">
        <v>0</v>
      </c>
      <c r="I260" s="48">
        <v>0.01</v>
      </c>
      <c r="J260" s="48">
        <v>0</v>
      </c>
      <c r="K260" s="47"/>
      <c r="L260" s="47"/>
      <c r="M260" s="49"/>
      <c r="N260" s="49"/>
      <c r="O260" s="49"/>
    </row>
    <row r="261" spans="1:15">
      <c r="A261" s="43" t="s">
        <v>93</v>
      </c>
      <c r="B261" s="43" t="s">
        <v>3272</v>
      </c>
      <c r="C261" s="43" t="s">
        <v>3273</v>
      </c>
      <c r="D261" s="46">
        <v>43191</v>
      </c>
      <c r="E261" s="46">
        <v>43374</v>
      </c>
      <c r="F261" s="47">
        <v>0</v>
      </c>
      <c r="G261" s="47">
        <v>110</v>
      </c>
      <c r="H261" s="47">
        <v>0</v>
      </c>
      <c r="I261" s="48">
        <v>55000</v>
      </c>
      <c r="J261" s="48">
        <v>80569.420000000013</v>
      </c>
      <c r="K261" s="47"/>
      <c r="L261" s="47"/>
      <c r="M261" s="49"/>
      <c r="N261" s="49"/>
      <c r="O261" s="49"/>
    </row>
    <row r="262" spans="1:15">
      <c r="A262" s="43" t="s">
        <v>93</v>
      </c>
      <c r="B262" s="43" t="s">
        <v>3274</v>
      </c>
      <c r="C262" s="43" t="s">
        <v>3275</v>
      </c>
      <c r="D262" s="46">
        <v>43213</v>
      </c>
      <c r="E262" s="46">
        <v>43374</v>
      </c>
      <c r="F262" s="47">
        <v>936</v>
      </c>
      <c r="G262" s="47">
        <v>1443</v>
      </c>
      <c r="H262" s="47">
        <v>1742</v>
      </c>
      <c r="I262" s="48">
        <v>737579.77</v>
      </c>
      <c r="J262" s="48">
        <v>735664.71999999986</v>
      </c>
      <c r="K262" s="47">
        <v>1301</v>
      </c>
      <c r="L262" s="47">
        <v>1727</v>
      </c>
      <c r="M262" s="49">
        <v>0.8986682107701216</v>
      </c>
      <c r="N262" s="49">
        <v>0.1013317892298784</v>
      </c>
      <c r="O262" s="49">
        <v>0</v>
      </c>
    </row>
    <row r="263" spans="1:15">
      <c r="A263" s="43" t="s">
        <v>93</v>
      </c>
      <c r="B263" s="43" t="s">
        <v>3276</v>
      </c>
      <c r="C263" s="43" t="s">
        <v>3277</v>
      </c>
      <c r="D263" s="46">
        <v>43221</v>
      </c>
      <c r="E263" s="46">
        <v>43373</v>
      </c>
      <c r="F263" s="47">
        <v>960</v>
      </c>
      <c r="G263" s="47">
        <v>871</v>
      </c>
      <c r="H263" s="47">
        <v>641</v>
      </c>
      <c r="I263" s="48">
        <v>276092.06</v>
      </c>
      <c r="J263" s="48">
        <v>276137.42</v>
      </c>
      <c r="K263" s="47">
        <v>776</v>
      </c>
      <c r="L263" s="47">
        <v>678</v>
      </c>
      <c r="M263" s="49">
        <v>0.92551622418879054</v>
      </c>
      <c r="N263" s="49">
        <v>7.4483775811209435E-2</v>
      </c>
      <c r="O263" s="49">
        <v>0</v>
      </c>
    </row>
    <row r="264" spans="1:15">
      <c r="A264" s="43" t="s">
        <v>93</v>
      </c>
      <c r="B264" s="43" t="s">
        <v>3278</v>
      </c>
      <c r="C264" s="43" t="s">
        <v>3279</v>
      </c>
      <c r="D264" s="46">
        <v>43129</v>
      </c>
      <c r="E264" s="46">
        <v>43371</v>
      </c>
      <c r="F264" s="47">
        <v>0</v>
      </c>
      <c r="G264" s="47">
        <v>70627.64</v>
      </c>
      <c r="H264" s="47">
        <v>6919</v>
      </c>
      <c r="I264" s="48">
        <v>11643214.500000007</v>
      </c>
      <c r="J264" s="48">
        <v>11150812.009999996</v>
      </c>
      <c r="K264" s="47">
        <v>5924.0199999999995</v>
      </c>
      <c r="L264" s="47">
        <v>6556.5</v>
      </c>
      <c r="M264" s="49">
        <v>0.93990696255624184</v>
      </c>
      <c r="N264" s="49">
        <v>6.0093037443758102E-2</v>
      </c>
      <c r="O264" s="49">
        <v>0</v>
      </c>
    </row>
    <row r="265" spans="1:15">
      <c r="A265" s="43" t="s">
        <v>398</v>
      </c>
      <c r="B265" s="43" t="s">
        <v>3280</v>
      </c>
      <c r="C265" s="43" t="s">
        <v>3281</v>
      </c>
      <c r="D265" s="46">
        <v>43268</v>
      </c>
      <c r="E265" s="46">
        <v>43371</v>
      </c>
      <c r="F265" s="47">
        <v>0</v>
      </c>
      <c r="G265" s="47">
        <v>11727.99</v>
      </c>
      <c r="H265" s="47">
        <v>839</v>
      </c>
      <c r="I265" s="48">
        <v>2888104.9700000007</v>
      </c>
      <c r="J265" s="48">
        <v>2901972.4200000009</v>
      </c>
      <c r="K265" s="47">
        <v>1579</v>
      </c>
      <c r="L265" s="47">
        <v>2487.5</v>
      </c>
      <c r="M265" s="49">
        <v>0.94994974874371862</v>
      </c>
      <c r="N265" s="49">
        <v>4.9447236180904526E-2</v>
      </c>
      <c r="O265" s="49">
        <v>6.0301507537688446E-4</v>
      </c>
    </row>
    <row r="266" spans="1:15">
      <c r="A266" s="43" t="s">
        <v>218</v>
      </c>
      <c r="B266" s="43" t="s">
        <v>3282</v>
      </c>
      <c r="C266" s="43" t="s">
        <v>3283</v>
      </c>
      <c r="D266" s="46">
        <v>43262</v>
      </c>
      <c r="E266" s="46">
        <v>43367</v>
      </c>
      <c r="F266" s="47">
        <v>5027</v>
      </c>
      <c r="G266" s="47">
        <v>788</v>
      </c>
      <c r="H266" s="47">
        <v>460</v>
      </c>
      <c r="I266" s="48">
        <v>537824.34999999986</v>
      </c>
      <c r="J266" s="48">
        <v>739957.1100000001</v>
      </c>
      <c r="K266" s="47">
        <v>36</v>
      </c>
      <c r="L266" s="47">
        <v>235.91</v>
      </c>
      <c r="M266" s="49">
        <v>0.96223135941672677</v>
      </c>
      <c r="N266" s="49">
        <v>3.7768640583273283E-2</v>
      </c>
      <c r="O266" s="49">
        <v>0</v>
      </c>
    </row>
    <row r="267" spans="1:15">
      <c r="A267" s="43" t="s">
        <v>255</v>
      </c>
      <c r="B267" s="43" t="s">
        <v>3284</v>
      </c>
      <c r="C267" s="43" t="s">
        <v>3285</v>
      </c>
      <c r="D267" s="46">
        <v>43284</v>
      </c>
      <c r="E267" s="46">
        <v>43358</v>
      </c>
      <c r="F267" s="47">
        <v>0</v>
      </c>
      <c r="G267" s="47">
        <v>177</v>
      </c>
      <c r="H267" s="47">
        <v>0</v>
      </c>
      <c r="I267" s="48">
        <v>69621.14</v>
      </c>
      <c r="J267" s="48">
        <v>68485.710000000006</v>
      </c>
      <c r="K267" s="47">
        <v>199</v>
      </c>
      <c r="L267" s="47">
        <v>119</v>
      </c>
      <c r="M267" s="49">
        <v>0.99159663865546221</v>
      </c>
      <c r="N267" s="49">
        <v>8.4033613445378148E-3</v>
      </c>
      <c r="O267" s="49">
        <v>0</v>
      </c>
    </row>
    <row r="268" spans="1:15">
      <c r="A268" s="43" t="s">
        <v>255</v>
      </c>
      <c r="B268" s="43" t="s">
        <v>3286</v>
      </c>
      <c r="C268" s="43" t="s">
        <v>3287</v>
      </c>
      <c r="D268" s="46">
        <v>43312</v>
      </c>
      <c r="E268" s="46">
        <v>43344</v>
      </c>
      <c r="F268" s="47">
        <v>0</v>
      </c>
      <c r="G268" s="47">
        <v>6444</v>
      </c>
      <c r="H268" s="47">
        <v>0</v>
      </c>
      <c r="I268" s="48">
        <v>353500.41399999999</v>
      </c>
      <c r="J268" s="48">
        <v>321655.31</v>
      </c>
      <c r="K268" s="47">
        <v>1145.8699999999999</v>
      </c>
      <c r="L268" s="47">
        <v>1959.23</v>
      </c>
      <c r="M268" s="49">
        <v>0.89736273944355682</v>
      </c>
      <c r="N268" s="49">
        <v>9.8554023774646157E-2</v>
      </c>
      <c r="O268" s="49">
        <v>4.0832367817969306E-3</v>
      </c>
    </row>
    <row r="269" spans="1:15">
      <c r="A269" s="43" t="s">
        <v>255</v>
      </c>
      <c r="B269" s="43" t="s">
        <v>3288</v>
      </c>
      <c r="C269" s="43" t="s">
        <v>3289</v>
      </c>
      <c r="D269" s="46">
        <v>43312</v>
      </c>
      <c r="E269" s="46">
        <v>43344</v>
      </c>
      <c r="F269" s="47">
        <v>0</v>
      </c>
      <c r="G269" s="47">
        <v>0</v>
      </c>
      <c r="H269" s="47">
        <v>0</v>
      </c>
      <c r="I269" s="48">
        <v>24963</v>
      </c>
      <c r="J269" s="48">
        <v>16040.119999999999</v>
      </c>
      <c r="K269" s="47">
        <v>106</v>
      </c>
      <c r="L269" s="47">
        <v>37</v>
      </c>
      <c r="M269" s="49">
        <v>0.72972972972972971</v>
      </c>
      <c r="N269" s="49">
        <v>0.27027027027027029</v>
      </c>
      <c r="O269" s="49">
        <v>0</v>
      </c>
    </row>
    <row r="270" spans="1:15">
      <c r="A270" s="43" t="s">
        <v>255</v>
      </c>
      <c r="B270" s="43" t="s">
        <v>3290</v>
      </c>
      <c r="C270" s="43" t="s">
        <v>3291</v>
      </c>
      <c r="D270" s="46">
        <v>43192</v>
      </c>
      <c r="E270" s="46">
        <v>43343</v>
      </c>
      <c r="F270" s="47">
        <v>160000</v>
      </c>
      <c r="G270" s="47">
        <v>293629.5</v>
      </c>
      <c r="H270" s="47">
        <v>17973</v>
      </c>
      <c r="I270" s="48">
        <v>11535413.026499998</v>
      </c>
      <c r="J270" s="48">
        <v>11622900.039999997</v>
      </c>
      <c r="K270" s="47">
        <v>10966</v>
      </c>
      <c r="L270" s="47">
        <v>10648.74</v>
      </c>
      <c r="M270" s="49">
        <v>0.77739150359573062</v>
      </c>
      <c r="N270" s="49">
        <v>0.21453242355433602</v>
      </c>
      <c r="O270" s="49">
        <v>8.0760728499334189E-3</v>
      </c>
    </row>
    <row r="271" spans="1:15">
      <c r="A271" s="43" t="s">
        <v>398</v>
      </c>
      <c r="B271" s="43" t="s">
        <v>3292</v>
      </c>
      <c r="C271" s="43" t="s">
        <v>3293</v>
      </c>
      <c r="D271" s="46">
        <v>43195</v>
      </c>
      <c r="E271" s="46">
        <v>43338</v>
      </c>
      <c r="F271" s="47">
        <v>0</v>
      </c>
      <c r="G271" s="47">
        <v>40889.310000000005</v>
      </c>
      <c r="H271" s="47">
        <v>11756</v>
      </c>
      <c r="I271" s="48">
        <v>17007949.05549999</v>
      </c>
      <c r="J271" s="48">
        <v>15574863.320000002</v>
      </c>
      <c r="K271" s="47">
        <v>5677.4000000000015</v>
      </c>
      <c r="L271" s="47">
        <v>5262</v>
      </c>
      <c r="M271" s="49">
        <v>0.91248574686431017</v>
      </c>
      <c r="N271" s="49">
        <v>7.8392246294184717E-2</v>
      </c>
      <c r="O271" s="49">
        <v>9.1220068415051314E-3</v>
      </c>
    </row>
    <row r="272" spans="1:15">
      <c r="A272" s="43" t="s">
        <v>255</v>
      </c>
      <c r="B272" s="43" t="s">
        <v>3294</v>
      </c>
      <c r="C272" s="43" t="s">
        <v>3295</v>
      </c>
      <c r="D272" s="46">
        <v>43241</v>
      </c>
      <c r="E272" s="46">
        <v>43336</v>
      </c>
      <c r="F272" s="47">
        <v>8151</v>
      </c>
      <c r="G272" s="47">
        <v>18360</v>
      </c>
      <c r="H272" s="47">
        <v>12110</v>
      </c>
      <c r="I272" s="48">
        <v>1071741.2999999998</v>
      </c>
      <c r="J272" s="48">
        <v>1128207.1100000003</v>
      </c>
      <c r="K272" s="47">
        <v>2835</v>
      </c>
      <c r="L272" s="47">
        <v>2933.89</v>
      </c>
      <c r="M272" s="49">
        <v>0.98721833470239173</v>
      </c>
      <c r="N272" s="49">
        <v>1.2781665297608295E-2</v>
      </c>
      <c r="O272" s="49">
        <v>0</v>
      </c>
    </row>
    <row r="273" spans="1:15">
      <c r="A273" s="43" t="s">
        <v>93</v>
      </c>
      <c r="B273" s="43" t="s">
        <v>3296</v>
      </c>
      <c r="C273" s="43" t="s">
        <v>3297</v>
      </c>
      <c r="D273" s="46">
        <v>43221</v>
      </c>
      <c r="E273" s="46">
        <v>43329</v>
      </c>
      <c r="F273" s="47">
        <v>0</v>
      </c>
      <c r="G273" s="47">
        <v>60</v>
      </c>
      <c r="H273" s="47">
        <v>80</v>
      </c>
      <c r="I273" s="48">
        <v>40124.999999999993</v>
      </c>
      <c r="J273" s="48">
        <v>40593.800000000003</v>
      </c>
      <c r="K273" s="47">
        <v>76</v>
      </c>
      <c r="L273" s="47">
        <v>89</v>
      </c>
      <c r="M273" s="49">
        <v>0.8258426966292135</v>
      </c>
      <c r="N273" s="49">
        <v>0.17415730337078653</v>
      </c>
      <c r="O273" s="49">
        <v>0</v>
      </c>
    </row>
    <row r="274" spans="1:15">
      <c r="A274" s="43" t="s">
        <v>255</v>
      </c>
      <c r="B274" s="43" t="s">
        <v>3298</v>
      </c>
      <c r="C274" s="43" t="s">
        <v>3299</v>
      </c>
      <c r="D274" s="46">
        <v>43234</v>
      </c>
      <c r="E274" s="46">
        <v>43329</v>
      </c>
      <c r="F274" s="47">
        <v>0</v>
      </c>
      <c r="G274" s="47">
        <v>4</v>
      </c>
      <c r="H274" s="47">
        <v>0</v>
      </c>
      <c r="I274" s="48">
        <v>1729923.1</v>
      </c>
      <c r="J274" s="48">
        <v>1449518.0399999993</v>
      </c>
      <c r="K274" s="47">
        <v>2848</v>
      </c>
      <c r="L274" s="47">
        <v>3613.74</v>
      </c>
      <c r="M274" s="49">
        <v>0.97869243498425451</v>
      </c>
      <c r="N274" s="49">
        <v>2.1307565015745461E-2</v>
      </c>
      <c r="O274" s="49">
        <v>0</v>
      </c>
    </row>
    <row r="275" spans="1:15">
      <c r="A275" s="43" t="s">
        <v>509</v>
      </c>
      <c r="B275" s="43" t="s">
        <v>3300</v>
      </c>
      <c r="C275" s="43" t="s">
        <v>3301</v>
      </c>
      <c r="D275" s="46">
        <v>43299</v>
      </c>
      <c r="E275" s="46">
        <v>43326</v>
      </c>
      <c r="F275" s="47">
        <v>0</v>
      </c>
      <c r="G275" s="47">
        <v>9758.3700000000026</v>
      </c>
      <c r="H275" s="47">
        <v>128</v>
      </c>
      <c r="I275" s="48">
        <v>339639.88000000018</v>
      </c>
      <c r="J275" s="48">
        <v>297201.34000000003</v>
      </c>
      <c r="K275" s="47">
        <v>693.2</v>
      </c>
      <c r="L275" s="47">
        <v>497</v>
      </c>
      <c r="M275" s="49">
        <v>0.9476861167002012</v>
      </c>
      <c r="N275" s="49">
        <v>5.2313883299798795E-2</v>
      </c>
      <c r="O275" s="49">
        <v>0</v>
      </c>
    </row>
    <row r="276" spans="1:15">
      <c r="A276" s="43" t="s">
        <v>255</v>
      </c>
      <c r="B276" s="43" t="s">
        <v>3302</v>
      </c>
      <c r="C276" s="43" t="s">
        <v>3303</v>
      </c>
      <c r="D276" s="46">
        <v>43241</v>
      </c>
      <c r="E276" s="46">
        <v>43322</v>
      </c>
      <c r="F276" s="47">
        <v>3500</v>
      </c>
      <c r="G276" s="47">
        <v>17531</v>
      </c>
      <c r="H276" s="47">
        <v>0</v>
      </c>
      <c r="I276" s="48">
        <v>210458</v>
      </c>
      <c r="J276" s="48">
        <v>198599.74999999994</v>
      </c>
      <c r="K276" s="47">
        <v>892</v>
      </c>
      <c r="L276" s="47">
        <v>569.19000000000005</v>
      </c>
      <c r="M276" s="49">
        <v>0.98067429153709662</v>
      </c>
      <c r="N276" s="49">
        <v>1.9325708462903421E-2</v>
      </c>
      <c r="O276" s="49">
        <v>0</v>
      </c>
    </row>
    <row r="277" spans="1:15">
      <c r="A277" s="43" t="s">
        <v>398</v>
      </c>
      <c r="B277" s="43" t="s">
        <v>3304</v>
      </c>
      <c r="C277" s="43" t="s">
        <v>3305</v>
      </c>
      <c r="D277" s="46">
        <v>43235</v>
      </c>
      <c r="E277" s="46">
        <v>43313</v>
      </c>
      <c r="F277" s="47">
        <v>0</v>
      </c>
      <c r="G277" s="47">
        <v>3270</v>
      </c>
      <c r="H277" s="47">
        <v>339</v>
      </c>
      <c r="I277" s="48">
        <v>300634.47000000003</v>
      </c>
      <c r="J277" s="48">
        <v>301096.65000000002</v>
      </c>
      <c r="K277" s="47">
        <v>531</v>
      </c>
      <c r="L277" s="47">
        <v>610.5</v>
      </c>
      <c r="M277" s="49">
        <v>0.85339885339885335</v>
      </c>
      <c r="N277" s="49">
        <v>0.11875511875511875</v>
      </c>
      <c r="O277" s="49">
        <v>2.7846027846027847E-2</v>
      </c>
    </row>
    <row r="278" spans="1:15">
      <c r="A278" s="43" t="s">
        <v>481</v>
      </c>
      <c r="B278" s="43" t="s">
        <v>3306</v>
      </c>
      <c r="C278" s="43" t="s">
        <v>3307</v>
      </c>
      <c r="D278" s="46">
        <v>43117</v>
      </c>
      <c r="E278" s="46">
        <v>43313</v>
      </c>
      <c r="F278" s="47">
        <v>0</v>
      </c>
      <c r="G278" s="47">
        <v>0</v>
      </c>
      <c r="H278" s="47">
        <v>0</v>
      </c>
      <c r="I278" s="48">
        <v>505283.38</v>
      </c>
      <c r="J278" s="48">
        <v>490032.30000000005</v>
      </c>
      <c r="K278" s="47"/>
      <c r="L278" s="47"/>
      <c r="M278" s="49"/>
      <c r="N278" s="49"/>
      <c r="O278" s="49"/>
    </row>
    <row r="279" spans="1:15">
      <c r="A279" s="43" t="s">
        <v>93</v>
      </c>
      <c r="B279" s="43" t="s">
        <v>3308</v>
      </c>
      <c r="C279" s="43" t="s">
        <v>3309</v>
      </c>
      <c r="D279" s="46">
        <v>43221</v>
      </c>
      <c r="E279" s="46">
        <v>43312</v>
      </c>
      <c r="F279" s="47">
        <v>550</v>
      </c>
      <c r="G279" s="47">
        <v>1197</v>
      </c>
      <c r="H279" s="47">
        <v>355</v>
      </c>
      <c r="I279" s="48">
        <v>137555.26</v>
      </c>
      <c r="J279" s="48">
        <v>137490.26</v>
      </c>
      <c r="K279" s="47">
        <v>550</v>
      </c>
      <c r="L279" s="47">
        <v>364</v>
      </c>
      <c r="M279" s="49">
        <v>0.89423076923076927</v>
      </c>
      <c r="N279" s="49">
        <v>0.10576923076923077</v>
      </c>
      <c r="O279" s="49">
        <v>0</v>
      </c>
    </row>
    <row r="280" spans="1:15">
      <c r="A280" s="43" t="s">
        <v>509</v>
      </c>
      <c r="B280" s="43" t="s">
        <v>3310</v>
      </c>
      <c r="C280" s="43" t="s">
        <v>3311</v>
      </c>
      <c r="D280" s="46">
        <v>43221</v>
      </c>
      <c r="E280" s="46">
        <v>43312</v>
      </c>
      <c r="F280" s="47">
        <v>0</v>
      </c>
      <c r="G280" s="47">
        <v>0</v>
      </c>
      <c r="H280" s="47">
        <v>0</v>
      </c>
      <c r="I280" s="48">
        <v>226800</v>
      </c>
      <c r="J280" s="48">
        <v>291808.84000000008</v>
      </c>
      <c r="K280" s="47"/>
      <c r="L280" s="47"/>
      <c r="M280" s="49"/>
      <c r="N280" s="49"/>
      <c r="O280" s="49"/>
    </row>
    <row r="281" spans="1:15">
      <c r="A281" s="43" t="s">
        <v>369</v>
      </c>
      <c r="B281" s="43" t="s">
        <v>3312</v>
      </c>
      <c r="C281" s="43" t="s">
        <v>3313</v>
      </c>
      <c r="D281" s="46">
        <v>43178</v>
      </c>
      <c r="E281" s="46">
        <v>43297</v>
      </c>
      <c r="F281" s="47">
        <v>25000</v>
      </c>
      <c r="G281" s="47">
        <v>53973</v>
      </c>
      <c r="H281" s="47">
        <v>0</v>
      </c>
      <c r="I281" s="48">
        <v>1177972.1300000001</v>
      </c>
      <c r="J281" s="48">
        <v>1453823.5799999996</v>
      </c>
      <c r="K281" s="47">
        <v>1616</v>
      </c>
      <c r="L281" s="47">
        <v>4613.5</v>
      </c>
      <c r="M281" s="49">
        <v>0.92294353527690476</v>
      </c>
      <c r="N281" s="49">
        <v>7.7056464723095269E-2</v>
      </c>
      <c r="O281" s="49">
        <v>0</v>
      </c>
    </row>
    <row r="282" spans="1:15">
      <c r="A282" s="43" t="s">
        <v>255</v>
      </c>
      <c r="B282" s="43" t="s">
        <v>3314</v>
      </c>
      <c r="C282" s="43" t="s">
        <v>3315</v>
      </c>
      <c r="D282" s="46">
        <v>43280</v>
      </c>
      <c r="E282" s="46">
        <v>43295</v>
      </c>
      <c r="F282" s="47">
        <v>2500</v>
      </c>
      <c r="G282" s="47">
        <v>103</v>
      </c>
      <c r="H282" s="47">
        <v>0</v>
      </c>
      <c r="I282" s="48">
        <v>197224.1</v>
      </c>
      <c r="J282" s="48">
        <v>189500.06999999998</v>
      </c>
      <c r="K282" s="47">
        <v>311</v>
      </c>
      <c r="L282" s="47">
        <v>198.5</v>
      </c>
      <c r="M282" s="49">
        <v>0.72544080604534</v>
      </c>
      <c r="N282" s="49">
        <v>0.13098236775818639</v>
      </c>
      <c r="O282" s="49">
        <v>0.14357682619647355</v>
      </c>
    </row>
    <row r="283" spans="1:15">
      <c r="A283" s="43" t="s">
        <v>93</v>
      </c>
      <c r="B283" s="43" t="s">
        <v>3316</v>
      </c>
      <c r="C283" s="43" t="s">
        <v>3317</v>
      </c>
      <c r="D283" s="46">
        <v>43213</v>
      </c>
      <c r="E283" s="46">
        <v>43290</v>
      </c>
      <c r="F283" s="47">
        <v>800</v>
      </c>
      <c r="G283" s="47">
        <v>1221.5</v>
      </c>
      <c r="H283" s="47">
        <v>1178</v>
      </c>
      <c r="I283" s="48">
        <v>474646.26999999996</v>
      </c>
      <c r="J283" s="48">
        <v>480860.36999999988</v>
      </c>
      <c r="K283" s="47">
        <v>1021.5</v>
      </c>
      <c r="L283" s="47">
        <v>1206</v>
      </c>
      <c r="M283" s="49">
        <v>0.88101160862354888</v>
      </c>
      <c r="N283" s="49">
        <v>0.11898839137645108</v>
      </c>
      <c r="O283" s="49">
        <v>0</v>
      </c>
    </row>
    <row r="284" spans="1:15">
      <c r="A284" s="43" t="s">
        <v>93</v>
      </c>
      <c r="B284" s="43" t="s">
        <v>3318</v>
      </c>
      <c r="C284" s="43" t="s">
        <v>3319</v>
      </c>
      <c r="D284" s="46">
        <v>43185</v>
      </c>
      <c r="E284" s="46">
        <v>43282</v>
      </c>
      <c r="F284" s="47">
        <v>0</v>
      </c>
      <c r="G284" s="47">
        <v>87</v>
      </c>
      <c r="H284" s="47">
        <v>0</v>
      </c>
      <c r="I284" s="48">
        <v>13396</v>
      </c>
      <c r="J284" s="48">
        <v>15223.62</v>
      </c>
      <c r="K284" s="47">
        <v>82</v>
      </c>
      <c r="L284" s="47">
        <v>65</v>
      </c>
      <c r="M284" s="49">
        <v>0.63846153846153841</v>
      </c>
      <c r="N284" s="49">
        <v>0.36153846153846153</v>
      </c>
      <c r="O284" s="49">
        <v>0</v>
      </c>
    </row>
    <row r="285" spans="1:15">
      <c r="A285" s="43" t="s">
        <v>582</v>
      </c>
      <c r="B285" s="43" t="s">
        <v>3320</v>
      </c>
      <c r="C285" s="43" t="s">
        <v>3321</v>
      </c>
      <c r="D285" s="46">
        <v>43178</v>
      </c>
      <c r="E285" s="46">
        <v>43282</v>
      </c>
      <c r="F285" s="47">
        <v>0</v>
      </c>
      <c r="G285" s="47">
        <v>0</v>
      </c>
      <c r="H285" s="47">
        <v>0</v>
      </c>
      <c r="I285" s="48">
        <v>70240</v>
      </c>
      <c r="J285" s="48">
        <v>69561.590000000011</v>
      </c>
      <c r="K285" s="47"/>
      <c r="L285" s="47"/>
      <c r="M285" s="49"/>
      <c r="N285" s="49"/>
      <c r="O285" s="49"/>
    </row>
    <row r="286" spans="1:15">
      <c r="A286" s="43" t="s">
        <v>255</v>
      </c>
      <c r="B286" s="43" t="s">
        <v>3322</v>
      </c>
      <c r="C286" s="43" t="s">
        <v>3323</v>
      </c>
      <c r="D286" s="46">
        <v>43227</v>
      </c>
      <c r="E286" s="46">
        <v>43281</v>
      </c>
      <c r="F286" s="47">
        <v>0</v>
      </c>
      <c r="G286" s="47">
        <v>9251</v>
      </c>
      <c r="H286" s="47">
        <v>0</v>
      </c>
      <c r="I286" s="48">
        <v>65013</v>
      </c>
      <c r="J286" s="48">
        <v>63310.87000000001</v>
      </c>
      <c r="K286" s="47">
        <v>447</v>
      </c>
      <c r="L286" s="47">
        <v>425.5</v>
      </c>
      <c r="M286" s="49">
        <v>0.91186839012925969</v>
      </c>
      <c r="N286" s="49">
        <v>8.8131609870740299E-2</v>
      </c>
      <c r="O286" s="49">
        <v>0</v>
      </c>
    </row>
    <row r="287" spans="1:15">
      <c r="A287" s="43" t="s">
        <v>398</v>
      </c>
      <c r="B287" s="43" t="s">
        <v>3324</v>
      </c>
      <c r="C287" s="43" t="s">
        <v>3325</v>
      </c>
      <c r="D287" s="46">
        <v>43160</v>
      </c>
      <c r="E287" s="46">
        <v>43280</v>
      </c>
      <c r="F287" s="47">
        <v>0</v>
      </c>
      <c r="G287" s="47">
        <v>2079.1</v>
      </c>
      <c r="H287" s="47">
        <v>223</v>
      </c>
      <c r="I287" s="48">
        <v>588034.01999999979</v>
      </c>
      <c r="J287" s="48">
        <v>620797.43000000005</v>
      </c>
      <c r="K287" s="47">
        <v>1323.5</v>
      </c>
      <c r="L287" s="47">
        <v>1922</v>
      </c>
      <c r="M287" s="49">
        <v>0.90634755463059313</v>
      </c>
      <c r="N287" s="49">
        <v>8.9490114464099893E-2</v>
      </c>
      <c r="O287" s="49">
        <v>4.1623309053069723E-3</v>
      </c>
    </row>
    <row r="288" spans="1:15">
      <c r="A288" s="43" t="s">
        <v>481</v>
      </c>
      <c r="B288" s="43" t="s">
        <v>3326</v>
      </c>
      <c r="C288" s="43" t="s">
        <v>3327</v>
      </c>
      <c r="D288" s="46">
        <v>43181</v>
      </c>
      <c r="E288" s="46">
        <v>43273</v>
      </c>
      <c r="F288" s="47">
        <v>0</v>
      </c>
      <c r="G288" s="47">
        <v>109600.8</v>
      </c>
      <c r="H288" s="47">
        <v>120072</v>
      </c>
      <c r="I288" s="48">
        <v>591723.7389</v>
      </c>
      <c r="J288" s="48">
        <v>759423.93999999959</v>
      </c>
      <c r="K288" s="47">
        <v>2989</v>
      </c>
      <c r="L288" s="47">
        <v>5934.5</v>
      </c>
      <c r="M288" s="49">
        <v>0.84362625326480734</v>
      </c>
      <c r="N288" s="49">
        <v>0.15637374673519253</v>
      </c>
      <c r="O288" s="49">
        <v>0</v>
      </c>
    </row>
    <row r="289" spans="1:15">
      <c r="A289" s="43" t="s">
        <v>93</v>
      </c>
      <c r="B289" s="43" t="s">
        <v>3328</v>
      </c>
      <c r="C289" s="43" t="s">
        <v>3329</v>
      </c>
      <c r="D289" s="46">
        <v>43103</v>
      </c>
      <c r="E289" s="46">
        <v>43269</v>
      </c>
      <c r="F289" s="47">
        <v>0</v>
      </c>
      <c r="G289" s="47">
        <v>1798</v>
      </c>
      <c r="H289" s="47">
        <v>2649</v>
      </c>
      <c r="I289" s="48">
        <v>1163411.9525000001</v>
      </c>
      <c r="J289" s="48">
        <v>1184103.83</v>
      </c>
      <c r="K289" s="47">
        <v>2850</v>
      </c>
      <c r="L289" s="47">
        <v>2724</v>
      </c>
      <c r="M289" s="49">
        <v>0.89610866372980913</v>
      </c>
      <c r="N289" s="49">
        <v>0.1038913362701909</v>
      </c>
      <c r="O289" s="49">
        <v>0</v>
      </c>
    </row>
    <row r="290" spans="1:15">
      <c r="A290" s="43" t="s">
        <v>398</v>
      </c>
      <c r="B290" s="43" t="s">
        <v>3330</v>
      </c>
      <c r="C290" s="43" t="s">
        <v>3331</v>
      </c>
      <c r="D290" s="46">
        <v>43221</v>
      </c>
      <c r="E290" s="46">
        <v>43266</v>
      </c>
      <c r="F290" s="47">
        <v>0</v>
      </c>
      <c r="G290" s="47">
        <v>1562</v>
      </c>
      <c r="H290" s="47">
        <v>769</v>
      </c>
      <c r="I290" s="48">
        <v>177075.19</v>
      </c>
      <c r="J290" s="48">
        <v>177196.48</v>
      </c>
      <c r="K290" s="47">
        <v>470</v>
      </c>
      <c r="L290" s="47">
        <v>448</v>
      </c>
      <c r="M290" s="49">
        <v>0.9375</v>
      </c>
      <c r="N290" s="49">
        <v>5.3571428571428568E-2</v>
      </c>
      <c r="O290" s="49">
        <v>8.9285714285714281E-3</v>
      </c>
    </row>
    <row r="291" spans="1:15">
      <c r="A291" s="43" t="s">
        <v>218</v>
      </c>
      <c r="B291" s="43" t="s">
        <v>3332</v>
      </c>
      <c r="C291" s="43" t="s">
        <v>3333</v>
      </c>
      <c r="D291" s="46">
        <v>43182</v>
      </c>
      <c r="E291" s="46">
        <v>43262</v>
      </c>
      <c r="F291" s="47">
        <v>0</v>
      </c>
      <c r="G291" s="47">
        <v>5468.85</v>
      </c>
      <c r="H291" s="47">
        <v>729</v>
      </c>
      <c r="I291" s="48">
        <v>299250.84000000003</v>
      </c>
      <c r="J291" s="48">
        <v>321441.14000000007</v>
      </c>
      <c r="K291" s="47">
        <v>473.00000000000006</v>
      </c>
      <c r="L291" s="47">
        <v>422</v>
      </c>
      <c r="M291" s="49">
        <v>0.94905213270142175</v>
      </c>
      <c r="N291" s="49">
        <v>5.0947867298578198E-2</v>
      </c>
      <c r="O291" s="49">
        <v>0</v>
      </c>
    </row>
    <row r="292" spans="1:15">
      <c r="A292" s="43" t="s">
        <v>93</v>
      </c>
      <c r="B292" s="43" t="s">
        <v>3334</v>
      </c>
      <c r="C292" s="43" t="s">
        <v>3335</v>
      </c>
      <c r="D292" s="46">
        <v>43228</v>
      </c>
      <c r="E292" s="46">
        <v>43259</v>
      </c>
      <c r="F292" s="47">
        <v>0</v>
      </c>
      <c r="G292" s="47">
        <v>0</v>
      </c>
      <c r="H292" s="47">
        <v>0</v>
      </c>
      <c r="I292" s="48">
        <v>8985</v>
      </c>
      <c r="J292" s="48">
        <v>8844.2900000000009</v>
      </c>
      <c r="K292" s="47">
        <v>0</v>
      </c>
      <c r="L292" s="47">
        <v>28</v>
      </c>
      <c r="M292" s="49">
        <v>0.8928571428571429</v>
      </c>
      <c r="N292" s="49">
        <v>0.10714285714285714</v>
      </c>
      <c r="O292" s="49">
        <v>0</v>
      </c>
    </row>
    <row r="293" spans="1:15">
      <c r="A293" s="43" t="s">
        <v>93</v>
      </c>
      <c r="B293" s="43" t="s">
        <v>3336</v>
      </c>
      <c r="C293" s="43" t="s">
        <v>3337</v>
      </c>
      <c r="D293" s="46">
        <v>43178</v>
      </c>
      <c r="E293" s="46">
        <v>43252</v>
      </c>
      <c r="F293" s="47">
        <v>0</v>
      </c>
      <c r="G293" s="47">
        <v>472</v>
      </c>
      <c r="H293" s="47">
        <v>1297</v>
      </c>
      <c r="I293" s="48">
        <v>507788.56</v>
      </c>
      <c r="J293" s="48">
        <v>513409.72000000003</v>
      </c>
      <c r="K293" s="47">
        <v>432</v>
      </c>
      <c r="L293" s="47">
        <v>2185.5</v>
      </c>
      <c r="M293" s="49">
        <v>0.92884923358499194</v>
      </c>
      <c r="N293" s="49">
        <v>7.1150766415008004E-2</v>
      </c>
      <c r="O293" s="49">
        <v>0</v>
      </c>
    </row>
    <row r="294" spans="1:15">
      <c r="A294" s="43" t="s">
        <v>524</v>
      </c>
      <c r="B294" s="43" t="s">
        <v>3338</v>
      </c>
      <c r="C294" s="43" t="s">
        <v>3339</v>
      </c>
      <c r="D294" s="46">
        <v>43213</v>
      </c>
      <c r="E294" s="46">
        <v>43252</v>
      </c>
      <c r="F294" s="47">
        <v>0</v>
      </c>
      <c r="G294" s="47">
        <v>114</v>
      </c>
      <c r="H294" s="47">
        <v>0</v>
      </c>
      <c r="I294" s="48">
        <v>15249.189999999999</v>
      </c>
      <c r="J294" s="48">
        <v>13478.32</v>
      </c>
      <c r="K294" s="47">
        <v>96</v>
      </c>
      <c r="L294" s="47">
        <v>52</v>
      </c>
      <c r="M294" s="49">
        <v>1</v>
      </c>
      <c r="N294" s="49">
        <v>0</v>
      </c>
      <c r="O294" s="49">
        <v>0</v>
      </c>
    </row>
    <row r="295" spans="1:15">
      <c r="A295" s="43" t="s">
        <v>398</v>
      </c>
      <c r="B295" s="43" t="s">
        <v>3340</v>
      </c>
      <c r="C295" s="43" t="s">
        <v>3341</v>
      </c>
      <c r="D295" s="46">
        <v>43168</v>
      </c>
      <c r="E295" s="46">
        <v>43251</v>
      </c>
      <c r="F295" s="47">
        <v>0</v>
      </c>
      <c r="G295" s="47">
        <v>2165.6</v>
      </c>
      <c r="H295" s="47">
        <v>2068</v>
      </c>
      <c r="I295" s="48">
        <v>588733.98000000021</v>
      </c>
      <c r="J295" s="48">
        <v>616484.79</v>
      </c>
      <c r="K295" s="47">
        <v>576.4</v>
      </c>
      <c r="L295" s="47">
        <v>873</v>
      </c>
      <c r="M295" s="49">
        <v>0.97709049255441005</v>
      </c>
      <c r="N295" s="49">
        <v>2.2909507445589918E-2</v>
      </c>
      <c r="O295" s="49">
        <v>0</v>
      </c>
    </row>
    <row r="296" spans="1:15">
      <c r="A296" s="43" t="s">
        <v>255</v>
      </c>
      <c r="B296" s="43" t="s">
        <v>3342</v>
      </c>
      <c r="C296" s="43" t="s">
        <v>3343</v>
      </c>
      <c r="D296" s="46">
        <v>43360</v>
      </c>
      <c r="E296" s="46">
        <v>43245</v>
      </c>
      <c r="F296" s="47">
        <v>42000</v>
      </c>
      <c r="G296" s="47">
        <v>0</v>
      </c>
      <c r="H296" s="47">
        <v>0</v>
      </c>
      <c r="I296" s="48">
        <v>342186</v>
      </c>
      <c r="J296" s="48">
        <v>334411.39999999997</v>
      </c>
      <c r="K296" s="47">
        <v>40</v>
      </c>
      <c r="L296" s="47">
        <v>62.5</v>
      </c>
      <c r="M296" s="49">
        <v>1</v>
      </c>
      <c r="N296" s="49">
        <v>0</v>
      </c>
      <c r="O296" s="49">
        <v>0</v>
      </c>
    </row>
    <row r="297" spans="1:15">
      <c r="A297" s="43" t="s">
        <v>481</v>
      </c>
      <c r="B297" s="43" t="s">
        <v>3344</v>
      </c>
      <c r="C297" s="43" t="s">
        <v>3345</v>
      </c>
      <c r="D297" s="46">
        <v>43151</v>
      </c>
      <c r="E297" s="46">
        <v>43245</v>
      </c>
      <c r="F297" s="47">
        <v>0</v>
      </c>
      <c r="G297" s="47">
        <v>127446</v>
      </c>
      <c r="H297" s="47">
        <v>126778</v>
      </c>
      <c r="I297" s="48">
        <v>1560607.0999999999</v>
      </c>
      <c r="J297" s="48">
        <v>1601358.2200000002</v>
      </c>
      <c r="K297" s="47">
        <v>5932</v>
      </c>
      <c r="L297" s="47">
        <v>6155</v>
      </c>
      <c r="M297" s="49">
        <v>0.70333062550771719</v>
      </c>
      <c r="N297" s="49">
        <v>0.29666937449228264</v>
      </c>
      <c r="O297" s="49">
        <v>0</v>
      </c>
    </row>
    <row r="298" spans="1:15">
      <c r="A298" s="43" t="s">
        <v>481</v>
      </c>
      <c r="B298" s="43" t="s">
        <v>3346</v>
      </c>
      <c r="C298" s="43" t="s">
        <v>3347</v>
      </c>
      <c r="D298" s="46">
        <v>43157</v>
      </c>
      <c r="E298" s="46">
        <v>43245</v>
      </c>
      <c r="F298" s="47">
        <v>0</v>
      </c>
      <c r="G298" s="47">
        <v>5</v>
      </c>
      <c r="H298" s="47">
        <v>173</v>
      </c>
      <c r="I298" s="48">
        <v>48589.05</v>
      </c>
      <c r="J298" s="48">
        <v>62973.539999999994</v>
      </c>
      <c r="K298" s="47">
        <v>0</v>
      </c>
      <c r="L298" s="47">
        <v>173.5</v>
      </c>
      <c r="M298" s="49">
        <v>0.69164265129683</v>
      </c>
      <c r="N298" s="49">
        <v>0.30835734870317005</v>
      </c>
      <c r="O298" s="49">
        <v>0</v>
      </c>
    </row>
    <row r="299" spans="1:15">
      <c r="A299" s="43" t="s">
        <v>369</v>
      </c>
      <c r="B299" s="43" t="s">
        <v>3348</v>
      </c>
      <c r="C299" s="43" t="s">
        <v>3349</v>
      </c>
      <c r="D299" s="46">
        <v>43150</v>
      </c>
      <c r="E299" s="46">
        <v>43238</v>
      </c>
      <c r="F299" s="47">
        <v>96859</v>
      </c>
      <c r="G299" s="47">
        <v>30</v>
      </c>
      <c r="H299" s="47">
        <v>0</v>
      </c>
      <c r="I299" s="48">
        <v>2699634.2797999997</v>
      </c>
      <c r="J299" s="48">
        <v>2665492.44</v>
      </c>
      <c r="K299" s="47">
        <v>0</v>
      </c>
      <c r="L299" s="47">
        <v>333</v>
      </c>
      <c r="M299" s="49">
        <v>0.98648648648648651</v>
      </c>
      <c r="N299" s="49">
        <v>1.3513513513513514E-2</v>
      </c>
      <c r="O299" s="49">
        <v>0</v>
      </c>
    </row>
    <row r="300" spans="1:15">
      <c r="A300" s="43" t="s">
        <v>255</v>
      </c>
      <c r="B300" s="43" t="s">
        <v>3350</v>
      </c>
      <c r="C300" s="43" t="s">
        <v>3351</v>
      </c>
      <c r="D300" s="46"/>
      <c r="E300" s="46">
        <v>43231</v>
      </c>
      <c r="F300" s="47">
        <v>0</v>
      </c>
      <c r="G300" s="47">
        <v>0</v>
      </c>
      <c r="H300" s="47">
        <v>0</v>
      </c>
      <c r="I300" s="48">
        <v>0.01</v>
      </c>
      <c r="J300" s="48">
        <v>286501.84999999998</v>
      </c>
      <c r="K300" s="47">
        <v>0</v>
      </c>
      <c r="L300" s="47">
        <v>2277</v>
      </c>
      <c r="M300" s="49">
        <v>0.98462889767237594</v>
      </c>
      <c r="N300" s="49">
        <v>1.5371102327624066E-2</v>
      </c>
      <c r="O300" s="49">
        <v>0</v>
      </c>
    </row>
    <row r="301" spans="1:15">
      <c r="A301" s="43" t="s">
        <v>255</v>
      </c>
      <c r="B301" s="43" t="s">
        <v>3352</v>
      </c>
      <c r="C301" s="43" t="s">
        <v>3353</v>
      </c>
      <c r="D301" s="46">
        <v>43150</v>
      </c>
      <c r="E301" s="46">
        <v>43224</v>
      </c>
      <c r="F301" s="47">
        <v>54990</v>
      </c>
      <c r="G301" s="47">
        <v>0</v>
      </c>
      <c r="H301" s="47">
        <v>0</v>
      </c>
      <c r="I301" s="48">
        <v>4969357.6964999968</v>
      </c>
      <c r="J301" s="48">
        <v>4273622.6099999994</v>
      </c>
      <c r="K301" s="47">
        <v>2935</v>
      </c>
      <c r="L301" s="47">
        <v>2235.85</v>
      </c>
      <c r="M301" s="49">
        <v>0.95885233803698822</v>
      </c>
      <c r="N301" s="49">
        <v>3.75696044010108E-2</v>
      </c>
      <c r="O301" s="49">
        <v>3.578057562001029E-3</v>
      </c>
    </row>
    <row r="302" spans="1:15">
      <c r="A302" s="43" t="s">
        <v>398</v>
      </c>
      <c r="B302" s="43" t="s">
        <v>3354</v>
      </c>
      <c r="C302" s="43" t="s">
        <v>3355</v>
      </c>
      <c r="D302" s="46">
        <v>43101</v>
      </c>
      <c r="E302" s="46">
        <v>43220</v>
      </c>
      <c r="F302" s="47">
        <v>0</v>
      </c>
      <c r="G302" s="47">
        <v>856.4</v>
      </c>
      <c r="H302" s="47">
        <v>0</v>
      </c>
      <c r="I302" s="48">
        <v>385492.51000000007</v>
      </c>
      <c r="J302" s="48">
        <v>437496.14000000013</v>
      </c>
      <c r="K302" s="47">
        <v>0</v>
      </c>
      <c r="L302" s="47">
        <v>96</v>
      </c>
      <c r="M302" s="49">
        <v>1</v>
      </c>
      <c r="N302" s="49">
        <v>0</v>
      </c>
      <c r="O302" s="49">
        <v>0</v>
      </c>
    </row>
    <row r="303" spans="1:15">
      <c r="A303" s="43" t="s">
        <v>255</v>
      </c>
      <c r="B303" s="43" t="s">
        <v>3356</v>
      </c>
      <c r="C303" s="43" t="s">
        <v>3357</v>
      </c>
      <c r="D303" s="46">
        <v>43111</v>
      </c>
      <c r="E303" s="46">
        <v>43205</v>
      </c>
      <c r="F303" s="47">
        <v>35880</v>
      </c>
      <c r="G303" s="47">
        <v>3575</v>
      </c>
      <c r="H303" s="47">
        <v>5381</v>
      </c>
      <c r="I303" s="48">
        <v>1603231.97</v>
      </c>
      <c r="J303" s="48">
        <v>1339716.53</v>
      </c>
      <c r="K303" s="47">
        <v>1817</v>
      </c>
      <c r="L303" s="47">
        <v>1456</v>
      </c>
      <c r="M303" s="49">
        <v>0.9773351648351648</v>
      </c>
      <c r="N303" s="49">
        <v>2.2664835164835164E-2</v>
      </c>
      <c r="O303" s="49">
        <v>0</v>
      </c>
    </row>
    <row r="304" spans="1:15">
      <c r="A304" s="43" t="s">
        <v>481</v>
      </c>
      <c r="B304" s="43" t="s">
        <v>3358</v>
      </c>
      <c r="C304" s="43" t="s">
        <v>3359</v>
      </c>
      <c r="D304" s="46">
        <v>43199</v>
      </c>
      <c r="E304" s="46">
        <v>43205</v>
      </c>
      <c r="F304" s="47">
        <v>0</v>
      </c>
      <c r="G304" s="47">
        <v>0</v>
      </c>
      <c r="H304" s="47">
        <v>0</v>
      </c>
      <c r="I304" s="48">
        <v>34506.339999999997</v>
      </c>
      <c r="J304" s="48">
        <v>19147.41</v>
      </c>
      <c r="K304" s="47">
        <v>0</v>
      </c>
      <c r="L304" s="47">
        <v>124</v>
      </c>
      <c r="M304" s="49">
        <v>0.64516129032258063</v>
      </c>
      <c r="N304" s="49">
        <v>0.35483870967741937</v>
      </c>
      <c r="O304" s="49">
        <v>0</v>
      </c>
    </row>
    <row r="305" spans="1:15">
      <c r="A305" s="43" t="s">
        <v>93</v>
      </c>
      <c r="B305" s="43" t="s">
        <v>3360</v>
      </c>
      <c r="C305" s="43" t="s">
        <v>3361</v>
      </c>
      <c r="D305" s="46">
        <v>43171</v>
      </c>
      <c r="E305" s="46">
        <v>43196</v>
      </c>
      <c r="F305" s="47">
        <v>0</v>
      </c>
      <c r="G305" s="47">
        <v>22</v>
      </c>
      <c r="H305" s="47">
        <v>0</v>
      </c>
      <c r="I305" s="48">
        <v>520926</v>
      </c>
      <c r="J305" s="48">
        <v>518635.45999999996</v>
      </c>
      <c r="K305" s="47">
        <v>278</v>
      </c>
      <c r="L305" s="47">
        <v>80.5</v>
      </c>
      <c r="M305" s="49">
        <v>1</v>
      </c>
      <c r="N305" s="49">
        <v>0</v>
      </c>
      <c r="O305" s="49">
        <v>0</v>
      </c>
    </row>
    <row r="306" spans="1:15">
      <c r="A306" s="43" t="s">
        <v>553</v>
      </c>
      <c r="B306" s="43" t="s">
        <v>3362</v>
      </c>
      <c r="C306" s="43" t="s">
        <v>3363</v>
      </c>
      <c r="D306" s="46">
        <v>43318</v>
      </c>
      <c r="E306" s="46">
        <v>43191</v>
      </c>
      <c r="F306" s="47">
        <v>4900</v>
      </c>
      <c r="G306" s="47">
        <v>0</v>
      </c>
      <c r="H306" s="47">
        <v>0</v>
      </c>
      <c r="I306" s="48">
        <v>4158775.0440999996</v>
      </c>
      <c r="J306" s="48">
        <v>4149691.1100000003</v>
      </c>
      <c r="K306" s="47"/>
      <c r="L306" s="47"/>
      <c r="M306" s="49"/>
      <c r="N306" s="49"/>
      <c r="O306" s="49"/>
    </row>
    <row r="307" spans="1:15">
      <c r="A307" s="43" t="s">
        <v>398</v>
      </c>
      <c r="B307" s="43" t="s">
        <v>3364</v>
      </c>
      <c r="C307" s="43" t="s">
        <v>3365</v>
      </c>
      <c r="D307" s="46">
        <v>43162</v>
      </c>
      <c r="E307" s="46">
        <v>43162</v>
      </c>
      <c r="F307" s="47">
        <v>0</v>
      </c>
      <c r="G307" s="47">
        <v>398</v>
      </c>
      <c r="H307" s="47">
        <v>0</v>
      </c>
      <c r="I307" s="48">
        <v>18695.460000000003</v>
      </c>
      <c r="J307" s="48">
        <v>26206.899999999998</v>
      </c>
      <c r="K307" s="47">
        <v>25</v>
      </c>
      <c r="L307" s="47">
        <v>9</v>
      </c>
      <c r="M307" s="49">
        <v>0</v>
      </c>
      <c r="N307" s="49">
        <v>1</v>
      </c>
      <c r="O307" s="49">
        <v>0</v>
      </c>
    </row>
    <row r="308" spans="1:15">
      <c r="A308" s="43" t="s">
        <v>255</v>
      </c>
      <c r="B308" s="43" t="s">
        <v>3366</v>
      </c>
      <c r="C308" s="43" t="s">
        <v>3367</v>
      </c>
      <c r="D308" s="46">
        <v>43108</v>
      </c>
      <c r="E308" s="46">
        <v>43161</v>
      </c>
      <c r="F308" s="47">
        <v>23620</v>
      </c>
      <c r="G308" s="47">
        <v>5940</v>
      </c>
      <c r="H308" s="47">
        <v>90859</v>
      </c>
      <c r="I308" s="48">
        <v>286103.58</v>
      </c>
      <c r="J308" s="48">
        <v>277941.42</v>
      </c>
      <c r="K308" s="47">
        <v>243</v>
      </c>
      <c r="L308" s="47">
        <v>287.5</v>
      </c>
      <c r="M308" s="49">
        <v>1</v>
      </c>
      <c r="N308" s="49">
        <v>0</v>
      </c>
      <c r="O308" s="49">
        <v>0</v>
      </c>
    </row>
    <row r="309" spans="1:15">
      <c r="A309" s="43" t="s">
        <v>524</v>
      </c>
      <c r="B309" s="43" t="s">
        <v>3368</v>
      </c>
      <c r="C309" s="43" t="s">
        <v>3369</v>
      </c>
      <c r="D309" s="46">
        <v>43122</v>
      </c>
      <c r="E309" s="46">
        <v>43159</v>
      </c>
      <c r="F309" s="47">
        <v>0</v>
      </c>
      <c r="G309" s="47">
        <v>5</v>
      </c>
      <c r="H309" s="47">
        <v>0</v>
      </c>
      <c r="I309" s="48">
        <v>65044</v>
      </c>
      <c r="J309" s="48">
        <v>60671.369999999995</v>
      </c>
      <c r="K309" s="47"/>
      <c r="L309" s="47"/>
      <c r="M309" s="49"/>
      <c r="N309" s="49"/>
      <c r="O309" s="49"/>
    </row>
    <row r="310" spans="1:15">
      <c r="A310" s="43" t="s">
        <v>255</v>
      </c>
      <c r="B310" s="43" t="s">
        <v>3370</v>
      </c>
      <c r="C310" s="43" t="s">
        <v>3371</v>
      </c>
      <c r="D310" s="46">
        <v>43095</v>
      </c>
      <c r="E310" s="46">
        <v>43133</v>
      </c>
      <c r="F310" s="47">
        <v>1835</v>
      </c>
      <c r="G310" s="47">
        <v>0</v>
      </c>
      <c r="H310" s="47">
        <v>0</v>
      </c>
      <c r="I310" s="48">
        <v>174754.65</v>
      </c>
      <c r="J310" s="48">
        <v>173503.22000000003</v>
      </c>
      <c r="K310" s="47">
        <v>180</v>
      </c>
      <c r="L310" s="47">
        <v>56</v>
      </c>
      <c r="M310" s="49">
        <v>1</v>
      </c>
      <c r="N310" s="49">
        <v>0</v>
      </c>
      <c r="O310" s="49">
        <v>0</v>
      </c>
    </row>
    <row r="311" spans="1:15">
      <c r="A311" s="43" t="s">
        <v>191</v>
      </c>
      <c r="B311" s="43" t="s">
        <v>3372</v>
      </c>
      <c r="C311" s="43" t="s">
        <v>3373</v>
      </c>
      <c r="D311" s="46">
        <v>43109</v>
      </c>
      <c r="E311" s="46">
        <v>43131</v>
      </c>
      <c r="F311" s="47">
        <v>8000</v>
      </c>
      <c r="G311" s="47">
        <v>0</v>
      </c>
      <c r="H311" s="47">
        <v>0</v>
      </c>
      <c r="I311" s="48">
        <v>15156</v>
      </c>
      <c r="J311" s="48">
        <v>15161.64</v>
      </c>
      <c r="K311" s="47">
        <v>37</v>
      </c>
      <c r="L311" s="47">
        <v>35.99</v>
      </c>
      <c r="M311" s="49">
        <v>0.66657404834676304</v>
      </c>
      <c r="N311" s="49">
        <v>0.33342595165323702</v>
      </c>
      <c r="O311" s="49">
        <v>0</v>
      </c>
    </row>
    <row r="312" spans="1:15">
      <c r="A312" s="43" t="s">
        <v>582</v>
      </c>
      <c r="B312" s="43" t="s">
        <v>3374</v>
      </c>
      <c r="C312" s="43" t="s">
        <v>3375</v>
      </c>
      <c r="D312" s="46">
        <v>37970</v>
      </c>
      <c r="E312" s="46">
        <v>37925</v>
      </c>
      <c r="F312" s="47">
        <v>0</v>
      </c>
      <c r="G312" s="47">
        <v>3422358</v>
      </c>
      <c r="H312" s="47">
        <v>60949</v>
      </c>
      <c r="I312" s="48">
        <v>18012075</v>
      </c>
      <c r="J312" s="48">
        <v>18012744</v>
      </c>
      <c r="K312" s="47">
        <v>0</v>
      </c>
      <c r="L312" s="47">
        <v>65664</v>
      </c>
      <c r="M312" s="49">
        <v>1</v>
      </c>
      <c r="N312" s="49">
        <v>0</v>
      </c>
      <c r="O312" s="49">
        <v>0</v>
      </c>
    </row>
    <row r="313" spans="1:15">
      <c r="A313" s="43" t="s">
        <v>582</v>
      </c>
      <c r="B313" s="43" t="s">
        <v>3376</v>
      </c>
      <c r="C313" s="43" t="s">
        <v>3377</v>
      </c>
      <c r="D313" s="46"/>
      <c r="E313" s="46">
        <v>37210</v>
      </c>
      <c r="F313" s="47">
        <v>0</v>
      </c>
      <c r="G313" s="47">
        <v>110060</v>
      </c>
      <c r="H313" s="47">
        <v>107796</v>
      </c>
      <c r="I313" s="48">
        <v>6791769</v>
      </c>
      <c r="J313" s="48">
        <v>6803509</v>
      </c>
      <c r="K313" s="47">
        <v>0</v>
      </c>
      <c r="L313" s="47">
        <v>5073</v>
      </c>
      <c r="M313" s="49">
        <v>1</v>
      </c>
      <c r="N313" s="49">
        <v>0</v>
      </c>
      <c r="O313" s="49">
        <v>0</v>
      </c>
    </row>
    <row r="314" spans="1:15">
      <c r="A314" s="43" t="s">
        <v>582</v>
      </c>
      <c r="B314" s="43" t="s">
        <v>3378</v>
      </c>
      <c r="C314" s="43" t="s">
        <v>3379</v>
      </c>
      <c r="D314" s="46">
        <v>37226</v>
      </c>
      <c r="E314" s="46">
        <v>37176</v>
      </c>
      <c r="F314" s="47">
        <v>0</v>
      </c>
      <c r="G314" s="47">
        <v>112312</v>
      </c>
      <c r="H314" s="47">
        <v>51910</v>
      </c>
      <c r="I314" s="48">
        <v>11413621</v>
      </c>
      <c r="J314" s="48">
        <v>11407031</v>
      </c>
      <c r="K314" s="47">
        <v>0</v>
      </c>
      <c r="L314" s="47">
        <v>11555</v>
      </c>
      <c r="M314" s="49">
        <v>1</v>
      </c>
      <c r="N314" s="49">
        <v>0</v>
      </c>
      <c r="O314" s="49">
        <v>0</v>
      </c>
    </row>
    <row r="315" spans="1:15">
      <c r="A315" s="43" t="s">
        <v>582</v>
      </c>
      <c r="B315" s="43" t="s">
        <v>3380</v>
      </c>
      <c r="C315" s="43" t="s">
        <v>3381</v>
      </c>
      <c r="D315" s="46">
        <v>37211</v>
      </c>
      <c r="E315" s="46">
        <v>37162</v>
      </c>
      <c r="F315" s="47">
        <v>0</v>
      </c>
      <c r="G315" s="47">
        <v>773243</v>
      </c>
      <c r="H315" s="47">
        <v>2806</v>
      </c>
      <c r="I315" s="48">
        <v>2759073</v>
      </c>
      <c r="J315" s="48">
        <v>2762007</v>
      </c>
      <c r="K315" s="47">
        <v>0</v>
      </c>
      <c r="L315" s="47">
        <v>3608</v>
      </c>
      <c r="M315" s="49">
        <v>1</v>
      </c>
      <c r="N315" s="49">
        <v>0</v>
      </c>
      <c r="O315" s="49">
        <v>0</v>
      </c>
    </row>
    <row r="316" spans="1:15">
      <c r="A316" s="43" t="s">
        <v>582</v>
      </c>
      <c r="B316" s="43" t="s">
        <v>3382</v>
      </c>
      <c r="C316" s="43" t="s">
        <v>3383</v>
      </c>
      <c r="D316" s="46">
        <v>37154</v>
      </c>
      <c r="E316" s="46">
        <v>37154</v>
      </c>
      <c r="F316" s="47">
        <v>0</v>
      </c>
      <c r="G316" s="47">
        <v>301</v>
      </c>
      <c r="H316" s="47">
        <v>177</v>
      </c>
      <c r="I316" s="48">
        <v>670195</v>
      </c>
      <c r="J316" s="48">
        <v>792433</v>
      </c>
      <c r="K316" s="47">
        <v>0</v>
      </c>
      <c r="L316" s="47">
        <v>5241</v>
      </c>
      <c r="M316" s="49">
        <v>1</v>
      </c>
      <c r="N316" s="49">
        <v>0</v>
      </c>
      <c r="O316" s="49">
        <v>0</v>
      </c>
    </row>
    <row r="317" spans="1:15">
      <c r="A317" s="43" t="s">
        <v>582</v>
      </c>
      <c r="B317" s="43" t="s">
        <v>3384</v>
      </c>
      <c r="C317" s="43" t="s">
        <v>3385</v>
      </c>
      <c r="D317" s="46">
        <v>37135</v>
      </c>
      <c r="E317" s="46">
        <v>37135</v>
      </c>
      <c r="F317" s="47">
        <v>0</v>
      </c>
      <c r="G317" s="47">
        <v>5406</v>
      </c>
      <c r="H317" s="47">
        <v>3337</v>
      </c>
      <c r="I317" s="48">
        <v>381592</v>
      </c>
      <c r="J317" s="48">
        <v>384111</v>
      </c>
      <c r="K317" s="47">
        <v>0</v>
      </c>
      <c r="L317" s="47">
        <v>748</v>
      </c>
      <c r="M317" s="49">
        <v>1</v>
      </c>
      <c r="N317" s="49">
        <v>0</v>
      </c>
      <c r="O317" s="49">
        <v>0</v>
      </c>
    </row>
    <row r="318" spans="1:15">
      <c r="A318" s="43" t="s">
        <v>582</v>
      </c>
      <c r="B318" s="43" t="s">
        <v>3386</v>
      </c>
      <c r="C318" s="43" t="s">
        <v>3387</v>
      </c>
      <c r="D318" s="46">
        <v>37408</v>
      </c>
      <c r="E318" s="46">
        <v>37035</v>
      </c>
      <c r="F318" s="47">
        <v>0</v>
      </c>
      <c r="G318" s="47">
        <v>204</v>
      </c>
      <c r="H318" s="47">
        <v>0</v>
      </c>
      <c r="I318" s="48">
        <v>5778285</v>
      </c>
      <c r="J318" s="48">
        <v>5786677</v>
      </c>
      <c r="K318" s="47">
        <v>0</v>
      </c>
      <c r="L318" s="47">
        <v>5067</v>
      </c>
      <c r="M318" s="49">
        <v>1</v>
      </c>
      <c r="N318" s="49">
        <v>0</v>
      </c>
      <c r="O318" s="49">
        <v>0</v>
      </c>
    </row>
    <row r="319" spans="1:15">
      <c r="A319" s="43" t="s">
        <v>28</v>
      </c>
      <c r="B319" s="43" t="s">
        <v>3388</v>
      </c>
      <c r="C319" s="43" t="s">
        <v>3389</v>
      </c>
      <c r="D319" s="46">
        <v>43109</v>
      </c>
      <c r="E319" s="46"/>
      <c r="F319" s="47">
        <v>0</v>
      </c>
      <c r="G319" s="47">
        <v>0</v>
      </c>
      <c r="H319" s="47">
        <v>0</v>
      </c>
      <c r="I319" s="48">
        <v>182170.94999999998</v>
      </c>
      <c r="J319" s="48">
        <v>173090.75</v>
      </c>
      <c r="K319" s="47">
        <v>165</v>
      </c>
      <c r="L319" s="47">
        <v>0</v>
      </c>
      <c r="M319" s="49">
        <v>0</v>
      </c>
      <c r="N319" s="49">
        <v>0</v>
      </c>
      <c r="O319" s="49">
        <v>0</v>
      </c>
    </row>
    <row r="320" spans="1:15">
      <c r="A320" s="43" t="s">
        <v>28</v>
      </c>
      <c r="B320" s="43" t="s">
        <v>3390</v>
      </c>
      <c r="C320" s="43" t="s">
        <v>3391</v>
      </c>
      <c r="D320" s="46">
        <v>43125</v>
      </c>
      <c r="E320" s="46"/>
      <c r="F320" s="47">
        <v>0</v>
      </c>
      <c r="G320" s="47">
        <v>328991</v>
      </c>
      <c r="H320" s="47">
        <v>493154</v>
      </c>
      <c r="I320" s="48">
        <v>9253759.9989999998</v>
      </c>
      <c r="J320" s="48">
        <v>8742226.7700000051</v>
      </c>
      <c r="K320" s="47">
        <v>31194</v>
      </c>
      <c r="L320" s="47">
        <v>32720.78</v>
      </c>
      <c r="M320" s="49">
        <v>0.66122354051462096</v>
      </c>
      <c r="N320" s="49">
        <v>0.33387131969347916</v>
      </c>
      <c r="O320" s="49">
        <v>4.9051397918998263E-3</v>
      </c>
    </row>
    <row r="321" spans="1:15">
      <c r="A321" s="43" t="s">
        <v>28</v>
      </c>
      <c r="B321" s="43" t="s">
        <v>3392</v>
      </c>
      <c r="C321" s="43" t="s">
        <v>3393</v>
      </c>
      <c r="D321" s="46">
        <v>43179</v>
      </c>
      <c r="E321" s="46"/>
      <c r="F321" s="47">
        <v>0</v>
      </c>
      <c r="G321" s="47">
        <v>0</v>
      </c>
      <c r="H321" s="47">
        <v>0</v>
      </c>
      <c r="I321" s="48">
        <v>37636</v>
      </c>
      <c r="J321" s="48">
        <v>27955.699999999997</v>
      </c>
      <c r="K321" s="47"/>
      <c r="L321" s="47"/>
      <c r="M321" s="49"/>
      <c r="N321" s="49"/>
      <c r="O321" s="49"/>
    </row>
    <row r="322" spans="1:15">
      <c r="A322" s="43" t="s">
        <v>28</v>
      </c>
      <c r="B322" s="43" t="s">
        <v>3394</v>
      </c>
      <c r="C322" s="43" t="s">
        <v>3395</v>
      </c>
      <c r="D322" s="46">
        <v>43241</v>
      </c>
      <c r="E322" s="46"/>
      <c r="F322" s="47">
        <v>0</v>
      </c>
      <c r="G322" s="47">
        <v>498529</v>
      </c>
      <c r="H322" s="47">
        <v>635000</v>
      </c>
      <c r="I322" s="48">
        <v>20700348.0141</v>
      </c>
      <c r="J322" s="48">
        <v>19524419.779999997</v>
      </c>
      <c r="K322" s="47">
        <v>55380.12</v>
      </c>
      <c r="L322" s="47">
        <v>70691.5</v>
      </c>
      <c r="M322" s="49">
        <v>0.64232616368304529</v>
      </c>
      <c r="N322" s="49">
        <v>0.34439076833848481</v>
      </c>
      <c r="O322" s="49">
        <v>1.328306797846983E-2</v>
      </c>
    </row>
    <row r="323" spans="1:15">
      <c r="A323" s="43" t="s">
        <v>28</v>
      </c>
      <c r="B323" s="43" t="s">
        <v>3396</v>
      </c>
      <c r="C323" s="43" t="s">
        <v>3397</v>
      </c>
      <c r="D323" s="46">
        <v>43216</v>
      </c>
      <c r="E323" s="46"/>
      <c r="F323" s="47">
        <v>0</v>
      </c>
      <c r="G323" s="47">
        <v>466</v>
      </c>
      <c r="H323" s="47">
        <v>51724</v>
      </c>
      <c r="I323" s="48">
        <v>1814526.3069999996</v>
      </c>
      <c r="J323" s="48">
        <v>1673445.2500000002</v>
      </c>
      <c r="K323" s="47">
        <v>7469</v>
      </c>
      <c r="L323" s="47">
        <v>6606</v>
      </c>
      <c r="M323" s="49">
        <v>0.68574023614895552</v>
      </c>
      <c r="N323" s="49">
        <v>0.29957614290039358</v>
      </c>
      <c r="O323" s="49">
        <v>1.4683620950650924E-2</v>
      </c>
    </row>
    <row r="324" spans="1:15">
      <c r="A324" s="43" t="s">
        <v>28</v>
      </c>
      <c r="B324" s="43" t="s">
        <v>3398</v>
      </c>
      <c r="C324" s="43" t="s">
        <v>3399</v>
      </c>
      <c r="D324" s="46">
        <v>43269</v>
      </c>
      <c r="E324" s="46"/>
      <c r="F324" s="47">
        <v>0</v>
      </c>
      <c r="G324" s="47">
        <v>151726</v>
      </c>
      <c r="H324" s="47">
        <v>237482</v>
      </c>
      <c r="I324" s="48">
        <v>2151914.86</v>
      </c>
      <c r="J324" s="48">
        <v>1983225.8800000001</v>
      </c>
      <c r="K324" s="47">
        <v>8406</v>
      </c>
      <c r="L324" s="47">
        <v>7186</v>
      </c>
      <c r="M324" s="49">
        <v>0.76344837183412184</v>
      </c>
      <c r="N324" s="49">
        <v>0.23655162816587805</v>
      </c>
      <c r="O324" s="49">
        <v>0</v>
      </c>
    </row>
    <row r="325" spans="1:15">
      <c r="A325" s="43" t="s">
        <v>28</v>
      </c>
      <c r="B325" s="43" t="s">
        <v>3400</v>
      </c>
      <c r="C325" s="43" t="s">
        <v>3401</v>
      </c>
      <c r="D325" s="46">
        <v>43297</v>
      </c>
      <c r="E325" s="46"/>
      <c r="F325" s="47">
        <v>0</v>
      </c>
      <c r="G325" s="47">
        <v>167193</v>
      </c>
      <c r="H325" s="47">
        <v>143305</v>
      </c>
      <c r="I325" s="48">
        <v>5708693.6107000001</v>
      </c>
      <c r="J325" s="48">
        <v>5771061.5199999977</v>
      </c>
      <c r="K325" s="47">
        <v>17973.5</v>
      </c>
      <c r="L325" s="47">
        <v>21843.200000000001</v>
      </c>
      <c r="M325" s="49">
        <v>0.69769997070026368</v>
      </c>
      <c r="N325" s="49">
        <v>0.28046256958687371</v>
      </c>
      <c r="O325" s="49">
        <v>2.1837459712862585E-2</v>
      </c>
    </row>
    <row r="326" spans="1:15">
      <c r="A326" s="43" t="s">
        <v>28</v>
      </c>
      <c r="B326" s="43" t="s">
        <v>3402</v>
      </c>
      <c r="C326" s="43" t="s">
        <v>3403</v>
      </c>
      <c r="D326" s="46">
        <v>43311</v>
      </c>
      <c r="E326" s="46"/>
      <c r="F326" s="47">
        <v>0</v>
      </c>
      <c r="G326" s="47">
        <v>557190</v>
      </c>
      <c r="H326" s="47">
        <v>318357</v>
      </c>
      <c r="I326" s="48">
        <v>6597638.011500001</v>
      </c>
      <c r="J326" s="48">
        <v>7367568.71</v>
      </c>
      <c r="K326" s="47">
        <v>27198</v>
      </c>
      <c r="L326" s="47">
        <v>30294.5</v>
      </c>
      <c r="M326" s="49">
        <v>0.68378748617735896</v>
      </c>
      <c r="N326" s="49">
        <v>0.31170674544884386</v>
      </c>
      <c r="O326" s="49">
        <v>4.5057683737972243E-3</v>
      </c>
    </row>
    <row r="327" spans="1:15">
      <c r="A327" s="43" t="s">
        <v>28</v>
      </c>
      <c r="B327" s="43" t="s">
        <v>3404</v>
      </c>
      <c r="C327" s="43" t="s">
        <v>3405</v>
      </c>
      <c r="D327" s="46">
        <v>43262</v>
      </c>
      <c r="E327" s="46"/>
      <c r="F327" s="47">
        <v>0</v>
      </c>
      <c r="G327" s="47">
        <v>34803</v>
      </c>
      <c r="H327" s="47">
        <v>0</v>
      </c>
      <c r="I327" s="48">
        <v>617685</v>
      </c>
      <c r="J327" s="48">
        <v>645407.63000000012</v>
      </c>
      <c r="K327" s="47">
        <v>1561</v>
      </c>
      <c r="L327" s="47">
        <v>3098</v>
      </c>
      <c r="M327" s="49">
        <v>0.84038089089735313</v>
      </c>
      <c r="N327" s="49">
        <v>0.15961910910264687</v>
      </c>
      <c r="O327" s="49">
        <v>0</v>
      </c>
    </row>
    <row r="328" spans="1:15">
      <c r="A328" s="43" t="s">
        <v>28</v>
      </c>
      <c r="B328" s="43" t="s">
        <v>3406</v>
      </c>
      <c r="C328" s="43" t="s">
        <v>3407</v>
      </c>
      <c r="D328" s="46">
        <v>43301</v>
      </c>
      <c r="E328" s="46"/>
      <c r="F328" s="47">
        <v>0</v>
      </c>
      <c r="G328" s="47">
        <v>76961</v>
      </c>
      <c r="H328" s="47">
        <v>20612</v>
      </c>
      <c r="I328" s="48">
        <v>1637282.18</v>
      </c>
      <c r="J328" s="48">
        <v>1547566.1999999995</v>
      </c>
      <c r="K328" s="47">
        <v>23822</v>
      </c>
      <c r="L328" s="47">
        <v>4597.66</v>
      </c>
      <c r="M328" s="49">
        <v>0.8106471552920399</v>
      </c>
      <c r="N328" s="49">
        <v>0.18935284470796016</v>
      </c>
      <c r="O328" s="49">
        <v>0</v>
      </c>
    </row>
    <row r="329" spans="1:15">
      <c r="A329" s="43" t="s">
        <v>28</v>
      </c>
      <c r="B329" s="43" t="s">
        <v>3408</v>
      </c>
      <c r="C329" s="43" t="s">
        <v>688</v>
      </c>
      <c r="D329" s="46">
        <v>43325</v>
      </c>
      <c r="E329" s="46"/>
      <c r="F329" s="47">
        <v>0</v>
      </c>
      <c r="G329" s="47">
        <v>6068</v>
      </c>
      <c r="H329" s="47">
        <v>724</v>
      </c>
      <c r="I329" s="48">
        <v>3966364.2387000001</v>
      </c>
      <c r="J329" s="48">
        <v>3639394.25</v>
      </c>
      <c r="K329" s="47">
        <v>17520</v>
      </c>
      <c r="L329" s="47">
        <v>15046</v>
      </c>
      <c r="M329" s="49">
        <v>0.72893127741592445</v>
      </c>
      <c r="N329" s="49">
        <v>0.27106872258407549</v>
      </c>
      <c r="O329" s="49">
        <v>0</v>
      </c>
    </row>
    <row r="330" spans="1:15">
      <c r="A330" s="43" t="s">
        <v>28</v>
      </c>
      <c r="B330" s="43" t="s">
        <v>3409</v>
      </c>
      <c r="C330" s="43" t="s">
        <v>3410</v>
      </c>
      <c r="D330" s="46">
        <v>43411</v>
      </c>
      <c r="E330" s="46"/>
      <c r="F330" s="47">
        <v>0</v>
      </c>
      <c r="G330" s="47">
        <v>380633</v>
      </c>
      <c r="H330" s="47">
        <v>268059</v>
      </c>
      <c r="I330" s="48">
        <v>3971026.9633000004</v>
      </c>
      <c r="J330" s="48">
        <v>3974717.98</v>
      </c>
      <c r="K330" s="47">
        <v>30963</v>
      </c>
      <c r="L330" s="47">
        <v>17638.5</v>
      </c>
      <c r="M330" s="49">
        <v>0.79776228137313265</v>
      </c>
      <c r="N330" s="49">
        <v>0.20223771862686737</v>
      </c>
      <c r="O330" s="49">
        <v>0</v>
      </c>
    </row>
    <row r="331" spans="1:15">
      <c r="A331" s="43" t="s">
        <v>28</v>
      </c>
      <c r="B331" s="43" t="s">
        <v>3411</v>
      </c>
      <c r="C331" s="43" t="s">
        <v>3412</v>
      </c>
      <c r="D331" s="46">
        <v>43383</v>
      </c>
      <c r="E331" s="46"/>
      <c r="F331" s="47">
        <v>0</v>
      </c>
      <c r="G331" s="47">
        <v>25796.1</v>
      </c>
      <c r="H331" s="47">
        <v>66</v>
      </c>
      <c r="I331" s="48">
        <v>2885517.1479000011</v>
      </c>
      <c r="J331" s="48">
        <v>2499907.38</v>
      </c>
      <c r="K331" s="47">
        <v>11969</v>
      </c>
      <c r="L331" s="47">
        <v>9748</v>
      </c>
      <c r="M331" s="49">
        <v>0.81755231842429221</v>
      </c>
      <c r="N331" s="49">
        <v>0.18244768157570784</v>
      </c>
      <c r="O331" s="49">
        <v>0</v>
      </c>
    </row>
    <row r="332" spans="1:15">
      <c r="A332" s="43" t="s">
        <v>28</v>
      </c>
      <c r="B332" s="43" t="s">
        <v>3413</v>
      </c>
      <c r="C332" s="43" t="s">
        <v>3414</v>
      </c>
      <c r="D332" s="46">
        <v>43503</v>
      </c>
      <c r="E332" s="46"/>
      <c r="F332" s="47">
        <v>0</v>
      </c>
      <c r="G332" s="47">
        <v>392575</v>
      </c>
      <c r="H332" s="47">
        <v>369971</v>
      </c>
      <c r="I332" s="48">
        <v>11293157.211999996</v>
      </c>
      <c r="J332" s="48">
        <v>11120143.880000003</v>
      </c>
      <c r="K332" s="47">
        <v>27925</v>
      </c>
      <c r="L332" s="47">
        <v>50651.08</v>
      </c>
      <c r="M332" s="49">
        <v>0.81662246885949907</v>
      </c>
      <c r="N332" s="49">
        <v>0.18326894510442815</v>
      </c>
      <c r="O332" s="49">
        <v>1.0858603607267604E-4</v>
      </c>
    </row>
    <row r="333" spans="1:15">
      <c r="A333" s="43" t="s">
        <v>28</v>
      </c>
      <c r="B333" s="43" t="s">
        <v>3415</v>
      </c>
      <c r="C333" s="43" t="s">
        <v>3416</v>
      </c>
      <c r="D333" s="46">
        <v>43482</v>
      </c>
      <c r="E333" s="46"/>
      <c r="F333" s="47">
        <v>0</v>
      </c>
      <c r="G333" s="47">
        <v>326510</v>
      </c>
      <c r="H333" s="47">
        <v>157965</v>
      </c>
      <c r="I333" s="48">
        <v>3346521.02</v>
      </c>
      <c r="J333" s="48">
        <v>3488770.8299999996</v>
      </c>
      <c r="K333" s="47">
        <v>9950</v>
      </c>
      <c r="L333" s="47">
        <v>14615</v>
      </c>
      <c r="M333" s="49">
        <v>0.81679781046869659</v>
      </c>
      <c r="N333" s="49">
        <v>0.18320218953130346</v>
      </c>
      <c r="O333" s="49">
        <v>0</v>
      </c>
    </row>
    <row r="334" spans="1:15">
      <c r="A334" s="43" t="s">
        <v>28</v>
      </c>
      <c r="B334" s="43" t="s">
        <v>3417</v>
      </c>
      <c r="C334" s="43" t="s">
        <v>3418</v>
      </c>
      <c r="D334" s="46">
        <v>43591</v>
      </c>
      <c r="E334" s="46"/>
      <c r="F334" s="47">
        <v>0</v>
      </c>
      <c r="G334" s="47">
        <v>941175</v>
      </c>
      <c r="H334" s="47">
        <v>578925</v>
      </c>
      <c r="I334" s="48">
        <v>19880460.270699997</v>
      </c>
      <c r="J334" s="48">
        <v>18497038.049999997</v>
      </c>
      <c r="K334" s="47">
        <v>67307.5</v>
      </c>
      <c r="L334" s="47">
        <v>63657</v>
      </c>
      <c r="M334" s="49">
        <v>0.66827685879007803</v>
      </c>
      <c r="N334" s="49">
        <v>0.32365647140141696</v>
      </c>
      <c r="O334" s="49">
        <v>8.066669808504956E-3</v>
      </c>
    </row>
    <row r="335" spans="1:15">
      <c r="A335" s="43" t="s">
        <v>218</v>
      </c>
      <c r="B335" s="43" t="s">
        <v>3419</v>
      </c>
      <c r="C335" s="43" t="s">
        <v>3420</v>
      </c>
      <c r="D335" s="46">
        <v>43467</v>
      </c>
      <c r="E335" s="46"/>
      <c r="F335" s="47">
        <v>11896</v>
      </c>
      <c r="G335" s="47">
        <v>73728</v>
      </c>
      <c r="H335" s="47">
        <v>44224</v>
      </c>
      <c r="I335" s="48">
        <v>2145265.9800000004</v>
      </c>
      <c r="J335" s="48">
        <v>1999286.6799999992</v>
      </c>
      <c r="K335" s="47">
        <v>1979.6999999999996</v>
      </c>
      <c r="L335" s="47">
        <v>2096</v>
      </c>
      <c r="M335" s="49">
        <v>0.90625</v>
      </c>
      <c r="N335" s="49">
        <v>9.0648854961832059E-2</v>
      </c>
      <c r="O335" s="49">
        <v>3.1011450381679389E-3</v>
      </c>
    </row>
    <row r="336" spans="1:15">
      <c r="A336" s="43" t="s">
        <v>255</v>
      </c>
      <c r="B336" s="43" t="s">
        <v>3421</v>
      </c>
      <c r="C336" s="43" t="s">
        <v>3422</v>
      </c>
      <c r="D336" s="46">
        <v>43344</v>
      </c>
      <c r="E336" s="46"/>
      <c r="F336" s="47">
        <v>0</v>
      </c>
      <c r="G336" s="47">
        <v>320729.60000000003</v>
      </c>
      <c r="H336" s="47">
        <v>545</v>
      </c>
      <c r="I336" s="48">
        <v>4570823.7399999993</v>
      </c>
      <c r="J336" s="48">
        <v>4480780.6600000039</v>
      </c>
      <c r="K336" s="47">
        <v>7296.8999999999987</v>
      </c>
      <c r="L336" s="47">
        <v>6560.47</v>
      </c>
      <c r="M336" s="49">
        <v>0.96524639240786103</v>
      </c>
      <c r="N336" s="49">
        <v>3.4753607592138976E-2</v>
      </c>
      <c r="O336" s="49">
        <v>0</v>
      </c>
    </row>
    <row r="337" spans="1:15">
      <c r="A337" s="43" t="s">
        <v>255</v>
      </c>
      <c r="B337" s="43" t="s">
        <v>3423</v>
      </c>
      <c r="C337" s="43" t="s">
        <v>3424</v>
      </c>
      <c r="D337" s="46">
        <v>43084</v>
      </c>
      <c r="E337" s="46"/>
      <c r="F337" s="47">
        <v>0</v>
      </c>
      <c r="G337" s="47">
        <v>0</v>
      </c>
      <c r="H337" s="47">
        <v>0</v>
      </c>
      <c r="I337" s="48">
        <v>407036.84</v>
      </c>
      <c r="J337" s="48">
        <v>405571.85000000003</v>
      </c>
      <c r="K337" s="47">
        <v>95.919999999999987</v>
      </c>
      <c r="L337" s="47">
        <v>0</v>
      </c>
      <c r="M337" s="49">
        <v>0</v>
      </c>
      <c r="N337" s="49">
        <v>0</v>
      </c>
      <c r="O337" s="49">
        <v>0</v>
      </c>
    </row>
    <row r="338" spans="1:15">
      <c r="A338" s="43" t="s">
        <v>255</v>
      </c>
      <c r="B338" s="43" t="s">
        <v>3425</v>
      </c>
      <c r="C338" s="43" t="s">
        <v>3426</v>
      </c>
      <c r="D338" s="46">
        <v>43556</v>
      </c>
      <c r="E338" s="46"/>
      <c r="F338" s="47">
        <v>8800</v>
      </c>
      <c r="G338" s="47">
        <v>58311</v>
      </c>
      <c r="H338" s="47">
        <v>2168</v>
      </c>
      <c r="I338" s="48">
        <v>1583893.9200000002</v>
      </c>
      <c r="J338" s="48">
        <v>1631481.5499999998</v>
      </c>
      <c r="K338" s="47">
        <v>2076.9</v>
      </c>
      <c r="L338" s="47">
        <v>2539</v>
      </c>
      <c r="M338" s="49">
        <v>0.99822764868058289</v>
      </c>
      <c r="N338" s="49">
        <v>1.7723513194170934E-3</v>
      </c>
      <c r="O338" s="49">
        <v>0</v>
      </c>
    </row>
    <row r="339" spans="1:15">
      <c r="A339" s="43" t="s">
        <v>255</v>
      </c>
      <c r="B339" s="43" t="s">
        <v>3427</v>
      </c>
      <c r="C339" s="43" t="s">
        <v>3428</v>
      </c>
      <c r="D339" s="46"/>
      <c r="E339" s="46"/>
      <c r="F339" s="47">
        <v>220000</v>
      </c>
      <c r="G339" s="47">
        <v>0</v>
      </c>
      <c r="H339" s="47">
        <v>0</v>
      </c>
      <c r="I339" s="48">
        <v>0.01</v>
      </c>
      <c r="J339" s="48">
        <v>0</v>
      </c>
      <c r="K339" s="47"/>
      <c r="L339" s="47"/>
      <c r="M339" s="49"/>
      <c r="N339" s="49"/>
      <c r="O339" s="49"/>
    </row>
    <row r="340" spans="1:15">
      <c r="A340" s="43" t="s">
        <v>255</v>
      </c>
      <c r="B340" s="43" t="s">
        <v>3429</v>
      </c>
      <c r="C340" s="43" t="s">
        <v>3430</v>
      </c>
      <c r="D340" s="46"/>
      <c r="E340" s="46"/>
      <c r="F340" s="47">
        <v>220000</v>
      </c>
      <c r="G340" s="47">
        <v>0</v>
      </c>
      <c r="H340" s="47">
        <v>0</v>
      </c>
      <c r="I340" s="48">
        <v>88158.7</v>
      </c>
      <c r="J340" s="48">
        <v>102782.15999999997</v>
      </c>
      <c r="K340" s="47"/>
      <c r="L340" s="47"/>
      <c r="M340" s="49"/>
      <c r="N340" s="49"/>
      <c r="O340" s="49"/>
    </row>
    <row r="341" spans="1:15">
      <c r="A341" s="43" t="s">
        <v>369</v>
      </c>
      <c r="B341" s="43" t="s">
        <v>3431</v>
      </c>
      <c r="C341" s="43" t="s">
        <v>3432</v>
      </c>
      <c r="D341" s="46"/>
      <c r="E341" s="46"/>
      <c r="F341" s="47">
        <v>405000</v>
      </c>
      <c r="G341" s="47">
        <v>0</v>
      </c>
      <c r="H341" s="47">
        <v>0</v>
      </c>
      <c r="I341" s="48">
        <v>648016.02</v>
      </c>
      <c r="J341" s="48">
        <v>749517.12</v>
      </c>
      <c r="K341" s="47"/>
      <c r="L341" s="47"/>
      <c r="M341" s="49"/>
      <c r="N341" s="49"/>
      <c r="O341" s="49"/>
    </row>
    <row r="342" spans="1:15">
      <c r="A342" s="43" t="s">
        <v>369</v>
      </c>
      <c r="B342" s="43" t="s">
        <v>3433</v>
      </c>
      <c r="C342" s="43" t="s">
        <v>3434</v>
      </c>
      <c r="D342" s="46"/>
      <c r="E342" s="46"/>
      <c r="F342" s="47">
        <v>405000</v>
      </c>
      <c r="G342" s="47">
        <v>0</v>
      </c>
      <c r="H342" s="47">
        <v>0</v>
      </c>
      <c r="I342" s="48">
        <v>924329</v>
      </c>
      <c r="J342" s="48">
        <v>803747.06</v>
      </c>
      <c r="K342" s="47"/>
      <c r="L342" s="47"/>
      <c r="M342" s="49"/>
      <c r="N342" s="49"/>
      <c r="O342" s="49"/>
    </row>
    <row r="343" spans="1:15">
      <c r="A343" s="43" t="s">
        <v>398</v>
      </c>
      <c r="B343" s="43" t="s">
        <v>3435</v>
      </c>
      <c r="C343" s="43" t="s">
        <v>3436</v>
      </c>
      <c r="D343" s="46">
        <v>43026</v>
      </c>
      <c r="E343" s="46"/>
      <c r="F343" s="47">
        <v>0</v>
      </c>
      <c r="G343" s="47">
        <v>20</v>
      </c>
      <c r="H343" s="47">
        <v>0</v>
      </c>
      <c r="I343" s="48">
        <v>3234.04</v>
      </c>
      <c r="J343" s="48">
        <v>450.69000000000005</v>
      </c>
      <c r="K343" s="47"/>
      <c r="L343" s="47"/>
      <c r="M343" s="49"/>
      <c r="N343" s="49"/>
      <c r="O343" s="49"/>
    </row>
    <row r="344" spans="1:15">
      <c r="A344" s="43" t="s">
        <v>398</v>
      </c>
      <c r="B344" s="43" t="s">
        <v>3437</v>
      </c>
      <c r="C344" s="43" t="s">
        <v>3438</v>
      </c>
      <c r="D344" s="46">
        <v>43831</v>
      </c>
      <c r="E344" s="46"/>
      <c r="F344" s="47">
        <v>0</v>
      </c>
      <c r="G344" s="47">
        <v>0</v>
      </c>
      <c r="H344" s="47">
        <v>0</v>
      </c>
      <c r="I344" s="48">
        <v>1429378.75</v>
      </c>
      <c r="J344" s="48">
        <v>1097834.27</v>
      </c>
      <c r="K344" s="47"/>
      <c r="L344" s="47"/>
      <c r="M344" s="49"/>
      <c r="N344" s="49"/>
      <c r="O344" s="49"/>
    </row>
    <row r="345" spans="1:15">
      <c r="A345" s="43" t="s">
        <v>398</v>
      </c>
      <c r="B345" s="43" t="s">
        <v>3439</v>
      </c>
      <c r="C345" s="43" t="s">
        <v>3440</v>
      </c>
      <c r="D345" s="46"/>
      <c r="E345" s="46"/>
      <c r="F345" s="47">
        <v>0</v>
      </c>
      <c r="G345" s="47">
        <v>421575.71</v>
      </c>
      <c r="H345" s="47">
        <v>0</v>
      </c>
      <c r="I345" s="48">
        <v>73950228.389999986</v>
      </c>
      <c r="J345" s="48">
        <v>2497116.67</v>
      </c>
      <c r="K345" s="47">
        <v>23357.799999999992</v>
      </c>
      <c r="L345" s="47">
        <v>440.5</v>
      </c>
      <c r="M345" s="49">
        <v>0.99318955732122582</v>
      </c>
      <c r="N345" s="49">
        <v>6.8104426787741201E-3</v>
      </c>
      <c r="O345" s="49">
        <v>0</v>
      </c>
    </row>
    <row r="346" spans="1:15">
      <c r="A346" s="43" t="s">
        <v>398</v>
      </c>
      <c r="B346" s="43" t="s">
        <v>3441</v>
      </c>
      <c r="C346" s="43" t="s">
        <v>3442</v>
      </c>
      <c r="D346" s="46">
        <v>43466</v>
      </c>
      <c r="E346" s="46"/>
      <c r="F346" s="47">
        <v>38392</v>
      </c>
      <c r="G346" s="47">
        <v>68745.62</v>
      </c>
      <c r="H346" s="47">
        <v>0</v>
      </c>
      <c r="I346" s="48">
        <v>3566310.9600000004</v>
      </c>
      <c r="J346" s="48">
        <v>2983613.15</v>
      </c>
      <c r="K346" s="47">
        <v>48</v>
      </c>
      <c r="L346" s="47">
        <v>0</v>
      </c>
      <c r="M346" s="49">
        <v>0</v>
      </c>
      <c r="N346" s="49">
        <v>0</v>
      </c>
      <c r="O346" s="49">
        <v>0</v>
      </c>
    </row>
    <row r="347" spans="1:15">
      <c r="A347" s="43" t="s">
        <v>398</v>
      </c>
      <c r="B347" s="43" t="s">
        <v>3443</v>
      </c>
      <c r="C347" s="43" t="s">
        <v>3444</v>
      </c>
      <c r="D347" s="46">
        <v>43616</v>
      </c>
      <c r="E347" s="46"/>
      <c r="F347" s="47">
        <v>40000</v>
      </c>
      <c r="G347" s="47">
        <v>239077.3</v>
      </c>
      <c r="H347" s="47">
        <v>124582</v>
      </c>
      <c r="I347" s="48">
        <v>11040334.049999999</v>
      </c>
      <c r="J347" s="48">
        <v>10395518.169999994</v>
      </c>
      <c r="K347" s="47">
        <v>16666.25</v>
      </c>
      <c r="L347" s="47">
        <v>13784</v>
      </c>
      <c r="M347" s="49">
        <v>0.84804846198491002</v>
      </c>
      <c r="N347" s="49">
        <v>0.1324724318049913</v>
      </c>
      <c r="O347" s="49">
        <v>1.9479106210098664E-2</v>
      </c>
    </row>
    <row r="348" spans="1:15">
      <c r="A348" s="43" t="s">
        <v>509</v>
      </c>
      <c r="B348" s="43" t="s">
        <v>3445</v>
      </c>
      <c r="C348" s="43" t="s">
        <v>3446</v>
      </c>
      <c r="D348" s="46"/>
      <c r="E348" s="46"/>
      <c r="F348" s="47">
        <v>0</v>
      </c>
      <c r="G348" s="47">
        <v>0</v>
      </c>
      <c r="H348" s="47">
        <v>0</v>
      </c>
      <c r="I348" s="48">
        <v>87750</v>
      </c>
      <c r="J348" s="48">
        <v>208877.55999999997</v>
      </c>
      <c r="K348" s="47"/>
      <c r="L348" s="47"/>
      <c r="M348" s="49"/>
      <c r="N348" s="49"/>
      <c r="O348" s="49"/>
    </row>
    <row r="349" spans="1:15">
      <c r="A349" s="43" t="s">
        <v>509</v>
      </c>
      <c r="B349" s="43" t="s">
        <v>3447</v>
      </c>
      <c r="C349" s="43" t="s">
        <v>3448</v>
      </c>
      <c r="D349" s="46"/>
      <c r="E349" s="46"/>
      <c r="F349" s="47">
        <v>0</v>
      </c>
      <c r="G349" s="47">
        <v>0</v>
      </c>
      <c r="H349" s="47">
        <v>0</v>
      </c>
      <c r="I349" s="48">
        <v>1921633</v>
      </c>
      <c r="J349" s="48">
        <v>-2801.0899999999597</v>
      </c>
      <c r="K349" s="47">
        <v>48</v>
      </c>
      <c r="L349" s="47">
        <v>66.5</v>
      </c>
      <c r="M349" s="49">
        <v>1</v>
      </c>
      <c r="N349" s="49">
        <v>0</v>
      </c>
      <c r="O349" s="49">
        <v>0</v>
      </c>
    </row>
    <row r="350" spans="1:15">
      <c r="A350" s="43" t="s">
        <v>509</v>
      </c>
      <c r="B350" s="43" t="s">
        <v>3449</v>
      </c>
      <c r="C350" s="43" t="s">
        <v>3450</v>
      </c>
      <c r="D350" s="46">
        <v>43405</v>
      </c>
      <c r="E350" s="46"/>
      <c r="F350" s="47">
        <v>0</v>
      </c>
      <c r="G350" s="47">
        <v>2105</v>
      </c>
      <c r="H350" s="47">
        <v>0</v>
      </c>
      <c r="I350" s="48">
        <v>275000</v>
      </c>
      <c r="J350" s="48">
        <v>522930.18</v>
      </c>
      <c r="K350" s="47">
        <v>0</v>
      </c>
      <c r="L350" s="47">
        <v>56</v>
      </c>
      <c r="M350" s="49">
        <v>1</v>
      </c>
      <c r="N350" s="49">
        <v>0</v>
      </c>
      <c r="O350" s="49">
        <v>0</v>
      </c>
    </row>
    <row r="351" spans="1:15">
      <c r="A351" s="43" t="s">
        <v>509</v>
      </c>
      <c r="B351" s="43" t="s">
        <v>3451</v>
      </c>
      <c r="C351" s="43" t="s">
        <v>3452</v>
      </c>
      <c r="D351" s="46"/>
      <c r="E351" s="46"/>
      <c r="F351" s="47">
        <v>0</v>
      </c>
      <c r="G351" s="47">
        <v>76616.489999999991</v>
      </c>
      <c r="H351" s="47">
        <v>61858</v>
      </c>
      <c r="I351" s="48">
        <v>27608625.694999989</v>
      </c>
      <c r="J351" s="48">
        <v>25709230.190000001</v>
      </c>
      <c r="K351" s="47">
        <v>12585.800000000003</v>
      </c>
      <c r="L351" s="47">
        <v>10482.39</v>
      </c>
      <c r="M351" s="49">
        <v>0.94075778519974929</v>
      </c>
      <c r="N351" s="49">
        <v>5.7715845336798195E-2</v>
      </c>
      <c r="O351" s="49">
        <v>1.5263694634525143E-3</v>
      </c>
    </row>
    <row r="352" spans="1:15">
      <c r="A352" s="43" t="s">
        <v>509</v>
      </c>
      <c r="B352" s="43" t="s">
        <v>3453</v>
      </c>
      <c r="C352" s="43" t="s">
        <v>3454</v>
      </c>
      <c r="D352" s="46"/>
      <c r="E352" s="46"/>
      <c r="F352" s="47">
        <v>0</v>
      </c>
      <c r="G352" s="47">
        <v>0</v>
      </c>
      <c r="H352" s="47">
        <v>0</v>
      </c>
      <c r="I352" s="48">
        <v>112572.95</v>
      </c>
      <c r="J352" s="48">
        <v>101407.79000000001</v>
      </c>
      <c r="K352" s="47"/>
      <c r="L352" s="47"/>
      <c r="M352" s="49"/>
      <c r="N352" s="49"/>
      <c r="O352" s="49"/>
    </row>
    <row r="353" spans="1:15">
      <c r="A353" s="43" t="s">
        <v>524</v>
      </c>
      <c r="B353" s="43" t="s">
        <v>3455</v>
      </c>
      <c r="C353" s="43" t="s">
        <v>3456</v>
      </c>
      <c r="D353" s="46">
        <v>43363</v>
      </c>
      <c r="E353" s="46"/>
      <c r="F353" s="47">
        <v>0</v>
      </c>
      <c r="G353" s="47">
        <v>0</v>
      </c>
      <c r="H353" s="47">
        <v>0</v>
      </c>
      <c r="I353" s="48">
        <v>0.01</v>
      </c>
      <c r="J353" s="48">
        <v>328.03</v>
      </c>
      <c r="K353" s="47"/>
      <c r="L353" s="47"/>
      <c r="M353" s="49"/>
      <c r="N353" s="49"/>
      <c r="O353" s="49"/>
    </row>
    <row r="354" spans="1:15">
      <c r="A354" s="43" t="s">
        <v>524</v>
      </c>
      <c r="B354" s="43" t="s">
        <v>3457</v>
      </c>
      <c r="C354" s="43" t="s">
        <v>3458</v>
      </c>
      <c r="D354" s="46">
        <v>43363</v>
      </c>
      <c r="E354" s="46"/>
      <c r="F354" s="47">
        <v>0</v>
      </c>
      <c r="G354" s="47">
        <v>1058</v>
      </c>
      <c r="H354" s="47">
        <v>0</v>
      </c>
      <c r="I354" s="48">
        <v>245312</v>
      </c>
      <c r="J354" s="48">
        <v>247029.13999999998</v>
      </c>
      <c r="K354" s="47">
        <v>656</v>
      </c>
      <c r="L354" s="47">
        <v>505</v>
      </c>
      <c r="M354" s="49">
        <v>0.84356435643564354</v>
      </c>
      <c r="N354" s="49">
        <v>0.15643564356435644</v>
      </c>
      <c r="O354" s="49">
        <v>0</v>
      </c>
    </row>
    <row r="355" spans="1:15">
      <c r="A355" s="43" t="s">
        <v>524</v>
      </c>
      <c r="B355" s="43" t="s">
        <v>3459</v>
      </c>
      <c r="C355" s="43" t="s">
        <v>3460</v>
      </c>
      <c r="D355" s="46">
        <v>43543</v>
      </c>
      <c r="E355" s="46"/>
      <c r="F355" s="47">
        <v>0</v>
      </c>
      <c r="G355" s="47">
        <v>38853631.779999994</v>
      </c>
      <c r="H355" s="47">
        <v>18237641</v>
      </c>
      <c r="I355" s="48">
        <v>301858678.07969999</v>
      </c>
      <c r="J355" s="48">
        <v>359631497.99000001</v>
      </c>
      <c r="K355" s="47">
        <v>1300228.2100000002</v>
      </c>
      <c r="L355" s="47">
        <v>1941169.9000000004</v>
      </c>
      <c r="M355" s="49">
        <v>0.85356170523765029</v>
      </c>
      <c r="N355" s="49">
        <v>0.14642799169717174</v>
      </c>
      <c r="O355" s="49">
        <v>1.0303065177344856E-5</v>
      </c>
    </row>
    <row r="356" spans="1:15">
      <c r="A356" s="43" t="s">
        <v>524</v>
      </c>
      <c r="B356" s="43" t="s">
        <v>3461</v>
      </c>
      <c r="C356" s="43" t="s">
        <v>3462</v>
      </c>
      <c r="D356" s="46">
        <v>43556</v>
      </c>
      <c r="E356" s="46"/>
      <c r="F356" s="47">
        <v>95975000</v>
      </c>
      <c r="G356" s="47">
        <v>10626768.800000001</v>
      </c>
      <c r="H356" s="47">
        <v>3940059</v>
      </c>
      <c r="I356" s="48">
        <v>41031573.181999996</v>
      </c>
      <c r="J356" s="48">
        <v>50125076.68999996</v>
      </c>
      <c r="K356" s="47">
        <v>205072.4</v>
      </c>
      <c r="L356" s="47">
        <v>395166.85</v>
      </c>
      <c r="M356" s="49">
        <v>0.82173605908491554</v>
      </c>
      <c r="N356" s="49">
        <v>0.17822598226546585</v>
      </c>
      <c r="O356" s="49">
        <v>3.7958649618509245E-5</v>
      </c>
    </row>
    <row r="357" spans="1:15">
      <c r="A357" s="43" t="s">
        <v>524</v>
      </c>
      <c r="B357" s="43" t="s">
        <v>3463</v>
      </c>
      <c r="C357" s="43" t="s">
        <v>3464</v>
      </c>
      <c r="D357" s="46">
        <v>43577</v>
      </c>
      <c r="E357" s="46"/>
      <c r="F357" s="47">
        <v>101847000</v>
      </c>
      <c r="G357" s="47">
        <v>3214376</v>
      </c>
      <c r="H357" s="47">
        <v>3446851</v>
      </c>
      <c r="I357" s="48">
        <v>47892694.390000001</v>
      </c>
      <c r="J357" s="48">
        <v>56161787.750000022</v>
      </c>
      <c r="K357" s="47">
        <v>216711.25000000003</v>
      </c>
      <c r="L357" s="47">
        <v>329750.7</v>
      </c>
      <c r="M357" s="49">
        <v>0.82487749078318862</v>
      </c>
      <c r="N357" s="49">
        <v>0.17512250921681138</v>
      </c>
      <c r="O357" s="49">
        <v>0</v>
      </c>
    </row>
    <row r="358" spans="1:15">
      <c r="A358" s="43" t="s">
        <v>524</v>
      </c>
      <c r="B358" s="43" t="s">
        <v>3465</v>
      </c>
      <c r="C358" s="43" t="s">
        <v>3466</v>
      </c>
      <c r="D358" s="46">
        <v>43692</v>
      </c>
      <c r="E358" s="46"/>
      <c r="F358" s="47">
        <v>105319200</v>
      </c>
      <c r="G358" s="47">
        <v>3027036.0000000005</v>
      </c>
      <c r="H358" s="47">
        <v>2648892</v>
      </c>
      <c r="I358" s="48">
        <v>49639199</v>
      </c>
      <c r="J358" s="48">
        <v>49328471.189999953</v>
      </c>
      <c r="K358" s="47">
        <v>186171.65999999997</v>
      </c>
      <c r="L358" s="47">
        <v>216322</v>
      </c>
      <c r="M358" s="49">
        <v>0.88249595510396561</v>
      </c>
      <c r="N358" s="49">
        <v>0.11750404489603458</v>
      </c>
      <c r="O358" s="49">
        <v>0</v>
      </c>
    </row>
    <row r="359" spans="1:15">
      <c r="A359" s="43" t="s">
        <v>524</v>
      </c>
      <c r="B359" s="43" t="s">
        <v>3467</v>
      </c>
      <c r="C359" s="43" t="s">
        <v>3468</v>
      </c>
      <c r="D359" s="46">
        <v>43271</v>
      </c>
      <c r="E359" s="46"/>
      <c r="F359" s="47">
        <v>109589000</v>
      </c>
      <c r="G359" s="47">
        <v>5033208</v>
      </c>
      <c r="H359" s="47">
        <v>5314182</v>
      </c>
      <c r="I359" s="48">
        <v>45758486.600000009</v>
      </c>
      <c r="J359" s="48">
        <v>47629682.040000014</v>
      </c>
      <c r="K359" s="47">
        <v>165306.35999999999</v>
      </c>
      <c r="L359" s="47">
        <v>244952.86</v>
      </c>
      <c r="M359" s="49">
        <v>0.83859061698646831</v>
      </c>
      <c r="N359" s="49">
        <v>0.16133385827787439</v>
      </c>
      <c r="O359" s="49">
        <v>7.5524735657301573E-5</v>
      </c>
    </row>
    <row r="360" spans="1:15">
      <c r="A360" s="43" t="s">
        <v>524</v>
      </c>
      <c r="B360" s="43" t="s">
        <v>3469</v>
      </c>
      <c r="C360" s="43" t="s">
        <v>3470</v>
      </c>
      <c r="D360" s="46">
        <v>43158</v>
      </c>
      <c r="E360" s="46"/>
      <c r="F360" s="47">
        <v>138498360</v>
      </c>
      <c r="G360" s="47">
        <v>3564635</v>
      </c>
      <c r="H360" s="47">
        <v>5309873</v>
      </c>
      <c r="I360" s="48">
        <v>57796986.017000027</v>
      </c>
      <c r="J360" s="48">
        <v>67950769.209999964</v>
      </c>
      <c r="K360" s="47">
        <v>241554.05</v>
      </c>
      <c r="L360" s="47">
        <v>548641.28000000003</v>
      </c>
      <c r="M360" s="49">
        <v>0.85094809125554638</v>
      </c>
      <c r="N360" s="49">
        <v>0.1490209231066244</v>
      </c>
      <c r="O360" s="49">
        <v>3.0985637828783133E-5</v>
      </c>
    </row>
    <row r="361" spans="1:15">
      <c r="A361" s="43" t="s">
        <v>553</v>
      </c>
      <c r="B361" s="43" t="s">
        <v>3471</v>
      </c>
      <c r="C361" s="43" t="s">
        <v>3472</v>
      </c>
      <c r="D361" s="46">
        <v>42736</v>
      </c>
      <c r="E361" s="46"/>
      <c r="F361" s="47">
        <v>0</v>
      </c>
      <c r="G361" s="47">
        <v>0</v>
      </c>
      <c r="H361" s="47">
        <v>0</v>
      </c>
      <c r="I361" s="48">
        <v>120727281</v>
      </c>
      <c r="J361" s="48">
        <v>0</v>
      </c>
      <c r="K361" s="47"/>
      <c r="L361" s="47"/>
      <c r="M361" s="49"/>
      <c r="N361" s="49"/>
      <c r="O361" s="49"/>
    </row>
    <row r="362" spans="1:15">
      <c r="A362" s="43" t="s">
        <v>553</v>
      </c>
      <c r="B362" s="43" t="s">
        <v>3473</v>
      </c>
      <c r="C362" s="43" t="s">
        <v>3474</v>
      </c>
      <c r="D362" s="46"/>
      <c r="E362" s="46"/>
      <c r="F362" s="47">
        <v>0</v>
      </c>
      <c r="G362" s="47">
        <v>0</v>
      </c>
      <c r="H362" s="47">
        <v>0</v>
      </c>
      <c r="I362" s="48">
        <v>0.01</v>
      </c>
      <c r="J362" s="48">
        <v>0</v>
      </c>
      <c r="K362" s="47"/>
      <c r="L362" s="47"/>
      <c r="M362" s="49"/>
      <c r="N362" s="49"/>
      <c r="O362" s="49"/>
    </row>
    <row r="363" spans="1:15">
      <c r="A363" s="43" t="s">
        <v>553</v>
      </c>
      <c r="B363" s="43" t="s">
        <v>3475</v>
      </c>
      <c r="C363" s="43" t="s">
        <v>3476</v>
      </c>
      <c r="D363" s="46">
        <v>43435</v>
      </c>
      <c r="E363" s="46"/>
      <c r="F363" s="47">
        <v>0</v>
      </c>
      <c r="G363" s="47">
        <v>0</v>
      </c>
      <c r="H363" s="47">
        <v>0</v>
      </c>
      <c r="I363" s="48">
        <v>20560716</v>
      </c>
      <c r="J363" s="48">
        <v>0</v>
      </c>
      <c r="K363" s="47"/>
      <c r="L363" s="47"/>
      <c r="M363" s="49"/>
      <c r="N363" s="49"/>
      <c r="O363" s="49"/>
    </row>
    <row r="364" spans="1:15">
      <c r="A364" s="43" t="s">
        <v>553</v>
      </c>
      <c r="B364" s="43" t="s">
        <v>3477</v>
      </c>
      <c r="C364" s="43" t="s">
        <v>3478</v>
      </c>
      <c r="D364" s="46"/>
      <c r="E364" s="46"/>
      <c r="F364" s="47">
        <v>9450</v>
      </c>
      <c r="G364" s="47">
        <v>0</v>
      </c>
      <c r="H364" s="47">
        <v>0</v>
      </c>
      <c r="I364" s="48">
        <v>190621</v>
      </c>
      <c r="J364" s="48">
        <v>168018.95999999996</v>
      </c>
      <c r="K364" s="47"/>
      <c r="L364" s="47"/>
      <c r="M364" s="49"/>
      <c r="N364" s="49"/>
      <c r="O364" s="49"/>
    </row>
    <row r="365" spans="1:15">
      <c r="A365" s="43" t="s">
        <v>553</v>
      </c>
      <c r="B365" s="43" t="s">
        <v>3479</v>
      </c>
      <c r="C365" s="43" t="s">
        <v>3480</v>
      </c>
      <c r="D365" s="46"/>
      <c r="E365" s="46"/>
      <c r="F365" s="47">
        <v>531467</v>
      </c>
      <c r="G365" s="47">
        <v>92295</v>
      </c>
      <c r="H365" s="47">
        <v>0</v>
      </c>
      <c r="I365" s="48">
        <v>271238809.61669993</v>
      </c>
      <c r="J365" s="48">
        <v>261730943.81999996</v>
      </c>
      <c r="K365" s="47">
        <v>153676.65</v>
      </c>
      <c r="L365" s="47">
        <v>67301.75</v>
      </c>
      <c r="M365" s="49">
        <v>0.94851545465013909</v>
      </c>
      <c r="N365" s="49">
        <v>5.148454534986089E-2</v>
      </c>
      <c r="O365" s="49">
        <v>0</v>
      </c>
    </row>
    <row r="366" spans="1:15">
      <c r="A366" s="43" t="s">
        <v>582</v>
      </c>
      <c r="B366" s="43" t="s">
        <v>3481</v>
      </c>
      <c r="C366" s="43" t="s">
        <v>3482</v>
      </c>
      <c r="D366" s="46">
        <v>43381</v>
      </c>
      <c r="E366" s="46"/>
      <c r="F366" s="47">
        <v>0</v>
      </c>
      <c r="G366" s="47">
        <v>1578</v>
      </c>
      <c r="H366" s="47">
        <v>1462</v>
      </c>
      <c r="I366" s="48">
        <v>27282501.059999999</v>
      </c>
      <c r="J366" s="48">
        <v>31509397.450000003</v>
      </c>
      <c r="K366" s="47">
        <v>109340</v>
      </c>
      <c r="L366" s="47">
        <v>179088.13</v>
      </c>
      <c r="M366" s="49">
        <v>0.7880523963257644</v>
      </c>
      <c r="N366" s="49">
        <v>0.21194760367423568</v>
      </c>
      <c r="O366" s="49">
        <v>0</v>
      </c>
    </row>
    <row r="367" spans="1:15">
      <c r="A367" s="43" t="s">
        <v>582</v>
      </c>
      <c r="B367" s="43" t="s">
        <v>3483</v>
      </c>
      <c r="C367" s="43" t="s">
        <v>3484</v>
      </c>
      <c r="D367" s="46">
        <v>37042</v>
      </c>
      <c r="E367" s="46"/>
      <c r="F367" s="47">
        <v>0</v>
      </c>
      <c r="G367" s="47">
        <v>0</v>
      </c>
      <c r="H367" s="47">
        <v>0</v>
      </c>
      <c r="I367" s="48">
        <v>167966</v>
      </c>
      <c r="J367" s="48">
        <v>190931</v>
      </c>
      <c r="K367" s="47">
        <v>0</v>
      </c>
      <c r="L367" s="47">
        <v>884</v>
      </c>
      <c r="M367" s="49">
        <v>1</v>
      </c>
      <c r="N367" s="49">
        <v>0</v>
      </c>
      <c r="O367" s="49">
        <v>0</v>
      </c>
    </row>
    <row r="368" spans="1:15">
      <c r="A368" s="43" t="s">
        <v>582</v>
      </c>
      <c r="B368" s="43" t="s">
        <v>3485</v>
      </c>
      <c r="C368" s="43" t="s">
        <v>3486</v>
      </c>
      <c r="D368" s="46">
        <v>37256</v>
      </c>
      <c r="E368" s="46"/>
      <c r="F368" s="47">
        <v>0</v>
      </c>
      <c r="G368" s="47">
        <v>0</v>
      </c>
      <c r="H368" s="47">
        <v>0</v>
      </c>
      <c r="I368" s="48">
        <v>14862</v>
      </c>
      <c r="J368" s="48">
        <v>14862</v>
      </c>
      <c r="K368" s="47">
        <v>0</v>
      </c>
      <c r="L368" s="47">
        <v>88</v>
      </c>
      <c r="M368" s="49">
        <v>1</v>
      </c>
      <c r="N368" s="49">
        <v>0</v>
      </c>
      <c r="O368" s="49">
        <v>0</v>
      </c>
    </row>
    <row r="369" spans="1:15">
      <c r="A369" s="43" t="s">
        <v>582</v>
      </c>
      <c r="B369" s="43" t="s">
        <v>3487</v>
      </c>
      <c r="C369" s="43" t="s">
        <v>3488</v>
      </c>
      <c r="D369" s="46">
        <v>37256</v>
      </c>
      <c r="E369" s="46"/>
      <c r="F369" s="47">
        <v>0</v>
      </c>
      <c r="G369" s="47">
        <v>0</v>
      </c>
      <c r="H369" s="47">
        <v>0</v>
      </c>
      <c r="I369" s="48">
        <v>55492</v>
      </c>
      <c r="J369" s="48">
        <v>58416</v>
      </c>
      <c r="K369" s="47">
        <v>0</v>
      </c>
      <c r="L369" s="47">
        <v>33</v>
      </c>
      <c r="M369" s="49">
        <v>1</v>
      </c>
      <c r="N369" s="49">
        <v>0</v>
      </c>
      <c r="O369" s="49">
        <v>0</v>
      </c>
    </row>
    <row r="370" spans="1:15">
      <c r="A370" s="43" t="s">
        <v>582</v>
      </c>
      <c r="B370" s="43" t="s">
        <v>3489</v>
      </c>
      <c r="C370" s="43" t="s">
        <v>3490</v>
      </c>
      <c r="D370" s="46">
        <v>37256</v>
      </c>
      <c r="E370" s="46"/>
      <c r="F370" s="47">
        <v>0</v>
      </c>
      <c r="G370" s="47">
        <v>0</v>
      </c>
      <c r="H370" s="47">
        <v>0</v>
      </c>
      <c r="I370" s="48">
        <v>0</v>
      </c>
      <c r="J370" s="48">
        <v>3222</v>
      </c>
      <c r="K370" s="47">
        <v>0</v>
      </c>
      <c r="L370" s="47">
        <v>4</v>
      </c>
      <c r="M370" s="49">
        <v>1</v>
      </c>
      <c r="N370" s="49">
        <v>0</v>
      </c>
      <c r="O370" s="49">
        <v>0</v>
      </c>
    </row>
    <row r="371" spans="1:15">
      <c r="A371" s="43" t="s">
        <v>582</v>
      </c>
      <c r="B371" s="43" t="s">
        <v>3491</v>
      </c>
      <c r="C371" s="43" t="s">
        <v>3492</v>
      </c>
      <c r="D371" s="46">
        <v>37036</v>
      </c>
      <c r="E371" s="46"/>
      <c r="F371" s="47">
        <v>0</v>
      </c>
      <c r="G371" s="47">
        <v>0</v>
      </c>
      <c r="H371" s="47">
        <v>0</v>
      </c>
      <c r="I371" s="48">
        <v>250335</v>
      </c>
      <c r="J371" s="48">
        <v>262046</v>
      </c>
      <c r="K371" s="47">
        <v>0</v>
      </c>
      <c r="L371" s="47">
        <v>1048</v>
      </c>
      <c r="M371" s="49">
        <v>1</v>
      </c>
      <c r="N371" s="49">
        <v>0</v>
      </c>
      <c r="O371" s="49">
        <v>0</v>
      </c>
    </row>
    <row r="372" spans="1:15">
      <c r="A372" s="43" t="s">
        <v>582</v>
      </c>
      <c r="B372" s="43" t="s">
        <v>3493</v>
      </c>
      <c r="C372" s="43" t="s">
        <v>3494</v>
      </c>
      <c r="D372" s="46">
        <v>37214</v>
      </c>
      <c r="E372" s="46"/>
      <c r="F372" s="47">
        <v>0</v>
      </c>
      <c r="G372" s="47">
        <v>371</v>
      </c>
      <c r="H372" s="47">
        <v>280</v>
      </c>
      <c r="I372" s="48">
        <v>1454462</v>
      </c>
      <c r="J372" s="48">
        <v>1455998</v>
      </c>
      <c r="K372" s="47">
        <v>0</v>
      </c>
      <c r="L372" s="47">
        <v>8408</v>
      </c>
      <c r="M372" s="49">
        <v>1</v>
      </c>
      <c r="N372" s="49">
        <v>0</v>
      </c>
      <c r="O372" s="49">
        <v>0</v>
      </c>
    </row>
    <row r="373" spans="1:15">
      <c r="A373" s="43" t="s">
        <v>582</v>
      </c>
      <c r="B373" s="43" t="s">
        <v>3495</v>
      </c>
      <c r="C373" s="43" t="s">
        <v>3496</v>
      </c>
      <c r="D373" s="46">
        <v>37256</v>
      </c>
      <c r="E373" s="46"/>
      <c r="F373" s="47">
        <v>0</v>
      </c>
      <c r="G373" s="47">
        <v>41475</v>
      </c>
      <c r="H373" s="47">
        <v>37244</v>
      </c>
      <c r="I373" s="48">
        <v>7025326</v>
      </c>
      <c r="J373" s="48">
        <v>7029855</v>
      </c>
      <c r="K373" s="47">
        <v>0</v>
      </c>
      <c r="L373" s="47">
        <v>30037</v>
      </c>
      <c r="M373" s="49">
        <v>1</v>
      </c>
      <c r="N373" s="49">
        <v>0</v>
      </c>
      <c r="O373" s="49">
        <v>0</v>
      </c>
    </row>
    <row r="374" spans="1:15">
      <c r="A374" s="43" t="s">
        <v>582</v>
      </c>
      <c r="B374" s="43" t="s">
        <v>3497</v>
      </c>
      <c r="C374" s="43" t="s">
        <v>3498</v>
      </c>
      <c r="D374" s="46">
        <v>37590</v>
      </c>
      <c r="E374" s="46"/>
      <c r="F374" s="47">
        <v>0</v>
      </c>
      <c r="G374" s="47">
        <v>0</v>
      </c>
      <c r="H374" s="47">
        <v>0</v>
      </c>
      <c r="I374" s="48">
        <v>63529</v>
      </c>
      <c r="J374" s="48">
        <v>63528</v>
      </c>
      <c r="K374" s="47">
        <v>0</v>
      </c>
      <c r="L374" s="47">
        <v>166</v>
      </c>
      <c r="M374" s="49">
        <v>1</v>
      </c>
      <c r="N374" s="49">
        <v>0</v>
      </c>
      <c r="O374" s="49">
        <v>0</v>
      </c>
    </row>
    <row r="375" spans="1:15">
      <c r="A375" s="43" t="s">
        <v>582</v>
      </c>
      <c r="B375" s="43" t="s">
        <v>3499</v>
      </c>
      <c r="C375" s="43" t="s">
        <v>3500</v>
      </c>
      <c r="D375" s="46">
        <v>37590</v>
      </c>
      <c r="E375" s="46"/>
      <c r="F375" s="47">
        <v>0</v>
      </c>
      <c r="G375" s="47">
        <v>0</v>
      </c>
      <c r="H375" s="47">
        <v>0</v>
      </c>
      <c r="I375" s="48">
        <v>0</v>
      </c>
      <c r="J375" s="48">
        <v>648</v>
      </c>
      <c r="K375" s="47">
        <v>0</v>
      </c>
      <c r="L375" s="47">
        <v>0</v>
      </c>
      <c r="M375" s="49">
        <v>0</v>
      </c>
      <c r="N375" s="49">
        <v>0</v>
      </c>
      <c r="O375" s="49">
        <v>0</v>
      </c>
    </row>
    <row r="376" spans="1:15">
      <c r="A376" s="43" t="s">
        <v>582</v>
      </c>
      <c r="B376" s="43" t="s">
        <v>3501</v>
      </c>
      <c r="C376" s="43" t="s">
        <v>3502</v>
      </c>
      <c r="D376" s="46">
        <v>37408</v>
      </c>
      <c r="E376" s="46"/>
      <c r="F376" s="47">
        <v>0</v>
      </c>
      <c r="G376" s="47">
        <v>0</v>
      </c>
      <c r="H376" s="47">
        <v>0</v>
      </c>
      <c r="I376" s="48">
        <v>3114471</v>
      </c>
      <c r="J376" s="48">
        <v>3111317</v>
      </c>
      <c r="K376" s="47">
        <v>0</v>
      </c>
      <c r="L376" s="47">
        <v>54</v>
      </c>
      <c r="M376" s="49">
        <v>1</v>
      </c>
      <c r="N376" s="49">
        <v>0</v>
      </c>
      <c r="O376" s="49">
        <v>0</v>
      </c>
    </row>
    <row r="377" spans="1:15">
      <c r="A377" s="43" t="s">
        <v>582</v>
      </c>
      <c r="B377" s="43" t="s">
        <v>3503</v>
      </c>
      <c r="C377" s="43" t="s">
        <v>3504</v>
      </c>
      <c r="D377" s="46">
        <v>37256</v>
      </c>
      <c r="E377" s="46"/>
      <c r="F377" s="47">
        <v>0</v>
      </c>
      <c r="G377" s="47">
        <v>0</v>
      </c>
      <c r="H377" s="47">
        <v>0</v>
      </c>
      <c r="I377" s="48">
        <v>0</v>
      </c>
      <c r="J377" s="48">
        <v>157013</v>
      </c>
      <c r="K377" s="47">
        <v>0</v>
      </c>
      <c r="L377" s="47">
        <v>212</v>
      </c>
      <c r="M377" s="49">
        <v>1</v>
      </c>
      <c r="N377" s="49">
        <v>0</v>
      </c>
      <c r="O377" s="49">
        <v>0</v>
      </c>
    </row>
    <row r="378" spans="1:15">
      <c r="A378" s="43" t="s">
        <v>582</v>
      </c>
      <c r="B378" s="43" t="s">
        <v>3505</v>
      </c>
      <c r="C378" s="43" t="s">
        <v>3506</v>
      </c>
      <c r="D378" s="46">
        <v>37174</v>
      </c>
      <c r="E378" s="46"/>
      <c r="F378" s="47">
        <v>1175</v>
      </c>
      <c r="G378" s="47">
        <v>271</v>
      </c>
      <c r="H378" s="47">
        <v>0</v>
      </c>
      <c r="I378" s="48">
        <v>19676</v>
      </c>
      <c r="J378" s="48">
        <v>19785</v>
      </c>
      <c r="K378" s="47">
        <v>0</v>
      </c>
      <c r="L378" s="47">
        <v>246</v>
      </c>
      <c r="M378" s="49">
        <v>1</v>
      </c>
      <c r="N378" s="49">
        <v>0</v>
      </c>
      <c r="O378" s="49">
        <v>0</v>
      </c>
    </row>
    <row r="379" spans="1:15">
      <c r="A379" s="44" t="s">
        <v>619</v>
      </c>
      <c r="B379" s="44"/>
      <c r="C379" s="44"/>
      <c r="D379" s="50"/>
      <c r="E379" s="50"/>
      <c r="F379" s="51"/>
      <c r="G379" s="51">
        <v>126046217.25999995</v>
      </c>
      <c r="H379" s="51">
        <v>83640378.5</v>
      </c>
      <c r="I379" s="52">
        <v>5555972079.493207</v>
      </c>
      <c r="J379" s="52">
        <v>5401771947.7399979</v>
      </c>
      <c r="K379" s="51">
        <v>7085033.0310999984</v>
      </c>
      <c r="L379" s="51">
        <v>9855858.0099999998</v>
      </c>
      <c r="M379" s="53">
        <v>0.82089471680609172</v>
      </c>
      <c r="N379" s="53">
        <v>0.16980083198256227</v>
      </c>
      <c r="O379" s="53">
        <v>9.3044512113461351E-3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DEAF5-FFBF-41D7-859C-25B042AE980D}">
  <dimension ref="A1:O325"/>
  <sheetViews>
    <sheetView workbookViewId="0">
      <selection sqref="A1:XFD1048576"/>
    </sheetView>
  </sheetViews>
  <sheetFormatPr defaultRowHeight="14.4"/>
  <cols>
    <col min="1" max="1" width="8.88671875" style="43"/>
    <col min="2" max="2" width="16.109375" style="43" bestFit="1" customWidth="1"/>
    <col min="3" max="8" width="8.88671875" style="43"/>
    <col min="9" max="9" width="15.5546875" style="43" bestFit="1" customWidth="1"/>
    <col min="10" max="10" width="13.77734375" style="43" bestFit="1" customWidth="1"/>
    <col min="11" max="16384" width="8.88671875" style="43"/>
  </cols>
  <sheetData>
    <row r="1" spans="1:15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5" t="s">
        <v>11</v>
      </c>
      <c r="M1" s="45" t="s">
        <v>12</v>
      </c>
      <c r="N1" s="45" t="s">
        <v>13</v>
      </c>
      <c r="O1" s="45" t="s">
        <v>14</v>
      </c>
    </row>
    <row r="2" spans="1:15">
      <c r="A2" s="43" t="s">
        <v>191</v>
      </c>
      <c r="B2" s="43" t="s">
        <v>3507</v>
      </c>
      <c r="C2" s="43" t="s">
        <v>3508</v>
      </c>
      <c r="D2" s="46">
        <v>43023</v>
      </c>
      <c r="E2" s="46">
        <v>45028</v>
      </c>
      <c r="F2" s="47">
        <v>243000</v>
      </c>
      <c r="G2" s="47">
        <v>95951.5</v>
      </c>
      <c r="H2" s="47">
        <v>0</v>
      </c>
      <c r="I2" s="48">
        <v>141118520.88999999</v>
      </c>
      <c r="J2" s="48">
        <v>115443924.90000001</v>
      </c>
      <c r="K2" s="47">
        <v>0</v>
      </c>
      <c r="L2" s="47">
        <v>7368</v>
      </c>
      <c r="M2" s="49">
        <v>0.80449239956568952</v>
      </c>
      <c r="N2" s="49">
        <v>0.19286102062975027</v>
      </c>
      <c r="O2" s="49">
        <v>2.6465798045602605E-3</v>
      </c>
    </row>
    <row r="3" spans="1:15">
      <c r="A3" s="43" t="s">
        <v>255</v>
      </c>
      <c r="B3" s="43" t="s">
        <v>3509</v>
      </c>
      <c r="C3" s="43" t="s">
        <v>3510</v>
      </c>
      <c r="D3" s="46">
        <v>43435</v>
      </c>
      <c r="E3" s="46">
        <v>44651</v>
      </c>
      <c r="F3" s="47">
        <v>60000</v>
      </c>
      <c r="G3" s="47">
        <v>0</v>
      </c>
      <c r="H3" s="47">
        <v>0</v>
      </c>
      <c r="I3" s="48">
        <v>33242.730000000003</v>
      </c>
      <c r="J3" s="48">
        <v>28417.61</v>
      </c>
      <c r="K3" s="47"/>
      <c r="L3" s="47"/>
      <c r="M3" s="49"/>
      <c r="N3" s="49"/>
      <c r="O3" s="49"/>
    </row>
    <row r="4" spans="1:15">
      <c r="A4" s="43" t="s">
        <v>218</v>
      </c>
      <c r="B4" s="43" t="s">
        <v>3511</v>
      </c>
      <c r="C4" s="43" t="s">
        <v>3512</v>
      </c>
      <c r="D4" s="46">
        <v>43586</v>
      </c>
      <c r="E4" s="46">
        <v>44348</v>
      </c>
      <c r="F4" s="47">
        <v>396000</v>
      </c>
      <c r="G4" s="47">
        <v>2086</v>
      </c>
      <c r="H4" s="47">
        <v>0</v>
      </c>
      <c r="I4" s="48">
        <v>300000</v>
      </c>
      <c r="J4" s="48">
        <v>421118.12999999995</v>
      </c>
      <c r="K4" s="47"/>
      <c r="L4" s="47"/>
      <c r="M4" s="49"/>
      <c r="N4" s="49"/>
      <c r="O4" s="49"/>
    </row>
    <row r="5" spans="1:15">
      <c r="A5" s="43" t="s">
        <v>481</v>
      </c>
      <c r="B5" s="43" t="s">
        <v>3513</v>
      </c>
      <c r="C5" s="43" t="s">
        <v>3514</v>
      </c>
      <c r="D5" s="46">
        <v>42904</v>
      </c>
      <c r="E5" s="46">
        <v>44316</v>
      </c>
      <c r="F5" s="47">
        <v>0</v>
      </c>
      <c r="G5" s="47">
        <v>2881634</v>
      </c>
      <c r="H5" s="47">
        <v>571604</v>
      </c>
      <c r="I5" s="48">
        <v>49114524.541000009</v>
      </c>
      <c r="J5" s="48">
        <v>53858765.98999998</v>
      </c>
      <c r="K5" s="47">
        <v>150638.05000000005</v>
      </c>
      <c r="L5" s="47">
        <v>180730.8</v>
      </c>
      <c r="M5" s="49">
        <v>0.76230708877512854</v>
      </c>
      <c r="N5" s="49">
        <v>0.23769291122487141</v>
      </c>
      <c r="O5" s="49">
        <v>0</v>
      </c>
    </row>
    <row r="6" spans="1:15">
      <c r="A6" s="43" t="s">
        <v>191</v>
      </c>
      <c r="B6" s="43" t="s">
        <v>3515</v>
      </c>
      <c r="C6" s="43" t="s">
        <v>3516</v>
      </c>
      <c r="D6" s="46">
        <v>42986</v>
      </c>
      <c r="E6" s="46">
        <v>44312</v>
      </c>
      <c r="F6" s="47">
        <v>101606</v>
      </c>
      <c r="G6" s="47">
        <v>0</v>
      </c>
      <c r="H6" s="47">
        <v>0</v>
      </c>
      <c r="I6" s="48">
        <v>58698852.920000009</v>
      </c>
      <c r="J6" s="48">
        <v>58428861.070000015</v>
      </c>
      <c r="K6" s="47">
        <v>0</v>
      </c>
      <c r="L6" s="47">
        <v>794.5</v>
      </c>
      <c r="M6" s="49">
        <v>0.91126494650723722</v>
      </c>
      <c r="N6" s="49">
        <v>8.8735053492762742E-2</v>
      </c>
      <c r="O6" s="49">
        <v>0</v>
      </c>
    </row>
    <row r="7" spans="1:15">
      <c r="A7" s="43" t="s">
        <v>218</v>
      </c>
      <c r="B7" s="43" t="s">
        <v>3517</v>
      </c>
      <c r="C7" s="43" t="s">
        <v>3518</v>
      </c>
      <c r="D7" s="46">
        <v>43178</v>
      </c>
      <c r="E7" s="46">
        <v>44277</v>
      </c>
      <c r="F7" s="47">
        <v>193000</v>
      </c>
      <c r="G7" s="47">
        <v>1754786.0599999998</v>
      </c>
      <c r="H7" s="47">
        <v>539804</v>
      </c>
      <c r="I7" s="48">
        <v>46283943.319999948</v>
      </c>
      <c r="J7" s="48">
        <v>46061599.779999979</v>
      </c>
      <c r="K7" s="47">
        <v>67628.119999999981</v>
      </c>
      <c r="L7" s="47">
        <v>81031.11</v>
      </c>
      <c r="M7" s="49">
        <v>0.84744130988702981</v>
      </c>
      <c r="N7" s="49">
        <v>0.13649078730378986</v>
      </c>
      <c r="O7" s="49">
        <v>1.6067902809180325E-2</v>
      </c>
    </row>
    <row r="8" spans="1:15">
      <c r="A8" s="43" t="s">
        <v>93</v>
      </c>
      <c r="B8" s="43" t="s">
        <v>3519</v>
      </c>
      <c r="C8" s="43" t="s">
        <v>3520</v>
      </c>
      <c r="D8" s="46">
        <v>42979</v>
      </c>
      <c r="E8" s="46">
        <v>44196</v>
      </c>
      <c r="F8" s="47">
        <v>0</v>
      </c>
      <c r="G8" s="47">
        <v>224</v>
      </c>
      <c r="H8" s="47">
        <v>0</v>
      </c>
      <c r="I8" s="48">
        <v>362995.7</v>
      </c>
      <c r="J8" s="48">
        <v>261181.33000000002</v>
      </c>
      <c r="K8" s="47">
        <v>0</v>
      </c>
      <c r="L8" s="47">
        <v>0</v>
      </c>
      <c r="M8" s="49">
        <v>0</v>
      </c>
      <c r="N8" s="49">
        <v>0</v>
      </c>
      <c r="O8" s="49">
        <v>0</v>
      </c>
    </row>
    <row r="9" spans="1:15">
      <c r="A9" s="43" t="s">
        <v>218</v>
      </c>
      <c r="B9" s="43" t="s">
        <v>3521</v>
      </c>
      <c r="C9" s="43" t="s">
        <v>3522</v>
      </c>
      <c r="D9" s="46">
        <v>43344</v>
      </c>
      <c r="E9" s="46">
        <v>44196</v>
      </c>
      <c r="F9" s="47">
        <v>462185</v>
      </c>
      <c r="G9" s="47">
        <v>6549485.0600000005</v>
      </c>
      <c r="H9" s="47">
        <v>2867375</v>
      </c>
      <c r="I9" s="48">
        <v>241401451.21219978</v>
      </c>
      <c r="J9" s="48">
        <v>241661661.04000002</v>
      </c>
      <c r="K9" s="47">
        <v>149269.77999999997</v>
      </c>
      <c r="L9" s="47">
        <v>189431.34</v>
      </c>
      <c r="M9" s="49">
        <v>0.92904014721112149</v>
      </c>
      <c r="N9" s="49">
        <v>6.9613718616993364E-2</v>
      </c>
      <c r="O9" s="49">
        <v>1.3461341718851803E-3</v>
      </c>
    </row>
    <row r="10" spans="1:15">
      <c r="A10" s="43" t="s">
        <v>191</v>
      </c>
      <c r="B10" s="43" t="s">
        <v>3523</v>
      </c>
      <c r="C10" s="43" t="s">
        <v>3524</v>
      </c>
      <c r="D10" s="46">
        <v>43171</v>
      </c>
      <c r="E10" s="46">
        <v>44187</v>
      </c>
      <c r="F10" s="47">
        <v>94778</v>
      </c>
      <c r="G10" s="47">
        <v>0</v>
      </c>
      <c r="H10" s="47">
        <v>0</v>
      </c>
      <c r="I10" s="48">
        <v>26558987.116799995</v>
      </c>
      <c r="J10" s="48">
        <v>25716489.369999997</v>
      </c>
      <c r="K10" s="47">
        <v>0</v>
      </c>
      <c r="L10" s="47">
        <v>505</v>
      </c>
      <c r="M10" s="49">
        <v>0.80099009900990104</v>
      </c>
      <c r="N10" s="49">
        <v>0.19900990099009902</v>
      </c>
      <c r="O10" s="49">
        <v>0</v>
      </c>
    </row>
    <row r="11" spans="1:15">
      <c r="A11" s="43" t="s">
        <v>509</v>
      </c>
      <c r="B11" s="43" t="s">
        <v>3525</v>
      </c>
      <c r="C11" s="43" t="s">
        <v>3526</v>
      </c>
      <c r="D11" s="46">
        <v>43040</v>
      </c>
      <c r="E11" s="46">
        <v>44166</v>
      </c>
      <c r="F11" s="47">
        <v>0</v>
      </c>
      <c r="G11" s="47">
        <v>0</v>
      </c>
      <c r="H11" s="47">
        <v>0</v>
      </c>
      <c r="I11" s="48">
        <v>0</v>
      </c>
      <c r="J11" s="48">
        <v>35771.879999999997</v>
      </c>
      <c r="K11" s="47"/>
      <c r="L11" s="47"/>
      <c r="M11" s="49"/>
      <c r="N11" s="49"/>
      <c r="O11" s="49"/>
    </row>
    <row r="12" spans="1:15">
      <c r="A12" s="43" t="s">
        <v>255</v>
      </c>
      <c r="B12" s="43" t="s">
        <v>3527</v>
      </c>
      <c r="C12" s="43" t="s">
        <v>3528</v>
      </c>
      <c r="D12" s="46">
        <v>43160</v>
      </c>
      <c r="E12" s="46">
        <v>44105</v>
      </c>
      <c r="F12" s="47">
        <v>0</v>
      </c>
      <c r="G12" s="47">
        <v>12899</v>
      </c>
      <c r="H12" s="47">
        <v>11742</v>
      </c>
      <c r="I12" s="48">
        <v>3166193.5199999996</v>
      </c>
      <c r="J12" s="48">
        <v>3150811.3299999996</v>
      </c>
      <c r="K12" s="47">
        <v>3266</v>
      </c>
      <c r="L12" s="47">
        <v>4903</v>
      </c>
      <c r="M12" s="49">
        <v>0.95390577197634097</v>
      </c>
      <c r="N12" s="49">
        <v>4.6094228023658985E-2</v>
      </c>
      <c r="O12" s="49">
        <v>0</v>
      </c>
    </row>
    <row r="13" spans="1:15">
      <c r="A13" s="43" t="s">
        <v>582</v>
      </c>
      <c r="B13" s="43" t="s">
        <v>3529</v>
      </c>
      <c r="C13" s="43" t="s">
        <v>3530</v>
      </c>
      <c r="D13" s="46">
        <v>43619</v>
      </c>
      <c r="E13" s="46">
        <v>44082</v>
      </c>
      <c r="F13" s="47">
        <v>0</v>
      </c>
      <c r="G13" s="47">
        <v>11066.54</v>
      </c>
      <c r="H13" s="47">
        <v>9299</v>
      </c>
      <c r="I13" s="48">
        <v>103916276.12719999</v>
      </c>
      <c r="J13" s="48">
        <v>95589229.230000094</v>
      </c>
      <c r="K13" s="47">
        <v>152753.09999999998</v>
      </c>
      <c r="L13" s="47">
        <v>108977</v>
      </c>
      <c r="M13" s="49">
        <v>0.79494985180359157</v>
      </c>
      <c r="N13" s="49">
        <v>0.19584178312855005</v>
      </c>
      <c r="O13" s="49">
        <v>9.2083650678583557E-3</v>
      </c>
    </row>
    <row r="14" spans="1:15">
      <c r="A14" s="43" t="s">
        <v>255</v>
      </c>
      <c r="B14" s="43" t="s">
        <v>3531</v>
      </c>
      <c r="C14" s="43" t="s">
        <v>3532</v>
      </c>
      <c r="D14" s="46">
        <v>43325</v>
      </c>
      <c r="E14" s="46">
        <v>44068</v>
      </c>
      <c r="F14" s="47">
        <v>261000</v>
      </c>
      <c r="G14" s="47">
        <v>1557459.8800000001</v>
      </c>
      <c r="H14" s="47">
        <v>808432</v>
      </c>
      <c r="I14" s="48">
        <v>54867481.337400019</v>
      </c>
      <c r="J14" s="48">
        <v>56197100.969999954</v>
      </c>
      <c r="K14" s="47">
        <v>78303.150000000023</v>
      </c>
      <c r="L14" s="47">
        <v>68507.63</v>
      </c>
      <c r="M14" s="49">
        <v>0.8824510496130139</v>
      </c>
      <c r="N14" s="49">
        <v>0.11622063119100748</v>
      </c>
      <c r="O14" s="49">
        <v>1.3283191959786085E-3</v>
      </c>
    </row>
    <row r="15" spans="1:15">
      <c r="A15" s="43" t="s">
        <v>553</v>
      </c>
      <c r="B15" s="43" t="s">
        <v>3533</v>
      </c>
      <c r="C15" s="43" t="s">
        <v>3534</v>
      </c>
      <c r="D15" s="46">
        <v>42795</v>
      </c>
      <c r="E15" s="46">
        <v>44043</v>
      </c>
      <c r="F15" s="47">
        <v>0</v>
      </c>
      <c r="G15" s="47">
        <v>0</v>
      </c>
      <c r="H15" s="47">
        <v>239800</v>
      </c>
      <c r="I15" s="48">
        <v>65046496.350000001</v>
      </c>
      <c r="J15" s="48">
        <v>64507956.329999976</v>
      </c>
      <c r="K15" s="47">
        <v>0</v>
      </c>
      <c r="L15" s="47">
        <v>256237.99</v>
      </c>
      <c r="M15" s="49">
        <v>0.81936039226658008</v>
      </c>
      <c r="N15" s="49">
        <v>0.14102018986333759</v>
      </c>
      <c r="O15" s="49">
        <v>3.961941787008242E-2</v>
      </c>
    </row>
    <row r="16" spans="1:15">
      <c r="A16" s="43" t="s">
        <v>553</v>
      </c>
      <c r="B16" s="43" t="s">
        <v>3535</v>
      </c>
      <c r="C16" s="43" t="s">
        <v>3536</v>
      </c>
      <c r="D16" s="46">
        <v>43040</v>
      </c>
      <c r="E16" s="46">
        <v>44032</v>
      </c>
      <c r="F16" s="47">
        <v>0</v>
      </c>
      <c r="G16" s="47">
        <v>18438</v>
      </c>
      <c r="H16" s="47">
        <v>0</v>
      </c>
      <c r="I16" s="48">
        <v>1474028005.2643995</v>
      </c>
      <c r="J16" s="48">
        <v>1480541033.3400035</v>
      </c>
      <c r="K16" s="47">
        <v>0</v>
      </c>
      <c r="L16" s="47">
        <v>0</v>
      </c>
      <c r="M16" s="49">
        <v>0</v>
      </c>
      <c r="N16" s="49">
        <v>0</v>
      </c>
      <c r="O16" s="49">
        <v>0</v>
      </c>
    </row>
    <row r="17" spans="1:15">
      <c r="A17" s="43" t="s">
        <v>93</v>
      </c>
      <c r="B17" s="43" t="s">
        <v>3537</v>
      </c>
      <c r="C17" s="43" t="s">
        <v>3538</v>
      </c>
      <c r="D17" s="46">
        <v>43252</v>
      </c>
      <c r="E17" s="46">
        <v>44001</v>
      </c>
      <c r="F17" s="47">
        <v>135000</v>
      </c>
      <c r="G17" s="47">
        <v>394046.4</v>
      </c>
      <c r="H17" s="47">
        <v>34320.5</v>
      </c>
      <c r="I17" s="48">
        <v>37437703.022499993</v>
      </c>
      <c r="J17" s="48">
        <v>42339900.539999992</v>
      </c>
      <c r="K17" s="47">
        <v>5844.4999999999982</v>
      </c>
      <c r="L17" s="47">
        <v>38515.800000000003</v>
      </c>
      <c r="M17" s="49">
        <v>0.91663161611598354</v>
      </c>
      <c r="N17" s="49">
        <v>8.336838388401642E-2</v>
      </c>
      <c r="O17" s="49">
        <v>0</v>
      </c>
    </row>
    <row r="18" spans="1:15">
      <c r="A18" s="43" t="s">
        <v>398</v>
      </c>
      <c r="B18" s="43" t="s">
        <v>3539</v>
      </c>
      <c r="C18" s="43" t="s">
        <v>3540</v>
      </c>
      <c r="D18" s="46">
        <v>42962</v>
      </c>
      <c r="E18" s="46">
        <v>43987</v>
      </c>
      <c r="F18" s="47">
        <v>692087</v>
      </c>
      <c r="G18" s="47">
        <v>163806.52000000002</v>
      </c>
      <c r="H18" s="47">
        <v>29567</v>
      </c>
      <c r="I18" s="48">
        <v>272790290.92129993</v>
      </c>
      <c r="J18" s="48">
        <v>286795512.56999999</v>
      </c>
      <c r="K18" s="47">
        <v>39365.500000000007</v>
      </c>
      <c r="L18" s="47">
        <v>92320.49</v>
      </c>
      <c r="M18" s="49">
        <v>0.91029618668618417</v>
      </c>
      <c r="N18" s="49">
        <v>8.6844209774016579E-2</v>
      </c>
      <c r="O18" s="49">
        <v>2.8596035397992362E-3</v>
      </c>
    </row>
    <row r="19" spans="1:15">
      <c r="A19" s="43" t="s">
        <v>509</v>
      </c>
      <c r="B19" s="43" t="s">
        <v>3541</v>
      </c>
      <c r="C19" s="43" t="s">
        <v>3542</v>
      </c>
      <c r="D19" s="46">
        <v>43145</v>
      </c>
      <c r="E19" s="46">
        <v>43980</v>
      </c>
      <c r="F19" s="47">
        <v>0</v>
      </c>
      <c r="G19" s="47">
        <v>674335.8899999999</v>
      </c>
      <c r="H19" s="47">
        <v>535843</v>
      </c>
      <c r="I19" s="48">
        <v>83475021.604099989</v>
      </c>
      <c r="J19" s="48">
        <v>106648790.45000005</v>
      </c>
      <c r="K19" s="47">
        <v>72508.240000000005</v>
      </c>
      <c r="L19" s="47">
        <v>104488.45</v>
      </c>
      <c r="M19" s="49">
        <v>0.87805589995832078</v>
      </c>
      <c r="N19" s="49">
        <v>0.11380922963255748</v>
      </c>
      <c r="O19" s="49">
        <v>8.1348704091217736E-3</v>
      </c>
    </row>
    <row r="20" spans="1:15">
      <c r="A20" s="43" t="s">
        <v>191</v>
      </c>
      <c r="B20" s="43" t="s">
        <v>3543</v>
      </c>
      <c r="C20" s="43" t="s">
        <v>3544</v>
      </c>
      <c r="D20" s="46">
        <v>43206</v>
      </c>
      <c r="E20" s="46">
        <v>43940</v>
      </c>
      <c r="F20" s="47">
        <v>81540</v>
      </c>
      <c r="G20" s="47">
        <v>619</v>
      </c>
      <c r="H20" s="47">
        <v>0</v>
      </c>
      <c r="I20" s="48">
        <v>42828727.280000009</v>
      </c>
      <c r="J20" s="48">
        <v>42816711.579999998</v>
      </c>
      <c r="K20" s="47"/>
      <c r="L20" s="47"/>
      <c r="M20" s="49"/>
      <c r="N20" s="49"/>
      <c r="O20" s="49"/>
    </row>
    <row r="21" spans="1:15">
      <c r="A21" s="43" t="s">
        <v>553</v>
      </c>
      <c r="B21" s="43" t="s">
        <v>3545</v>
      </c>
      <c r="C21" s="43" t="s">
        <v>3546</v>
      </c>
      <c r="D21" s="46">
        <v>43009</v>
      </c>
      <c r="E21" s="46">
        <v>43921</v>
      </c>
      <c r="F21" s="47">
        <v>0</v>
      </c>
      <c r="G21" s="47">
        <v>0</v>
      </c>
      <c r="H21" s="47">
        <v>0</v>
      </c>
      <c r="I21" s="48">
        <v>48550</v>
      </c>
      <c r="J21" s="48">
        <v>8615.56</v>
      </c>
      <c r="K21" s="47"/>
      <c r="L21" s="47"/>
      <c r="M21" s="49"/>
      <c r="N21" s="49"/>
      <c r="O21" s="49"/>
    </row>
    <row r="22" spans="1:15">
      <c r="A22" s="43" t="s">
        <v>1073</v>
      </c>
      <c r="B22" s="43" t="s">
        <v>3547</v>
      </c>
      <c r="C22" s="43" t="s">
        <v>3548</v>
      </c>
      <c r="D22" s="46">
        <v>42783</v>
      </c>
      <c r="E22" s="46">
        <v>43847</v>
      </c>
      <c r="F22" s="47">
        <v>140313600</v>
      </c>
      <c r="G22" s="47">
        <v>36729</v>
      </c>
      <c r="H22" s="47">
        <v>10254</v>
      </c>
      <c r="I22" s="48">
        <v>4261806.0040000007</v>
      </c>
      <c r="J22" s="48">
        <v>4243034.5199999996</v>
      </c>
      <c r="K22" s="47">
        <v>41007</v>
      </c>
      <c r="L22" s="47">
        <v>34780.75</v>
      </c>
      <c r="M22" s="49">
        <v>0.91971133457444132</v>
      </c>
      <c r="N22" s="49">
        <v>8.0288665425558681E-2</v>
      </c>
      <c r="O22" s="49">
        <v>0</v>
      </c>
    </row>
    <row r="23" spans="1:15">
      <c r="A23" s="43" t="s">
        <v>1073</v>
      </c>
      <c r="B23" s="43" t="s">
        <v>3549</v>
      </c>
      <c r="C23" s="43" t="s">
        <v>3550</v>
      </c>
      <c r="D23" s="46">
        <v>42968</v>
      </c>
      <c r="E23" s="46">
        <v>43831</v>
      </c>
      <c r="F23" s="47">
        <v>0</v>
      </c>
      <c r="G23" s="47">
        <v>5594</v>
      </c>
      <c r="H23" s="47">
        <v>608</v>
      </c>
      <c r="I23" s="48">
        <v>1347265</v>
      </c>
      <c r="J23" s="48">
        <v>860825.89999999979</v>
      </c>
      <c r="K23" s="47">
        <v>8518</v>
      </c>
      <c r="L23" s="47">
        <v>7125</v>
      </c>
      <c r="M23" s="49">
        <v>0.91670175438596491</v>
      </c>
      <c r="N23" s="49">
        <v>8.3298245614035094E-2</v>
      </c>
      <c r="O23" s="49">
        <v>0</v>
      </c>
    </row>
    <row r="24" spans="1:15">
      <c r="A24" s="43" t="s">
        <v>509</v>
      </c>
      <c r="B24" s="43" t="s">
        <v>3551</v>
      </c>
      <c r="C24" s="43" t="s">
        <v>3552</v>
      </c>
      <c r="D24" s="46">
        <v>43205</v>
      </c>
      <c r="E24" s="46">
        <v>43830</v>
      </c>
      <c r="F24" s="47">
        <v>0</v>
      </c>
      <c r="G24" s="47">
        <v>47</v>
      </c>
      <c r="H24" s="47">
        <v>0</v>
      </c>
      <c r="I24" s="48">
        <v>30383569.916000001</v>
      </c>
      <c r="J24" s="48">
        <v>30324183.950000003</v>
      </c>
      <c r="K24" s="47">
        <v>46</v>
      </c>
      <c r="L24" s="47">
        <v>480</v>
      </c>
      <c r="M24" s="49">
        <v>1</v>
      </c>
      <c r="N24" s="49">
        <v>0</v>
      </c>
      <c r="O24" s="49">
        <v>0</v>
      </c>
    </row>
    <row r="25" spans="1:15">
      <c r="A25" s="43" t="s">
        <v>191</v>
      </c>
      <c r="B25" s="43" t="s">
        <v>3553</v>
      </c>
      <c r="C25" s="43" t="s">
        <v>3554</v>
      </c>
      <c r="D25" s="46">
        <v>43306</v>
      </c>
      <c r="E25" s="46">
        <v>43825</v>
      </c>
      <c r="F25" s="47">
        <v>0</v>
      </c>
      <c r="G25" s="47">
        <v>9001</v>
      </c>
      <c r="H25" s="47">
        <v>0</v>
      </c>
      <c r="I25" s="48">
        <v>7032852.9050999992</v>
      </c>
      <c r="J25" s="48">
        <v>6891871.0000000009</v>
      </c>
      <c r="K25" s="47"/>
      <c r="L25" s="47"/>
      <c r="M25" s="49"/>
      <c r="N25" s="49"/>
      <c r="O25" s="49"/>
    </row>
    <row r="26" spans="1:15">
      <c r="A26" s="43" t="s">
        <v>481</v>
      </c>
      <c r="B26" s="43" t="s">
        <v>3555</v>
      </c>
      <c r="C26" s="43" t="s">
        <v>3556</v>
      </c>
      <c r="D26" s="46">
        <v>42933</v>
      </c>
      <c r="E26" s="46">
        <v>43812</v>
      </c>
      <c r="F26" s="47">
        <v>0</v>
      </c>
      <c r="G26" s="47">
        <v>2903</v>
      </c>
      <c r="H26" s="47">
        <v>0</v>
      </c>
      <c r="I26" s="48">
        <v>21803082.609999996</v>
      </c>
      <c r="J26" s="48">
        <v>22585965.82</v>
      </c>
      <c r="K26" s="47"/>
      <c r="L26" s="47"/>
      <c r="M26" s="49"/>
      <c r="N26" s="49"/>
      <c r="O26" s="49"/>
    </row>
    <row r="27" spans="1:15">
      <c r="A27" s="43" t="s">
        <v>93</v>
      </c>
      <c r="B27" s="43" t="s">
        <v>3557</v>
      </c>
      <c r="C27" s="43" t="s">
        <v>3558</v>
      </c>
      <c r="D27" s="46">
        <v>42583</v>
      </c>
      <c r="E27" s="46">
        <v>43791</v>
      </c>
      <c r="F27" s="47">
        <v>85000</v>
      </c>
      <c r="G27" s="47">
        <v>935081.5</v>
      </c>
      <c r="H27" s="47">
        <v>576071</v>
      </c>
      <c r="I27" s="48">
        <v>28016986.353299994</v>
      </c>
      <c r="J27" s="48">
        <v>29331224.119999997</v>
      </c>
      <c r="K27" s="47">
        <v>39691.69999999999</v>
      </c>
      <c r="L27" s="47">
        <v>49833.5</v>
      </c>
      <c r="M27" s="49">
        <v>0.90903709352142636</v>
      </c>
      <c r="N27" s="49">
        <v>9.0962906478573649E-2</v>
      </c>
      <c r="O27" s="49">
        <v>0</v>
      </c>
    </row>
    <row r="28" spans="1:15">
      <c r="A28" s="43" t="s">
        <v>582</v>
      </c>
      <c r="B28" s="43" t="s">
        <v>3559</v>
      </c>
      <c r="C28" s="43" t="s">
        <v>3560</v>
      </c>
      <c r="D28" s="46">
        <v>43318</v>
      </c>
      <c r="E28" s="46">
        <v>43787</v>
      </c>
      <c r="F28" s="47">
        <v>0</v>
      </c>
      <c r="G28" s="47">
        <v>6498</v>
      </c>
      <c r="H28" s="47">
        <v>6181</v>
      </c>
      <c r="I28" s="48">
        <v>65929837.473000005</v>
      </c>
      <c r="J28" s="48">
        <v>69859197.640000015</v>
      </c>
      <c r="K28" s="47">
        <v>95662</v>
      </c>
      <c r="L28" s="47">
        <v>118013.3</v>
      </c>
      <c r="M28" s="49">
        <v>0.67464048543681099</v>
      </c>
      <c r="N28" s="49">
        <v>0.30227737043197672</v>
      </c>
      <c r="O28" s="49">
        <v>2.3082144131212328E-2</v>
      </c>
    </row>
    <row r="29" spans="1:15">
      <c r="A29" s="43" t="s">
        <v>93</v>
      </c>
      <c r="B29" s="43" t="s">
        <v>3561</v>
      </c>
      <c r="C29" s="43" t="s">
        <v>3562</v>
      </c>
      <c r="D29" s="46">
        <v>43206</v>
      </c>
      <c r="E29" s="46">
        <v>43773</v>
      </c>
      <c r="F29" s="47">
        <v>430036</v>
      </c>
      <c r="G29" s="47">
        <v>1862475.2599999998</v>
      </c>
      <c r="H29" s="47">
        <v>1430007</v>
      </c>
      <c r="I29" s="48">
        <v>45224270.638300024</v>
      </c>
      <c r="J29" s="48">
        <v>45653872.599999942</v>
      </c>
      <c r="K29" s="47">
        <v>72521.98000000001</v>
      </c>
      <c r="L29" s="47">
        <v>85419.97</v>
      </c>
      <c r="M29" s="49">
        <v>0.87077307566368833</v>
      </c>
      <c r="N29" s="49">
        <v>0.1292269243363115</v>
      </c>
      <c r="O29" s="49">
        <v>0</v>
      </c>
    </row>
    <row r="30" spans="1:15">
      <c r="A30" s="43" t="s">
        <v>255</v>
      </c>
      <c r="B30" s="43" t="s">
        <v>3563</v>
      </c>
      <c r="C30" s="43" t="s">
        <v>3564</v>
      </c>
      <c r="D30" s="46">
        <v>43252</v>
      </c>
      <c r="E30" s="46">
        <v>43769</v>
      </c>
      <c r="F30" s="47">
        <v>0</v>
      </c>
      <c r="G30" s="47">
        <v>1183431.4199999997</v>
      </c>
      <c r="H30" s="47">
        <v>947717</v>
      </c>
      <c r="I30" s="48">
        <v>25615420.681900032</v>
      </c>
      <c r="J30" s="48">
        <v>25699242.209999967</v>
      </c>
      <c r="K30" s="47">
        <v>57716.14</v>
      </c>
      <c r="L30" s="47">
        <v>51552.98000000001</v>
      </c>
      <c r="M30" s="49">
        <v>0.92263589806059687</v>
      </c>
      <c r="N30" s="49">
        <v>7.7131331690233992E-2</v>
      </c>
      <c r="O30" s="49">
        <v>2.3277024916891319E-4</v>
      </c>
    </row>
    <row r="31" spans="1:15">
      <c r="A31" s="43" t="s">
        <v>582</v>
      </c>
      <c r="B31" s="43" t="s">
        <v>3565</v>
      </c>
      <c r="C31" s="43" t="s">
        <v>3566</v>
      </c>
      <c r="D31" s="46">
        <v>42948</v>
      </c>
      <c r="E31" s="46">
        <v>43769</v>
      </c>
      <c r="F31" s="47">
        <v>0</v>
      </c>
      <c r="G31" s="47">
        <v>45</v>
      </c>
      <c r="H31" s="47">
        <v>0</v>
      </c>
      <c r="I31" s="48">
        <v>1113916.1200000001</v>
      </c>
      <c r="J31" s="48">
        <v>851297.48</v>
      </c>
      <c r="K31" s="47">
        <v>466</v>
      </c>
      <c r="L31" s="47">
        <v>691</v>
      </c>
      <c r="M31" s="49">
        <v>0.84370477568740954</v>
      </c>
      <c r="N31" s="49">
        <v>0.15629522431259044</v>
      </c>
      <c r="O31" s="49">
        <v>0</v>
      </c>
    </row>
    <row r="32" spans="1:15">
      <c r="A32" s="43" t="s">
        <v>218</v>
      </c>
      <c r="B32" s="43" t="s">
        <v>3567</v>
      </c>
      <c r="C32" s="43" t="s">
        <v>3568</v>
      </c>
      <c r="D32" s="46">
        <v>43059</v>
      </c>
      <c r="E32" s="46">
        <v>43710</v>
      </c>
      <c r="F32" s="47">
        <v>4120</v>
      </c>
      <c r="G32" s="47">
        <v>853</v>
      </c>
      <c r="H32" s="47">
        <v>0</v>
      </c>
      <c r="I32" s="48">
        <v>912885.05000000016</v>
      </c>
      <c r="J32" s="48">
        <v>854662.5</v>
      </c>
      <c r="K32" s="47">
        <v>694</v>
      </c>
      <c r="L32" s="47">
        <v>201.5</v>
      </c>
      <c r="M32" s="49">
        <v>0.90074441687344908</v>
      </c>
      <c r="N32" s="49">
        <v>3.9702233250620347E-2</v>
      </c>
      <c r="O32" s="49">
        <v>5.9553349875930521E-2</v>
      </c>
    </row>
    <row r="33" spans="1:15">
      <c r="A33" s="43" t="s">
        <v>191</v>
      </c>
      <c r="B33" s="43" t="s">
        <v>3569</v>
      </c>
      <c r="C33" s="43" t="s">
        <v>3570</v>
      </c>
      <c r="D33" s="46">
        <v>42915</v>
      </c>
      <c r="E33" s="46">
        <v>43708</v>
      </c>
      <c r="F33" s="47">
        <v>104942</v>
      </c>
      <c r="G33" s="47">
        <v>0</v>
      </c>
      <c r="H33" s="47">
        <v>0</v>
      </c>
      <c r="I33" s="48">
        <v>22648672.73</v>
      </c>
      <c r="J33" s="48">
        <v>21725521.740000002</v>
      </c>
      <c r="K33" s="47">
        <v>4600</v>
      </c>
      <c r="L33" s="47">
        <v>7034.85</v>
      </c>
      <c r="M33" s="49">
        <v>0.99879172974548147</v>
      </c>
      <c r="N33" s="49">
        <v>1.2082702545185753E-3</v>
      </c>
      <c r="O33" s="49">
        <v>0</v>
      </c>
    </row>
    <row r="34" spans="1:15">
      <c r="A34" s="43" t="s">
        <v>218</v>
      </c>
      <c r="B34" s="43" t="s">
        <v>3571</v>
      </c>
      <c r="C34" s="43" t="s">
        <v>3572</v>
      </c>
      <c r="D34" s="46">
        <v>43118</v>
      </c>
      <c r="E34" s="46">
        <v>43708</v>
      </c>
      <c r="F34" s="47">
        <v>1500</v>
      </c>
      <c r="G34" s="47">
        <v>27651.91</v>
      </c>
      <c r="H34" s="47">
        <v>0</v>
      </c>
      <c r="I34" s="48">
        <v>4302381.9900000012</v>
      </c>
      <c r="J34" s="48">
        <v>4223022.26</v>
      </c>
      <c r="K34" s="47">
        <v>5248.8999999999987</v>
      </c>
      <c r="L34" s="47">
        <v>4644.5</v>
      </c>
      <c r="M34" s="49">
        <v>0.90386478630638389</v>
      </c>
      <c r="N34" s="49">
        <v>9.2797933039078476E-2</v>
      </c>
      <c r="O34" s="49">
        <v>3.3372806545376252E-3</v>
      </c>
    </row>
    <row r="35" spans="1:15">
      <c r="A35" s="43" t="s">
        <v>255</v>
      </c>
      <c r="B35" s="43" t="s">
        <v>3573</v>
      </c>
      <c r="C35" s="43" t="s">
        <v>3574</v>
      </c>
      <c r="D35" s="46">
        <v>43010</v>
      </c>
      <c r="E35" s="46">
        <v>43708</v>
      </c>
      <c r="F35" s="47">
        <v>6500</v>
      </c>
      <c r="G35" s="47">
        <v>11677</v>
      </c>
      <c r="H35" s="47">
        <v>0</v>
      </c>
      <c r="I35" s="48">
        <v>1453130.4</v>
      </c>
      <c r="J35" s="48">
        <v>1322736.1599999999</v>
      </c>
      <c r="K35" s="47">
        <v>746</v>
      </c>
      <c r="L35" s="47">
        <v>730</v>
      </c>
      <c r="M35" s="49">
        <v>0.96986301369863015</v>
      </c>
      <c r="N35" s="49">
        <v>3.0136986301369864E-2</v>
      </c>
      <c r="O35" s="49">
        <v>0</v>
      </c>
    </row>
    <row r="36" spans="1:15">
      <c r="A36" s="43" t="s">
        <v>93</v>
      </c>
      <c r="B36" s="43" t="s">
        <v>3575</v>
      </c>
      <c r="C36" s="43" t="s">
        <v>3576</v>
      </c>
      <c r="D36" s="46">
        <v>43070</v>
      </c>
      <c r="E36" s="46">
        <v>43707</v>
      </c>
      <c r="F36" s="47">
        <v>0</v>
      </c>
      <c r="G36" s="47">
        <v>391798.02</v>
      </c>
      <c r="H36" s="47">
        <v>312439</v>
      </c>
      <c r="I36" s="48">
        <v>43023104.432300009</v>
      </c>
      <c r="J36" s="48">
        <v>46346253.910000004</v>
      </c>
      <c r="K36" s="47">
        <v>48099.8</v>
      </c>
      <c r="L36" s="47">
        <v>61946</v>
      </c>
      <c r="M36" s="49">
        <v>0.82379814677299579</v>
      </c>
      <c r="N36" s="49">
        <v>0.17615342394989184</v>
      </c>
      <c r="O36" s="49">
        <v>4.8429277112323634E-5</v>
      </c>
    </row>
    <row r="37" spans="1:15">
      <c r="A37" s="43" t="s">
        <v>369</v>
      </c>
      <c r="B37" s="43" t="s">
        <v>3577</v>
      </c>
      <c r="C37" s="43" t="s">
        <v>3578</v>
      </c>
      <c r="D37" s="46">
        <v>43115</v>
      </c>
      <c r="E37" s="46">
        <v>43707</v>
      </c>
      <c r="F37" s="47">
        <v>394500</v>
      </c>
      <c r="G37" s="47">
        <v>0</v>
      </c>
      <c r="H37" s="47">
        <v>0</v>
      </c>
      <c r="I37" s="48">
        <v>83335656.120000005</v>
      </c>
      <c r="J37" s="48">
        <v>92532681.449999973</v>
      </c>
      <c r="K37" s="47">
        <v>8775</v>
      </c>
      <c r="L37" s="47">
        <v>13640</v>
      </c>
      <c r="M37" s="49">
        <v>0.83005865102639298</v>
      </c>
      <c r="N37" s="49">
        <v>0.16994134897360705</v>
      </c>
      <c r="O37" s="49">
        <v>0</v>
      </c>
    </row>
    <row r="38" spans="1:15">
      <c r="A38" s="43" t="s">
        <v>218</v>
      </c>
      <c r="B38" s="43" t="s">
        <v>3579</v>
      </c>
      <c r="C38" s="43" t="s">
        <v>3580</v>
      </c>
      <c r="D38" s="46">
        <v>43200</v>
      </c>
      <c r="E38" s="46">
        <v>43679</v>
      </c>
      <c r="F38" s="47">
        <v>60000</v>
      </c>
      <c r="G38" s="47">
        <v>570456.02000000014</v>
      </c>
      <c r="H38" s="47">
        <v>468835</v>
      </c>
      <c r="I38" s="48">
        <v>23927573.102000009</v>
      </c>
      <c r="J38" s="48">
        <v>24314034.650000006</v>
      </c>
      <c r="K38" s="47">
        <v>26819.379999999997</v>
      </c>
      <c r="L38" s="47">
        <v>30756.120000000003</v>
      </c>
      <c r="M38" s="49">
        <v>0.94584817590775427</v>
      </c>
      <c r="N38" s="49">
        <v>5.3842942477789785E-2</v>
      </c>
      <c r="O38" s="49">
        <v>3.0888161445591963E-4</v>
      </c>
    </row>
    <row r="39" spans="1:15">
      <c r="A39" s="43" t="s">
        <v>191</v>
      </c>
      <c r="B39" s="43" t="s">
        <v>3581</v>
      </c>
      <c r="C39" s="43" t="s">
        <v>3582</v>
      </c>
      <c r="D39" s="46">
        <v>43591</v>
      </c>
      <c r="E39" s="46">
        <v>43677</v>
      </c>
      <c r="F39" s="47">
        <v>1500</v>
      </c>
      <c r="G39" s="47">
        <v>0</v>
      </c>
      <c r="H39" s="47">
        <v>0</v>
      </c>
      <c r="I39" s="48">
        <v>101787.85</v>
      </c>
      <c r="J39" s="48">
        <v>89483.739999999991</v>
      </c>
      <c r="K39" s="47"/>
      <c r="L39" s="47"/>
      <c r="M39" s="49"/>
      <c r="N39" s="49"/>
      <c r="O39" s="49"/>
    </row>
    <row r="40" spans="1:15">
      <c r="A40" s="43" t="s">
        <v>255</v>
      </c>
      <c r="B40" s="43" t="s">
        <v>3583</v>
      </c>
      <c r="C40" s="43" t="s">
        <v>3584</v>
      </c>
      <c r="D40" s="46">
        <v>42948</v>
      </c>
      <c r="E40" s="46">
        <v>43677</v>
      </c>
      <c r="F40" s="47">
        <v>40000</v>
      </c>
      <c r="G40" s="47">
        <v>25881.75</v>
      </c>
      <c r="H40" s="47">
        <v>5997</v>
      </c>
      <c r="I40" s="48">
        <v>9325170.1805000044</v>
      </c>
      <c r="J40" s="48">
        <v>9491293.9299999978</v>
      </c>
      <c r="K40" s="47">
        <v>3298.1000000000004</v>
      </c>
      <c r="L40" s="47">
        <v>9597.5</v>
      </c>
      <c r="M40" s="49">
        <v>0.80135451940609537</v>
      </c>
      <c r="N40" s="49">
        <v>0.18661109663974992</v>
      </c>
      <c r="O40" s="49">
        <v>1.2034383954154728E-2</v>
      </c>
    </row>
    <row r="41" spans="1:15">
      <c r="A41" s="43" t="s">
        <v>191</v>
      </c>
      <c r="B41" s="43" t="s">
        <v>3585</v>
      </c>
      <c r="C41" s="43" t="s">
        <v>3586</v>
      </c>
      <c r="D41" s="46">
        <v>43313</v>
      </c>
      <c r="E41" s="46">
        <v>43655</v>
      </c>
      <c r="F41" s="47">
        <v>2000</v>
      </c>
      <c r="G41" s="47">
        <v>1799</v>
      </c>
      <c r="H41" s="47">
        <v>0</v>
      </c>
      <c r="I41" s="48">
        <v>1807963</v>
      </c>
      <c r="J41" s="48">
        <v>1693342.11</v>
      </c>
      <c r="K41" s="47"/>
      <c r="L41" s="47"/>
      <c r="M41" s="49"/>
      <c r="N41" s="49"/>
      <c r="O41" s="49"/>
    </row>
    <row r="42" spans="1:15">
      <c r="A42" s="43" t="s">
        <v>582</v>
      </c>
      <c r="B42" s="43" t="s">
        <v>3587</v>
      </c>
      <c r="C42" s="43" t="s">
        <v>3588</v>
      </c>
      <c r="D42" s="46">
        <v>43235</v>
      </c>
      <c r="E42" s="46">
        <v>43646</v>
      </c>
      <c r="F42" s="47">
        <v>0</v>
      </c>
      <c r="G42" s="47">
        <v>4703</v>
      </c>
      <c r="H42" s="47">
        <v>4619</v>
      </c>
      <c r="I42" s="48">
        <v>57503194.188900001</v>
      </c>
      <c r="J42" s="48">
        <v>66070214.569999933</v>
      </c>
      <c r="K42" s="47">
        <v>102415</v>
      </c>
      <c r="L42" s="47">
        <v>143465.97999999998</v>
      </c>
      <c r="M42" s="49">
        <v>0.80614296155785525</v>
      </c>
      <c r="N42" s="49">
        <v>0.19385703844214497</v>
      </c>
      <c r="O42" s="49">
        <v>0</v>
      </c>
    </row>
    <row r="43" spans="1:15">
      <c r="A43" s="43" t="s">
        <v>255</v>
      </c>
      <c r="B43" s="43" t="s">
        <v>3589</v>
      </c>
      <c r="C43" s="43" t="s">
        <v>3590</v>
      </c>
      <c r="D43" s="46">
        <v>43206</v>
      </c>
      <c r="E43" s="46">
        <v>43644</v>
      </c>
      <c r="F43" s="47">
        <v>32200</v>
      </c>
      <c r="G43" s="47">
        <v>254254.04</v>
      </c>
      <c r="H43" s="47">
        <v>22893</v>
      </c>
      <c r="I43" s="48">
        <v>6934502.3999999985</v>
      </c>
      <c r="J43" s="48">
        <v>6994483.8799999999</v>
      </c>
      <c r="K43" s="47">
        <v>15750.399999999998</v>
      </c>
      <c r="L43" s="47">
        <v>21796.12</v>
      </c>
      <c r="M43" s="49">
        <v>0.95320268011003795</v>
      </c>
      <c r="N43" s="49">
        <v>4.3677498563964599E-2</v>
      </c>
      <c r="O43" s="49">
        <v>3.1198213259974713E-3</v>
      </c>
    </row>
    <row r="44" spans="1:15">
      <c r="A44" s="43" t="s">
        <v>509</v>
      </c>
      <c r="B44" s="43" t="s">
        <v>3591</v>
      </c>
      <c r="C44" s="43" t="s">
        <v>3592</v>
      </c>
      <c r="D44" s="46">
        <v>43213</v>
      </c>
      <c r="E44" s="46">
        <v>43643</v>
      </c>
      <c r="F44" s="47">
        <v>63000</v>
      </c>
      <c r="G44" s="47">
        <v>657223.50999999989</v>
      </c>
      <c r="H44" s="47">
        <v>256496</v>
      </c>
      <c r="I44" s="48">
        <v>30764763.472700004</v>
      </c>
      <c r="J44" s="48">
        <v>29575694.049999997</v>
      </c>
      <c r="K44" s="47">
        <v>20562.499999999993</v>
      </c>
      <c r="L44" s="47">
        <v>15450.259999999998</v>
      </c>
      <c r="M44" s="49">
        <v>0.97009759059070855</v>
      </c>
      <c r="N44" s="49">
        <v>2.9643514089730531E-2</v>
      </c>
      <c r="O44" s="49">
        <v>2.5889531956096534E-4</v>
      </c>
    </row>
    <row r="45" spans="1:15">
      <c r="A45" s="43" t="s">
        <v>93</v>
      </c>
      <c r="B45" s="43" t="s">
        <v>3593</v>
      </c>
      <c r="C45" s="43" t="s">
        <v>3594</v>
      </c>
      <c r="D45" s="46">
        <v>43040</v>
      </c>
      <c r="E45" s="46">
        <v>43637</v>
      </c>
      <c r="F45" s="47">
        <v>0</v>
      </c>
      <c r="G45" s="47">
        <v>1145833.8</v>
      </c>
      <c r="H45" s="47">
        <v>612493</v>
      </c>
      <c r="I45" s="48">
        <v>35768818.04589998</v>
      </c>
      <c r="J45" s="48">
        <v>33837030.440000005</v>
      </c>
      <c r="K45" s="47">
        <v>71821.5</v>
      </c>
      <c r="L45" s="47">
        <v>82327</v>
      </c>
      <c r="M45" s="49">
        <v>0.88386556050870313</v>
      </c>
      <c r="N45" s="49">
        <v>0.1161344394912969</v>
      </c>
      <c r="O45" s="49">
        <v>0</v>
      </c>
    </row>
    <row r="46" spans="1:15">
      <c r="A46" s="43" t="s">
        <v>28</v>
      </c>
      <c r="B46" s="43" t="s">
        <v>3595</v>
      </c>
      <c r="C46" s="43" t="s">
        <v>3596</v>
      </c>
      <c r="D46" s="46">
        <v>42968</v>
      </c>
      <c r="E46" s="46">
        <v>43616</v>
      </c>
      <c r="F46" s="47">
        <v>0</v>
      </c>
      <c r="G46" s="47">
        <v>1402736</v>
      </c>
      <c r="H46" s="47">
        <v>1328140</v>
      </c>
      <c r="I46" s="48">
        <v>7072957</v>
      </c>
      <c r="J46" s="48">
        <v>9471318.6699999981</v>
      </c>
      <c r="K46" s="47">
        <v>27678.5</v>
      </c>
      <c r="L46" s="47">
        <v>47619.999999999993</v>
      </c>
      <c r="M46" s="49">
        <v>0.78215035699286029</v>
      </c>
      <c r="N46" s="49">
        <v>0.21784964300713994</v>
      </c>
      <c r="O46" s="49">
        <v>0</v>
      </c>
    </row>
    <row r="47" spans="1:15">
      <c r="A47" s="43" t="s">
        <v>191</v>
      </c>
      <c r="B47" s="43" t="s">
        <v>3597</v>
      </c>
      <c r="C47" s="43" t="s">
        <v>3598</v>
      </c>
      <c r="D47" s="46">
        <v>43066</v>
      </c>
      <c r="E47" s="46">
        <v>43616</v>
      </c>
      <c r="F47" s="47">
        <v>5000</v>
      </c>
      <c r="G47" s="47">
        <v>0</v>
      </c>
      <c r="H47" s="47">
        <v>0</v>
      </c>
      <c r="I47" s="48">
        <v>2583972.5700000003</v>
      </c>
      <c r="J47" s="48">
        <v>2452676.4499999997</v>
      </c>
      <c r="K47" s="47">
        <v>0</v>
      </c>
      <c r="L47" s="47">
        <v>933.1</v>
      </c>
      <c r="M47" s="49">
        <v>0.98928303504447546</v>
      </c>
      <c r="N47" s="49">
        <v>1.0716964955524596E-2</v>
      </c>
      <c r="O47" s="49">
        <v>0</v>
      </c>
    </row>
    <row r="48" spans="1:15">
      <c r="A48" s="43" t="s">
        <v>481</v>
      </c>
      <c r="B48" s="43" t="s">
        <v>3599</v>
      </c>
      <c r="C48" s="43" t="s">
        <v>3600</v>
      </c>
      <c r="D48" s="46">
        <v>43175</v>
      </c>
      <c r="E48" s="46">
        <v>43603</v>
      </c>
      <c r="F48" s="47">
        <v>0</v>
      </c>
      <c r="G48" s="47">
        <v>706664</v>
      </c>
      <c r="H48" s="47">
        <v>425865</v>
      </c>
      <c r="I48" s="48">
        <v>15465617.890000001</v>
      </c>
      <c r="J48" s="48">
        <v>15415980.170000007</v>
      </c>
      <c r="K48" s="47">
        <v>34607.5</v>
      </c>
      <c r="L48" s="47">
        <v>31716.25</v>
      </c>
      <c r="M48" s="49">
        <v>0.83786765459346535</v>
      </c>
      <c r="N48" s="49">
        <v>0.16181704961967444</v>
      </c>
      <c r="O48" s="49">
        <v>3.1529578686004809E-4</v>
      </c>
    </row>
    <row r="49" spans="1:15">
      <c r="A49" s="43" t="s">
        <v>218</v>
      </c>
      <c r="B49" s="43" t="s">
        <v>3601</v>
      </c>
      <c r="C49" s="43" t="s">
        <v>3602</v>
      </c>
      <c r="D49" s="46">
        <v>42961</v>
      </c>
      <c r="E49" s="46">
        <v>43602</v>
      </c>
      <c r="F49" s="47">
        <v>0</v>
      </c>
      <c r="G49" s="47">
        <v>626</v>
      </c>
      <c r="H49" s="47">
        <v>66</v>
      </c>
      <c r="I49" s="48">
        <v>1099720.0008</v>
      </c>
      <c r="J49" s="48">
        <v>838790.85999999987</v>
      </c>
      <c r="K49" s="47">
        <v>4759</v>
      </c>
      <c r="L49" s="47">
        <v>3495</v>
      </c>
      <c r="M49" s="49">
        <v>0.88426323319027178</v>
      </c>
      <c r="N49" s="49">
        <v>9.9284692417739628E-2</v>
      </c>
      <c r="O49" s="49">
        <v>1.6452074391988557E-2</v>
      </c>
    </row>
    <row r="50" spans="1:15">
      <c r="A50" s="43" t="s">
        <v>191</v>
      </c>
      <c r="B50" s="43" t="s">
        <v>3603</v>
      </c>
      <c r="C50" s="43" t="s">
        <v>3604</v>
      </c>
      <c r="D50" s="46">
        <v>43332</v>
      </c>
      <c r="E50" s="46">
        <v>43595</v>
      </c>
      <c r="F50" s="47">
        <v>8000</v>
      </c>
      <c r="G50" s="47">
        <v>0</v>
      </c>
      <c r="H50" s="47">
        <v>0</v>
      </c>
      <c r="I50" s="48">
        <v>466058.67000000016</v>
      </c>
      <c r="J50" s="48">
        <v>515349.15999999992</v>
      </c>
      <c r="K50" s="47"/>
      <c r="L50" s="47"/>
      <c r="M50" s="49"/>
      <c r="N50" s="49"/>
      <c r="O50" s="49"/>
    </row>
    <row r="51" spans="1:15">
      <c r="A51" s="43" t="s">
        <v>191</v>
      </c>
      <c r="B51" s="43" t="s">
        <v>3605</v>
      </c>
      <c r="C51" s="43" t="s">
        <v>3606</v>
      </c>
      <c r="D51" s="46">
        <v>43167</v>
      </c>
      <c r="E51" s="46">
        <v>43594</v>
      </c>
      <c r="F51" s="47">
        <v>2000</v>
      </c>
      <c r="G51" s="47">
        <v>3870</v>
      </c>
      <c r="H51" s="47">
        <v>0</v>
      </c>
      <c r="I51" s="48">
        <v>1821106.93</v>
      </c>
      <c r="J51" s="48">
        <v>1690794.99</v>
      </c>
      <c r="K51" s="47"/>
      <c r="L51" s="47"/>
      <c r="M51" s="49"/>
      <c r="N51" s="49"/>
      <c r="O51" s="49"/>
    </row>
    <row r="52" spans="1:15">
      <c r="A52" s="43" t="s">
        <v>218</v>
      </c>
      <c r="B52" s="43" t="s">
        <v>3607</v>
      </c>
      <c r="C52" s="43" t="s">
        <v>3608</v>
      </c>
      <c r="D52" s="46">
        <v>43157</v>
      </c>
      <c r="E52" s="46">
        <v>43586</v>
      </c>
      <c r="F52" s="47">
        <v>46950</v>
      </c>
      <c r="G52" s="47">
        <v>519363.48</v>
      </c>
      <c r="H52" s="47">
        <v>306082</v>
      </c>
      <c r="I52" s="48">
        <v>16315798.447999999</v>
      </c>
      <c r="J52" s="48">
        <v>17295196.680000003</v>
      </c>
      <c r="K52" s="47">
        <v>17085.700000000004</v>
      </c>
      <c r="L52" s="47">
        <v>24091.809999999998</v>
      </c>
      <c r="M52" s="49">
        <v>0.91734743051684364</v>
      </c>
      <c r="N52" s="49">
        <v>7.5866030821262503E-2</v>
      </c>
      <c r="O52" s="49">
        <v>6.786538661893814E-3</v>
      </c>
    </row>
    <row r="53" spans="1:15">
      <c r="A53" s="43" t="s">
        <v>191</v>
      </c>
      <c r="B53" s="43" t="s">
        <v>3609</v>
      </c>
      <c r="C53" s="43" t="s">
        <v>3610</v>
      </c>
      <c r="D53" s="46">
        <v>43249</v>
      </c>
      <c r="E53" s="46">
        <v>43585</v>
      </c>
      <c r="F53" s="47">
        <v>2117</v>
      </c>
      <c r="G53" s="47">
        <v>0</v>
      </c>
      <c r="H53" s="47">
        <v>0</v>
      </c>
      <c r="I53" s="48">
        <v>366211.58</v>
      </c>
      <c r="J53" s="48">
        <v>353856.86999999994</v>
      </c>
      <c r="K53" s="47"/>
      <c r="L53" s="47"/>
      <c r="M53" s="49"/>
      <c r="N53" s="49"/>
      <c r="O53" s="49"/>
    </row>
    <row r="54" spans="1:15">
      <c r="A54" s="43" t="s">
        <v>369</v>
      </c>
      <c r="B54" s="43" t="s">
        <v>3611</v>
      </c>
      <c r="C54" s="43" t="s">
        <v>3612</v>
      </c>
      <c r="D54" s="46">
        <v>43045</v>
      </c>
      <c r="E54" s="46">
        <v>43585</v>
      </c>
      <c r="F54" s="47">
        <v>250999</v>
      </c>
      <c r="G54" s="47">
        <v>0</v>
      </c>
      <c r="H54" s="47">
        <v>0</v>
      </c>
      <c r="I54" s="48">
        <v>0.01</v>
      </c>
      <c r="J54" s="48">
        <v>33832.979999999996</v>
      </c>
      <c r="K54" s="47"/>
      <c r="L54" s="47"/>
      <c r="M54" s="49"/>
      <c r="N54" s="49"/>
      <c r="O54" s="49"/>
    </row>
    <row r="55" spans="1:15">
      <c r="A55" s="43" t="s">
        <v>553</v>
      </c>
      <c r="B55" s="43" t="s">
        <v>3613</v>
      </c>
      <c r="C55" s="43" t="s">
        <v>3614</v>
      </c>
      <c r="D55" s="46">
        <v>43160</v>
      </c>
      <c r="E55" s="46">
        <v>43578</v>
      </c>
      <c r="F55" s="47">
        <v>207000</v>
      </c>
      <c r="G55" s="47">
        <v>334920.85999999993</v>
      </c>
      <c r="H55" s="47">
        <v>0</v>
      </c>
      <c r="I55" s="48">
        <v>81630437.086200014</v>
      </c>
      <c r="J55" s="48">
        <v>88649756.299999937</v>
      </c>
      <c r="K55" s="47">
        <v>54729.700000000004</v>
      </c>
      <c r="L55" s="47">
        <v>76952.5</v>
      </c>
      <c r="M55" s="49">
        <v>0.98089080926545591</v>
      </c>
      <c r="N55" s="49">
        <v>1.7907150514928041E-2</v>
      </c>
      <c r="O55" s="49">
        <v>1.202040219615997E-3</v>
      </c>
    </row>
    <row r="56" spans="1:15">
      <c r="A56" s="43" t="s">
        <v>255</v>
      </c>
      <c r="B56" s="43" t="s">
        <v>3615</v>
      </c>
      <c r="C56" s="43" t="s">
        <v>3616</v>
      </c>
      <c r="D56" s="46">
        <v>43318</v>
      </c>
      <c r="E56" s="46">
        <v>43560</v>
      </c>
      <c r="F56" s="47">
        <v>13500</v>
      </c>
      <c r="G56" s="47">
        <v>28450</v>
      </c>
      <c r="H56" s="47">
        <v>0</v>
      </c>
      <c r="I56" s="48">
        <v>2978153.24</v>
      </c>
      <c r="J56" s="48">
        <v>2915690.2899999991</v>
      </c>
      <c r="K56" s="47">
        <v>5089</v>
      </c>
      <c r="L56" s="47">
        <v>6121.49</v>
      </c>
      <c r="M56" s="49">
        <v>0.93204268895317965</v>
      </c>
      <c r="N56" s="49">
        <v>6.5997003997392792E-2</v>
      </c>
      <c r="O56" s="49">
        <v>1.9603070494275086E-3</v>
      </c>
    </row>
    <row r="57" spans="1:15">
      <c r="A57" s="43" t="s">
        <v>15</v>
      </c>
      <c r="B57" s="43" t="s">
        <v>3617</v>
      </c>
      <c r="C57" s="43" t="s">
        <v>3618</v>
      </c>
      <c r="D57" s="46">
        <v>42948</v>
      </c>
      <c r="E57" s="46">
        <v>43555</v>
      </c>
      <c r="F57" s="47">
        <v>0</v>
      </c>
      <c r="G57" s="47">
        <v>0</v>
      </c>
      <c r="H57" s="47">
        <v>1008</v>
      </c>
      <c r="I57" s="48">
        <v>5537108</v>
      </c>
      <c r="J57" s="48">
        <v>5452614.0200000005</v>
      </c>
      <c r="K57" s="47">
        <v>0</v>
      </c>
      <c r="L57" s="47">
        <v>2154.36</v>
      </c>
      <c r="M57" s="49">
        <v>0.96333017694350065</v>
      </c>
      <c r="N57" s="49">
        <v>3.6669823056499379E-2</v>
      </c>
      <c r="O57" s="49">
        <v>0</v>
      </c>
    </row>
    <row r="58" spans="1:15">
      <c r="A58" s="43" t="s">
        <v>218</v>
      </c>
      <c r="B58" s="43" t="s">
        <v>3619</v>
      </c>
      <c r="C58" s="43" t="s">
        <v>3620</v>
      </c>
      <c r="D58" s="46">
        <v>43290</v>
      </c>
      <c r="E58" s="46">
        <v>43555</v>
      </c>
      <c r="F58" s="47">
        <v>475</v>
      </c>
      <c r="G58" s="47">
        <v>14468.5</v>
      </c>
      <c r="H58" s="47">
        <v>8314</v>
      </c>
      <c r="I58" s="48">
        <v>1429425.9700000002</v>
      </c>
      <c r="J58" s="48">
        <v>1349994.5899999996</v>
      </c>
      <c r="K58" s="47">
        <v>1306.7999999999997</v>
      </c>
      <c r="L58" s="47">
        <v>1728</v>
      </c>
      <c r="M58" s="49">
        <v>0.80381944444444442</v>
      </c>
      <c r="N58" s="49">
        <v>0.18171296296296297</v>
      </c>
      <c r="O58" s="49">
        <v>1.4467592592592593E-2</v>
      </c>
    </row>
    <row r="59" spans="1:15">
      <c r="A59" s="43" t="s">
        <v>93</v>
      </c>
      <c r="B59" s="43" t="s">
        <v>3621</v>
      </c>
      <c r="C59" s="43" t="s">
        <v>3622</v>
      </c>
      <c r="D59" s="46">
        <v>43070</v>
      </c>
      <c r="E59" s="46">
        <v>43553</v>
      </c>
      <c r="F59" s="47">
        <v>90000</v>
      </c>
      <c r="G59" s="47">
        <v>1154392.5899999999</v>
      </c>
      <c r="H59" s="47">
        <v>600720</v>
      </c>
      <c r="I59" s="48">
        <v>24030314.205700021</v>
      </c>
      <c r="J59" s="48">
        <v>24759643.170000009</v>
      </c>
      <c r="K59" s="47">
        <v>35895.399999999994</v>
      </c>
      <c r="L59" s="47">
        <v>56072.97</v>
      </c>
      <c r="M59" s="49">
        <v>0.89441971773565754</v>
      </c>
      <c r="N59" s="49">
        <v>0.10558028226434234</v>
      </c>
      <c r="O59" s="49">
        <v>0</v>
      </c>
    </row>
    <row r="60" spans="1:15">
      <c r="A60" s="43" t="s">
        <v>218</v>
      </c>
      <c r="B60" s="43" t="s">
        <v>3623</v>
      </c>
      <c r="C60" s="43" t="s">
        <v>3624</v>
      </c>
      <c r="D60" s="46">
        <v>43182</v>
      </c>
      <c r="E60" s="46">
        <v>43552</v>
      </c>
      <c r="F60" s="47">
        <v>6000</v>
      </c>
      <c r="G60" s="47">
        <v>43572</v>
      </c>
      <c r="H60" s="47">
        <v>32317</v>
      </c>
      <c r="I60" s="48">
        <v>1522340.1699999997</v>
      </c>
      <c r="J60" s="48">
        <v>1464477.5600000005</v>
      </c>
      <c r="K60" s="47">
        <v>2434.4000000000005</v>
      </c>
      <c r="L60" s="47">
        <v>2020.5</v>
      </c>
      <c r="M60" s="49">
        <v>0.89631279386290519</v>
      </c>
      <c r="N60" s="49">
        <v>0.10022271714922049</v>
      </c>
      <c r="O60" s="49">
        <v>3.4644889878742884E-3</v>
      </c>
    </row>
    <row r="61" spans="1:15">
      <c r="A61" s="43" t="s">
        <v>191</v>
      </c>
      <c r="B61" s="43" t="s">
        <v>3625</v>
      </c>
      <c r="C61" s="43" t="s">
        <v>3626</v>
      </c>
      <c r="D61" s="46">
        <v>43040</v>
      </c>
      <c r="E61" s="46">
        <v>43539</v>
      </c>
      <c r="F61" s="47">
        <v>0</v>
      </c>
      <c r="G61" s="47">
        <v>0</v>
      </c>
      <c r="H61" s="47">
        <v>0</v>
      </c>
      <c r="I61" s="48">
        <v>183502</v>
      </c>
      <c r="J61" s="48">
        <v>175022.48</v>
      </c>
      <c r="K61" s="47"/>
      <c r="L61" s="47"/>
      <c r="M61" s="49"/>
      <c r="N61" s="49"/>
      <c r="O61" s="49"/>
    </row>
    <row r="62" spans="1:15">
      <c r="A62" s="43" t="s">
        <v>191</v>
      </c>
      <c r="B62" s="43" t="s">
        <v>3627</v>
      </c>
      <c r="C62" s="43" t="s">
        <v>3628</v>
      </c>
      <c r="D62" s="46">
        <v>43040</v>
      </c>
      <c r="E62" s="46">
        <v>43539</v>
      </c>
      <c r="F62" s="47">
        <v>0</v>
      </c>
      <c r="G62" s="47">
        <v>0</v>
      </c>
      <c r="H62" s="47">
        <v>0</v>
      </c>
      <c r="I62" s="48">
        <v>800918</v>
      </c>
      <c r="J62" s="48">
        <v>783567.66</v>
      </c>
      <c r="K62" s="47"/>
      <c r="L62" s="47"/>
      <c r="M62" s="49"/>
      <c r="N62" s="49"/>
      <c r="O62" s="49"/>
    </row>
    <row r="63" spans="1:15">
      <c r="A63" s="43" t="s">
        <v>191</v>
      </c>
      <c r="B63" s="43" t="s">
        <v>3629</v>
      </c>
      <c r="C63" s="43" t="s">
        <v>3630</v>
      </c>
      <c r="D63" s="46">
        <v>43040</v>
      </c>
      <c r="E63" s="46">
        <v>43539</v>
      </c>
      <c r="F63" s="47">
        <v>0</v>
      </c>
      <c r="G63" s="47">
        <v>0</v>
      </c>
      <c r="H63" s="47">
        <v>0</v>
      </c>
      <c r="I63" s="48">
        <v>212752</v>
      </c>
      <c r="J63" s="48">
        <v>198766.43</v>
      </c>
      <c r="K63" s="47"/>
      <c r="L63" s="47"/>
      <c r="M63" s="49"/>
      <c r="N63" s="49"/>
      <c r="O63" s="49"/>
    </row>
    <row r="64" spans="1:15">
      <c r="A64" s="43" t="s">
        <v>509</v>
      </c>
      <c r="B64" s="43" t="s">
        <v>3631</v>
      </c>
      <c r="C64" s="43" t="s">
        <v>3632</v>
      </c>
      <c r="D64" s="46">
        <v>43102</v>
      </c>
      <c r="E64" s="46">
        <v>43528</v>
      </c>
      <c r="F64" s="47">
        <v>0</v>
      </c>
      <c r="G64" s="47">
        <v>406</v>
      </c>
      <c r="H64" s="47">
        <v>2</v>
      </c>
      <c r="I64" s="48">
        <v>293973.72000000003</v>
      </c>
      <c r="J64" s="48">
        <v>258745.60000000001</v>
      </c>
      <c r="K64" s="47">
        <v>445</v>
      </c>
      <c r="L64" s="47">
        <v>295</v>
      </c>
      <c r="M64" s="49">
        <v>0.94406779661016949</v>
      </c>
      <c r="N64" s="49">
        <v>5.5932203389830508E-2</v>
      </c>
      <c r="O64" s="49">
        <v>0</v>
      </c>
    </row>
    <row r="65" spans="1:15">
      <c r="A65" s="43" t="s">
        <v>524</v>
      </c>
      <c r="B65" s="43" t="s">
        <v>3633</v>
      </c>
      <c r="C65" s="43" t="s">
        <v>3634</v>
      </c>
      <c r="D65" s="46">
        <v>43276</v>
      </c>
      <c r="E65" s="46">
        <v>43525</v>
      </c>
      <c r="F65" s="47">
        <v>27973000</v>
      </c>
      <c r="G65" s="47">
        <v>1848190</v>
      </c>
      <c r="H65" s="47">
        <v>1791627</v>
      </c>
      <c r="I65" s="48">
        <v>16073374.99</v>
      </c>
      <c r="J65" s="48">
        <v>18949456.359999992</v>
      </c>
      <c r="K65" s="47">
        <v>61802</v>
      </c>
      <c r="L65" s="47">
        <v>108984.33</v>
      </c>
      <c r="M65" s="49">
        <v>0.81485347480688275</v>
      </c>
      <c r="N65" s="49">
        <v>0.18477949995196552</v>
      </c>
      <c r="O65" s="49">
        <v>3.670252411516408E-4</v>
      </c>
    </row>
    <row r="66" spans="1:15">
      <c r="A66" s="43" t="s">
        <v>218</v>
      </c>
      <c r="B66" s="43" t="s">
        <v>3635</v>
      </c>
      <c r="C66" s="43" t="s">
        <v>3636</v>
      </c>
      <c r="D66" s="46">
        <v>43235</v>
      </c>
      <c r="E66" s="46">
        <v>43524</v>
      </c>
      <c r="F66" s="47">
        <v>455</v>
      </c>
      <c r="G66" s="47">
        <v>13509.5</v>
      </c>
      <c r="H66" s="47">
        <v>9227</v>
      </c>
      <c r="I66" s="48">
        <v>947724.36999999976</v>
      </c>
      <c r="J66" s="48">
        <v>937306.12999999977</v>
      </c>
      <c r="K66" s="47">
        <v>1179.6000000000001</v>
      </c>
      <c r="L66" s="47">
        <v>1035</v>
      </c>
      <c r="M66" s="49">
        <v>0.77101449275362322</v>
      </c>
      <c r="N66" s="49">
        <v>0.20193236714975846</v>
      </c>
      <c r="O66" s="49">
        <v>2.7053140096618359E-2</v>
      </c>
    </row>
    <row r="67" spans="1:15">
      <c r="A67" s="43" t="s">
        <v>255</v>
      </c>
      <c r="B67" s="43" t="s">
        <v>3637</v>
      </c>
      <c r="C67" s="43" t="s">
        <v>3638</v>
      </c>
      <c r="D67" s="46">
        <v>42744</v>
      </c>
      <c r="E67" s="46">
        <v>43524</v>
      </c>
      <c r="F67" s="47">
        <v>15000</v>
      </c>
      <c r="G67" s="47">
        <v>60</v>
      </c>
      <c r="H67" s="47">
        <v>17030091</v>
      </c>
      <c r="I67" s="48">
        <v>4087637</v>
      </c>
      <c r="J67" s="48">
        <v>26751162.630000003</v>
      </c>
      <c r="K67" s="47">
        <v>4987</v>
      </c>
      <c r="L67" s="47">
        <v>33347.67</v>
      </c>
      <c r="M67" s="49">
        <v>0.91948462966078293</v>
      </c>
      <c r="N67" s="49">
        <v>7.6167240469873915E-2</v>
      </c>
      <c r="O67" s="49">
        <v>4.3481298693431956E-3</v>
      </c>
    </row>
    <row r="68" spans="1:15">
      <c r="A68" s="43" t="s">
        <v>369</v>
      </c>
      <c r="B68" s="43" t="s">
        <v>3639</v>
      </c>
      <c r="C68" s="43" t="s">
        <v>3640</v>
      </c>
      <c r="D68" s="46">
        <v>43203</v>
      </c>
      <c r="E68" s="46">
        <v>43516</v>
      </c>
      <c r="F68" s="47">
        <v>67000</v>
      </c>
      <c r="G68" s="47">
        <v>174</v>
      </c>
      <c r="H68" s="47">
        <v>0</v>
      </c>
      <c r="I68" s="48">
        <v>13800934.810000001</v>
      </c>
      <c r="J68" s="48">
        <v>14265999.350000003</v>
      </c>
      <c r="K68" s="47">
        <v>0</v>
      </c>
      <c r="L68" s="47">
        <v>1682.5</v>
      </c>
      <c r="M68" s="49">
        <v>0.57057949479940562</v>
      </c>
      <c r="N68" s="49">
        <v>0.35928677563150074</v>
      </c>
      <c r="O68" s="49">
        <v>7.0133729569093611E-2</v>
      </c>
    </row>
    <row r="69" spans="1:15">
      <c r="A69" s="43" t="s">
        <v>255</v>
      </c>
      <c r="B69" s="43" t="s">
        <v>3641</v>
      </c>
      <c r="C69" s="43" t="s">
        <v>3642</v>
      </c>
      <c r="D69" s="46">
        <v>43024</v>
      </c>
      <c r="E69" s="46">
        <v>43511</v>
      </c>
      <c r="F69" s="47">
        <v>461299</v>
      </c>
      <c r="G69" s="47">
        <v>2649148</v>
      </c>
      <c r="H69" s="47">
        <v>2162379</v>
      </c>
      <c r="I69" s="48">
        <v>23671121.04699998</v>
      </c>
      <c r="J69" s="48">
        <v>23571685.919999987</v>
      </c>
      <c r="K69" s="47">
        <v>90428.28</v>
      </c>
      <c r="L69" s="47">
        <v>92794.930000000008</v>
      </c>
      <c r="M69" s="49">
        <v>0.89223010351966425</v>
      </c>
      <c r="N69" s="49">
        <v>0.10714486233245717</v>
      </c>
      <c r="O69" s="49">
        <v>6.2503414787855327E-4</v>
      </c>
    </row>
    <row r="70" spans="1:15">
      <c r="A70" s="43" t="s">
        <v>255</v>
      </c>
      <c r="B70" s="43" t="s">
        <v>3643</v>
      </c>
      <c r="C70" s="43" t="s">
        <v>3644</v>
      </c>
      <c r="D70" s="46">
        <v>42968</v>
      </c>
      <c r="E70" s="46">
        <v>43501</v>
      </c>
      <c r="F70" s="47">
        <v>220000</v>
      </c>
      <c r="G70" s="47">
        <v>217</v>
      </c>
      <c r="H70" s="47">
        <v>0</v>
      </c>
      <c r="I70" s="48">
        <v>7748785.6900000004</v>
      </c>
      <c r="J70" s="48">
        <v>7320761.1899999976</v>
      </c>
      <c r="K70" s="47">
        <v>3177</v>
      </c>
      <c r="L70" s="47">
        <v>5525</v>
      </c>
      <c r="M70" s="49">
        <v>0.78932126696832583</v>
      </c>
      <c r="N70" s="49">
        <v>0.18389140271493212</v>
      </c>
      <c r="O70" s="49">
        <v>2.6787330316742082E-2</v>
      </c>
    </row>
    <row r="71" spans="1:15">
      <c r="A71" s="43" t="s">
        <v>255</v>
      </c>
      <c r="B71" s="43" t="s">
        <v>3645</v>
      </c>
      <c r="C71" s="43" t="s">
        <v>3646</v>
      </c>
      <c r="D71" s="46">
        <v>43374</v>
      </c>
      <c r="E71" s="46">
        <v>43497</v>
      </c>
      <c r="F71" s="47">
        <v>50000</v>
      </c>
      <c r="G71" s="47">
        <v>214898.69</v>
      </c>
      <c r="H71" s="47">
        <v>174957</v>
      </c>
      <c r="I71" s="48">
        <v>19051693.749999996</v>
      </c>
      <c r="J71" s="48">
        <v>19133459.779999997</v>
      </c>
      <c r="K71" s="47">
        <v>30301.999999999989</v>
      </c>
      <c r="L71" s="47">
        <v>31030.5</v>
      </c>
      <c r="M71" s="49">
        <v>0.98573983661236531</v>
      </c>
      <c r="N71" s="49">
        <v>1.4131257955882116E-2</v>
      </c>
      <c r="O71" s="49">
        <v>1.2890543175263049E-4</v>
      </c>
    </row>
    <row r="72" spans="1:15">
      <c r="A72" s="43" t="s">
        <v>218</v>
      </c>
      <c r="B72" s="43" t="s">
        <v>3647</v>
      </c>
      <c r="C72" s="43" t="s">
        <v>3648</v>
      </c>
      <c r="D72" s="46">
        <v>43301</v>
      </c>
      <c r="E72" s="46">
        <v>43496</v>
      </c>
      <c r="F72" s="47">
        <v>465</v>
      </c>
      <c r="G72" s="47">
        <v>8810</v>
      </c>
      <c r="H72" s="47">
        <v>5101</v>
      </c>
      <c r="I72" s="48">
        <v>507584.64</v>
      </c>
      <c r="J72" s="48">
        <v>495820.09999999992</v>
      </c>
      <c r="K72" s="47">
        <v>531</v>
      </c>
      <c r="L72" s="47">
        <v>488</v>
      </c>
      <c r="M72" s="49">
        <v>0.89856557377049184</v>
      </c>
      <c r="N72" s="49">
        <v>0.1014344262295082</v>
      </c>
      <c r="O72" s="49">
        <v>0</v>
      </c>
    </row>
    <row r="73" spans="1:15">
      <c r="A73" s="43" t="s">
        <v>218</v>
      </c>
      <c r="B73" s="43" t="s">
        <v>3649</v>
      </c>
      <c r="C73" s="43" t="s">
        <v>3650</v>
      </c>
      <c r="D73" s="46">
        <v>43292</v>
      </c>
      <c r="E73" s="46">
        <v>43489</v>
      </c>
      <c r="F73" s="47">
        <v>15000</v>
      </c>
      <c r="G73" s="47">
        <v>130289.41</v>
      </c>
      <c r="H73" s="47">
        <v>67909</v>
      </c>
      <c r="I73" s="48">
        <v>5597012.6699999981</v>
      </c>
      <c r="J73" s="48">
        <v>5513608.1399999978</v>
      </c>
      <c r="K73" s="47">
        <v>7618.5999999999985</v>
      </c>
      <c r="L73" s="47">
        <v>7416.84</v>
      </c>
      <c r="M73" s="49">
        <v>0.95739425415675683</v>
      </c>
      <c r="N73" s="49">
        <v>4.24709175336127E-2</v>
      </c>
      <c r="O73" s="49">
        <v>1.3482830963051649E-4</v>
      </c>
    </row>
    <row r="74" spans="1:15">
      <c r="A74" s="43" t="s">
        <v>369</v>
      </c>
      <c r="B74" s="43" t="s">
        <v>3651</v>
      </c>
      <c r="C74" s="43" t="s">
        <v>3652</v>
      </c>
      <c r="D74" s="46">
        <v>43185</v>
      </c>
      <c r="E74" s="46">
        <v>43480</v>
      </c>
      <c r="F74" s="47">
        <v>106800</v>
      </c>
      <c r="G74" s="47">
        <v>2</v>
      </c>
      <c r="H74" s="47">
        <v>21</v>
      </c>
      <c r="I74" s="48">
        <v>43605607.350000009</v>
      </c>
      <c r="J74" s="48">
        <v>45195701.109999977</v>
      </c>
      <c r="K74" s="47">
        <v>6964</v>
      </c>
      <c r="L74" s="47">
        <v>6945.5</v>
      </c>
      <c r="M74" s="49">
        <v>0.71470736448059891</v>
      </c>
      <c r="N74" s="49">
        <v>0.28529263551940104</v>
      </c>
      <c r="O74" s="49">
        <v>0</v>
      </c>
    </row>
    <row r="75" spans="1:15">
      <c r="A75" s="43" t="s">
        <v>509</v>
      </c>
      <c r="B75" s="43" t="s">
        <v>3653</v>
      </c>
      <c r="C75" s="43" t="s">
        <v>3654</v>
      </c>
      <c r="D75" s="46">
        <v>42979</v>
      </c>
      <c r="E75" s="46">
        <v>43476</v>
      </c>
      <c r="F75" s="47">
        <v>92240</v>
      </c>
      <c r="G75" s="47">
        <v>56</v>
      </c>
      <c r="H75" s="47">
        <v>0</v>
      </c>
      <c r="I75" s="48">
        <v>380965.43</v>
      </c>
      <c r="J75" s="48">
        <v>386027.12000000011</v>
      </c>
      <c r="K75" s="47">
        <v>56</v>
      </c>
      <c r="L75" s="47">
        <v>48</v>
      </c>
      <c r="M75" s="49">
        <v>1</v>
      </c>
      <c r="N75" s="49">
        <v>0</v>
      </c>
      <c r="O75" s="49">
        <v>0</v>
      </c>
    </row>
    <row r="76" spans="1:15">
      <c r="A76" s="43" t="s">
        <v>255</v>
      </c>
      <c r="B76" s="43" t="s">
        <v>3655</v>
      </c>
      <c r="C76" s="43" t="s">
        <v>3656</v>
      </c>
      <c r="D76" s="46">
        <v>42891</v>
      </c>
      <c r="E76" s="46">
        <v>43466</v>
      </c>
      <c r="F76" s="47">
        <v>0</v>
      </c>
      <c r="G76" s="47">
        <v>1</v>
      </c>
      <c r="H76" s="47">
        <v>0</v>
      </c>
      <c r="I76" s="48">
        <v>468723.9474</v>
      </c>
      <c r="J76" s="48">
        <v>479363.58999999997</v>
      </c>
      <c r="K76" s="47">
        <v>1378.6599999999999</v>
      </c>
      <c r="L76" s="47">
        <v>826</v>
      </c>
      <c r="M76" s="49">
        <v>0.8928571428571429</v>
      </c>
      <c r="N76" s="49">
        <v>7.4455205811138014E-2</v>
      </c>
      <c r="O76" s="49">
        <v>3.2687651331719129E-2</v>
      </c>
    </row>
    <row r="77" spans="1:15">
      <c r="A77" s="43" t="s">
        <v>28</v>
      </c>
      <c r="B77" s="43" t="s">
        <v>3657</v>
      </c>
      <c r="C77" s="43" t="s">
        <v>3658</v>
      </c>
      <c r="D77" s="46">
        <v>42835</v>
      </c>
      <c r="E77" s="46">
        <v>43465</v>
      </c>
      <c r="F77" s="47">
        <v>0</v>
      </c>
      <c r="G77" s="47">
        <v>337362</v>
      </c>
      <c r="H77" s="47">
        <v>339443</v>
      </c>
      <c r="I77" s="48">
        <v>5534210.5999999996</v>
      </c>
      <c r="J77" s="48">
        <v>5479461.0600000024</v>
      </c>
      <c r="K77" s="47">
        <v>18001</v>
      </c>
      <c r="L77" s="47">
        <v>24963</v>
      </c>
      <c r="M77" s="49">
        <v>0.80817610062893086</v>
      </c>
      <c r="N77" s="49">
        <v>0.1918238993710692</v>
      </c>
      <c r="O77" s="49">
        <v>0</v>
      </c>
    </row>
    <row r="78" spans="1:15">
      <c r="A78" s="43" t="s">
        <v>93</v>
      </c>
      <c r="B78" s="43" t="s">
        <v>3659</v>
      </c>
      <c r="C78" s="43" t="s">
        <v>3660</v>
      </c>
      <c r="D78" s="46">
        <v>42979</v>
      </c>
      <c r="E78" s="46">
        <v>43465</v>
      </c>
      <c r="F78" s="47">
        <v>0</v>
      </c>
      <c r="G78" s="47">
        <v>0</v>
      </c>
      <c r="H78" s="47">
        <v>0</v>
      </c>
      <c r="I78" s="48">
        <v>92087.859999999986</v>
      </c>
      <c r="J78" s="48">
        <v>99904.420000000013</v>
      </c>
      <c r="K78" s="47"/>
      <c r="L78" s="47"/>
      <c r="M78" s="49"/>
      <c r="N78" s="49"/>
      <c r="O78" s="49"/>
    </row>
    <row r="79" spans="1:15">
      <c r="A79" s="43" t="s">
        <v>93</v>
      </c>
      <c r="B79" s="43" t="s">
        <v>3661</v>
      </c>
      <c r="C79" s="43" t="s">
        <v>3662</v>
      </c>
      <c r="D79" s="46">
        <v>43054</v>
      </c>
      <c r="E79" s="46">
        <v>43465</v>
      </c>
      <c r="F79" s="47">
        <v>265000</v>
      </c>
      <c r="G79" s="47">
        <v>357943</v>
      </c>
      <c r="H79" s="47">
        <v>1549204</v>
      </c>
      <c r="I79" s="48">
        <v>29316324.930000003</v>
      </c>
      <c r="J79" s="48">
        <v>27199304.530000005</v>
      </c>
      <c r="K79" s="47">
        <v>27406.5</v>
      </c>
      <c r="L79" s="47">
        <v>39561.5</v>
      </c>
      <c r="M79" s="49">
        <v>0.83210950039811438</v>
      </c>
      <c r="N79" s="49">
        <v>0.16789049960188568</v>
      </c>
      <c r="O79" s="49">
        <v>0</v>
      </c>
    </row>
    <row r="80" spans="1:15">
      <c r="A80" s="43" t="s">
        <v>255</v>
      </c>
      <c r="B80" s="43" t="s">
        <v>3663</v>
      </c>
      <c r="C80" s="43" t="s">
        <v>3664</v>
      </c>
      <c r="D80" s="46">
        <v>42736</v>
      </c>
      <c r="E80" s="46">
        <v>43465</v>
      </c>
      <c r="F80" s="47">
        <v>0</v>
      </c>
      <c r="G80" s="47">
        <v>0</v>
      </c>
      <c r="H80" s="47">
        <v>0</v>
      </c>
      <c r="I80" s="48">
        <v>6063010.79</v>
      </c>
      <c r="J80" s="48">
        <v>6063010.7799999993</v>
      </c>
      <c r="K80" s="47">
        <v>0</v>
      </c>
      <c r="L80" s="47">
        <v>14662.72</v>
      </c>
      <c r="M80" s="49">
        <v>0.95075947709565478</v>
      </c>
      <c r="N80" s="49">
        <v>3.880589685951856E-2</v>
      </c>
      <c r="O80" s="49">
        <v>1.0434626044826608E-2</v>
      </c>
    </row>
    <row r="81" spans="1:15">
      <c r="A81" s="43" t="s">
        <v>255</v>
      </c>
      <c r="B81" s="43" t="s">
        <v>3665</v>
      </c>
      <c r="C81" s="43" t="s">
        <v>3666</v>
      </c>
      <c r="D81" s="46">
        <v>43017</v>
      </c>
      <c r="E81" s="46">
        <v>43465</v>
      </c>
      <c r="F81" s="47">
        <v>25000</v>
      </c>
      <c r="G81" s="47">
        <v>707</v>
      </c>
      <c r="H81" s="47">
        <v>3469</v>
      </c>
      <c r="I81" s="48">
        <v>1123006.03</v>
      </c>
      <c r="J81" s="48">
        <v>1096332.6700000006</v>
      </c>
      <c r="K81" s="47">
        <v>2954</v>
      </c>
      <c r="L81" s="47">
        <v>2509.71</v>
      </c>
      <c r="M81" s="49">
        <v>0.90457064760470329</v>
      </c>
      <c r="N81" s="49">
        <v>9.3038637930278792E-2</v>
      </c>
      <c r="O81" s="49">
        <v>2.3907144650178705E-3</v>
      </c>
    </row>
    <row r="82" spans="1:15">
      <c r="A82" s="43" t="s">
        <v>255</v>
      </c>
      <c r="B82" s="43" t="s">
        <v>3667</v>
      </c>
      <c r="C82" s="43" t="s">
        <v>3668</v>
      </c>
      <c r="D82" s="46">
        <v>42971</v>
      </c>
      <c r="E82" s="46">
        <v>43465</v>
      </c>
      <c r="F82" s="47">
        <v>119618</v>
      </c>
      <c r="G82" s="47">
        <v>129574.5</v>
      </c>
      <c r="H82" s="47">
        <v>96843</v>
      </c>
      <c r="I82" s="48">
        <v>30057198.2108</v>
      </c>
      <c r="J82" s="48">
        <v>30079162.360000007</v>
      </c>
      <c r="K82" s="47">
        <v>22444.5</v>
      </c>
      <c r="L82" s="47">
        <v>15859.380000000001</v>
      </c>
      <c r="M82" s="49">
        <v>0.91988968042886921</v>
      </c>
      <c r="N82" s="49">
        <v>8.0110319571130767E-2</v>
      </c>
      <c r="O82" s="49">
        <v>0</v>
      </c>
    </row>
    <row r="83" spans="1:15">
      <c r="A83" s="43" t="s">
        <v>398</v>
      </c>
      <c r="B83" s="43" t="s">
        <v>3669</v>
      </c>
      <c r="C83" s="43" t="s">
        <v>3670</v>
      </c>
      <c r="D83" s="46">
        <v>42898</v>
      </c>
      <c r="E83" s="46">
        <v>43465</v>
      </c>
      <c r="F83" s="47">
        <v>0</v>
      </c>
      <c r="G83" s="47">
        <v>2933</v>
      </c>
      <c r="H83" s="47">
        <v>0</v>
      </c>
      <c r="I83" s="48">
        <v>17813236.295000009</v>
      </c>
      <c r="J83" s="48">
        <v>17598440.139999993</v>
      </c>
      <c r="K83" s="47">
        <v>0</v>
      </c>
      <c r="L83" s="47">
        <v>161.5</v>
      </c>
      <c r="M83" s="49">
        <v>0.97523219814241491</v>
      </c>
      <c r="N83" s="49">
        <v>2.4767801857585141E-2</v>
      </c>
      <c r="O83" s="49">
        <v>0</v>
      </c>
    </row>
    <row r="84" spans="1:15">
      <c r="A84" s="43" t="s">
        <v>481</v>
      </c>
      <c r="B84" s="43" t="s">
        <v>3671</v>
      </c>
      <c r="C84" s="43" t="s">
        <v>3672</v>
      </c>
      <c r="D84" s="46">
        <v>43194</v>
      </c>
      <c r="E84" s="46">
        <v>43465</v>
      </c>
      <c r="F84" s="47">
        <v>0</v>
      </c>
      <c r="G84" s="47">
        <v>1872351</v>
      </c>
      <c r="H84" s="47">
        <v>523223</v>
      </c>
      <c r="I84" s="48">
        <v>17500658.199999999</v>
      </c>
      <c r="J84" s="48">
        <v>17177126.48</v>
      </c>
      <c r="K84" s="47">
        <v>56340</v>
      </c>
      <c r="L84" s="47">
        <v>29543</v>
      </c>
      <c r="M84" s="49">
        <v>0.76310801205023182</v>
      </c>
      <c r="N84" s="49">
        <v>0.23553802931320447</v>
      </c>
      <c r="O84" s="49">
        <v>1.3539586365636531E-3</v>
      </c>
    </row>
    <row r="85" spans="1:15">
      <c r="A85" s="43" t="s">
        <v>524</v>
      </c>
      <c r="B85" s="43" t="s">
        <v>3673</v>
      </c>
      <c r="C85" s="43" t="s">
        <v>3674</v>
      </c>
      <c r="D85" s="46">
        <v>42940</v>
      </c>
      <c r="E85" s="46">
        <v>43465</v>
      </c>
      <c r="F85" s="47">
        <v>328080450</v>
      </c>
      <c r="G85" s="47">
        <v>22506190</v>
      </c>
      <c r="H85" s="47">
        <v>22312567</v>
      </c>
      <c r="I85" s="48">
        <v>318586500.35000002</v>
      </c>
      <c r="J85" s="48">
        <v>306242313.05000013</v>
      </c>
      <c r="K85" s="47">
        <v>646353</v>
      </c>
      <c r="L85" s="47">
        <v>731176.86</v>
      </c>
      <c r="M85" s="49">
        <v>0.91445017830569753</v>
      </c>
      <c r="N85" s="49">
        <v>8.176954615330688E-2</v>
      </c>
      <c r="O85" s="49">
        <v>3.7802755409956494E-3</v>
      </c>
    </row>
    <row r="86" spans="1:15">
      <c r="A86" s="43" t="s">
        <v>582</v>
      </c>
      <c r="B86" s="43" t="s">
        <v>3675</v>
      </c>
      <c r="C86" s="43" t="s">
        <v>3676</v>
      </c>
      <c r="D86" s="46">
        <v>43045</v>
      </c>
      <c r="E86" s="46">
        <v>43465</v>
      </c>
      <c r="F86" s="47">
        <v>0</v>
      </c>
      <c r="G86" s="47">
        <v>14424</v>
      </c>
      <c r="H86" s="47">
        <v>13827</v>
      </c>
      <c r="I86" s="48">
        <v>96229956.44129999</v>
      </c>
      <c r="J86" s="48">
        <v>99998588.220000014</v>
      </c>
      <c r="K86" s="47">
        <v>146201</v>
      </c>
      <c r="L86" s="47">
        <v>198476.7</v>
      </c>
      <c r="M86" s="49">
        <v>0.74238804857194807</v>
      </c>
      <c r="N86" s="49">
        <v>0.24805092990764155</v>
      </c>
      <c r="O86" s="49">
        <v>9.5610215204102039E-3</v>
      </c>
    </row>
    <row r="87" spans="1:15">
      <c r="A87" s="43" t="s">
        <v>191</v>
      </c>
      <c r="B87" s="43" t="s">
        <v>3677</v>
      </c>
      <c r="C87" s="43" t="s">
        <v>3678</v>
      </c>
      <c r="D87" s="46">
        <v>43040</v>
      </c>
      <c r="E87" s="46">
        <v>43455</v>
      </c>
      <c r="F87" s="47">
        <v>0</v>
      </c>
      <c r="G87" s="47">
        <v>564</v>
      </c>
      <c r="H87" s="47">
        <v>0</v>
      </c>
      <c r="I87" s="48">
        <v>11902679.690000001</v>
      </c>
      <c r="J87" s="48">
        <v>11110589.590000002</v>
      </c>
      <c r="K87" s="47">
        <v>0</v>
      </c>
      <c r="L87" s="47">
        <v>982.5</v>
      </c>
      <c r="M87" s="49">
        <v>0.74910941475826975</v>
      </c>
      <c r="N87" s="49">
        <v>0.2508905852417303</v>
      </c>
      <c r="O87" s="49">
        <v>0</v>
      </c>
    </row>
    <row r="88" spans="1:15">
      <c r="A88" s="43" t="s">
        <v>398</v>
      </c>
      <c r="B88" s="43" t="s">
        <v>3679</v>
      </c>
      <c r="C88" s="43" t="s">
        <v>3680</v>
      </c>
      <c r="D88" s="46">
        <v>43073</v>
      </c>
      <c r="E88" s="46">
        <v>43452</v>
      </c>
      <c r="F88" s="47">
        <v>0</v>
      </c>
      <c r="G88" s="47">
        <v>174</v>
      </c>
      <c r="H88" s="47">
        <v>0</v>
      </c>
      <c r="I88" s="48">
        <v>31958.000000000004</v>
      </c>
      <c r="J88" s="48">
        <v>19298.350000000002</v>
      </c>
      <c r="K88" s="47">
        <v>102</v>
      </c>
      <c r="L88" s="47">
        <v>40</v>
      </c>
      <c r="M88" s="49">
        <v>1</v>
      </c>
      <c r="N88" s="49">
        <v>0</v>
      </c>
      <c r="O88" s="49">
        <v>0</v>
      </c>
    </row>
    <row r="89" spans="1:15">
      <c r="A89" s="43" t="s">
        <v>582</v>
      </c>
      <c r="B89" s="43" t="s">
        <v>3681</v>
      </c>
      <c r="C89" s="43" t="s">
        <v>3682</v>
      </c>
      <c r="D89" s="46">
        <v>43200</v>
      </c>
      <c r="E89" s="46">
        <v>43451</v>
      </c>
      <c r="F89" s="47">
        <v>0</v>
      </c>
      <c r="G89" s="47">
        <v>20035</v>
      </c>
      <c r="H89" s="47">
        <v>179964</v>
      </c>
      <c r="I89" s="48">
        <v>85008674.13499999</v>
      </c>
      <c r="J89" s="48">
        <v>88120482.339999989</v>
      </c>
      <c r="K89" s="47">
        <v>109294</v>
      </c>
      <c r="L89" s="47">
        <v>160791.25</v>
      </c>
      <c r="M89" s="49">
        <v>0.78219828504349587</v>
      </c>
      <c r="N89" s="49">
        <v>0.21780171495650413</v>
      </c>
      <c r="O89" s="49">
        <v>0</v>
      </c>
    </row>
    <row r="90" spans="1:15">
      <c r="A90" s="43" t="s">
        <v>369</v>
      </c>
      <c r="B90" s="43" t="s">
        <v>3683</v>
      </c>
      <c r="C90" s="43" t="s">
        <v>3684</v>
      </c>
      <c r="D90" s="46">
        <v>42828</v>
      </c>
      <c r="E90" s="46">
        <v>43444</v>
      </c>
      <c r="F90" s="47">
        <v>0</v>
      </c>
      <c r="G90" s="47">
        <v>153</v>
      </c>
      <c r="H90" s="47">
        <v>88</v>
      </c>
      <c r="I90" s="48">
        <v>1435592.9920000001</v>
      </c>
      <c r="J90" s="48">
        <v>1698806.3699999994</v>
      </c>
      <c r="K90" s="47">
        <v>3754</v>
      </c>
      <c r="L90" s="47">
        <v>5149</v>
      </c>
      <c r="M90" s="49">
        <v>0.96106040007768501</v>
      </c>
      <c r="N90" s="49">
        <v>3.8939599922315014E-2</v>
      </c>
      <c r="O90" s="49">
        <v>0</v>
      </c>
    </row>
    <row r="91" spans="1:15">
      <c r="A91" s="43" t="s">
        <v>582</v>
      </c>
      <c r="B91" s="43" t="s">
        <v>3685</v>
      </c>
      <c r="C91" s="43" t="s">
        <v>3686</v>
      </c>
      <c r="D91" s="46">
        <v>42983</v>
      </c>
      <c r="E91" s="46">
        <v>43443</v>
      </c>
      <c r="F91" s="47">
        <v>0</v>
      </c>
      <c r="G91" s="47">
        <v>9191</v>
      </c>
      <c r="H91" s="47">
        <v>7214</v>
      </c>
      <c r="I91" s="48">
        <v>125124809.30999997</v>
      </c>
      <c r="J91" s="48">
        <v>118830478.11999996</v>
      </c>
      <c r="K91" s="47">
        <v>204505</v>
      </c>
      <c r="L91" s="47">
        <v>186473.5</v>
      </c>
      <c r="M91" s="49">
        <v>0.65658391138687267</v>
      </c>
      <c r="N91" s="49">
        <v>0.31450581449911114</v>
      </c>
      <c r="O91" s="49">
        <v>2.8910274114016202E-2</v>
      </c>
    </row>
    <row r="92" spans="1:15">
      <c r="A92" s="43" t="s">
        <v>481</v>
      </c>
      <c r="B92" s="43" t="s">
        <v>3687</v>
      </c>
      <c r="C92" s="43" t="s">
        <v>3688</v>
      </c>
      <c r="D92" s="46">
        <v>43070</v>
      </c>
      <c r="E92" s="46">
        <v>43435</v>
      </c>
      <c r="F92" s="47">
        <v>0</v>
      </c>
      <c r="G92" s="47">
        <v>12876</v>
      </c>
      <c r="H92" s="47">
        <v>350</v>
      </c>
      <c r="I92" s="48">
        <v>178650</v>
      </c>
      <c r="J92" s="48">
        <v>171418.78</v>
      </c>
      <c r="K92" s="47">
        <v>406</v>
      </c>
      <c r="L92" s="47">
        <v>130</v>
      </c>
      <c r="M92" s="49">
        <v>0.7961538461538461</v>
      </c>
      <c r="N92" s="49">
        <v>0.20384615384615384</v>
      </c>
      <c r="O92" s="49">
        <v>0</v>
      </c>
    </row>
    <row r="93" spans="1:15">
      <c r="A93" s="43" t="s">
        <v>582</v>
      </c>
      <c r="B93" s="43" t="s">
        <v>3689</v>
      </c>
      <c r="C93" s="43" t="s">
        <v>3690</v>
      </c>
      <c r="D93" s="46">
        <v>43050</v>
      </c>
      <c r="E93" s="46">
        <v>43435</v>
      </c>
      <c r="F93" s="47">
        <v>0</v>
      </c>
      <c r="G93" s="47">
        <v>49410</v>
      </c>
      <c r="H93" s="47">
        <v>5503</v>
      </c>
      <c r="I93" s="48">
        <v>85493225.349999994</v>
      </c>
      <c r="J93" s="48">
        <v>89731638.189999998</v>
      </c>
      <c r="K93" s="47">
        <v>118415</v>
      </c>
      <c r="L93" s="47">
        <v>152201.13</v>
      </c>
      <c r="M93" s="49">
        <v>0.69761761952752921</v>
      </c>
      <c r="N93" s="49">
        <v>0.29155131765447467</v>
      </c>
      <c r="O93" s="49">
        <v>1.0831062817996161E-2</v>
      </c>
    </row>
    <row r="94" spans="1:15">
      <c r="A94" s="43" t="s">
        <v>255</v>
      </c>
      <c r="B94" s="43" t="s">
        <v>3691</v>
      </c>
      <c r="C94" s="43" t="s">
        <v>3692</v>
      </c>
      <c r="D94" s="46">
        <v>43241</v>
      </c>
      <c r="E94" s="46">
        <v>43434</v>
      </c>
      <c r="F94" s="47">
        <v>15000</v>
      </c>
      <c r="G94" s="47">
        <v>65757.03</v>
      </c>
      <c r="H94" s="47">
        <v>8</v>
      </c>
      <c r="I94" s="48">
        <v>1932396.6200000008</v>
      </c>
      <c r="J94" s="48">
        <v>1980370.6500000001</v>
      </c>
      <c r="K94" s="47">
        <v>3986.6999999999994</v>
      </c>
      <c r="L94" s="47">
        <v>4080</v>
      </c>
      <c r="M94" s="49">
        <v>0.85502450980392153</v>
      </c>
      <c r="N94" s="49">
        <v>0.14497549019607844</v>
      </c>
      <c r="O94" s="49">
        <v>0</v>
      </c>
    </row>
    <row r="95" spans="1:15">
      <c r="A95" s="43" t="s">
        <v>93</v>
      </c>
      <c r="B95" s="43" t="s">
        <v>3693</v>
      </c>
      <c r="C95" s="43" t="s">
        <v>3694</v>
      </c>
      <c r="D95" s="46">
        <v>43122</v>
      </c>
      <c r="E95" s="46">
        <v>43430</v>
      </c>
      <c r="F95" s="47">
        <v>0</v>
      </c>
      <c r="G95" s="47">
        <v>808</v>
      </c>
      <c r="H95" s="47">
        <v>35</v>
      </c>
      <c r="I95" s="48">
        <v>846011.4</v>
      </c>
      <c r="J95" s="48">
        <v>844825.05999999971</v>
      </c>
      <c r="K95" s="47">
        <v>1714</v>
      </c>
      <c r="L95" s="47">
        <v>1926.5</v>
      </c>
      <c r="M95" s="49">
        <v>0.90111601349597714</v>
      </c>
      <c r="N95" s="49">
        <v>9.8883986504022844E-2</v>
      </c>
      <c r="O95" s="49">
        <v>0</v>
      </c>
    </row>
    <row r="96" spans="1:15">
      <c r="A96" s="43" t="s">
        <v>255</v>
      </c>
      <c r="B96" s="43" t="s">
        <v>3695</v>
      </c>
      <c r="C96" s="43" t="s">
        <v>3696</v>
      </c>
      <c r="D96" s="46">
        <v>43009</v>
      </c>
      <c r="E96" s="46">
        <v>43413</v>
      </c>
      <c r="F96" s="47">
        <v>47155</v>
      </c>
      <c r="G96" s="47">
        <v>194407.16000000003</v>
      </c>
      <c r="H96" s="47">
        <v>118019</v>
      </c>
      <c r="I96" s="48">
        <v>6353637.4300000006</v>
      </c>
      <c r="J96" s="48">
        <v>6313936.3000000026</v>
      </c>
      <c r="K96" s="47">
        <v>16013.900000000001</v>
      </c>
      <c r="L96" s="47">
        <v>14623.26</v>
      </c>
      <c r="M96" s="49">
        <v>0.98645992754009704</v>
      </c>
      <c r="N96" s="49">
        <v>1.3540072459902922E-2</v>
      </c>
      <c r="O96" s="49">
        <v>0</v>
      </c>
    </row>
    <row r="97" spans="1:15">
      <c r="A97" s="43" t="s">
        <v>15</v>
      </c>
      <c r="B97" s="43" t="s">
        <v>3697</v>
      </c>
      <c r="C97" s="43" t="s">
        <v>3698</v>
      </c>
      <c r="D97" s="46">
        <v>42856</v>
      </c>
      <c r="E97" s="46">
        <v>43410</v>
      </c>
      <c r="F97" s="47">
        <v>250000</v>
      </c>
      <c r="G97" s="47">
        <v>310383</v>
      </c>
      <c r="H97" s="47">
        <v>5550359</v>
      </c>
      <c r="I97" s="48">
        <v>104949161.44000001</v>
      </c>
      <c r="J97" s="48">
        <v>106542645.09999999</v>
      </c>
      <c r="K97" s="47">
        <v>17538</v>
      </c>
      <c r="L97" s="47">
        <v>28524.61</v>
      </c>
      <c r="M97" s="49">
        <v>0.82185558365215161</v>
      </c>
      <c r="N97" s="49">
        <v>0.14266628009988566</v>
      </c>
      <c r="O97" s="49">
        <v>3.547813624796272E-2</v>
      </c>
    </row>
    <row r="98" spans="1:15">
      <c r="A98" s="43" t="s">
        <v>553</v>
      </c>
      <c r="B98" s="43" t="s">
        <v>3699</v>
      </c>
      <c r="C98" s="43" t="s">
        <v>3700</v>
      </c>
      <c r="D98" s="46">
        <v>43075</v>
      </c>
      <c r="E98" s="46">
        <v>43407</v>
      </c>
      <c r="F98" s="47">
        <v>9300</v>
      </c>
      <c r="G98" s="47">
        <v>209</v>
      </c>
      <c r="H98" s="47">
        <v>0</v>
      </c>
      <c r="I98" s="48">
        <v>2173848.71</v>
      </c>
      <c r="J98" s="48">
        <v>2168599.59</v>
      </c>
      <c r="K98" s="47"/>
      <c r="L98" s="47"/>
      <c r="M98" s="49"/>
      <c r="N98" s="49"/>
      <c r="O98" s="49"/>
    </row>
    <row r="99" spans="1:15">
      <c r="A99" s="43" t="s">
        <v>15</v>
      </c>
      <c r="B99" s="43" t="s">
        <v>3701</v>
      </c>
      <c r="C99" s="43" t="s">
        <v>3702</v>
      </c>
      <c r="D99" s="46">
        <v>42769</v>
      </c>
      <c r="E99" s="46">
        <v>43405</v>
      </c>
      <c r="F99" s="47">
        <v>210647</v>
      </c>
      <c r="G99" s="47">
        <v>160406.6</v>
      </c>
      <c r="H99" s="47">
        <v>115018</v>
      </c>
      <c r="I99" s="48">
        <v>94689601.214599997</v>
      </c>
      <c r="J99" s="48">
        <v>97633214.789999977</v>
      </c>
      <c r="K99" s="47">
        <v>25928</v>
      </c>
      <c r="L99" s="47">
        <v>21925.89</v>
      </c>
      <c r="M99" s="49">
        <v>0.87738240044075744</v>
      </c>
      <c r="N99" s="49">
        <v>0.1083422383310324</v>
      </c>
      <c r="O99" s="49">
        <v>1.4275361228210121E-2</v>
      </c>
    </row>
    <row r="100" spans="1:15">
      <c r="A100" s="43" t="s">
        <v>93</v>
      </c>
      <c r="B100" s="43" t="s">
        <v>3703</v>
      </c>
      <c r="C100" s="43" t="s">
        <v>3704</v>
      </c>
      <c r="D100" s="46">
        <v>42831</v>
      </c>
      <c r="E100" s="46">
        <v>43404</v>
      </c>
      <c r="F100" s="47">
        <v>0</v>
      </c>
      <c r="G100" s="47">
        <v>0</v>
      </c>
      <c r="H100" s="47">
        <v>0</v>
      </c>
      <c r="I100" s="48">
        <v>340814</v>
      </c>
      <c r="J100" s="48">
        <v>339949.78999999992</v>
      </c>
      <c r="K100" s="47">
        <v>80</v>
      </c>
      <c r="L100" s="47">
        <v>895.5</v>
      </c>
      <c r="M100" s="49">
        <v>0.92350642099385816</v>
      </c>
      <c r="N100" s="49">
        <v>7.6493579006141815E-2</v>
      </c>
      <c r="O100" s="49">
        <v>0</v>
      </c>
    </row>
    <row r="101" spans="1:15">
      <c r="A101" s="43" t="s">
        <v>93</v>
      </c>
      <c r="B101" s="43" t="s">
        <v>3705</v>
      </c>
      <c r="C101" s="43" t="s">
        <v>3706</v>
      </c>
      <c r="D101" s="46">
        <v>42979</v>
      </c>
      <c r="E101" s="46">
        <v>43404</v>
      </c>
      <c r="F101" s="47">
        <v>0</v>
      </c>
      <c r="G101" s="47">
        <v>11648</v>
      </c>
      <c r="H101" s="47">
        <v>8106</v>
      </c>
      <c r="I101" s="48">
        <v>4919691.4431999996</v>
      </c>
      <c r="J101" s="48">
        <v>4915113.4899999993</v>
      </c>
      <c r="K101" s="47">
        <v>3656.1800000000003</v>
      </c>
      <c r="L101" s="47">
        <v>4018.5</v>
      </c>
      <c r="M101" s="49">
        <v>0.88515615279333082</v>
      </c>
      <c r="N101" s="49">
        <v>0.11484384720666915</v>
      </c>
      <c r="O101" s="49">
        <v>0</v>
      </c>
    </row>
    <row r="102" spans="1:15">
      <c r="A102" s="43" t="s">
        <v>93</v>
      </c>
      <c r="B102" s="43" t="s">
        <v>3707</v>
      </c>
      <c r="C102" s="43" t="s">
        <v>3708</v>
      </c>
      <c r="D102" s="46">
        <v>42990</v>
      </c>
      <c r="E102" s="46">
        <v>43404</v>
      </c>
      <c r="F102" s="47">
        <v>0</v>
      </c>
      <c r="G102" s="47">
        <v>0</v>
      </c>
      <c r="H102" s="47">
        <v>0</v>
      </c>
      <c r="I102" s="48">
        <v>599735</v>
      </c>
      <c r="J102" s="48">
        <v>661639.15000000037</v>
      </c>
      <c r="K102" s="47">
        <v>450</v>
      </c>
      <c r="L102" s="47">
        <v>2217</v>
      </c>
      <c r="M102" s="49">
        <v>0.98240866035182683</v>
      </c>
      <c r="N102" s="49">
        <v>1.7591339648173207E-2</v>
      </c>
      <c r="O102" s="49">
        <v>0</v>
      </c>
    </row>
    <row r="103" spans="1:15">
      <c r="A103" s="43" t="s">
        <v>481</v>
      </c>
      <c r="B103" s="43" t="s">
        <v>3709</v>
      </c>
      <c r="C103" s="43" t="s">
        <v>3710</v>
      </c>
      <c r="D103" s="46">
        <v>42999</v>
      </c>
      <c r="E103" s="46">
        <v>43404</v>
      </c>
      <c r="F103" s="47">
        <v>0</v>
      </c>
      <c r="G103" s="47">
        <v>181</v>
      </c>
      <c r="H103" s="47">
        <v>0</v>
      </c>
      <c r="I103" s="48">
        <v>9512455.0100000016</v>
      </c>
      <c r="J103" s="48">
        <v>9490404.9199999962</v>
      </c>
      <c r="K103" s="47"/>
      <c r="L103" s="47"/>
      <c r="M103" s="49"/>
      <c r="N103" s="49"/>
      <c r="O103" s="49"/>
    </row>
    <row r="104" spans="1:15">
      <c r="A104" s="43" t="s">
        <v>93</v>
      </c>
      <c r="B104" s="43" t="s">
        <v>3711</v>
      </c>
      <c r="C104" s="43" t="s">
        <v>3712</v>
      </c>
      <c r="D104" s="46">
        <v>42835</v>
      </c>
      <c r="E104" s="46">
        <v>43392</v>
      </c>
      <c r="F104" s="47">
        <v>437879</v>
      </c>
      <c r="G104" s="47">
        <v>2766319.19</v>
      </c>
      <c r="H104" s="47">
        <v>1144389</v>
      </c>
      <c r="I104" s="48">
        <v>57020133.407799989</v>
      </c>
      <c r="J104" s="48">
        <v>59525490.030000016</v>
      </c>
      <c r="K104" s="47">
        <v>82733.699999999983</v>
      </c>
      <c r="L104" s="47">
        <v>121654.65000000001</v>
      </c>
      <c r="M104" s="49">
        <v>0.87040363849635016</v>
      </c>
      <c r="N104" s="49">
        <v>0.12959636150364987</v>
      </c>
      <c r="O104" s="49">
        <v>0</v>
      </c>
    </row>
    <row r="105" spans="1:15">
      <c r="A105" s="43" t="s">
        <v>255</v>
      </c>
      <c r="B105" s="43" t="s">
        <v>3713</v>
      </c>
      <c r="C105" s="43" t="s">
        <v>3714</v>
      </c>
      <c r="D105" s="46">
        <v>43010</v>
      </c>
      <c r="E105" s="46">
        <v>43385</v>
      </c>
      <c r="F105" s="47">
        <v>750</v>
      </c>
      <c r="G105" s="47">
        <v>69</v>
      </c>
      <c r="H105" s="47">
        <v>0</v>
      </c>
      <c r="I105" s="48">
        <v>232323.76</v>
      </c>
      <c r="J105" s="48">
        <v>215315.06</v>
      </c>
      <c r="K105" s="47">
        <v>484</v>
      </c>
      <c r="L105" s="47">
        <v>711.5</v>
      </c>
      <c r="M105" s="49">
        <v>0.52283907238229088</v>
      </c>
      <c r="N105" s="49">
        <v>0.39283204497540408</v>
      </c>
      <c r="O105" s="49">
        <v>8.4328882642304995E-2</v>
      </c>
    </row>
    <row r="106" spans="1:15">
      <c r="A106" s="43" t="s">
        <v>218</v>
      </c>
      <c r="B106" s="43" t="s">
        <v>3715</v>
      </c>
      <c r="C106" s="43" t="s">
        <v>3716</v>
      </c>
      <c r="D106" s="46">
        <v>43049</v>
      </c>
      <c r="E106" s="46">
        <v>43374</v>
      </c>
      <c r="F106" s="47">
        <v>14000</v>
      </c>
      <c r="G106" s="47">
        <v>79773.53</v>
      </c>
      <c r="H106" s="47">
        <v>53992</v>
      </c>
      <c r="I106" s="48">
        <v>5049230.2599999951</v>
      </c>
      <c r="J106" s="48">
        <v>5044588.59</v>
      </c>
      <c r="K106" s="47">
        <v>7048.5999999999995</v>
      </c>
      <c r="L106" s="47">
        <v>7162.5</v>
      </c>
      <c r="M106" s="49">
        <v>0.87888307155322865</v>
      </c>
      <c r="N106" s="49">
        <v>0.10513089005235603</v>
      </c>
      <c r="O106" s="49">
        <v>1.5986038394415359E-2</v>
      </c>
    </row>
    <row r="107" spans="1:15">
      <c r="A107" s="43" t="s">
        <v>255</v>
      </c>
      <c r="B107" s="43" t="s">
        <v>3717</v>
      </c>
      <c r="C107" s="43" t="s">
        <v>3718</v>
      </c>
      <c r="D107" s="46">
        <v>43191</v>
      </c>
      <c r="E107" s="46">
        <v>43374</v>
      </c>
      <c r="F107" s="47">
        <v>200000</v>
      </c>
      <c r="G107" s="47">
        <v>602386.26</v>
      </c>
      <c r="H107" s="47">
        <v>18496</v>
      </c>
      <c r="I107" s="48">
        <v>14732632.340499997</v>
      </c>
      <c r="J107" s="48">
        <v>12130890.289999992</v>
      </c>
      <c r="K107" s="47">
        <v>24615.59</v>
      </c>
      <c r="L107" s="47">
        <v>13373.13</v>
      </c>
      <c r="M107" s="49">
        <v>0.9373744216948463</v>
      </c>
      <c r="N107" s="49">
        <v>6.2625578305153695E-2</v>
      </c>
      <c r="O107" s="49">
        <v>0</v>
      </c>
    </row>
    <row r="108" spans="1:15">
      <c r="A108" s="43" t="s">
        <v>553</v>
      </c>
      <c r="B108" s="43" t="s">
        <v>3719</v>
      </c>
      <c r="C108" s="43" t="s">
        <v>3720</v>
      </c>
      <c r="D108" s="46">
        <v>42936</v>
      </c>
      <c r="E108" s="46">
        <v>43373</v>
      </c>
      <c r="F108" s="47">
        <v>0</v>
      </c>
      <c r="G108" s="47">
        <v>0</v>
      </c>
      <c r="H108" s="47">
        <v>0</v>
      </c>
      <c r="I108" s="48">
        <v>851400.04</v>
      </c>
      <c r="J108" s="48">
        <v>845422.34999999986</v>
      </c>
      <c r="K108" s="47">
        <v>16</v>
      </c>
      <c r="L108" s="47">
        <v>0</v>
      </c>
      <c r="M108" s="49">
        <v>0</v>
      </c>
      <c r="N108" s="49">
        <v>0</v>
      </c>
      <c r="O108" s="49">
        <v>0</v>
      </c>
    </row>
    <row r="109" spans="1:15">
      <c r="A109" s="43" t="s">
        <v>369</v>
      </c>
      <c r="B109" s="43" t="s">
        <v>3721</v>
      </c>
      <c r="C109" s="43" t="s">
        <v>3722</v>
      </c>
      <c r="D109" s="46">
        <v>43087</v>
      </c>
      <c r="E109" s="46">
        <v>43371</v>
      </c>
      <c r="F109" s="47">
        <v>100000</v>
      </c>
      <c r="G109" s="47">
        <v>6</v>
      </c>
      <c r="H109" s="47">
        <v>0</v>
      </c>
      <c r="I109" s="48">
        <v>21292082.754799996</v>
      </c>
      <c r="J109" s="48">
        <v>21390597.889999993</v>
      </c>
      <c r="K109" s="47">
        <v>6244</v>
      </c>
      <c r="L109" s="47">
        <v>7551</v>
      </c>
      <c r="M109" s="49">
        <v>0.94604688120778713</v>
      </c>
      <c r="N109" s="49">
        <v>5.3953118792212949E-2</v>
      </c>
      <c r="O109" s="49">
        <v>0</v>
      </c>
    </row>
    <row r="110" spans="1:15">
      <c r="A110" s="43" t="s">
        <v>369</v>
      </c>
      <c r="B110" s="43" t="s">
        <v>3723</v>
      </c>
      <c r="C110" s="43" t="s">
        <v>3724</v>
      </c>
      <c r="D110" s="46">
        <v>42800</v>
      </c>
      <c r="E110" s="46">
        <v>43367</v>
      </c>
      <c r="F110" s="47">
        <v>0</v>
      </c>
      <c r="G110" s="47">
        <v>92263</v>
      </c>
      <c r="H110" s="47">
        <v>31313</v>
      </c>
      <c r="I110" s="48">
        <v>5669268.7611999996</v>
      </c>
      <c r="J110" s="48">
        <v>6752075.7900000028</v>
      </c>
      <c r="K110" s="47">
        <v>13826</v>
      </c>
      <c r="L110" s="47">
        <v>20034.5</v>
      </c>
      <c r="M110" s="49">
        <v>0.95857146422421324</v>
      </c>
      <c r="N110" s="49">
        <v>4.1428535775786771E-2</v>
      </c>
      <c r="O110" s="49">
        <v>0</v>
      </c>
    </row>
    <row r="111" spans="1:15">
      <c r="A111" s="43" t="s">
        <v>582</v>
      </c>
      <c r="B111" s="43" t="s">
        <v>3725</v>
      </c>
      <c r="C111" s="43" t="s">
        <v>3726</v>
      </c>
      <c r="D111" s="46">
        <v>43213</v>
      </c>
      <c r="E111" s="46">
        <v>43358</v>
      </c>
      <c r="F111" s="47">
        <v>0</v>
      </c>
      <c r="G111" s="47">
        <v>7457</v>
      </c>
      <c r="H111" s="47">
        <v>5068</v>
      </c>
      <c r="I111" s="48">
        <v>56860227.4705</v>
      </c>
      <c r="J111" s="48">
        <v>55416142.290000029</v>
      </c>
      <c r="K111" s="47">
        <v>83945</v>
      </c>
      <c r="L111" s="47">
        <v>89715.5</v>
      </c>
      <c r="M111" s="49">
        <v>0.58995937156901535</v>
      </c>
      <c r="N111" s="49">
        <v>0.36623548885086749</v>
      </c>
      <c r="O111" s="49">
        <v>4.3805139580117149E-2</v>
      </c>
    </row>
    <row r="112" spans="1:15">
      <c r="A112" s="43" t="s">
        <v>218</v>
      </c>
      <c r="B112" s="43" t="s">
        <v>3727</v>
      </c>
      <c r="C112" s="43" t="s">
        <v>3728</v>
      </c>
      <c r="D112" s="46">
        <v>43108</v>
      </c>
      <c r="E112" s="46">
        <v>43357</v>
      </c>
      <c r="F112" s="47">
        <v>38915</v>
      </c>
      <c r="G112" s="47">
        <v>100643.5</v>
      </c>
      <c r="H112" s="47">
        <v>66461</v>
      </c>
      <c r="I112" s="48">
        <v>6376561.6449999986</v>
      </c>
      <c r="J112" s="48">
        <v>6188127.0699999975</v>
      </c>
      <c r="K112" s="47">
        <v>5637.8999999999987</v>
      </c>
      <c r="L112" s="47">
        <v>6887.67</v>
      </c>
      <c r="M112" s="49">
        <v>0.88595562795546245</v>
      </c>
      <c r="N112" s="49">
        <v>0.1059139012176832</v>
      </c>
      <c r="O112" s="49">
        <v>8.1304708268543635E-3</v>
      </c>
    </row>
    <row r="113" spans="1:15">
      <c r="A113" s="43" t="s">
        <v>524</v>
      </c>
      <c r="B113" s="43" t="s">
        <v>3729</v>
      </c>
      <c r="C113" s="43" t="s">
        <v>3730</v>
      </c>
      <c r="D113" s="46">
        <v>43073</v>
      </c>
      <c r="E113" s="46">
        <v>43357</v>
      </c>
      <c r="F113" s="47">
        <v>132480</v>
      </c>
      <c r="G113" s="47">
        <v>86</v>
      </c>
      <c r="H113" s="47">
        <v>0</v>
      </c>
      <c r="I113" s="48">
        <v>210326</v>
      </c>
      <c r="J113" s="48">
        <v>177251.59999999998</v>
      </c>
      <c r="K113" s="47"/>
      <c r="L113" s="47"/>
      <c r="M113" s="49"/>
      <c r="N113" s="49"/>
      <c r="O113" s="49"/>
    </row>
    <row r="114" spans="1:15">
      <c r="A114" s="43" t="s">
        <v>255</v>
      </c>
      <c r="B114" s="43" t="s">
        <v>3731</v>
      </c>
      <c r="C114" s="43" t="s">
        <v>3732</v>
      </c>
      <c r="D114" s="46">
        <v>43054</v>
      </c>
      <c r="E114" s="46">
        <v>43343</v>
      </c>
      <c r="F114" s="47">
        <v>10000</v>
      </c>
      <c r="G114" s="47">
        <v>172451.74</v>
      </c>
      <c r="H114" s="47">
        <v>47794</v>
      </c>
      <c r="I114" s="48">
        <v>6094922.4814999998</v>
      </c>
      <c r="J114" s="48">
        <v>5353880.0199999996</v>
      </c>
      <c r="K114" s="47">
        <v>12293.500000000002</v>
      </c>
      <c r="L114" s="47">
        <v>10179.09</v>
      </c>
      <c r="M114" s="49">
        <v>0.96738411783371603</v>
      </c>
      <c r="N114" s="49">
        <v>3.261588216628402E-2</v>
      </c>
      <c r="O114" s="49">
        <v>0</v>
      </c>
    </row>
    <row r="115" spans="1:15">
      <c r="A115" s="43" t="s">
        <v>255</v>
      </c>
      <c r="B115" s="43" t="s">
        <v>3733</v>
      </c>
      <c r="C115" s="43" t="s">
        <v>3734</v>
      </c>
      <c r="D115" s="46">
        <v>42744</v>
      </c>
      <c r="E115" s="46">
        <v>43343</v>
      </c>
      <c r="F115" s="47">
        <v>80000</v>
      </c>
      <c r="G115" s="47">
        <v>0</v>
      </c>
      <c r="H115" s="47">
        <v>0</v>
      </c>
      <c r="I115" s="48">
        <v>743095.48</v>
      </c>
      <c r="J115" s="48">
        <v>735554.86</v>
      </c>
      <c r="K115" s="47">
        <v>1032</v>
      </c>
      <c r="L115" s="47">
        <v>686.76</v>
      </c>
      <c r="M115" s="49">
        <v>0.87404624614130122</v>
      </c>
      <c r="N115" s="49">
        <v>0.12595375385869881</v>
      </c>
      <c r="O115" s="49">
        <v>0</v>
      </c>
    </row>
    <row r="116" spans="1:15">
      <c r="A116" s="43" t="s">
        <v>398</v>
      </c>
      <c r="B116" s="43" t="s">
        <v>3735</v>
      </c>
      <c r="C116" s="43" t="s">
        <v>3736</v>
      </c>
      <c r="D116" s="46">
        <v>43075</v>
      </c>
      <c r="E116" s="46">
        <v>43343</v>
      </c>
      <c r="F116" s="47">
        <v>0</v>
      </c>
      <c r="G116" s="47">
        <v>84774.69</v>
      </c>
      <c r="H116" s="47">
        <v>54699</v>
      </c>
      <c r="I116" s="48">
        <v>9051667.334999999</v>
      </c>
      <c r="J116" s="48">
        <v>9184177.3399999999</v>
      </c>
      <c r="K116" s="47">
        <v>6261.1299999999992</v>
      </c>
      <c r="L116" s="47">
        <v>4753.41</v>
      </c>
      <c r="M116" s="49">
        <v>0.91690176105153987</v>
      </c>
      <c r="N116" s="49">
        <v>8.1415236640643249E-2</v>
      </c>
      <c r="O116" s="49">
        <v>1.6830023078169146E-3</v>
      </c>
    </row>
    <row r="117" spans="1:15">
      <c r="A117" s="43" t="s">
        <v>553</v>
      </c>
      <c r="B117" s="43" t="s">
        <v>3737</v>
      </c>
      <c r="C117" s="43" t="s">
        <v>3738</v>
      </c>
      <c r="D117" s="46">
        <v>42826</v>
      </c>
      <c r="E117" s="46">
        <v>43343</v>
      </c>
      <c r="F117" s="47">
        <v>0</v>
      </c>
      <c r="G117" s="47">
        <v>0</v>
      </c>
      <c r="H117" s="47">
        <v>0</v>
      </c>
      <c r="I117" s="48">
        <v>3443624.0199999996</v>
      </c>
      <c r="J117" s="48">
        <v>2679276.1500000008</v>
      </c>
      <c r="K117" s="47"/>
      <c r="L117" s="47"/>
      <c r="M117" s="49"/>
      <c r="N117" s="49"/>
      <c r="O117" s="49"/>
    </row>
    <row r="118" spans="1:15">
      <c r="A118" s="43" t="s">
        <v>553</v>
      </c>
      <c r="B118" s="43" t="s">
        <v>3739</v>
      </c>
      <c r="C118" s="43" t="s">
        <v>3740</v>
      </c>
      <c r="D118" s="46">
        <v>42870</v>
      </c>
      <c r="E118" s="46">
        <v>43343</v>
      </c>
      <c r="F118" s="47">
        <v>0</v>
      </c>
      <c r="G118" s="47">
        <v>0</v>
      </c>
      <c r="H118" s="47">
        <v>0</v>
      </c>
      <c r="I118" s="48">
        <v>5742710.5199999996</v>
      </c>
      <c r="J118" s="48">
        <v>5065832.3600000003</v>
      </c>
      <c r="K118" s="47">
        <v>0</v>
      </c>
      <c r="L118" s="47">
        <v>312.83</v>
      </c>
      <c r="M118" s="49">
        <v>1</v>
      </c>
      <c r="N118" s="49">
        <v>0</v>
      </c>
      <c r="O118" s="49">
        <v>0</v>
      </c>
    </row>
    <row r="119" spans="1:15">
      <c r="A119" s="43" t="s">
        <v>218</v>
      </c>
      <c r="B119" s="43" t="s">
        <v>3741</v>
      </c>
      <c r="C119" s="43" t="s">
        <v>3742</v>
      </c>
      <c r="D119" s="46">
        <v>43054</v>
      </c>
      <c r="E119" s="46">
        <v>43322</v>
      </c>
      <c r="F119" s="47">
        <v>41020</v>
      </c>
      <c r="G119" s="47">
        <v>217833.65</v>
      </c>
      <c r="H119" s="47">
        <v>201024</v>
      </c>
      <c r="I119" s="48">
        <v>3564198.2600000012</v>
      </c>
      <c r="J119" s="48">
        <v>3514323.95</v>
      </c>
      <c r="K119" s="47">
        <v>7886</v>
      </c>
      <c r="L119" s="47">
        <v>7568.5</v>
      </c>
      <c r="M119" s="49">
        <v>0.89390235845940413</v>
      </c>
      <c r="N119" s="49">
        <v>0.10517275549976877</v>
      </c>
      <c r="O119" s="49">
        <v>9.248860408271124E-4</v>
      </c>
    </row>
    <row r="120" spans="1:15">
      <c r="A120" s="43" t="s">
        <v>191</v>
      </c>
      <c r="B120" s="43" t="s">
        <v>3743</v>
      </c>
      <c r="C120" s="43" t="s">
        <v>3744</v>
      </c>
      <c r="D120" s="46">
        <v>43102</v>
      </c>
      <c r="E120" s="46">
        <v>43312</v>
      </c>
      <c r="F120" s="47">
        <v>2000</v>
      </c>
      <c r="G120" s="47">
        <v>734</v>
      </c>
      <c r="H120" s="47">
        <v>0</v>
      </c>
      <c r="I120" s="48">
        <v>234567.91999999998</v>
      </c>
      <c r="J120" s="48">
        <v>225289.88</v>
      </c>
      <c r="K120" s="47"/>
      <c r="L120" s="47"/>
      <c r="M120" s="49"/>
      <c r="N120" s="49"/>
      <c r="O120" s="49"/>
    </row>
    <row r="121" spans="1:15">
      <c r="A121" s="43" t="s">
        <v>255</v>
      </c>
      <c r="B121" s="43" t="s">
        <v>3745</v>
      </c>
      <c r="C121" s="43" t="s">
        <v>3746</v>
      </c>
      <c r="D121" s="46">
        <v>42744</v>
      </c>
      <c r="E121" s="46">
        <v>43312</v>
      </c>
      <c r="F121" s="47">
        <v>55000</v>
      </c>
      <c r="G121" s="47">
        <v>0</v>
      </c>
      <c r="H121" s="47">
        <v>0</v>
      </c>
      <c r="I121" s="48">
        <v>1758479</v>
      </c>
      <c r="J121" s="48">
        <v>1646192.6599999997</v>
      </c>
      <c r="K121" s="47">
        <v>48</v>
      </c>
      <c r="L121" s="47">
        <v>526</v>
      </c>
      <c r="M121" s="49">
        <v>0.96387832699619769</v>
      </c>
      <c r="N121" s="49">
        <v>3.6121673003802278E-2</v>
      </c>
      <c r="O121" s="49">
        <v>0</v>
      </c>
    </row>
    <row r="122" spans="1:15">
      <c r="A122" s="43" t="s">
        <v>369</v>
      </c>
      <c r="B122" s="43" t="s">
        <v>3747</v>
      </c>
      <c r="C122" s="43" t="s">
        <v>3748</v>
      </c>
      <c r="D122" s="46">
        <v>42856</v>
      </c>
      <c r="E122" s="46">
        <v>43312</v>
      </c>
      <c r="F122" s="47">
        <v>0</v>
      </c>
      <c r="G122" s="47">
        <v>2378</v>
      </c>
      <c r="H122" s="47">
        <v>0</v>
      </c>
      <c r="I122" s="48">
        <v>3476635.54</v>
      </c>
      <c r="J122" s="48">
        <v>3562675.9000000008</v>
      </c>
      <c r="K122" s="47">
        <v>2297</v>
      </c>
      <c r="L122" s="47">
        <v>5381.5</v>
      </c>
      <c r="M122" s="49">
        <v>0.88869274365883122</v>
      </c>
      <c r="N122" s="49">
        <v>0.11130725634116882</v>
      </c>
      <c r="O122" s="49">
        <v>0</v>
      </c>
    </row>
    <row r="123" spans="1:15">
      <c r="A123" s="43" t="s">
        <v>481</v>
      </c>
      <c r="B123" s="43" t="s">
        <v>3749</v>
      </c>
      <c r="C123" s="43" t="s">
        <v>3750</v>
      </c>
      <c r="D123" s="46">
        <v>43038</v>
      </c>
      <c r="E123" s="46">
        <v>43312</v>
      </c>
      <c r="F123" s="47">
        <v>0</v>
      </c>
      <c r="G123" s="47">
        <v>169030</v>
      </c>
      <c r="H123" s="47">
        <v>195431</v>
      </c>
      <c r="I123" s="48">
        <v>5655358.4397999998</v>
      </c>
      <c r="J123" s="48">
        <v>6148084.4999999991</v>
      </c>
      <c r="K123" s="47">
        <v>26106.600000000002</v>
      </c>
      <c r="L123" s="47">
        <v>20294.149999999994</v>
      </c>
      <c r="M123" s="49">
        <v>0.77896339585545604</v>
      </c>
      <c r="N123" s="49">
        <v>0.22103660414454424</v>
      </c>
      <c r="O123" s="49">
        <v>0</v>
      </c>
    </row>
    <row r="124" spans="1:15">
      <c r="A124" s="43" t="s">
        <v>93</v>
      </c>
      <c r="B124" s="43" t="s">
        <v>3751</v>
      </c>
      <c r="C124" s="43" t="s">
        <v>3752</v>
      </c>
      <c r="D124" s="46">
        <v>43241</v>
      </c>
      <c r="E124" s="46">
        <v>43308</v>
      </c>
      <c r="F124" s="47">
        <v>90000</v>
      </c>
      <c r="G124" s="47">
        <v>4306</v>
      </c>
      <c r="H124" s="47">
        <v>6812</v>
      </c>
      <c r="I124" s="48">
        <v>286133.59840000002</v>
      </c>
      <c r="J124" s="48">
        <v>268493.96999999997</v>
      </c>
      <c r="K124" s="47">
        <v>852.97</v>
      </c>
      <c r="L124" s="47">
        <v>1153.5</v>
      </c>
      <c r="M124" s="49">
        <v>0.83094928478543562</v>
      </c>
      <c r="N124" s="49">
        <v>0.16905071521456436</v>
      </c>
      <c r="O124" s="49">
        <v>0</v>
      </c>
    </row>
    <row r="125" spans="1:15">
      <c r="A125" s="43" t="s">
        <v>191</v>
      </c>
      <c r="B125" s="43" t="s">
        <v>3753</v>
      </c>
      <c r="C125" s="43" t="s">
        <v>3754</v>
      </c>
      <c r="D125" s="46">
        <v>43213</v>
      </c>
      <c r="E125" s="46">
        <v>43292</v>
      </c>
      <c r="F125" s="47">
        <v>500</v>
      </c>
      <c r="G125" s="47">
        <v>0</v>
      </c>
      <c r="H125" s="47">
        <v>0</v>
      </c>
      <c r="I125" s="48">
        <v>112323</v>
      </c>
      <c r="J125" s="48">
        <v>113191.03000000001</v>
      </c>
      <c r="K125" s="47"/>
      <c r="L125" s="47"/>
      <c r="M125" s="49"/>
      <c r="N125" s="49"/>
      <c r="O125" s="49"/>
    </row>
    <row r="126" spans="1:15">
      <c r="A126" s="43" t="s">
        <v>218</v>
      </c>
      <c r="B126" s="43" t="s">
        <v>3755</v>
      </c>
      <c r="C126" s="43" t="s">
        <v>3756</v>
      </c>
      <c r="D126" s="46">
        <v>43031</v>
      </c>
      <c r="E126" s="46">
        <v>43287</v>
      </c>
      <c r="F126" s="47">
        <v>2779</v>
      </c>
      <c r="G126" s="47">
        <v>18652</v>
      </c>
      <c r="H126" s="47">
        <v>32</v>
      </c>
      <c r="I126" s="48">
        <v>1257497.7000000002</v>
      </c>
      <c r="J126" s="48">
        <v>1175250.6000000001</v>
      </c>
      <c r="K126" s="47">
        <v>2533.9</v>
      </c>
      <c r="L126" s="47">
        <v>2794</v>
      </c>
      <c r="M126" s="49">
        <v>0.89960629921259838</v>
      </c>
      <c r="N126" s="49">
        <v>9.7888332140300641E-2</v>
      </c>
      <c r="O126" s="49">
        <v>2.5053686471009306E-3</v>
      </c>
    </row>
    <row r="127" spans="1:15">
      <c r="A127" s="43" t="s">
        <v>255</v>
      </c>
      <c r="B127" s="43" t="s">
        <v>3757</v>
      </c>
      <c r="C127" s="43" t="s">
        <v>3758</v>
      </c>
      <c r="D127" s="46">
        <v>42856</v>
      </c>
      <c r="E127" s="46">
        <v>43283</v>
      </c>
      <c r="F127" s="47">
        <v>42000</v>
      </c>
      <c r="G127" s="47">
        <v>255522.61</v>
      </c>
      <c r="H127" s="47">
        <v>270918</v>
      </c>
      <c r="I127" s="48">
        <v>8271368.0750000011</v>
      </c>
      <c r="J127" s="48">
        <v>8680897.7300000004</v>
      </c>
      <c r="K127" s="47">
        <v>17421.099999999999</v>
      </c>
      <c r="L127" s="47">
        <v>19421.32</v>
      </c>
      <c r="M127" s="49">
        <v>0.97603149528456357</v>
      </c>
      <c r="N127" s="49">
        <v>2.3968504715436437E-2</v>
      </c>
      <c r="O127" s="49">
        <v>0</v>
      </c>
    </row>
    <row r="128" spans="1:15">
      <c r="A128" s="43" t="s">
        <v>93</v>
      </c>
      <c r="B128" s="43" t="s">
        <v>3759</v>
      </c>
      <c r="C128" s="43" t="s">
        <v>3760</v>
      </c>
      <c r="D128" s="46">
        <v>42972</v>
      </c>
      <c r="E128" s="46">
        <v>43281</v>
      </c>
      <c r="F128" s="47">
        <v>0</v>
      </c>
      <c r="G128" s="47">
        <v>0</v>
      </c>
      <c r="H128" s="47">
        <v>0</v>
      </c>
      <c r="I128" s="48">
        <v>199651</v>
      </c>
      <c r="J128" s="48">
        <v>189148.96999999997</v>
      </c>
      <c r="K128" s="47">
        <v>60</v>
      </c>
      <c r="L128" s="47">
        <v>127.5</v>
      </c>
      <c r="M128" s="49">
        <v>0.96862745098039216</v>
      </c>
      <c r="N128" s="49">
        <v>3.1372549019607843E-2</v>
      </c>
      <c r="O128" s="49">
        <v>0</v>
      </c>
    </row>
    <row r="129" spans="1:15">
      <c r="A129" s="43" t="s">
        <v>369</v>
      </c>
      <c r="B129" s="43" t="s">
        <v>3761</v>
      </c>
      <c r="C129" s="43" t="s">
        <v>3762</v>
      </c>
      <c r="D129" s="46">
        <v>42993</v>
      </c>
      <c r="E129" s="46">
        <v>43281</v>
      </c>
      <c r="F129" s="47">
        <v>0</v>
      </c>
      <c r="G129" s="47">
        <v>1837</v>
      </c>
      <c r="H129" s="47">
        <v>0</v>
      </c>
      <c r="I129" s="48">
        <v>2167697</v>
      </c>
      <c r="J129" s="48">
        <v>2405792.2500000005</v>
      </c>
      <c r="K129" s="47">
        <v>2029</v>
      </c>
      <c r="L129" s="47">
        <v>3457</v>
      </c>
      <c r="M129" s="49">
        <v>0.83222447208562333</v>
      </c>
      <c r="N129" s="49">
        <v>0.16777552791437664</v>
      </c>
      <c r="O129" s="49">
        <v>0</v>
      </c>
    </row>
    <row r="130" spans="1:15">
      <c r="A130" s="43" t="s">
        <v>524</v>
      </c>
      <c r="B130" s="43" t="s">
        <v>3763</v>
      </c>
      <c r="C130" s="43" t="s">
        <v>3764</v>
      </c>
      <c r="D130" s="46">
        <v>42891</v>
      </c>
      <c r="E130" s="46">
        <v>43281</v>
      </c>
      <c r="F130" s="47">
        <v>7081425</v>
      </c>
      <c r="G130" s="47">
        <v>208860</v>
      </c>
      <c r="H130" s="47">
        <v>205188</v>
      </c>
      <c r="I130" s="48">
        <v>9664442.7599999998</v>
      </c>
      <c r="J130" s="48">
        <v>9142075.8800000008</v>
      </c>
      <c r="K130" s="47">
        <v>27903</v>
      </c>
      <c r="L130" s="47">
        <v>25284</v>
      </c>
      <c r="M130" s="49">
        <v>0.80898987501977537</v>
      </c>
      <c r="N130" s="49">
        <v>0.13993039076095554</v>
      </c>
      <c r="O130" s="49">
        <v>5.1079734219269105E-2</v>
      </c>
    </row>
    <row r="131" spans="1:15">
      <c r="A131" s="43" t="s">
        <v>524</v>
      </c>
      <c r="B131" s="43" t="s">
        <v>3765</v>
      </c>
      <c r="C131" s="43" t="s">
        <v>3766</v>
      </c>
      <c r="D131" s="46">
        <v>42885</v>
      </c>
      <c r="E131" s="46">
        <v>43281</v>
      </c>
      <c r="F131" s="47">
        <v>7379775</v>
      </c>
      <c r="G131" s="47">
        <v>254951</v>
      </c>
      <c r="H131" s="47">
        <v>231028</v>
      </c>
      <c r="I131" s="48">
        <v>9789051.8199999984</v>
      </c>
      <c r="J131" s="48">
        <v>10252761.720000006</v>
      </c>
      <c r="K131" s="47">
        <v>29352</v>
      </c>
      <c r="L131" s="47">
        <v>27673</v>
      </c>
      <c r="M131" s="49">
        <v>0.8030029270407979</v>
      </c>
      <c r="N131" s="49">
        <v>0.15466339030824269</v>
      </c>
      <c r="O131" s="49">
        <v>4.2333682650959416E-2</v>
      </c>
    </row>
    <row r="132" spans="1:15">
      <c r="A132" s="43" t="s">
        <v>398</v>
      </c>
      <c r="B132" s="43" t="s">
        <v>3767</v>
      </c>
      <c r="C132" s="43" t="s">
        <v>3768</v>
      </c>
      <c r="D132" s="46">
        <v>43095</v>
      </c>
      <c r="E132" s="46">
        <v>43269</v>
      </c>
      <c r="F132" s="47">
        <v>0</v>
      </c>
      <c r="G132" s="47">
        <v>23047</v>
      </c>
      <c r="H132" s="47">
        <v>2658</v>
      </c>
      <c r="I132" s="48">
        <v>787369.07000000007</v>
      </c>
      <c r="J132" s="48">
        <v>578702.43000000017</v>
      </c>
      <c r="K132" s="47">
        <v>3320</v>
      </c>
      <c r="L132" s="47">
        <v>1625</v>
      </c>
      <c r="M132" s="49">
        <v>0.92738461538461536</v>
      </c>
      <c r="N132" s="49">
        <v>0</v>
      </c>
      <c r="O132" s="49">
        <v>7.2615384615384609E-2</v>
      </c>
    </row>
    <row r="133" spans="1:15">
      <c r="A133" s="43" t="s">
        <v>28</v>
      </c>
      <c r="B133" s="43" t="s">
        <v>3769</v>
      </c>
      <c r="C133" s="43" t="s">
        <v>3770</v>
      </c>
      <c r="D133" s="46">
        <v>42860</v>
      </c>
      <c r="E133" s="46">
        <v>43252</v>
      </c>
      <c r="F133" s="47">
        <v>0</v>
      </c>
      <c r="G133" s="47">
        <v>311279</v>
      </c>
      <c r="H133" s="47">
        <v>308174</v>
      </c>
      <c r="I133" s="48">
        <v>7818748.4666000018</v>
      </c>
      <c r="J133" s="48">
        <v>7791228.2500000028</v>
      </c>
      <c r="K133" s="47">
        <v>33704</v>
      </c>
      <c r="L133" s="47">
        <v>27730</v>
      </c>
      <c r="M133" s="49">
        <v>0.76530833032816448</v>
      </c>
      <c r="N133" s="49">
        <v>0.23047241254958528</v>
      </c>
      <c r="O133" s="49">
        <v>4.2192571222502704E-3</v>
      </c>
    </row>
    <row r="134" spans="1:15">
      <c r="A134" s="43" t="s">
        <v>93</v>
      </c>
      <c r="B134" s="43" t="s">
        <v>3771</v>
      </c>
      <c r="C134" s="43" t="s">
        <v>3772</v>
      </c>
      <c r="D134" s="46">
        <v>43009</v>
      </c>
      <c r="E134" s="46">
        <v>43252</v>
      </c>
      <c r="F134" s="47">
        <v>0</v>
      </c>
      <c r="G134" s="47">
        <v>58</v>
      </c>
      <c r="H134" s="47">
        <v>0</v>
      </c>
      <c r="I134" s="48">
        <v>11655.89</v>
      </c>
      <c r="J134" s="48">
        <v>1506.8300000000002</v>
      </c>
      <c r="K134" s="47"/>
      <c r="L134" s="47"/>
      <c r="M134" s="49"/>
      <c r="N134" s="49"/>
      <c r="O134" s="49"/>
    </row>
    <row r="135" spans="1:15">
      <c r="A135" s="43" t="s">
        <v>255</v>
      </c>
      <c r="B135" s="43" t="s">
        <v>3773</v>
      </c>
      <c r="C135" s="43" t="s">
        <v>3774</v>
      </c>
      <c r="D135" s="46">
        <v>43024</v>
      </c>
      <c r="E135" s="46">
        <v>43252</v>
      </c>
      <c r="F135" s="47">
        <v>9000</v>
      </c>
      <c r="G135" s="47">
        <v>19</v>
      </c>
      <c r="H135" s="47">
        <v>0</v>
      </c>
      <c r="I135" s="48">
        <v>2076805.84</v>
      </c>
      <c r="J135" s="48">
        <v>2032027.9</v>
      </c>
      <c r="K135" s="47">
        <v>1035</v>
      </c>
      <c r="L135" s="47">
        <v>4104.5</v>
      </c>
      <c r="M135" s="49">
        <v>0.94542575222316971</v>
      </c>
      <c r="N135" s="49">
        <v>4.9214277013034477E-2</v>
      </c>
      <c r="O135" s="49">
        <v>5.3599707637958342E-3</v>
      </c>
    </row>
    <row r="136" spans="1:15">
      <c r="A136" s="43" t="s">
        <v>524</v>
      </c>
      <c r="B136" s="43" t="s">
        <v>3775</v>
      </c>
      <c r="C136" s="43" t="s">
        <v>3776</v>
      </c>
      <c r="D136" s="46">
        <v>42821</v>
      </c>
      <c r="E136" s="46">
        <v>43252</v>
      </c>
      <c r="F136" s="47">
        <v>233985760</v>
      </c>
      <c r="G136" s="47">
        <v>15039320.4</v>
      </c>
      <c r="H136" s="47">
        <v>14756842</v>
      </c>
      <c r="I136" s="48">
        <v>118865693.76690002</v>
      </c>
      <c r="J136" s="48">
        <v>107914341.73000003</v>
      </c>
      <c r="K136" s="47">
        <v>530443.12</v>
      </c>
      <c r="L136" s="47">
        <v>499113.55999999994</v>
      </c>
      <c r="M136" s="49">
        <v>0.87449351205765702</v>
      </c>
      <c r="N136" s="49">
        <v>0.12550648794234323</v>
      </c>
      <c r="O136" s="49">
        <v>0</v>
      </c>
    </row>
    <row r="137" spans="1:15">
      <c r="A137" s="43" t="s">
        <v>15</v>
      </c>
      <c r="B137" s="43" t="s">
        <v>3777</v>
      </c>
      <c r="C137" s="43" t="s">
        <v>3778</v>
      </c>
      <c r="D137" s="46">
        <v>42917</v>
      </c>
      <c r="E137" s="46">
        <v>43251</v>
      </c>
      <c r="F137" s="47">
        <v>60000</v>
      </c>
      <c r="G137" s="47">
        <v>51191</v>
      </c>
      <c r="H137" s="47">
        <v>35754</v>
      </c>
      <c r="I137" s="48">
        <v>27277150.624900002</v>
      </c>
      <c r="J137" s="48">
        <v>25548485.959999997</v>
      </c>
      <c r="K137" s="47">
        <v>28381.5</v>
      </c>
      <c r="L137" s="47">
        <v>30751.589999999997</v>
      </c>
      <c r="M137" s="49">
        <v>0.82841537624558603</v>
      </c>
      <c r="N137" s="49">
        <v>0.1296518326369466</v>
      </c>
      <c r="O137" s="49">
        <v>4.1932791117467429E-2</v>
      </c>
    </row>
    <row r="138" spans="1:15">
      <c r="A138" s="43" t="s">
        <v>93</v>
      </c>
      <c r="B138" s="43" t="s">
        <v>3779</v>
      </c>
      <c r="C138" s="43" t="s">
        <v>3780</v>
      </c>
      <c r="D138" s="46">
        <v>43103</v>
      </c>
      <c r="E138" s="46">
        <v>43251</v>
      </c>
      <c r="F138" s="47">
        <v>0</v>
      </c>
      <c r="G138" s="47">
        <v>1415</v>
      </c>
      <c r="H138" s="47">
        <v>1395</v>
      </c>
      <c r="I138" s="48">
        <v>429157.57</v>
      </c>
      <c r="J138" s="48">
        <v>435117.87</v>
      </c>
      <c r="K138" s="47">
        <v>1295</v>
      </c>
      <c r="L138" s="47">
        <v>1398.5</v>
      </c>
      <c r="M138" s="49">
        <v>0.92527708258848762</v>
      </c>
      <c r="N138" s="49">
        <v>7.4722917411512338E-2</v>
      </c>
      <c r="O138" s="49">
        <v>0</v>
      </c>
    </row>
    <row r="139" spans="1:15">
      <c r="A139" s="43" t="s">
        <v>191</v>
      </c>
      <c r="B139" s="43" t="s">
        <v>3781</v>
      </c>
      <c r="C139" s="43" t="s">
        <v>3782</v>
      </c>
      <c r="D139" s="46">
        <v>43213</v>
      </c>
      <c r="E139" s="46">
        <v>43251</v>
      </c>
      <c r="F139" s="47">
        <v>200</v>
      </c>
      <c r="G139" s="47">
        <v>0</v>
      </c>
      <c r="H139" s="47">
        <v>0</v>
      </c>
      <c r="I139" s="48">
        <v>76964</v>
      </c>
      <c r="J139" s="48">
        <v>77991.45</v>
      </c>
      <c r="K139" s="47"/>
      <c r="L139" s="47"/>
      <c r="M139" s="49"/>
      <c r="N139" s="49"/>
      <c r="O139" s="49"/>
    </row>
    <row r="140" spans="1:15">
      <c r="A140" s="43" t="s">
        <v>255</v>
      </c>
      <c r="B140" s="43" t="s">
        <v>3783</v>
      </c>
      <c r="C140" s="43" t="s">
        <v>3784</v>
      </c>
      <c r="D140" s="46">
        <v>42962</v>
      </c>
      <c r="E140" s="46">
        <v>43251</v>
      </c>
      <c r="F140" s="47">
        <v>120600</v>
      </c>
      <c r="G140" s="47">
        <v>341124</v>
      </c>
      <c r="H140" s="47">
        <v>0</v>
      </c>
      <c r="I140" s="48">
        <v>8634316.870000001</v>
      </c>
      <c r="J140" s="48">
        <v>6990954.0899999989</v>
      </c>
      <c r="K140" s="47">
        <v>14634</v>
      </c>
      <c r="L140" s="47">
        <v>7843.06</v>
      </c>
      <c r="M140" s="49">
        <v>0.92432800463084563</v>
      </c>
      <c r="N140" s="49">
        <v>7.567199536915438E-2</v>
      </c>
      <c r="O140" s="49">
        <v>0</v>
      </c>
    </row>
    <row r="141" spans="1:15">
      <c r="A141" s="43" t="s">
        <v>218</v>
      </c>
      <c r="B141" s="43" t="s">
        <v>3785</v>
      </c>
      <c r="C141" s="43" t="s">
        <v>3786</v>
      </c>
      <c r="D141" s="46">
        <v>43102</v>
      </c>
      <c r="E141" s="46">
        <v>43235</v>
      </c>
      <c r="F141" s="47">
        <v>1642</v>
      </c>
      <c r="G141" s="47">
        <v>13976.5</v>
      </c>
      <c r="H141" s="47">
        <v>1762</v>
      </c>
      <c r="I141" s="48">
        <v>793960.13999999966</v>
      </c>
      <c r="J141" s="48">
        <v>747115.26000000024</v>
      </c>
      <c r="K141" s="47">
        <v>1253.0000000000002</v>
      </c>
      <c r="L141" s="47">
        <v>321</v>
      </c>
      <c r="M141" s="49">
        <v>0.7429906542056075</v>
      </c>
      <c r="N141" s="49">
        <v>0.20716510903426791</v>
      </c>
      <c r="O141" s="49">
        <v>4.9844236760124609E-2</v>
      </c>
    </row>
    <row r="142" spans="1:15">
      <c r="A142" s="43" t="s">
        <v>218</v>
      </c>
      <c r="B142" s="43" t="s">
        <v>3787</v>
      </c>
      <c r="C142" s="43" t="s">
        <v>3788</v>
      </c>
      <c r="D142" s="46">
        <v>43102</v>
      </c>
      <c r="E142" s="46">
        <v>43229</v>
      </c>
      <c r="F142" s="47">
        <v>1150</v>
      </c>
      <c r="G142" s="47">
        <v>8705.51</v>
      </c>
      <c r="H142" s="47">
        <v>1822</v>
      </c>
      <c r="I142" s="48">
        <v>777546.71000000008</v>
      </c>
      <c r="J142" s="48">
        <v>760430.07000000007</v>
      </c>
      <c r="K142" s="47">
        <v>549.19999999999993</v>
      </c>
      <c r="L142" s="47">
        <v>1272.5</v>
      </c>
      <c r="M142" s="49">
        <v>0.90766208251473479</v>
      </c>
      <c r="N142" s="49">
        <v>9.2337917485265222E-2</v>
      </c>
      <c r="O142" s="49">
        <v>0</v>
      </c>
    </row>
    <row r="143" spans="1:15">
      <c r="A143" s="43" t="s">
        <v>369</v>
      </c>
      <c r="B143" s="43" t="s">
        <v>3789</v>
      </c>
      <c r="C143" s="43" t="s">
        <v>3790</v>
      </c>
      <c r="D143" s="46">
        <v>42772</v>
      </c>
      <c r="E143" s="46">
        <v>43229</v>
      </c>
      <c r="F143" s="47">
        <v>0</v>
      </c>
      <c r="G143" s="47">
        <v>0</v>
      </c>
      <c r="H143" s="47">
        <v>0</v>
      </c>
      <c r="I143" s="48">
        <v>3396481.91</v>
      </c>
      <c r="J143" s="48">
        <v>2941843.1500000004</v>
      </c>
      <c r="K143" s="47"/>
      <c r="L143" s="47"/>
      <c r="M143" s="49"/>
      <c r="N143" s="49"/>
      <c r="O143" s="49"/>
    </row>
    <row r="144" spans="1:15">
      <c r="A144" s="43" t="s">
        <v>93</v>
      </c>
      <c r="B144" s="43" t="s">
        <v>3791</v>
      </c>
      <c r="C144" s="43" t="s">
        <v>3792</v>
      </c>
      <c r="D144" s="46">
        <v>43009</v>
      </c>
      <c r="E144" s="46">
        <v>43224</v>
      </c>
      <c r="F144" s="47">
        <v>0</v>
      </c>
      <c r="G144" s="47">
        <v>292021</v>
      </c>
      <c r="H144" s="47">
        <v>41578</v>
      </c>
      <c r="I144" s="48">
        <v>3515173.1100000003</v>
      </c>
      <c r="J144" s="48">
        <v>4004416.3000000045</v>
      </c>
      <c r="K144" s="47">
        <v>7295</v>
      </c>
      <c r="L144" s="47">
        <v>13327</v>
      </c>
      <c r="M144" s="49">
        <v>0.85120432205297514</v>
      </c>
      <c r="N144" s="49">
        <v>0.14879567794702483</v>
      </c>
      <c r="O144" s="49">
        <v>0</v>
      </c>
    </row>
    <row r="145" spans="1:15">
      <c r="A145" s="43" t="s">
        <v>93</v>
      </c>
      <c r="B145" s="43" t="s">
        <v>3793</v>
      </c>
      <c r="C145" s="43" t="s">
        <v>3794</v>
      </c>
      <c r="D145" s="46">
        <v>42795</v>
      </c>
      <c r="E145" s="46">
        <v>43221</v>
      </c>
      <c r="F145" s="47">
        <v>0</v>
      </c>
      <c r="G145" s="47">
        <v>38947.5</v>
      </c>
      <c r="H145" s="47">
        <v>25101</v>
      </c>
      <c r="I145" s="48">
        <v>1356034.17</v>
      </c>
      <c r="J145" s="48">
        <v>1694826.4400000002</v>
      </c>
      <c r="K145" s="47">
        <v>4334</v>
      </c>
      <c r="L145" s="47">
        <v>7509.5</v>
      </c>
      <c r="M145" s="49">
        <v>0.84772621346294696</v>
      </c>
      <c r="N145" s="49">
        <v>0.15227378653705306</v>
      </c>
      <c r="O145" s="49">
        <v>0</v>
      </c>
    </row>
    <row r="146" spans="1:15">
      <c r="A146" s="43" t="s">
        <v>93</v>
      </c>
      <c r="B146" s="43" t="s">
        <v>3795</v>
      </c>
      <c r="C146" s="43" t="s">
        <v>3796</v>
      </c>
      <c r="D146" s="46">
        <v>42856</v>
      </c>
      <c r="E146" s="46">
        <v>43221</v>
      </c>
      <c r="F146" s="47">
        <v>0</v>
      </c>
      <c r="G146" s="47">
        <v>52698</v>
      </c>
      <c r="H146" s="47">
        <v>28088</v>
      </c>
      <c r="I146" s="48">
        <v>3413327.0999999996</v>
      </c>
      <c r="J146" s="48">
        <v>3506399.1100000003</v>
      </c>
      <c r="K146" s="47">
        <v>9465</v>
      </c>
      <c r="L146" s="47">
        <v>12317.5</v>
      </c>
      <c r="M146" s="49">
        <v>0.85337933833976054</v>
      </c>
      <c r="N146" s="49">
        <v>0.14662066166023949</v>
      </c>
      <c r="O146" s="49">
        <v>0</v>
      </c>
    </row>
    <row r="147" spans="1:15">
      <c r="A147" s="43" t="s">
        <v>93</v>
      </c>
      <c r="B147" s="43" t="s">
        <v>3797</v>
      </c>
      <c r="C147" s="43" t="s">
        <v>3798</v>
      </c>
      <c r="D147" s="46">
        <v>43068</v>
      </c>
      <c r="E147" s="46">
        <v>43221</v>
      </c>
      <c r="F147" s="47">
        <v>0</v>
      </c>
      <c r="G147" s="47">
        <v>0</v>
      </c>
      <c r="H147" s="47">
        <v>0</v>
      </c>
      <c r="I147" s="48">
        <v>19675</v>
      </c>
      <c r="J147" s="48">
        <v>18187.669999999998</v>
      </c>
      <c r="K147" s="47"/>
      <c r="L147" s="47"/>
      <c r="M147" s="49"/>
      <c r="N147" s="49"/>
      <c r="O147" s="49"/>
    </row>
    <row r="148" spans="1:15">
      <c r="A148" s="43" t="s">
        <v>93</v>
      </c>
      <c r="B148" s="43" t="s">
        <v>3799</v>
      </c>
      <c r="C148" s="43" t="s">
        <v>3800</v>
      </c>
      <c r="D148" s="46">
        <v>43103</v>
      </c>
      <c r="E148" s="46">
        <v>43221</v>
      </c>
      <c r="F148" s="47">
        <v>0</v>
      </c>
      <c r="G148" s="47">
        <v>0</v>
      </c>
      <c r="H148" s="47">
        <v>0</v>
      </c>
      <c r="I148" s="48">
        <v>0.01</v>
      </c>
      <c r="J148" s="48">
        <v>2602.59</v>
      </c>
      <c r="K148" s="47"/>
      <c r="L148" s="47"/>
      <c r="M148" s="49"/>
      <c r="N148" s="49"/>
      <c r="O148" s="49"/>
    </row>
    <row r="149" spans="1:15">
      <c r="A149" s="43" t="s">
        <v>93</v>
      </c>
      <c r="B149" s="43" t="s">
        <v>3801</v>
      </c>
      <c r="C149" s="43" t="s">
        <v>3802</v>
      </c>
      <c r="D149" s="46">
        <v>43070</v>
      </c>
      <c r="E149" s="46">
        <v>43221</v>
      </c>
      <c r="F149" s="47">
        <v>0</v>
      </c>
      <c r="G149" s="47">
        <v>0</v>
      </c>
      <c r="H149" s="47">
        <v>0</v>
      </c>
      <c r="I149" s="48">
        <v>83581</v>
      </c>
      <c r="J149" s="48">
        <v>61105.779999999992</v>
      </c>
      <c r="K149" s="47"/>
      <c r="L149" s="47"/>
      <c r="M149" s="49"/>
      <c r="N149" s="49"/>
      <c r="O149" s="49"/>
    </row>
    <row r="150" spans="1:15">
      <c r="A150" s="43" t="s">
        <v>255</v>
      </c>
      <c r="B150" s="43" t="s">
        <v>3803</v>
      </c>
      <c r="C150" s="43" t="s">
        <v>3804</v>
      </c>
      <c r="D150" s="46">
        <v>42948</v>
      </c>
      <c r="E150" s="46">
        <v>43220</v>
      </c>
      <c r="F150" s="47">
        <v>22300</v>
      </c>
      <c r="G150" s="47">
        <v>37408</v>
      </c>
      <c r="H150" s="47">
        <v>4572</v>
      </c>
      <c r="I150" s="48">
        <v>1735854.6700000004</v>
      </c>
      <c r="J150" s="48">
        <v>1674300.2</v>
      </c>
      <c r="K150" s="47">
        <v>3660.5</v>
      </c>
      <c r="L150" s="47">
        <v>3804</v>
      </c>
      <c r="M150" s="49">
        <v>0.92034700315457418</v>
      </c>
      <c r="N150" s="49">
        <v>7.9652996845425872E-2</v>
      </c>
      <c r="O150" s="49">
        <v>0</v>
      </c>
    </row>
    <row r="151" spans="1:15">
      <c r="A151" s="43" t="s">
        <v>369</v>
      </c>
      <c r="B151" s="43" t="s">
        <v>3805</v>
      </c>
      <c r="C151" s="43" t="s">
        <v>3806</v>
      </c>
      <c r="D151" s="46">
        <v>42979</v>
      </c>
      <c r="E151" s="46">
        <v>43220</v>
      </c>
      <c r="F151" s="47">
        <v>80000</v>
      </c>
      <c r="G151" s="47">
        <v>0</v>
      </c>
      <c r="H151" s="47">
        <v>0</v>
      </c>
      <c r="I151" s="48">
        <v>28617.38</v>
      </c>
      <c r="J151" s="48">
        <v>28426.27</v>
      </c>
      <c r="K151" s="47"/>
      <c r="L151" s="47"/>
      <c r="M151" s="49"/>
      <c r="N151" s="49"/>
      <c r="O151" s="49"/>
    </row>
    <row r="152" spans="1:15">
      <c r="A152" s="43" t="s">
        <v>481</v>
      </c>
      <c r="B152" s="43" t="s">
        <v>3807</v>
      </c>
      <c r="C152" s="43" t="s">
        <v>3808</v>
      </c>
      <c r="D152" s="46">
        <v>43108</v>
      </c>
      <c r="E152" s="46">
        <v>43220</v>
      </c>
      <c r="F152" s="47">
        <v>0</v>
      </c>
      <c r="G152" s="47">
        <v>18928</v>
      </c>
      <c r="H152" s="47">
        <v>1464</v>
      </c>
      <c r="I152" s="48">
        <v>3866155.2</v>
      </c>
      <c r="J152" s="48">
        <v>4782840.1499999985</v>
      </c>
      <c r="K152" s="47">
        <v>3640</v>
      </c>
      <c r="L152" s="47">
        <v>5300</v>
      </c>
      <c r="M152" s="49">
        <v>0.83122641509433959</v>
      </c>
      <c r="N152" s="49">
        <v>0.16877358490566041</v>
      </c>
      <c r="O152" s="49">
        <v>0</v>
      </c>
    </row>
    <row r="153" spans="1:15">
      <c r="A153" s="43" t="s">
        <v>369</v>
      </c>
      <c r="B153" s="43" t="s">
        <v>3809</v>
      </c>
      <c r="C153" s="43" t="s">
        <v>3810</v>
      </c>
      <c r="D153" s="46">
        <v>42807</v>
      </c>
      <c r="E153" s="46">
        <v>43196</v>
      </c>
      <c r="F153" s="47">
        <v>155000</v>
      </c>
      <c r="G153" s="47">
        <v>0</v>
      </c>
      <c r="H153" s="47">
        <v>42</v>
      </c>
      <c r="I153" s="48">
        <v>3090170.05</v>
      </c>
      <c r="J153" s="48">
        <v>3503185.7200000007</v>
      </c>
      <c r="K153" s="47">
        <v>4786</v>
      </c>
      <c r="L153" s="47">
        <v>4610</v>
      </c>
      <c r="M153" s="49">
        <v>0.83861171366594356</v>
      </c>
      <c r="N153" s="49">
        <v>0.16138828633405639</v>
      </c>
      <c r="O153" s="49">
        <v>0</v>
      </c>
    </row>
    <row r="154" spans="1:15">
      <c r="A154" s="43" t="s">
        <v>1073</v>
      </c>
      <c r="B154" s="43" t="s">
        <v>3811</v>
      </c>
      <c r="C154" s="43" t="s">
        <v>3812</v>
      </c>
      <c r="D154" s="46">
        <v>43066</v>
      </c>
      <c r="E154" s="46">
        <v>43192</v>
      </c>
      <c r="F154" s="47">
        <v>0</v>
      </c>
      <c r="G154" s="47">
        <v>2191561</v>
      </c>
      <c r="H154" s="47">
        <v>0</v>
      </c>
      <c r="I154" s="48">
        <v>5211524</v>
      </c>
      <c r="J154" s="48">
        <v>5518573.4700000007</v>
      </c>
      <c r="K154" s="47">
        <v>3040</v>
      </c>
      <c r="L154" s="47">
        <v>6739</v>
      </c>
      <c r="M154" s="49">
        <v>0.66790324974031756</v>
      </c>
      <c r="N154" s="49">
        <v>0.27162783795815404</v>
      </c>
      <c r="O154" s="49">
        <v>6.046891230152842E-2</v>
      </c>
    </row>
    <row r="155" spans="1:15">
      <c r="A155" s="43" t="s">
        <v>93</v>
      </c>
      <c r="B155" s="43" t="s">
        <v>3813</v>
      </c>
      <c r="C155" s="43" t="s">
        <v>3814</v>
      </c>
      <c r="D155" s="46">
        <v>43009</v>
      </c>
      <c r="E155" s="46">
        <v>43191</v>
      </c>
      <c r="F155" s="47">
        <v>5000</v>
      </c>
      <c r="G155" s="47">
        <v>99029</v>
      </c>
      <c r="H155" s="47">
        <v>18875</v>
      </c>
      <c r="I155" s="48">
        <v>8805198.3899999987</v>
      </c>
      <c r="J155" s="48">
        <v>8665635.0399999972</v>
      </c>
      <c r="K155" s="47">
        <v>16054.969999999998</v>
      </c>
      <c r="L155" s="47">
        <v>21893.5</v>
      </c>
      <c r="M155" s="49">
        <v>0.8570808687509992</v>
      </c>
      <c r="N155" s="49">
        <v>0.14291913124900085</v>
      </c>
      <c r="O155" s="49">
        <v>0</v>
      </c>
    </row>
    <row r="156" spans="1:15">
      <c r="A156" s="43" t="s">
        <v>481</v>
      </c>
      <c r="B156" s="43" t="s">
        <v>3815</v>
      </c>
      <c r="C156" s="43" t="s">
        <v>3816</v>
      </c>
      <c r="D156" s="46">
        <v>43087</v>
      </c>
      <c r="E156" s="46">
        <v>43191</v>
      </c>
      <c r="F156" s="47">
        <v>0</v>
      </c>
      <c r="G156" s="47">
        <v>65417</v>
      </c>
      <c r="H156" s="47">
        <v>66765</v>
      </c>
      <c r="I156" s="48">
        <v>2053254.27</v>
      </c>
      <c r="J156" s="48">
        <v>2230976.9700000007</v>
      </c>
      <c r="K156" s="47">
        <v>13454</v>
      </c>
      <c r="L156" s="47">
        <v>11266</v>
      </c>
      <c r="M156" s="49">
        <v>0.76916385584945857</v>
      </c>
      <c r="N156" s="49">
        <v>0.23083614415054149</v>
      </c>
      <c r="O156" s="49">
        <v>0</v>
      </c>
    </row>
    <row r="157" spans="1:15">
      <c r="A157" s="43" t="s">
        <v>481</v>
      </c>
      <c r="B157" s="43" t="s">
        <v>3817</v>
      </c>
      <c r="C157" s="43" t="s">
        <v>3818</v>
      </c>
      <c r="D157" s="46">
        <v>43108</v>
      </c>
      <c r="E157" s="46">
        <v>43190</v>
      </c>
      <c r="F157" s="47">
        <v>0</v>
      </c>
      <c r="G157" s="47">
        <v>60</v>
      </c>
      <c r="H157" s="47">
        <v>0</v>
      </c>
      <c r="I157" s="48">
        <v>311817.55</v>
      </c>
      <c r="J157" s="48">
        <v>283966.68</v>
      </c>
      <c r="K157" s="47">
        <v>1168</v>
      </c>
      <c r="L157" s="47">
        <v>607</v>
      </c>
      <c r="M157" s="49">
        <v>0.98846787479406917</v>
      </c>
      <c r="N157" s="49">
        <v>1.1532125205930808E-2</v>
      </c>
      <c r="O157" s="49">
        <v>0</v>
      </c>
    </row>
    <row r="158" spans="1:15">
      <c r="A158" s="43" t="s">
        <v>255</v>
      </c>
      <c r="B158" s="43" t="s">
        <v>3819</v>
      </c>
      <c r="C158" s="43" t="s">
        <v>3820</v>
      </c>
      <c r="D158" s="46">
        <v>43024</v>
      </c>
      <c r="E158" s="46">
        <v>43189</v>
      </c>
      <c r="F158" s="47">
        <v>2500</v>
      </c>
      <c r="G158" s="47">
        <v>311413.32</v>
      </c>
      <c r="H158" s="47">
        <v>0</v>
      </c>
      <c r="I158" s="48">
        <v>9658188.660000002</v>
      </c>
      <c r="J158" s="48">
        <v>9411237.910000002</v>
      </c>
      <c r="K158" s="47">
        <v>18216.2</v>
      </c>
      <c r="L158" s="47">
        <v>18310.5</v>
      </c>
      <c r="M158" s="49">
        <v>0.7983670571529996</v>
      </c>
      <c r="N158" s="49">
        <v>0.17732994729799842</v>
      </c>
      <c r="O158" s="49">
        <v>2.4302995549001939E-2</v>
      </c>
    </row>
    <row r="159" spans="1:15">
      <c r="A159" s="43" t="s">
        <v>509</v>
      </c>
      <c r="B159" s="43" t="s">
        <v>3821</v>
      </c>
      <c r="C159" s="43" t="s">
        <v>3822</v>
      </c>
      <c r="D159" s="46">
        <v>42917</v>
      </c>
      <c r="E159" s="46">
        <v>43189</v>
      </c>
      <c r="F159" s="47">
        <v>0</v>
      </c>
      <c r="G159" s="47">
        <v>0</v>
      </c>
      <c r="H159" s="47">
        <v>0</v>
      </c>
      <c r="I159" s="48">
        <v>140264.98000000001</v>
      </c>
      <c r="J159" s="48">
        <v>138830.13</v>
      </c>
      <c r="K159" s="47"/>
      <c r="L159" s="47"/>
      <c r="M159" s="49"/>
      <c r="N159" s="49"/>
      <c r="O159" s="49"/>
    </row>
    <row r="160" spans="1:15">
      <c r="A160" s="43" t="s">
        <v>509</v>
      </c>
      <c r="B160" s="43" t="s">
        <v>3823</v>
      </c>
      <c r="C160" s="43" t="s">
        <v>3824</v>
      </c>
      <c r="D160" s="46">
        <v>42940</v>
      </c>
      <c r="E160" s="46">
        <v>43187</v>
      </c>
      <c r="F160" s="47">
        <v>0</v>
      </c>
      <c r="G160" s="47">
        <v>44164</v>
      </c>
      <c r="H160" s="47">
        <v>35652</v>
      </c>
      <c r="I160" s="48">
        <v>25591819.419999998</v>
      </c>
      <c r="J160" s="48">
        <v>26304413.100000001</v>
      </c>
      <c r="K160" s="47">
        <v>2130</v>
      </c>
      <c r="L160" s="47">
        <v>4267.1399999999994</v>
      </c>
      <c r="M160" s="49">
        <v>0.96859723374438145</v>
      </c>
      <c r="N160" s="49">
        <v>3.1402766255618525E-2</v>
      </c>
      <c r="O160" s="49">
        <v>0</v>
      </c>
    </row>
    <row r="161" spans="1:15">
      <c r="A161" s="43" t="s">
        <v>255</v>
      </c>
      <c r="B161" s="43" t="s">
        <v>3825</v>
      </c>
      <c r="C161" s="43" t="s">
        <v>3826</v>
      </c>
      <c r="D161" s="46">
        <v>42968</v>
      </c>
      <c r="E161" s="46">
        <v>43168</v>
      </c>
      <c r="F161" s="47">
        <v>3362</v>
      </c>
      <c r="G161" s="47">
        <v>7060</v>
      </c>
      <c r="H161" s="47">
        <v>350</v>
      </c>
      <c r="I161" s="48">
        <v>750331.60000000009</v>
      </c>
      <c r="J161" s="48">
        <v>687431.65999999992</v>
      </c>
      <c r="K161" s="47">
        <v>774</v>
      </c>
      <c r="L161" s="47">
        <v>353.43</v>
      </c>
      <c r="M161" s="49">
        <v>0.98585292702939764</v>
      </c>
      <c r="N161" s="49">
        <v>1.4147072970602382E-2</v>
      </c>
      <c r="O161" s="49">
        <v>0</v>
      </c>
    </row>
    <row r="162" spans="1:15">
      <c r="A162" s="43" t="s">
        <v>15</v>
      </c>
      <c r="B162" s="43" t="s">
        <v>3827</v>
      </c>
      <c r="C162" s="43" t="s">
        <v>3828</v>
      </c>
      <c r="D162" s="46">
        <v>42979</v>
      </c>
      <c r="E162" s="46">
        <v>43160</v>
      </c>
      <c r="F162" s="47">
        <v>149200</v>
      </c>
      <c r="G162" s="47">
        <v>608</v>
      </c>
      <c r="H162" s="47">
        <v>0</v>
      </c>
      <c r="I162" s="48">
        <v>632863</v>
      </c>
      <c r="J162" s="48">
        <v>649803.74999999988</v>
      </c>
      <c r="K162" s="47">
        <v>40</v>
      </c>
      <c r="L162" s="47">
        <v>15.04</v>
      </c>
      <c r="M162" s="49">
        <v>1</v>
      </c>
      <c r="N162" s="49">
        <v>0</v>
      </c>
      <c r="O162" s="49">
        <v>0</v>
      </c>
    </row>
    <row r="163" spans="1:15">
      <c r="A163" s="43" t="s">
        <v>93</v>
      </c>
      <c r="B163" s="43" t="s">
        <v>3829</v>
      </c>
      <c r="C163" s="43" t="s">
        <v>3830</v>
      </c>
      <c r="D163" s="46">
        <v>42795</v>
      </c>
      <c r="E163" s="46">
        <v>43160</v>
      </c>
      <c r="F163" s="47">
        <v>0</v>
      </c>
      <c r="G163" s="47">
        <v>163444</v>
      </c>
      <c r="H163" s="47">
        <v>6701</v>
      </c>
      <c r="I163" s="48">
        <v>2331461.9000000004</v>
      </c>
      <c r="J163" s="48">
        <v>2507170.48</v>
      </c>
      <c r="K163" s="47">
        <v>6808</v>
      </c>
      <c r="L163" s="47">
        <v>7819.5</v>
      </c>
      <c r="M163" s="49">
        <v>0.85299571583860856</v>
      </c>
      <c r="N163" s="49">
        <v>0.14700428416139139</v>
      </c>
      <c r="O163" s="49">
        <v>0</v>
      </c>
    </row>
    <row r="164" spans="1:15">
      <c r="A164" s="43" t="s">
        <v>93</v>
      </c>
      <c r="B164" s="43" t="s">
        <v>3831</v>
      </c>
      <c r="C164" s="43" t="s">
        <v>3832</v>
      </c>
      <c r="D164" s="46">
        <v>42926</v>
      </c>
      <c r="E164" s="46">
        <v>43160</v>
      </c>
      <c r="F164" s="47">
        <v>18000</v>
      </c>
      <c r="G164" s="47">
        <v>2769</v>
      </c>
      <c r="H164" s="47">
        <v>4472</v>
      </c>
      <c r="I164" s="48">
        <v>9852749.9700000007</v>
      </c>
      <c r="J164" s="48">
        <v>9405410.790000001</v>
      </c>
      <c r="K164" s="47">
        <v>6981</v>
      </c>
      <c r="L164" s="47">
        <v>7434</v>
      </c>
      <c r="M164" s="49">
        <v>0.87153618509550712</v>
      </c>
      <c r="N164" s="49">
        <v>0.12846381490449288</v>
      </c>
      <c r="O164" s="49">
        <v>0</v>
      </c>
    </row>
    <row r="165" spans="1:15">
      <c r="A165" s="43" t="s">
        <v>255</v>
      </c>
      <c r="B165" s="43" t="s">
        <v>3833</v>
      </c>
      <c r="C165" s="43" t="s">
        <v>3834</v>
      </c>
      <c r="D165" s="46">
        <v>42905</v>
      </c>
      <c r="E165" s="46">
        <v>43160</v>
      </c>
      <c r="F165" s="47">
        <v>5682</v>
      </c>
      <c r="G165" s="47">
        <v>4417</v>
      </c>
      <c r="H165" s="47">
        <v>242</v>
      </c>
      <c r="I165" s="48">
        <v>1338658.3000000005</v>
      </c>
      <c r="J165" s="48">
        <v>1263157.5999999999</v>
      </c>
      <c r="K165" s="47">
        <v>1520.6999999999996</v>
      </c>
      <c r="L165" s="47">
        <v>1582.28</v>
      </c>
      <c r="M165" s="49">
        <v>0.93174406552569711</v>
      </c>
      <c r="N165" s="49">
        <v>6.8255934474302907E-2</v>
      </c>
      <c r="O165" s="49">
        <v>0</v>
      </c>
    </row>
    <row r="166" spans="1:15">
      <c r="A166" s="43" t="s">
        <v>582</v>
      </c>
      <c r="B166" s="43" t="s">
        <v>3835</v>
      </c>
      <c r="C166" s="43" t="s">
        <v>3836</v>
      </c>
      <c r="D166" s="46">
        <v>42948</v>
      </c>
      <c r="E166" s="46">
        <v>43160</v>
      </c>
      <c r="F166" s="47">
        <v>0</v>
      </c>
      <c r="G166" s="47">
        <v>40</v>
      </c>
      <c r="H166" s="47">
        <v>0</v>
      </c>
      <c r="I166" s="48">
        <v>5170240.5</v>
      </c>
      <c r="J166" s="48">
        <v>5143794.6600000011</v>
      </c>
      <c r="K166" s="47"/>
      <c r="L166" s="47"/>
      <c r="M166" s="49"/>
      <c r="N166" s="49"/>
      <c r="O166" s="49"/>
    </row>
    <row r="167" spans="1:15">
      <c r="A167" s="43" t="s">
        <v>582</v>
      </c>
      <c r="B167" s="43" t="s">
        <v>3837</v>
      </c>
      <c r="C167" s="43" t="s">
        <v>3838</v>
      </c>
      <c r="D167" s="46">
        <v>43102</v>
      </c>
      <c r="E167" s="46">
        <v>43157</v>
      </c>
      <c r="F167" s="47">
        <v>0</v>
      </c>
      <c r="G167" s="47">
        <v>599</v>
      </c>
      <c r="H167" s="47">
        <v>503</v>
      </c>
      <c r="I167" s="48">
        <v>2010911.34</v>
      </c>
      <c r="J167" s="48">
        <v>1968628.0799999996</v>
      </c>
      <c r="K167" s="47">
        <v>7774</v>
      </c>
      <c r="L167" s="47">
        <v>7833.5</v>
      </c>
      <c r="M167" s="49">
        <v>0.60515733707793451</v>
      </c>
      <c r="N167" s="49">
        <v>0.23022914406076467</v>
      </c>
      <c r="O167" s="49">
        <v>0.16461351886130082</v>
      </c>
    </row>
    <row r="168" spans="1:15">
      <c r="A168" s="43" t="s">
        <v>509</v>
      </c>
      <c r="B168" s="43" t="s">
        <v>3839</v>
      </c>
      <c r="C168" s="43" t="s">
        <v>3840</v>
      </c>
      <c r="D168" s="46">
        <v>42935</v>
      </c>
      <c r="E168" s="46">
        <v>43146</v>
      </c>
      <c r="F168" s="47">
        <v>0</v>
      </c>
      <c r="G168" s="47">
        <v>4223.2</v>
      </c>
      <c r="H168" s="47">
        <v>1417</v>
      </c>
      <c r="I168" s="48">
        <v>352411.53999999992</v>
      </c>
      <c r="J168" s="48">
        <v>346977.53999999992</v>
      </c>
      <c r="K168" s="47">
        <v>847</v>
      </c>
      <c r="L168" s="47">
        <v>613.76</v>
      </c>
      <c r="M168" s="49">
        <v>0.97393117831074039</v>
      </c>
      <c r="N168" s="49">
        <v>2.6068821689259645E-2</v>
      </c>
      <c r="O168" s="49">
        <v>0</v>
      </c>
    </row>
    <row r="169" spans="1:15">
      <c r="A169" s="43" t="s">
        <v>524</v>
      </c>
      <c r="B169" s="43" t="s">
        <v>3841</v>
      </c>
      <c r="C169" s="43" t="s">
        <v>3842</v>
      </c>
      <c r="D169" s="46">
        <v>43003</v>
      </c>
      <c r="E169" s="46">
        <v>43140</v>
      </c>
      <c r="F169" s="47">
        <v>0</v>
      </c>
      <c r="G169" s="47">
        <v>203</v>
      </c>
      <c r="H169" s="47">
        <v>196</v>
      </c>
      <c r="I169" s="48">
        <v>23227</v>
      </c>
      <c r="J169" s="48">
        <v>29086.309999999998</v>
      </c>
      <c r="K169" s="47">
        <v>194</v>
      </c>
      <c r="L169" s="47">
        <v>105.5</v>
      </c>
      <c r="M169" s="49">
        <v>0.98578199052132698</v>
      </c>
      <c r="N169" s="49">
        <v>1.4218009478672985E-2</v>
      </c>
      <c r="O169" s="49">
        <v>0</v>
      </c>
    </row>
    <row r="170" spans="1:15">
      <c r="A170" s="43" t="s">
        <v>369</v>
      </c>
      <c r="B170" s="43" t="s">
        <v>3843</v>
      </c>
      <c r="C170" s="43" t="s">
        <v>3844</v>
      </c>
      <c r="D170" s="46">
        <v>43056</v>
      </c>
      <c r="E170" s="46">
        <v>43133</v>
      </c>
      <c r="F170" s="47">
        <v>10150</v>
      </c>
      <c r="G170" s="47">
        <v>800</v>
      </c>
      <c r="H170" s="47">
        <v>0</v>
      </c>
      <c r="I170" s="48">
        <v>734371.76</v>
      </c>
      <c r="J170" s="48">
        <v>709437.88000000012</v>
      </c>
      <c r="K170" s="47">
        <v>71</v>
      </c>
      <c r="L170" s="47">
        <v>0</v>
      </c>
      <c r="M170" s="49">
        <v>0</v>
      </c>
      <c r="N170" s="49">
        <v>0</v>
      </c>
      <c r="O170" s="49">
        <v>0</v>
      </c>
    </row>
    <row r="171" spans="1:15">
      <c r="A171" s="43" t="s">
        <v>15</v>
      </c>
      <c r="B171" s="43" t="s">
        <v>3845</v>
      </c>
      <c r="C171" s="43" t="s">
        <v>3846</v>
      </c>
      <c r="D171" s="46">
        <v>42769</v>
      </c>
      <c r="E171" s="46">
        <v>43132</v>
      </c>
      <c r="F171" s="47">
        <v>0</v>
      </c>
      <c r="G171" s="47">
        <v>0</v>
      </c>
      <c r="H171" s="47">
        <v>0</v>
      </c>
      <c r="I171" s="48">
        <v>182129</v>
      </c>
      <c r="J171" s="48">
        <v>213128.79</v>
      </c>
      <c r="K171" s="47"/>
      <c r="L171" s="47"/>
      <c r="M171" s="49"/>
      <c r="N171" s="49"/>
      <c r="O171" s="49"/>
    </row>
    <row r="172" spans="1:15">
      <c r="A172" s="43" t="s">
        <v>93</v>
      </c>
      <c r="B172" s="43" t="s">
        <v>3847</v>
      </c>
      <c r="C172" s="43" t="s">
        <v>3848</v>
      </c>
      <c r="D172" s="46">
        <v>43073</v>
      </c>
      <c r="E172" s="46">
        <v>43132</v>
      </c>
      <c r="F172" s="47">
        <v>0</v>
      </c>
      <c r="G172" s="47">
        <v>0</v>
      </c>
      <c r="H172" s="47">
        <v>0</v>
      </c>
      <c r="I172" s="48">
        <v>218879</v>
      </c>
      <c r="J172" s="48">
        <v>220519.75999999998</v>
      </c>
      <c r="K172" s="47"/>
      <c r="L172" s="47"/>
      <c r="M172" s="49"/>
      <c r="N172" s="49"/>
      <c r="O172" s="49"/>
    </row>
    <row r="173" spans="1:15">
      <c r="A173" s="43" t="s">
        <v>481</v>
      </c>
      <c r="B173" s="43" t="s">
        <v>3849</v>
      </c>
      <c r="C173" s="43" t="s">
        <v>3850</v>
      </c>
      <c r="D173" s="46">
        <v>42826</v>
      </c>
      <c r="E173" s="46">
        <v>43131</v>
      </c>
      <c r="F173" s="47">
        <v>0</v>
      </c>
      <c r="G173" s="47">
        <v>15345</v>
      </c>
      <c r="H173" s="47">
        <v>15105</v>
      </c>
      <c r="I173" s="48">
        <v>4255850.6099999994</v>
      </c>
      <c r="J173" s="48">
        <v>3989816.9000000004</v>
      </c>
      <c r="K173" s="47">
        <v>8147.86</v>
      </c>
      <c r="L173" s="47">
        <v>2973.5</v>
      </c>
      <c r="M173" s="49">
        <v>0.94054144947032114</v>
      </c>
      <c r="N173" s="49">
        <v>5.9458550529678821E-2</v>
      </c>
      <c r="O173" s="49">
        <v>0</v>
      </c>
    </row>
    <row r="174" spans="1:15">
      <c r="A174" s="43" t="s">
        <v>369</v>
      </c>
      <c r="B174" s="43" t="s">
        <v>3851</v>
      </c>
      <c r="C174" s="43" t="s">
        <v>3852</v>
      </c>
      <c r="D174" s="46">
        <v>43087</v>
      </c>
      <c r="E174" s="46">
        <v>43129</v>
      </c>
      <c r="F174" s="47">
        <v>0</v>
      </c>
      <c r="G174" s="47">
        <v>0</v>
      </c>
      <c r="H174" s="47">
        <v>0</v>
      </c>
      <c r="I174" s="48">
        <v>88313.98000000001</v>
      </c>
      <c r="J174" s="48">
        <v>84091.23000000001</v>
      </c>
      <c r="K174" s="47"/>
      <c r="L174" s="47"/>
      <c r="M174" s="49"/>
      <c r="N174" s="49"/>
      <c r="O174" s="49"/>
    </row>
    <row r="175" spans="1:15">
      <c r="A175" s="43" t="s">
        <v>255</v>
      </c>
      <c r="B175" s="43" t="s">
        <v>3853</v>
      </c>
      <c r="C175" s="43" t="s">
        <v>3854</v>
      </c>
      <c r="D175" s="46">
        <v>42996</v>
      </c>
      <c r="E175" s="46">
        <v>43121</v>
      </c>
      <c r="F175" s="47">
        <v>1500</v>
      </c>
      <c r="G175" s="47">
        <v>0</v>
      </c>
      <c r="H175" s="47">
        <v>0</v>
      </c>
      <c r="I175" s="48">
        <v>616278.71</v>
      </c>
      <c r="J175" s="48">
        <v>574943.32999999996</v>
      </c>
      <c r="K175" s="47">
        <v>1870</v>
      </c>
      <c r="L175" s="47">
        <v>2082.66</v>
      </c>
      <c r="M175" s="49">
        <v>0.98991674109072048</v>
      </c>
      <c r="N175" s="49">
        <v>1.0083258909279479E-2</v>
      </c>
      <c r="O175" s="49">
        <v>0</v>
      </c>
    </row>
    <row r="176" spans="1:15">
      <c r="A176" s="43" t="s">
        <v>369</v>
      </c>
      <c r="B176" s="43" t="s">
        <v>3855</v>
      </c>
      <c r="C176" s="43" t="s">
        <v>3856</v>
      </c>
      <c r="D176" s="46">
        <v>43133</v>
      </c>
      <c r="E176" s="46">
        <v>43119</v>
      </c>
      <c r="F176" s="47">
        <v>20062</v>
      </c>
      <c r="G176" s="47">
        <v>0</v>
      </c>
      <c r="H176" s="47">
        <v>0</v>
      </c>
      <c r="I176" s="48">
        <v>2058322.57</v>
      </c>
      <c r="J176" s="48">
        <v>2383570.3499999996</v>
      </c>
      <c r="K176" s="47">
        <v>0</v>
      </c>
      <c r="L176" s="47">
        <v>526</v>
      </c>
      <c r="M176" s="49">
        <v>0.97338403041825095</v>
      </c>
      <c r="N176" s="49">
        <v>2.6615969581749048E-2</v>
      </c>
      <c r="O176" s="49">
        <v>0</v>
      </c>
    </row>
    <row r="177" spans="1:15">
      <c r="A177" s="43" t="s">
        <v>369</v>
      </c>
      <c r="B177" s="43" t="s">
        <v>3857</v>
      </c>
      <c r="C177" s="43" t="s">
        <v>3858</v>
      </c>
      <c r="D177" s="46">
        <v>43052</v>
      </c>
      <c r="E177" s="46">
        <v>43118</v>
      </c>
      <c r="F177" s="47">
        <v>0</v>
      </c>
      <c r="G177" s="47">
        <v>1361</v>
      </c>
      <c r="H177" s="47">
        <v>0</v>
      </c>
      <c r="I177" s="48">
        <v>254522</v>
      </c>
      <c r="J177" s="48">
        <v>244096.25999999992</v>
      </c>
      <c r="K177" s="47">
        <v>964</v>
      </c>
      <c r="L177" s="47">
        <v>393</v>
      </c>
      <c r="M177" s="49">
        <v>0.96819338422391854</v>
      </c>
      <c r="N177" s="49">
        <v>3.1806615776081425E-2</v>
      </c>
      <c r="O177" s="49">
        <v>0</v>
      </c>
    </row>
    <row r="178" spans="1:15">
      <c r="A178" s="43" t="s">
        <v>191</v>
      </c>
      <c r="B178" s="43" t="s">
        <v>3859</v>
      </c>
      <c r="C178" s="43" t="s">
        <v>3860</v>
      </c>
      <c r="D178" s="46">
        <v>42949</v>
      </c>
      <c r="E178" s="46">
        <v>43117</v>
      </c>
      <c r="F178" s="47">
        <v>2500</v>
      </c>
      <c r="G178" s="47">
        <v>0</v>
      </c>
      <c r="H178" s="47">
        <v>0</v>
      </c>
      <c r="I178" s="48">
        <v>649034.23999999999</v>
      </c>
      <c r="J178" s="48">
        <v>538470.08000000007</v>
      </c>
      <c r="K178" s="47"/>
      <c r="L178" s="47"/>
      <c r="M178" s="49"/>
      <c r="N178" s="49"/>
      <c r="O178" s="49"/>
    </row>
    <row r="179" spans="1:15">
      <c r="A179" s="43" t="s">
        <v>191</v>
      </c>
      <c r="B179" s="43" t="s">
        <v>3861</v>
      </c>
      <c r="C179" s="43" t="s">
        <v>3862</v>
      </c>
      <c r="D179" s="46">
        <v>42912</v>
      </c>
      <c r="E179" s="46">
        <v>43116</v>
      </c>
      <c r="F179" s="47">
        <v>150000</v>
      </c>
      <c r="G179" s="47">
        <v>0</v>
      </c>
      <c r="H179" s="47">
        <v>0</v>
      </c>
      <c r="I179" s="48">
        <v>1052065.83</v>
      </c>
      <c r="J179" s="48">
        <v>995051.83000000007</v>
      </c>
      <c r="K179" s="47">
        <v>0</v>
      </c>
      <c r="L179" s="47">
        <v>140.22999999999999</v>
      </c>
      <c r="M179" s="49">
        <v>1</v>
      </c>
      <c r="N179" s="49">
        <v>0</v>
      </c>
      <c r="O179" s="49">
        <v>0</v>
      </c>
    </row>
    <row r="180" spans="1:15">
      <c r="A180" s="43" t="s">
        <v>524</v>
      </c>
      <c r="B180" s="43" t="s">
        <v>3863</v>
      </c>
      <c r="C180" s="43" t="s">
        <v>3864</v>
      </c>
      <c r="D180" s="46">
        <v>43031</v>
      </c>
      <c r="E180" s="46">
        <v>43114</v>
      </c>
      <c r="F180" s="47">
        <v>0</v>
      </c>
      <c r="G180" s="47">
        <v>33182</v>
      </c>
      <c r="H180" s="47">
        <v>32334</v>
      </c>
      <c r="I180" s="48">
        <v>930847</v>
      </c>
      <c r="J180" s="48">
        <v>815545.91999999993</v>
      </c>
      <c r="K180" s="47">
        <v>15156</v>
      </c>
      <c r="L180" s="47">
        <v>10175.5</v>
      </c>
      <c r="M180" s="49">
        <v>0.92039703208687529</v>
      </c>
      <c r="N180" s="49">
        <v>7.9602967913124656E-2</v>
      </c>
      <c r="O180" s="49">
        <v>0</v>
      </c>
    </row>
    <row r="181" spans="1:15">
      <c r="A181" s="43" t="s">
        <v>93</v>
      </c>
      <c r="B181" s="43" t="s">
        <v>3865</v>
      </c>
      <c r="C181" s="43" t="s">
        <v>3866</v>
      </c>
      <c r="D181" s="46">
        <v>42998</v>
      </c>
      <c r="E181" s="46">
        <v>43112</v>
      </c>
      <c r="F181" s="47">
        <v>0</v>
      </c>
      <c r="G181" s="47">
        <v>146</v>
      </c>
      <c r="H181" s="47">
        <v>0</v>
      </c>
      <c r="I181" s="48">
        <v>113778</v>
      </c>
      <c r="J181" s="48">
        <v>100812.96999999999</v>
      </c>
      <c r="K181" s="47">
        <v>0</v>
      </c>
      <c r="L181" s="47">
        <v>8.5</v>
      </c>
      <c r="M181" s="49">
        <v>0.94117647058823528</v>
      </c>
      <c r="N181" s="49">
        <v>5.8823529411764705E-2</v>
      </c>
      <c r="O181" s="49">
        <v>0</v>
      </c>
    </row>
    <row r="182" spans="1:15">
      <c r="A182" s="43" t="s">
        <v>255</v>
      </c>
      <c r="B182" s="43" t="s">
        <v>3867</v>
      </c>
      <c r="C182" s="43" t="s">
        <v>3868</v>
      </c>
      <c r="D182" s="46">
        <v>43010</v>
      </c>
      <c r="E182" s="46">
        <v>43102</v>
      </c>
      <c r="F182" s="47">
        <v>8000</v>
      </c>
      <c r="G182" s="47">
        <v>0</v>
      </c>
      <c r="H182" s="47">
        <v>0</v>
      </c>
      <c r="I182" s="48">
        <v>467061.39</v>
      </c>
      <c r="J182" s="48">
        <v>506388.43000000005</v>
      </c>
      <c r="K182" s="47">
        <v>4492</v>
      </c>
      <c r="L182" s="47">
        <v>5189.46</v>
      </c>
      <c r="M182" s="49">
        <v>0.91993579293413963</v>
      </c>
      <c r="N182" s="49">
        <v>8.0064207065860413E-2</v>
      </c>
      <c r="O182" s="49">
        <v>0</v>
      </c>
    </row>
    <row r="183" spans="1:15">
      <c r="A183" s="43" t="s">
        <v>28</v>
      </c>
      <c r="B183" s="43" t="s">
        <v>3869</v>
      </c>
      <c r="C183" s="43" t="s">
        <v>3870</v>
      </c>
      <c r="D183" s="46">
        <v>42979</v>
      </c>
      <c r="E183" s="46">
        <v>43100</v>
      </c>
      <c r="F183" s="47">
        <v>0</v>
      </c>
      <c r="G183" s="47">
        <v>431</v>
      </c>
      <c r="H183" s="47">
        <v>424</v>
      </c>
      <c r="I183" s="48">
        <v>1231687.02</v>
      </c>
      <c r="J183" s="48">
        <v>1179806.6600000001</v>
      </c>
      <c r="K183" s="47">
        <v>7516</v>
      </c>
      <c r="L183" s="47">
        <v>7484</v>
      </c>
      <c r="M183" s="49">
        <v>0.66762426509887762</v>
      </c>
      <c r="N183" s="49">
        <v>0.314470871191876</v>
      </c>
      <c r="O183" s="49">
        <v>1.7904863709246391E-2</v>
      </c>
    </row>
    <row r="184" spans="1:15">
      <c r="A184" s="43" t="s">
        <v>28</v>
      </c>
      <c r="B184" s="43" t="s">
        <v>3871</v>
      </c>
      <c r="C184" s="43" t="s">
        <v>3872</v>
      </c>
      <c r="D184" s="46">
        <v>42979</v>
      </c>
      <c r="E184" s="46">
        <v>43100</v>
      </c>
      <c r="F184" s="47">
        <v>0</v>
      </c>
      <c r="G184" s="47">
        <v>409</v>
      </c>
      <c r="H184" s="47">
        <v>135</v>
      </c>
      <c r="I184" s="48">
        <v>1051656.8637999999</v>
      </c>
      <c r="J184" s="48">
        <v>1051171.21</v>
      </c>
      <c r="K184" s="47">
        <v>7011</v>
      </c>
      <c r="L184" s="47">
        <v>7360</v>
      </c>
      <c r="M184" s="49">
        <v>0.67472826086956517</v>
      </c>
      <c r="N184" s="49">
        <v>0.32065217391304346</v>
      </c>
      <c r="O184" s="49">
        <v>4.6195652173913046E-3</v>
      </c>
    </row>
    <row r="185" spans="1:15">
      <c r="A185" s="43" t="s">
        <v>93</v>
      </c>
      <c r="B185" s="43" t="s">
        <v>3873</v>
      </c>
      <c r="C185" s="43" t="s">
        <v>3874</v>
      </c>
      <c r="D185" s="46">
        <v>42736</v>
      </c>
      <c r="E185" s="46">
        <v>43100</v>
      </c>
      <c r="F185" s="47">
        <v>0</v>
      </c>
      <c r="G185" s="47">
        <v>0</v>
      </c>
      <c r="H185" s="47">
        <v>0</v>
      </c>
      <c r="I185" s="48">
        <v>0.01</v>
      </c>
      <c r="J185" s="48">
        <v>58942.32</v>
      </c>
      <c r="K185" s="47"/>
      <c r="L185" s="47"/>
      <c r="M185" s="49"/>
      <c r="N185" s="49"/>
      <c r="O185" s="49"/>
    </row>
    <row r="186" spans="1:15">
      <c r="A186" s="43" t="s">
        <v>218</v>
      </c>
      <c r="B186" s="43" t="s">
        <v>3875</v>
      </c>
      <c r="C186" s="43" t="s">
        <v>3876</v>
      </c>
      <c r="D186" s="46">
        <v>42933</v>
      </c>
      <c r="E186" s="46">
        <v>43100</v>
      </c>
      <c r="F186" s="47">
        <v>0</v>
      </c>
      <c r="G186" s="47">
        <v>0</v>
      </c>
      <c r="H186" s="47">
        <v>0</v>
      </c>
      <c r="I186" s="48">
        <v>131004</v>
      </c>
      <c r="J186" s="48">
        <v>105510.39999999999</v>
      </c>
      <c r="K186" s="47">
        <v>80</v>
      </c>
      <c r="L186" s="47">
        <v>123</v>
      </c>
      <c r="M186" s="49">
        <v>0.97560975609756095</v>
      </c>
      <c r="N186" s="49">
        <v>2.4390243902439025E-2</v>
      </c>
      <c r="O186" s="49">
        <v>0</v>
      </c>
    </row>
    <row r="187" spans="1:15">
      <c r="A187" s="43" t="s">
        <v>255</v>
      </c>
      <c r="B187" s="43" t="s">
        <v>3877</v>
      </c>
      <c r="C187" s="43" t="s">
        <v>3878</v>
      </c>
      <c r="D187" s="46">
        <v>42736</v>
      </c>
      <c r="E187" s="46">
        <v>43100</v>
      </c>
      <c r="F187" s="47">
        <v>0</v>
      </c>
      <c r="G187" s="47">
        <v>0</v>
      </c>
      <c r="H187" s="47">
        <v>0</v>
      </c>
      <c r="I187" s="48">
        <v>8369804.1200000001</v>
      </c>
      <c r="J187" s="48">
        <v>8369645.1999999965</v>
      </c>
      <c r="K187" s="47">
        <v>0</v>
      </c>
      <c r="L187" s="47">
        <v>39071.340000000004</v>
      </c>
      <c r="M187" s="49">
        <v>0.8358909625316151</v>
      </c>
      <c r="N187" s="49">
        <v>0.15303954253936516</v>
      </c>
      <c r="O187" s="49">
        <v>1.1069494929019583E-2</v>
      </c>
    </row>
    <row r="188" spans="1:15">
      <c r="A188" s="43" t="s">
        <v>255</v>
      </c>
      <c r="B188" s="43" t="s">
        <v>3879</v>
      </c>
      <c r="C188" s="43" t="s">
        <v>3880</v>
      </c>
      <c r="D188" s="46">
        <v>42975</v>
      </c>
      <c r="E188" s="46">
        <v>43100</v>
      </c>
      <c r="F188" s="47">
        <v>0</v>
      </c>
      <c r="G188" s="47">
        <v>2</v>
      </c>
      <c r="H188" s="47">
        <v>0</v>
      </c>
      <c r="I188" s="48">
        <v>175625.16000000003</v>
      </c>
      <c r="J188" s="48">
        <v>188814.50000000003</v>
      </c>
      <c r="K188" s="47">
        <v>826</v>
      </c>
      <c r="L188" s="47">
        <v>1004.5</v>
      </c>
      <c r="M188" s="49">
        <v>0.99352911896465901</v>
      </c>
      <c r="N188" s="49">
        <v>6.4708810353409658E-3</v>
      </c>
      <c r="O188" s="49">
        <v>0</v>
      </c>
    </row>
    <row r="189" spans="1:15">
      <c r="A189" s="43" t="s">
        <v>255</v>
      </c>
      <c r="B189" s="43" t="s">
        <v>3881</v>
      </c>
      <c r="C189" s="43" t="s">
        <v>3882</v>
      </c>
      <c r="D189" s="46">
        <v>42826</v>
      </c>
      <c r="E189" s="46">
        <v>43100</v>
      </c>
      <c r="F189" s="47">
        <v>9244</v>
      </c>
      <c r="G189" s="47">
        <v>33270.820000000007</v>
      </c>
      <c r="H189" s="47">
        <v>0</v>
      </c>
      <c r="I189" s="48">
        <v>1570806.7600000002</v>
      </c>
      <c r="J189" s="48">
        <v>1631445.4899999993</v>
      </c>
      <c r="K189" s="47">
        <v>3043.8999999999996</v>
      </c>
      <c r="L189" s="47">
        <v>3210.5</v>
      </c>
      <c r="M189" s="49">
        <v>0.9929917458339822</v>
      </c>
      <c r="N189" s="49">
        <v>7.0082541660177545E-3</v>
      </c>
      <c r="O189" s="49">
        <v>0</v>
      </c>
    </row>
    <row r="190" spans="1:15">
      <c r="A190" s="43" t="s">
        <v>255</v>
      </c>
      <c r="B190" s="43" t="s">
        <v>3883</v>
      </c>
      <c r="C190" s="43" t="s">
        <v>3884</v>
      </c>
      <c r="D190" s="46">
        <v>42852</v>
      </c>
      <c r="E190" s="46">
        <v>43100</v>
      </c>
      <c r="F190" s="47">
        <v>18880</v>
      </c>
      <c r="G190" s="47">
        <v>46704</v>
      </c>
      <c r="H190" s="47">
        <v>21313</v>
      </c>
      <c r="I190" s="48">
        <v>3201903.95</v>
      </c>
      <c r="J190" s="48">
        <v>3076052.1700000004</v>
      </c>
      <c r="K190" s="47">
        <v>5969</v>
      </c>
      <c r="L190" s="47">
        <v>6372.5</v>
      </c>
      <c r="M190" s="49">
        <v>0.95974892114554722</v>
      </c>
      <c r="N190" s="49">
        <v>3.2875637504903882E-2</v>
      </c>
      <c r="O190" s="49">
        <v>7.3754413495488429E-3</v>
      </c>
    </row>
    <row r="191" spans="1:15">
      <c r="A191" s="43" t="s">
        <v>1073</v>
      </c>
      <c r="B191" s="43" t="s">
        <v>3885</v>
      </c>
      <c r="C191" s="43" t="s">
        <v>3886</v>
      </c>
      <c r="D191" s="46">
        <v>42736</v>
      </c>
      <c r="E191" s="46">
        <v>43100</v>
      </c>
      <c r="F191" s="47">
        <v>0</v>
      </c>
      <c r="G191" s="47">
        <v>64775</v>
      </c>
      <c r="H191" s="47">
        <v>0</v>
      </c>
      <c r="I191" s="48">
        <v>12789482.530300001</v>
      </c>
      <c r="J191" s="48">
        <v>12789482.530000001</v>
      </c>
      <c r="K191" s="47">
        <v>393279</v>
      </c>
      <c r="L191" s="47">
        <v>170418</v>
      </c>
      <c r="M191" s="49">
        <v>0.74767630179910582</v>
      </c>
      <c r="N191" s="49">
        <v>0.25044596228097971</v>
      </c>
      <c r="O191" s="49">
        <v>1.8777359199145631E-3</v>
      </c>
    </row>
    <row r="192" spans="1:15">
      <c r="A192" s="43" t="s">
        <v>1073</v>
      </c>
      <c r="B192" s="43" t="s">
        <v>3887</v>
      </c>
      <c r="C192" s="43" t="s">
        <v>3888</v>
      </c>
      <c r="D192" s="46">
        <v>42851</v>
      </c>
      <c r="E192" s="46">
        <v>43100</v>
      </c>
      <c r="F192" s="47">
        <v>0</v>
      </c>
      <c r="G192" s="47">
        <v>8614</v>
      </c>
      <c r="H192" s="47">
        <v>0</v>
      </c>
      <c r="I192" s="48">
        <v>2498397.584999999</v>
      </c>
      <c r="J192" s="48">
        <v>3581367.6300000013</v>
      </c>
      <c r="K192" s="47">
        <v>68017</v>
      </c>
      <c r="L192" s="47">
        <v>59086.25</v>
      </c>
      <c r="M192" s="49">
        <v>0.75788360236095542</v>
      </c>
      <c r="N192" s="49">
        <v>0.23887537286593752</v>
      </c>
      <c r="O192" s="49">
        <v>3.2410247731071103E-3</v>
      </c>
    </row>
    <row r="193" spans="1:15">
      <c r="A193" s="43" t="s">
        <v>369</v>
      </c>
      <c r="B193" s="43" t="s">
        <v>3889</v>
      </c>
      <c r="C193" s="43" t="s">
        <v>3890</v>
      </c>
      <c r="D193" s="46"/>
      <c r="E193" s="46">
        <v>43100</v>
      </c>
      <c r="F193" s="47">
        <v>0</v>
      </c>
      <c r="G193" s="47">
        <v>0</v>
      </c>
      <c r="H193" s="47">
        <v>0</v>
      </c>
      <c r="I193" s="48">
        <v>0</v>
      </c>
      <c r="J193" s="48">
        <v>54.590000000000146</v>
      </c>
      <c r="K193" s="47"/>
      <c r="L193" s="47"/>
      <c r="M193" s="49"/>
      <c r="N193" s="49"/>
      <c r="O193" s="49"/>
    </row>
    <row r="194" spans="1:15">
      <c r="A194" s="43" t="s">
        <v>481</v>
      </c>
      <c r="B194" s="43" t="s">
        <v>3891</v>
      </c>
      <c r="C194" s="43" t="s">
        <v>3892</v>
      </c>
      <c r="D194" s="46">
        <v>42795</v>
      </c>
      <c r="E194" s="46">
        <v>43100</v>
      </c>
      <c r="F194" s="47">
        <v>0</v>
      </c>
      <c r="G194" s="47">
        <v>18</v>
      </c>
      <c r="H194" s="47">
        <v>0</v>
      </c>
      <c r="I194" s="48">
        <v>595408</v>
      </c>
      <c r="J194" s="48">
        <v>472771.67</v>
      </c>
      <c r="K194" s="47"/>
      <c r="L194" s="47"/>
      <c r="M194" s="49"/>
      <c r="N194" s="49"/>
      <c r="O194" s="49"/>
    </row>
    <row r="195" spans="1:15">
      <c r="A195" s="43" t="s">
        <v>481</v>
      </c>
      <c r="B195" s="43" t="s">
        <v>3893</v>
      </c>
      <c r="C195" s="43" t="s">
        <v>3894</v>
      </c>
      <c r="D195" s="46">
        <v>42795</v>
      </c>
      <c r="E195" s="46">
        <v>43100</v>
      </c>
      <c r="F195" s="47">
        <v>0</v>
      </c>
      <c r="G195" s="47">
        <v>8</v>
      </c>
      <c r="H195" s="47">
        <v>0</v>
      </c>
      <c r="I195" s="48">
        <v>35910</v>
      </c>
      <c r="J195" s="48">
        <v>23856.02</v>
      </c>
      <c r="K195" s="47"/>
      <c r="L195" s="47"/>
      <c r="M195" s="49"/>
      <c r="N195" s="49"/>
      <c r="O195" s="49"/>
    </row>
    <row r="196" spans="1:15">
      <c r="A196" s="43" t="s">
        <v>481</v>
      </c>
      <c r="B196" s="43" t="s">
        <v>3895</v>
      </c>
      <c r="C196" s="43" t="s">
        <v>3896</v>
      </c>
      <c r="D196" s="46">
        <v>43080</v>
      </c>
      <c r="E196" s="46">
        <v>43100</v>
      </c>
      <c r="F196" s="47">
        <v>0</v>
      </c>
      <c r="G196" s="47">
        <v>3504</v>
      </c>
      <c r="H196" s="47">
        <v>0</v>
      </c>
      <c r="I196" s="48">
        <v>21447.98</v>
      </c>
      <c r="J196" s="48">
        <v>18470.260000000002</v>
      </c>
      <c r="K196" s="47">
        <v>97</v>
      </c>
      <c r="L196" s="47">
        <v>0</v>
      </c>
      <c r="M196" s="49">
        <v>0</v>
      </c>
      <c r="N196" s="49">
        <v>0</v>
      </c>
      <c r="O196" s="49">
        <v>0</v>
      </c>
    </row>
    <row r="197" spans="1:15">
      <c r="A197" s="43" t="s">
        <v>481</v>
      </c>
      <c r="B197" s="43" t="s">
        <v>3897</v>
      </c>
      <c r="C197" s="43" t="s">
        <v>3898</v>
      </c>
      <c r="D197" s="46">
        <v>43080</v>
      </c>
      <c r="E197" s="46">
        <v>43100</v>
      </c>
      <c r="F197" s="47">
        <v>0</v>
      </c>
      <c r="G197" s="47">
        <v>3202</v>
      </c>
      <c r="H197" s="47">
        <v>0</v>
      </c>
      <c r="I197" s="48">
        <v>18270.5</v>
      </c>
      <c r="J197" s="48">
        <v>14995.469999999998</v>
      </c>
      <c r="K197" s="47">
        <v>103</v>
      </c>
      <c r="L197" s="47">
        <v>0</v>
      </c>
      <c r="M197" s="49">
        <v>0</v>
      </c>
      <c r="N197" s="49">
        <v>0</v>
      </c>
      <c r="O197" s="49">
        <v>0</v>
      </c>
    </row>
    <row r="198" spans="1:15">
      <c r="A198" s="43" t="s">
        <v>509</v>
      </c>
      <c r="B198" s="43" t="s">
        <v>3899</v>
      </c>
      <c r="C198" s="43" t="s">
        <v>3900</v>
      </c>
      <c r="D198" s="46">
        <v>43039</v>
      </c>
      <c r="E198" s="46">
        <v>43100</v>
      </c>
      <c r="F198" s="47">
        <v>0</v>
      </c>
      <c r="G198" s="47">
        <v>9</v>
      </c>
      <c r="H198" s="47">
        <v>4</v>
      </c>
      <c r="I198" s="48">
        <v>41675.46</v>
      </c>
      <c r="J198" s="48">
        <v>41756.890000000007</v>
      </c>
      <c r="K198" s="47">
        <v>136</v>
      </c>
      <c r="L198" s="47">
        <v>134</v>
      </c>
      <c r="M198" s="49">
        <v>0.85074626865671643</v>
      </c>
      <c r="N198" s="49">
        <v>0.14925373134328357</v>
      </c>
      <c r="O198" s="49">
        <v>0</v>
      </c>
    </row>
    <row r="199" spans="1:15">
      <c r="A199" s="43" t="s">
        <v>524</v>
      </c>
      <c r="B199" s="43" t="s">
        <v>3901</v>
      </c>
      <c r="C199" s="43" t="s">
        <v>3902</v>
      </c>
      <c r="D199" s="46">
        <v>42870</v>
      </c>
      <c r="E199" s="46">
        <v>43100</v>
      </c>
      <c r="F199" s="47">
        <v>0</v>
      </c>
      <c r="G199" s="47">
        <v>2</v>
      </c>
      <c r="H199" s="47">
        <v>0</v>
      </c>
      <c r="I199" s="48">
        <v>18591</v>
      </c>
      <c r="J199" s="48">
        <v>6708.630000000001</v>
      </c>
      <c r="K199" s="47">
        <v>90</v>
      </c>
      <c r="L199" s="47">
        <v>34.5</v>
      </c>
      <c r="M199" s="49">
        <v>1</v>
      </c>
      <c r="N199" s="49">
        <v>0</v>
      </c>
      <c r="O199" s="49">
        <v>0</v>
      </c>
    </row>
    <row r="200" spans="1:15">
      <c r="A200" s="43" t="s">
        <v>524</v>
      </c>
      <c r="B200" s="43" t="s">
        <v>3903</v>
      </c>
      <c r="C200" s="43" t="s">
        <v>3904</v>
      </c>
      <c r="D200" s="46">
        <v>42933</v>
      </c>
      <c r="E200" s="46">
        <v>43100</v>
      </c>
      <c r="F200" s="47">
        <v>2000000</v>
      </c>
      <c r="G200" s="47">
        <v>0</v>
      </c>
      <c r="H200" s="47">
        <v>0</v>
      </c>
      <c r="I200" s="48">
        <v>2200</v>
      </c>
      <c r="J200" s="48">
        <v>1124.25</v>
      </c>
      <c r="K200" s="47"/>
      <c r="L200" s="47"/>
      <c r="M200" s="49"/>
      <c r="N200" s="49"/>
      <c r="O200" s="49"/>
    </row>
    <row r="201" spans="1:15">
      <c r="A201" s="43" t="s">
        <v>582</v>
      </c>
      <c r="B201" s="43" t="s">
        <v>3905</v>
      </c>
      <c r="C201" s="43" t="s">
        <v>3906</v>
      </c>
      <c r="D201" s="46">
        <v>42786</v>
      </c>
      <c r="E201" s="46">
        <v>43100</v>
      </c>
      <c r="F201" s="47">
        <v>0</v>
      </c>
      <c r="G201" s="47">
        <v>55</v>
      </c>
      <c r="H201" s="47">
        <v>0</v>
      </c>
      <c r="I201" s="48">
        <v>255994.71049999993</v>
      </c>
      <c r="J201" s="48">
        <v>164851.30000000002</v>
      </c>
      <c r="K201" s="47">
        <v>4799</v>
      </c>
      <c r="L201" s="47">
        <v>2383.4899999999998</v>
      </c>
      <c r="M201" s="49">
        <v>0.67673873185958411</v>
      </c>
      <c r="N201" s="49">
        <v>0.323261268140416</v>
      </c>
      <c r="O201" s="49">
        <v>0</v>
      </c>
    </row>
    <row r="202" spans="1:15">
      <c r="A202" s="43" t="s">
        <v>15</v>
      </c>
      <c r="B202" s="43" t="s">
        <v>3907</v>
      </c>
      <c r="C202" s="43" t="s">
        <v>3908</v>
      </c>
      <c r="D202" s="46">
        <v>42887</v>
      </c>
      <c r="E202" s="46">
        <v>43098</v>
      </c>
      <c r="F202" s="47">
        <v>3200</v>
      </c>
      <c r="G202" s="47">
        <v>12732</v>
      </c>
      <c r="H202" s="47">
        <v>3783</v>
      </c>
      <c r="I202" s="48">
        <v>4867732</v>
      </c>
      <c r="J202" s="48">
        <v>4798247.3600000003</v>
      </c>
      <c r="K202" s="47">
        <v>5430</v>
      </c>
      <c r="L202" s="47">
        <v>6966.74</v>
      </c>
      <c r="M202" s="49">
        <v>0.72261057539107243</v>
      </c>
      <c r="N202" s="49">
        <v>0.17152929490694357</v>
      </c>
      <c r="O202" s="49">
        <v>0.105860129701984</v>
      </c>
    </row>
    <row r="203" spans="1:15">
      <c r="A203" s="43" t="s">
        <v>218</v>
      </c>
      <c r="B203" s="43" t="s">
        <v>3909</v>
      </c>
      <c r="C203" s="43" t="s">
        <v>3910</v>
      </c>
      <c r="D203" s="46">
        <v>42692</v>
      </c>
      <c r="E203" s="46">
        <v>43098</v>
      </c>
      <c r="F203" s="47">
        <v>0</v>
      </c>
      <c r="G203" s="47">
        <v>0</v>
      </c>
      <c r="H203" s="47">
        <v>0</v>
      </c>
      <c r="I203" s="48">
        <v>5608</v>
      </c>
      <c r="J203" s="48">
        <v>6403.48</v>
      </c>
      <c r="K203" s="47"/>
      <c r="L203" s="47"/>
      <c r="M203" s="49"/>
      <c r="N203" s="49"/>
      <c r="O203" s="49"/>
    </row>
    <row r="204" spans="1:15">
      <c r="A204" s="43" t="s">
        <v>218</v>
      </c>
      <c r="B204" s="43" t="s">
        <v>3911</v>
      </c>
      <c r="C204" s="43" t="s">
        <v>3912</v>
      </c>
      <c r="D204" s="46">
        <v>42899</v>
      </c>
      <c r="E204" s="46">
        <v>43098</v>
      </c>
      <c r="F204" s="47">
        <v>5000</v>
      </c>
      <c r="G204" s="47">
        <v>26293.449999999997</v>
      </c>
      <c r="H204" s="47">
        <v>6181</v>
      </c>
      <c r="I204" s="48">
        <v>7774982.4899999974</v>
      </c>
      <c r="J204" s="48">
        <v>7558018.9199999999</v>
      </c>
      <c r="K204" s="47">
        <v>1481.6000000000001</v>
      </c>
      <c r="L204" s="47">
        <v>874.75</v>
      </c>
      <c r="M204" s="49">
        <v>0.98742497856530442</v>
      </c>
      <c r="N204" s="49">
        <v>1.2575021434695627E-2</v>
      </c>
      <c r="O204" s="49">
        <v>0</v>
      </c>
    </row>
    <row r="205" spans="1:15">
      <c r="A205" s="43" t="s">
        <v>255</v>
      </c>
      <c r="B205" s="43" t="s">
        <v>3913</v>
      </c>
      <c r="C205" s="43" t="s">
        <v>3914</v>
      </c>
      <c r="D205" s="46">
        <v>43024</v>
      </c>
      <c r="E205" s="46">
        <v>43098</v>
      </c>
      <c r="F205" s="47">
        <v>8500</v>
      </c>
      <c r="G205" s="47">
        <v>34377</v>
      </c>
      <c r="H205" s="47">
        <v>25426</v>
      </c>
      <c r="I205" s="48">
        <v>1368584</v>
      </c>
      <c r="J205" s="48">
        <v>1335392.1399999999</v>
      </c>
      <c r="K205" s="47">
        <v>1879</v>
      </c>
      <c r="L205" s="47">
        <v>2055.67</v>
      </c>
      <c r="M205" s="49">
        <v>0.99805416238987776</v>
      </c>
      <c r="N205" s="49">
        <v>1.9458376101222472E-3</v>
      </c>
      <c r="O205" s="49">
        <v>0</v>
      </c>
    </row>
    <row r="206" spans="1:15">
      <c r="A206" s="43" t="s">
        <v>255</v>
      </c>
      <c r="B206" s="43" t="s">
        <v>3915</v>
      </c>
      <c r="C206" s="43" t="s">
        <v>3916</v>
      </c>
      <c r="D206" s="46">
        <v>42772</v>
      </c>
      <c r="E206" s="46">
        <v>43098</v>
      </c>
      <c r="F206" s="47">
        <v>27605</v>
      </c>
      <c r="G206" s="47">
        <v>6697</v>
      </c>
      <c r="H206" s="47">
        <v>4905</v>
      </c>
      <c r="I206" s="48">
        <v>7795922.3457999993</v>
      </c>
      <c r="J206" s="48">
        <v>7488659.8499999978</v>
      </c>
      <c r="K206" s="47">
        <v>10299</v>
      </c>
      <c r="L206" s="47">
        <v>6210</v>
      </c>
      <c r="M206" s="49">
        <v>0.96086956521739131</v>
      </c>
      <c r="N206" s="49">
        <v>3.9130434782608699E-2</v>
      </c>
      <c r="O206" s="49">
        <v>0</v>
      </c>
    </row>
    <row r="207" spans="1:15">
      <c r="A207" s="43" t="s">
        <v>1073</v>
      </c>
      <c r="B207" s="43" t="s">
        <v>3917</v>
      </c>
      <c r="C207" s="43" t="s">
        <v>3918</v>
      </c>
      <c r="D207" s="46">
        <v>43073</v>
      </c>
      <c r="E207" s="46">
        <v>43087</v>
      </c>
      <c r="F207" s="47">
        <v>0</v>
      </c>
      <c r="G207" s="47">
        <v>0</v>
      </c>
      <c r="H207" s="47">
        <v>0</v>
      </c>
      <c r="I207" s="48">
        <v>34137</v>
      </c>
      <c r="J207" s="48">
        <v>38376.539999999994</v>
      </c>
      <c r="K207" s="47">
        <v>40</v>
      </c>
      <c r="L207" s="47">
        <v>250.5</v>
      </c>
      <c r="M207" s="49">
        <v>0.99800399201596801</v>
      </c>
      <c r="N207" s="49">
        <v>1.996007984031936E-3</v>
      </c>
      <c r="O207" s="49">
        <v>0</v>
      </c>
    </row>
    <row r="208" spans="1:15">
      <c r="A208" s="43" t="s">
        <v>582</v>
      </c>
      <c r="B208" s="43" t="s">
        <v>3919</v>
      </c>
      <c r="C208" s="43" t="s">
        <v>3920</v>
      </c>
      <c r="D208" s="46">
        <v>42948</v>
      </c>
      <c r="E208" s="46">
        <v>43084</v>
      </c>
      <c r="F208" s="47">
        <v>0</v>
      </c>
      <c r="G208" s="47">
        <v>4204</v>
      </c>
      <c r="H208" s="47">
        <v>3058</v>
      </c>
      <c r="I208" s="48">
        <v>17107134.704</v>
      </c>
      <c r="J208" s="48">
        <v>16832383.57</v>
      </c>
      <c r="K208" s="47">
        <v>52852</v>
      </c>
      <c r="L208" s="47">
        <v>64773</v>
      </c>
      <c r="M208" s="49">
        <v>0.47082889475553086</v>
      </c>
      <c r="N208" s="49">
        <v>0.43325150911645283</v>
      </c>
      <c r="O208" s="49">
        <v>9.5919596128016302E-2</v>
      </c>
    </row>
    <row r="209" spans="1:15">
      <c r="A209" s="43" t="s">
        <v>582</v>
      </c>
      <c r="B209" s="43" t="s">
        <v>3921</v>
      </c>
      <c r="C209" s="43" t="s">
        <v>3922</v>
      </c>
      <c r="D209" s="46">
        <v>42931</v>
      </c>
      <c r="E209" s="46">
        <v>43084</v>
      </c>
      <c r="F209" s="47">
        <v>0</v>
      </c>
      <c r="G209" s="47">
        <v>3670</v>
      </c>
      <c r="H209" s="47">
        <v>2435</v>
      </c>
      <c r="I209" s="48">
        <v>19839711.120000001</v>
      </c>
      <c r="J209" s="48">
        <v>19556942.569999997</v>
      </c>
      <c r="K209" s="47">
        <v>48942</v>
      </c>
      <c r="L209" s="47">
        <v>78415.53</v>
      </c>
      <c r="M209" s="49">
        <v>0.5873266430769517</v>
      </c>
      <c r="N209" s="49">
        <v>0.17593453745705731</v>
      </c>
      <c r="O209" s="49">
        <v>0.23673881946599099</v>
      </c>
    </row>
    <row r="210" spans="1:15">
      <c r="A210" s="43" t="s">
        <v>582</v>
      </c>
      <c r="B210" s="43" t="s">
        <v>3923</v>
      </c>
      <c r="C210" s="43" t="s">
        <v>3924</v>
      </c>
      <c r="D210" s="46">
        <v>42948</v>
      </c>
      <c r="E210" s="46">
        <v>43084</v>
      </c>
      <c r="F210" s="47">
        <v>0</v>
      </c>
      <c r="G210" s="47">
        <v>5045</v>
      </c>
      <c r="H210" s="47">
        <v>4903</v>
      </c>
      <c r="I210" s="48">
        <v>14583988.789999999</v>
      </c>
      <c r="J210" s="48">
        <v>15486697.220000003</v>
      </c>
      <c r="K210" s="47">
        <v>48200</v>
      </c>
      <c r="L210" s="47">
        <v>62179.5</v>
      </c>
      <c r="M210" s="49">
        <v>0.5129664921718573</v>
      </c>
      <c r="N210" s="49">
        <v>0.38893043527207521</v>
      </c>
      <c r="O210" s="49">
        <v>9.8103072556067511E-2</v>
      </c>
    </row>
    <row r="211" spans="1:15">
      <c r="A211" s="43" t="s">
        <v>582</v>
      </c>
      <c r="B211" s="43" t="s">
        <v>3925</v>
      </c>
      <c r="C211" s="43" t="s">
        <v>3926</v>
      </c>
      <c r="D211" s="46">
        <v>42948</v>
      </c>
      <c r="E211" s="46">
        <v>43084</v>
      </c>
      <c r="F211" s="47">
        <v>0</v>
      </c>
      <c r="G211" s="47">
        <v>143</v>
      </c>
      <c r="H211" s="47">
        <v>37</v>
      </c>
      <c r="I211" s="48">
        <v>92457.07</v>
      </c>
      <c r="J211" s="48">
        <v>86070.15</v>
      </c>
      <c r="K211" s="47">
        <v>0</v>
      </c>
      <c r="L211" s="47">
        <v>268</v>
      </c>
      <c r="M211" s="49">
        <v>0.92164179104477617</v>
      </c>
      <c r="N211" s="49">
        <v>7.8358208955223885E-2</v>
      </c>
      <c r="O211" s="49">
        <v>0</v>
      </c>
    </row>
    <row r="212" spans="1:15">
      <c r="A212" s="43" t="s">
        <v>582</v>
      </c>
      <c r="B212" s="43" t="s">
        <v>3927</v>
      </c>
      <c r="C212" s="43" t="s">
        <v>3928</v>
      </c>
      <c r="D212" s="46">
        <v>42961</v>
      </c>
      <c r="E212" s="46">
        <v>43084</v>
      </c>
      <c r="F212" s="47">
        <v>0</v>
      </c>
      <c r="G212" s="47">
        <v>1663</v>
      </c>
      <c r="H212" s="47">
        <v>1555</v>
      </c>
      <c r="I212" s="48">
        <v>12352771.699999999</v>
      </c>
      <c r="J212" s="48">
        <v>11208031.160000008</v>
      </c>
      <c r="K212" s="47">
        <v>37070</v>
      </c>
      <c r="L212" s="47">
        <v>32994.5</v>
      </c>
      <c r="M212" s="49">
        <v>0.68952401157768717</v>
      </c>
      <c r="N212" s="49">
        <v>0.27951628301686643</v>
      </c>
      <c r="O212" s="49">
        <v>3.0959705405446361E-2</v>
      </c>
    </row>
    <row r="213" spans="1:15">
      <c r="A213" s="43" t="s">
        <v>582</v>
      </c>
      <c r="B213" s="43" t="s">
        <v>3929</v>
      </c>
      <c r="C213" s="43" t="s">
        <v>3930</v>
      </c>
      <c r="D213" s="46">
        <v>42961</v>
      </c>
      <c r="E213" s="46">
        <v>43084</v>
      </c>
      <c r="F213" s="47">
        <v>0</v>
      </c>
      <c r="G213" s="47">
        <v>1620</v>
      </c>
      <c r="H213" s="47">
        <v>1609</v>
      </c>
      <c r="I213" s="48">
        <v>12196024.430800002</v>
      </c>
      <c r="J213" s="48">
        <v>11249979.080000006</v>
      </c>
      <c r="K213" s="47">
        <v>33649.699999999997</v>
      </c>
      <c r="L213" s="47">
        <v>34346.25</v>
      </c>
      <c r="M213" s="49">
        <v>0.71818611929977805</v>
      </c>
      <c r="N213" s="49">
        <v>0.21519088692360883</v>
      </c>
      <c r="O213" s="49">
        <v>6.6622993776613168E-2</v>
      </c>
    </row>
    <row r="214" spans="1:15">
      <c r="A214" s="43" t="s">
        <v>191</v>
      </c>
      <c r="B214" s="43" t="s">
        <v>3931</v>
      </c>
      <c r="C214" s="43" t="s">
        <v>3932</v>
      </c>
      <c r="D214" s="46">
        <v>42926</v>
      </c>
      <c r="E214" s="46">
        <v>43082</v>
      </c>
      <c r="F214" s="47">
        <v>2500</v>
      </c>
      <c r="G214" s="47">
        <v>0</v>
      </c>
      <c r="H214" s="47">
        <v>0</v>
      </c>
      <c r="I214" s="48">
        <v>595354.65</v>
      </c>
      <c r="J214" s="48">
        <v>521932.61</v>
      </c>
      <c r="K214" s="47"/>
      <c r="L214" s="47"/>
      <c r="M214" s="49"/>
      <c r="N214" s="49"/>
      <c r="O214" s="49"/>
    </row>
    <row r="215" spans="1:15">
      <c r="A215" s="43" t="s">
        <v>582</v>
      </c>
      <c r="B215" s="43" t="s">
        <v>3933</v>
      </c>
      <c r="C215" s="43" t="s">
        <v>3934</v>
      </c>
      <c r="D215" s="46">
        <v>43066</v>
      </c>
      <c r="E215" s="46">
        <v>43082</v>
      </c>
      <c r="F215" s="47">
        <v>0</v>
      </c>
      <c r="G215" s="47">
        <v>14</v>
      </c>
      <c r="H215" s="47">
        <v>0</v>
      </c>
      <c r="I215" s="48">
        <v>1532577.9000000001</v>
      </c>
      <c r="J215" s="48">
        <v>1386754.76</v>
      </c>
      <c r="K215" s="47"/>
      <c r="L215" s="47"/>
      <c r="M215" s="49"/>
      <c r="N215" s="49"/>
      <c r="O215" s="49"/>
    </row>
    <row r="216" spans="1:15">
      <c r="A216" s="43" t="s">
        <v>582</v>
      </c>
      <c r="B216" s="43" t="s">
        <v>3935</v>
      </c>
      <c r="C216" s="43" t="s">
        <v>3936</v>
      </c>
      <c r="D216" s="46">
        <v>42887</v>
      </c>
      <c r="E216" s="46">
        <v>43078</v>
      </c>
      <c r="F216" s="47">
        <v>0</v>
      </c>
      <c r="G216" s="47">
        <v>7277</v>
      </c>
      <c r="H216" s="47">
        <v>5391</v>
      </c>
      <c r="I216" s="48">
        <v>47417413.221600018</v>
      </c>
      <c r="J216" s="48">
        <v>46700711.810000002</v>
      </c>
      <c r="K216" s="47">
        <v>88280</v>
      </c>
      <c r="L216" s="47">
        <v>87065.3</v>
      </c>
      <c r="M216" s="49">
        <v>0.5789677403052651</v>
      </c>
      <c r="N216" s="49">
        <v>0.29803262608639719</v>
      </c>
      <c r="O216" s="49">
        <v>0.12299963360833764</v>
      </c>
    </row>
    <row r="217" spans="1:15">
      <c r="A217" s="43" t="s">
        <v>509</v>
      </c>
      <c r="B217" s="43" t="s">
        <v>3937</v>
      </c>
      <c r="C217" s="43" t="s">
        <v>3938</v>
      </c>
      <c r="D217" s="46">
        <v>42917</v>
      </c>
      <c r="E217" s="46">
        <v>43073</v>
      </c>
      <c r="F217" s="47">
        <v>0</v>
      </c>
      <c r="G217" s="47">
        <v>3376.2</v>
      </c>
      <c r="H217" s="47">
        <v>2615</v>
      </c>
      <c r="I217" s="48">
        <v>685239.83640000003</v>
      </c>
      <c r="J217" s="48">
        <v>640240.56999999983</v>
      </c>
      <c r="K217" s="47">
        <v>1052.72</v>
      </c>
      <c r="L217" s="47">
        <v>983.82999999999993</v>
      </c>
      <c r="M217" s="49">
        <v>0.90750434526290114</v>
      </c>
      <c r="N217" s="49">
        <v>9.2495654737098892E-2</v>
      </c>
      <c r="O217" s="49">
        <v>0</v>
      </c>
    </row>
    <row r="218" spans="1:15">
      <c r="A218" s="43" t="s">
        <v>1073</v>
      </c>
      <c r="B218" s="43" t="s">
        <v>3939</v>
      </c>
      <c r="C218" s="43" t="s">
        <v>3940</v>
      </c>
      <c r="D218" s="46">
        <v>43066</v>
      </c>
      <c r="E218" s="46">
        <v>43071</v>
      </c>
      <c r="F218" s="47">
        <v>0</v>
      </c>
      <c r="G218" s="47">
        <v>24530</v>
      </c>
      <c r="H218" s="47">
        <v>0</v>
      </c>
      <c r="I218" s="48">
        <v>271963.28000000003</v>
      </c>
      <c r="J218" s="48">
        <v>350050.03</v>
      </c>
      <c r="K218" s="47">
        <v>446</v>
      </c>
      <c r="L218" s="47">
        <v>782</v>
      </c>
      <c r="M218" s="49">
        <v>0.76662404092071612</v>
      </c>
      <c r="N218" s="49">
        <v>0.23337595907928388</v>
      </c>
      <c r="O218" s="49">
        <v>0</v>
      </c>
    </row>
    <row r="219" spans="1:15">
      <c r="A219" s="43" t="s">
        <v>255</v>
      </c>
      <c r="B219" s="43" t="s">
        <v>3941</v>
      </c>
      <c r="C219" s="43" t="s">
        <v>3942</v>
      </c>
      <c r="D219" s="46">
        <v>42887</v>
      </c>
      <c r="E219" s="46">
        <v>43070</v>
      </c>
      <c r="F219" s="47">
        <v>18000</v>
      </c>
      <c r="G219" s="47">
        <v>2</v>
      </c>
      <c r="H219" s="47">
        <v>0</v>
      </c>
      <c r="I219" s="48">
        <v>2688070.4399999995</v>
      </c>
      <c r="J219" s="48">
        <v>2711832.1100000008</v>
      </c>
      <c r="K219" s="47">
        <v>1296</v>
      </c>
      <c r="L219" s="47">
        <v>1610.97</v>
      </c>
      <c r="M219" s="49">
        <v>0.98417102739343376</v>
      </c>
      <c r="N219" s="49">
        <v>1.5828972606566231E-2</v>
      </c>
      <c r="O219" s="49">
        <v>0</v>
      </c>
    </row>
    <row r="220" spans="1:15">
      <c r="A220" s="43" t="s">
        <v>1073</v>
      </c>
      <c r="B220" s="43" t="s">
        <v>3943</v>
      </c>
      <c r="C220" s="43" t="s">
        <v>3944</v>
      </c>
      <c r="D220" s="46">
        <v>42989</v>
      </c>
      <c r="E220" s="46">
        <v>43070</v>
      </c>
      <c r="F220" s="47">
        <v>0</v>
      </c>
      <c r="G220" s="47">
        <v>1</v>
      </c>
      <c r="H220" s="47">
        <v>0</v>
      </c>
      <c r="I220" s="48">
        <v>323265.64</v>
      </c>
      <c r="J220" s="48">
        <v>264390.67</v>
      </c>
      <c r="K220" s="47"/>
      <c r="L220" s="47"/>
      <c r="M220" s="49"/>
      <c r="N220" s="49"/>
      <c r="O220" s="49"/>
    </row>
    <row r="221" spans="1:15">
      <c r="A221" s="43" t="s">
        <v>93</v>
      </c>
      <c r="B221" s="43" t="s">
        <v>3945</v>
      </c>
      <c r="C221" s="43" t="s">
        <v>3946</v>
      </c>
      <c r="D221" s="46">
        <v>42887</v>
      </c>
      <c r="E221" s="46">
        <v>43069</v>
      </c>
      <c r="F221" s="47">
        <v>0</v>
      </c>
      <c r="G221" s="47">
        <v>5</v>
      </c>
      <c r="H221" s="47">
        <v>0</v>
      </c>
      <c r="I221" s="48">
        <v>583597</v>
      </c>
      <c r="J221" s="48">
        <v>522296.9</v>
      </c>
      <c r="K221" s="47">
        <v>0</v>
      </c>
      <c r="L221" s="47">
        <v>749</v>
      </c>
      <c r="M221" s="49">
        <v>0.5847797062750334</v>
      </c>
      <c r="N221" s="49">
        <v>0.4152202937249666</v>
      </c>
      <c r="O221" s="49">
        <v>0</v>
      </c>
    </row>
    <row r="222" spans="1:15">
      <c r="A222" s="43" t="s">
        <v>93</v>
      </c>
      <c r="B222" s="43" t="s">
        <v>3947</v>
      </c>
      <c r="C222" s="43" t="s">
        <v>3948</v>
      </c>
      <c r="D222" s="46">
        <v>42940</v>
      </c>
      <c r="E222" s="46">
        <v>43069</v>
      </c>
      <c r="F222" s="47">
        <v>0</v>
      </c>
      <c r="G222" s="47">
        <v>415</v>
      </c>
      <c r="H222" s="47">
        <v>0</v>
      </c>
      <c r="I222" s="48">
        <v>80358</v>
      </c>
      <c r="J222" s="48">
        <v>83552.780000000013</v>
      </c>
      <c r="K222" s="47">
        <v>415</v>
      </c>
      <c r="L222" s="47">
        <v>25</v>
      </c>
      <c r="M222" s="49">
        <v>1</v>
      </c>
      <c r="N222" s="49">
        <v>0</v>
      </c>
      <c r="O222" s="49">
        <v>0</v>
      </c>
    </row>
    <row r="223" spans="1:15">
      <c r="A223" s="43" t="s">
        <v>255</v>
      </c>
      <c r="B223" s="43" t="s">
        <v>3949</v>
      </c>
      <c r="C223" s="43" t="s">
        <v>3950</v>
      </c>
      <c r="D223" s="46">
        <v>42809</v>
      </c>
      <c r="E223" s="46">
        <v>43069</v>
      </c>
      <c r="F223" s="47">
        <v>177600</v>
      </c>
      <c r="G223" s="47">
        <v>6671</v>
      </c>
      <c r="H223" s="47">
        <v>13251</v>
      </c>
      <c r="I223" s="48">
        <v>13702488.782500004</v>
      </c>
      <c r="J223" s="48">
        <v>11063274.129999993</v>
      </c>
      <c r="K223" s="47">
        <v>21585</v>
      </c>
      <c r="L223" s="47">
        <v>8851.9700000000012</v>
      </c>
      <c r="M223" s="49">
        <v>0.88866884998480555</v>
      </c>
      <c r="N223" s="49">
        <v>0.11020145798053992</v>
      </c>
      <c r="O223" s="49">
        <v>1.1296920346544326E-3</v>
      </c>
    </row>
    <row r="224" spans="1:15">
      <c r="A224" s="43" t="s">
        <v>481</v>
      </c>
      <c r="B224" s="43" t="s">
        <v>3951</v>
      </c>
      <c r="C224" s="43" t="s">
        <v>3952</v>
      </c>
      <c r="D224" s="46">
        <v>42983</v>
      </c>
      <c r="E224" s="46">
        <v>43069</v>
      </c>
      <c r="F224" s="47">
        <v>0</v>
      </c>
      <c r="G224" s="47">
        <v>73</v>
      </c>
      <c r="H224" s="47">
        <v>0</v>
      </c>
      <c r="I224" s="48">
        <v>436224.3199</v>
      </c>
      <c r="J224" s="48">
        <v>322071.92</v>
      </c>
      <c r="K224" s="47">
        <v>966</v>
      </c>
      <c r="L224" s="47">
        <v>1132</v>
      </c>
      <c r="M224" s="49">
        <v>0.65945229681978801</v>
      </c>
      <c r="N224" s="49">
        <v>0.34054770318021199</v>
      </c>
      <c r="O224" s="49">
        <v>0</v>
      </c>
    </row>
    <row r="225" spans="1:15">
      <c r="A225" s="43" t="s">
        <v>481</v>
      </c>
      <c r="B225" s="43" t="s">
        <v>3953</v>
      </c>
      <c r="C225" s="43" t="s">
        <v>3954</v>
      </c>
      <c r="D225" s="46">
        <v>42983</v>
      </c>
      <c r="E225" s="46">
        <v>43069</v>
      </c>
      <c r="F225" s="47">
        <v>0</v>
      </c>
      <c r="G225" s="47">
        <v>8</v>
      </c>
      <c r="H225" s="47">
        <v>0</v>
      </c>
      <c r="I225" s="48">
        <v>23903</v>
      </c>
      <c r="J225" s="48">
        <v>11833.41</v>
      </c>
      <c r="K225" s="47">
        <v>240</v>
      </c>
      <c r="L225" s="47">
        <v>0</v>
      </c>
      <c r="M225" s="49">
        <v>0</v>
      </c>
      <c r="N225" s="49">
        <v>0</v>
      </c>
      <c r="O225" s="49">
        <v>0</v>
      </c>
    </row>
    <row r="226" spans="1:15">
      <c r="A226" s="43" t="s">
        <v>93</v>
      </c>
      <c r="B226" s="43" t="s">
        <v>3955</v>
      </c>
      <c r="C226" s="43" t="s">
        <v>3956</v>
      </c>
      <c r="D226" s="46">
        <v>42928</v>
      </c>
      <c r="E226" s="46">
        <v>43068</v>
      </c>
      <c r="F226" s="47">
        <v>0</v>
      </c>
      <c r="G226" s="47">
        <v>682</v>
      </c>
      <c r="H226" s="47">
        <v>0</v>
      </c>
      <c r="I226" s="48">
        <v>329597.85000000003</v>
      </c>
      <c r="J226" s="48">
        <v>333351.97000000003</v>
      </c>
      <c r="K226" s="47">
        <v>744</v>
      </c>
      <c r="L226" s="47">
        <v>723</v>
      </c>
      <c r="M226" s="49">
        <v>0.87344398340248963</v>
      </c>
      <c r="N226" s="49">
        <v>0.12655601659751037</v>
      </c>
      <c r="O226" s="49">
        <v>0</v>
      </c>
    </row>
    <row r="227" spans="1:15">
      <c r="A227" s="43" t="s">
        <v>93</v>
      </c>
      <c r="B227" s="43" t="s">
        <v>3957</v>
      </c>
      <c r="C227" s="43" t="s">
        <v>3958</v>
      </c>
      <c r="D227" s="46">
        <v>42912</v>
      </c>
      <c r="E227" s="46">
        <v>43068</v>
      </c>
      <c r="F227" s="47">
        <v>0</v>
      </c>
      <c r="G227" s="47">
        <v>2915</v>
      </c>
      <c r="H227" s="47">
        <v>2410</v>
      </c>
      <c r="I227" s="48">
        <v>1747162.44</v>
      </c>
      <c r="J227" s="48">
        <v>1748968.1099999999</v>
      </c>
      <c r="K227" s="47">
        <v>2936</v>
      </c>
      <c r="L227" s="47">
        <v>2768.5</v>
      </c>
      <c r="M227" s="49">
        <v>0.9308289687556438</v>
      </c>
      <c r="N227" s="49">
        <v>6.9171031244356154E-2</v>
      </c>
      <c r="O227" s="49">
        <v>0</v>
      </c>
    </row>
    <row r="228" spans="1:15">
      <c r="A228" s="43" t="s">
        <v>481</v>
      </c>
      <c r="B228" s="43" t="s">
        <v>3959</v>
      </c>
      <c r="C228" s="43" t="s">
        <v>3960</v>
      </c>
      <c r="D228" s="46">
        <v>43066</v>
      </c>
      <c r="E228" s="46">
        <v>43066</v>
      </c>
      <c r="F228" s="47">
        <v>0</v>
      </c>
      <c r="G228" s="47">
        <v>0</v>
      </c>
      <c r="H228" s="47">
        <v>0</v>
      </c>
      <c r="I228" s="48">
        <v>15170</v>
      </c>
      <c r="J228" s="48">
        <v>106.88000000000001</v>
      </c>
      <c r="K228" s="47"/>
      <c r="L228" s="47"/>
      <c r="M228" s="49"/>
      <c r="N228" s="49"/>
      <c r="O228" s="49"/>
    </row>
    <row r="229" spans="1:15">
      <c r="A229" s="43" t="s">
        <v>93</v>
      </c>
      <c r="B229" s="43" t="s">
        <v>3961</v>
      </c>
      <c r="C229" s="43" t="s">
        <v>3962</v>
      </c>
      <c r="D229" s="46">
        <v>43045</v>
      </c>
      <c r="E229" s="46">
        <v>43063</v>
      </c>
      <c r="F229" s="47">
        <v>0</v>
      </c>
      <c r="G229" s="47">
        <v>52</v>
      </c>
      <c r="H229" s="47">
        <v>0</v>
      </c>
      <c r="I229" s="48">
        <v>10100.64</v>
      </c>
      <c r="J229" s="48">
        <v>5854.6900000000005</v>
      </c>
      <c r="K229" s="47">
        <v>32</v>
      </c>
      <c r="L229" s="47">
        <v>40</v>
      </c>
      <c r="M229" s="49">
        <v>1</v>
      </c>
      <c r="N229" s="49">
        <v>0</v>
      </c>
      <c r="O229" s="49">
        <v>0</v>
      </c>
    </row>
    <row r="230" spans="1:15">
      <c r="A230" s="43" t="s">
        <v>481</v>
      </c>
      <c r="B230" s="43" t="s">
        <v>3963</v>
      </c>
      <c r="C230" s="43" t="s">
        <v>3964</v>
      </c>
      <c r="D230" s="46">
        <v>42948</v>
      </c>
      <c r="E230" s="46">
        <v>43062</v>
      </c>
      <c r="F230" s="47">
        <v>0</v>
      </c>
      <c r="G230" s="47">
        <v>75918</v>
      </c>
      <c r="H230" s="47">
        <v>65701</v>
      </c>
      <c r="I230" s="48">
        <v>6351397.1059999997</v>
      </c>
      <c r="J230" s="48">
        <v>6055482.0199999996</v>
      </c>
      <c r="K230" s="47">
        <v>10358</v>
      </c>
      <c r="L230" s="47">
        <v>9177.5</v>
      </c>
      <c r="M230" s="49">
        <v>0.70700081721601749</v>
      </c>
      <c r="N230" s="49">
        <v>0.29299918278398257</v>
      </c>
      <c r="O230" s="49">
        <v>0</v>
      </c>
    </row>
    <row r="231" spans="1:15">
      <c r="A231" s="43" t="s">
        <v>481</v>
      </c>
      <c r="B231" s="43" t="s">
        <v>3965</v>
      </c>
      <c r="C231" s="43" t="s">
        <v>3966</v>
      </c>
      <c r="D231" s="46">
        <v>42905</v>
      </c>
      <c r="E231" s="46">
        <v>43060</v>
      </c>
      <c r="F231" s="47">
        <v>0</v>
      </c>
      <c r="G231" s="47">
        <v>369321</v>
      </c>
      <c r="H231" s="47">
        <v>295812</v>
      </c>
      <c r="I231" s="48">
        <v>10313594.630000003</v>
      </c>
      <c r="J231" s="48">
        <v>10023056.17</v>
      </c>
      <c r="K231" s="47">
        <v>11431</v>
      </c>
      <c r="L231" s="47">
        <v>12597</v>
      </c>
      <c r="M231" s="49">
        <v>0.84841628959276016</v>
      </c>
      <c r="N231" s="49">
        <v>0.15158371040723981</v>
      </c>
      <c r="O231" s="49">
        <v>0</v>
      </c>
    </row>
    <row r="232" spans="1:15">
      <c r="A232" s="43" t="s">
        <v>93</v>
      </c>
      <c r="B232" s="43" t="s">
        <v>3967</v>
      </c>
      <c r="C232" s="43" t="s">
        <v>3968</v>
      </c>
      <c r="D232" s="46">
        <v>42968</v>
      </c>
      <c r="E232" s="46">
        <v>43056</v>
      </c>
      <c r="F232" s="47">
        <v>0</v>
      </c>
      <c r="G232" s="47">
        <v>9</v>
      </c>
      <c r="H232" s="47">
        <v>0</v>
      </c>
      <c r="I232" s="48">
        <v>371509.62000000005</v>
      </c>
      <c r="J232" s="48">
        <v>382518.93000000005</v>
      </c>
      <c r="K232" s="47">
        <v>1008</v>
      </c>
      <c r="L232" s="47">
        <v>1189</v>
      </c>
      <c r="M232" s="49">
        <v>0.93271656854499585</v>
      </c>
      <c r="N232" s="49">
        <v>6.7283431455004206E-2</v>
      </c>
      <c r="O232" s="49">
        <v>0</v>
      </c>
    </row>
    <row r="233" spans="1:15">
      <c r="A233" s="43" t="s">
        <v>582</v>
      </c>
      <c r="B233" s="43" t="s">
        <v>3969</v>
      </c>
      <c r="C233" s="43" t="s">
        <v>3970</v>
      </c>
      <c r="D233" s="46">
        <v>42996</v>
      </c>
      <c r="E233" s="46">
        <v>43056</v>
      </c>
      <c r="F233" s="47">
        <v>0</v>
      </c>
      <c r="G233" s="47">
        <v>1357</v>
      </c>
      <c r="H233" s="47">
        <v>0</v>
      </c>
      <c r="I233" s="48">
        <v>147108.21000000002</v>
      </c>
      <c r="J233" s="48">
        <v>133858.47999999998</v>
      </c>
      <c r="K233" s="47">
        <v>1440</v>
      </c>
      <c r="L233" s="47">
        <v>1519.5</v>
      </c>
      <c r="M233" s="49">
        <v>0.89206975978940439</v>
      </c>
      <c r="N233" s="49">
        <v>0.10793024021059559</v>
      </c>
      <c r="O233" s="49">
        <v>0</v>
      </c>
    </row>
    <row r="234" spans="1:15">
      <c r="A234" s="43" t="s">
        <v>255</v>
      </c>
      <c r="B234" s="43" t="s">
        <v>3971</v>
      </c>
      <c r="C234" s="43" t="s">
        <v>3972</v>
      </c>
      <c r="D234" s="46">
        <v>42963</v>
      </c>
      <c r="E234" s="46">
        <v>43054</v>
      </c>
      <c r="F234" s="47">
        <v>28000</v>
      </c>
      <c r="G234" s="47">
        <v>0</v>
      </c>
      <c r="H234" s="47">
        <v>0</v>
      </c>
      <c r="I234" s="48">
        <v>1126827.8500000001</v>
      </c>
      <c r="J234" s="48">
        <v>1119691.8799999999</v>
      </c>
      <c r="K234" s="47">
        <v>2214</v>
      </c>
      <c r="L234" s="47">
        <v>2212.86</v>
      </c>
      <c r="M234" s="49">
        <v>0.56346086060573186</v>
      </c>
      <c r="N234" s="49">
        <v>0.30797248809233296</v>
      </c>
      <c r="O234" s="49">
        <v>0.12856665130193504</v>
      </c>
    </row>
    <row r="235" spans="1:15">
      <c r="A235" s="43" t="s">
        <v>255</v>
      </c>
      <c r="B235" s="43" t="s">
        <v>3973</v>
      </c>
      <c r="C235" s="43" t="s">
        <v>3974</v>
      </c>
      <c r="D235" s="46">
        <v>42842</v>
      </c>
      <c r="E235" s="46">
        <v>43052</v>
      </c>
      <c r="F235" s="47">
        <v>330000</v>
      </c>
      <c r="G235" s="47">
        <v>44188</v>
      </c>
      <c r="H235" s="47">
        <v>11500</v>
      </c>
      <c r="I235" s="48">
        <v>1974408.1799999997</v>
      </c>
      <c r="J235" s="48">
        <v>2007369.27</v>
      </c>
      <c r="K235" s="47">
        <v>2914.7000000000003</v>
      </c>
      <c r="L235" s="47">
        <v>3504.63</v>
      </c>
      <c r="M235" s="49">
        <v>0.87759050170774089</v>
      </c>
      <c r="N235" s="49">
        <v>0.10643063604431852</v>
      </c>
      <c r="O235" s="49">
        <v>1.5978862247940581E-2</v>
      </c>
    </row>
    <row r="236" spans="1:15">
      <c r="A236" s="43" t="s">
        <v>15</v>
      </c>
      <c r="B236" s="43" t="s">
        <v>3975</v>
      </c>
      <c r="C236" s="43" t="s">
        <v>3976</v>
      </c>
      <c r="D236" s="46">
        <v>42887</v>
      </c>
      <c r="E236" s="46">
        <v>43046</v>
      </c>
      <c r="F236" s="47">
        <v>1020</v>
      </c>
      <c r="G236" s="47">
        <v>1897</v>
      </c>
      <c r="H236" s="47">
        <v>2576</v>
      </c>
      <c r="I236" s="48">
        <v>617838.60510000004</v>
      </c>
      <c r="J236" s="48">
        <v>540028.92000000004</v>
      </c>
      <c r="K236" s="47">
        <v>2776</v>
      </c>
      <c r="L236" s="47">
        <v>1285.8400000000001</v>
      </c>
      <c r="M236" s="49">
        <v>0.79196478566540152</v>
      </c>
      <c r="N236" s="49">
        <v>0.14193056678902505</v>
      </c>
      <c r="O236" s="49">
        <v>6.6104647545573311E-2</v>
      </c>
    </row>
    <row r="237" spans="1:15">
      <c r="A237" s="43" t="s">
        <v>255</v>
      </c>
      <c r="B237" s="43" t="s">
        <v>3977</v>
      </c>
      <c r="C237" s="43" t="s">
        <v>3978</v>
      </c>
      <c r="D237" s="46">
        <v>42989</v>
      </c>
      <c r="E237" s="46">
        <v>43045</v>
      </c>
      <c r="F237" s="47">
        <v>88000</v>
      </c>
      <c r="G237" s="47">
        <v>0</v>
      </c>
      <c r="H237" s="47">
        <v>0</v>
      </c>
      <c r="I237" s="48">
        <v>545613.15</v>
      </c>
      <c r="J237" s="48">
        <v>536838.85</v>
      </c>
      <c r="K237" s="47">
        <v>64</v>
      </c>
      <c r="L237" s="47">
        <v>65</v>
      </c>
      <c r="M237" s="49">
        <v>0.98461538461538467</v>
      </c>
      <c r="N237" s="49">
        <v>1.5384615384615385E-2</v>
      </c>
      <c r="O237" s="49">
        <v>0</v>
      </c>
    </row>
    <row r="238" spans="1:15">
      <c r="A238" s="43" t="s">
        <v>582</v>
      </c>
      <c r="B238" s="43" t="s">
        <v>3979</v>
      </c>
      <c r="C238" s="43" t="s">
        <v>3980</v>
      </c>
      <c r="D238" s="46">
        <v>42840</v>
      </c>
      <c r="E238" s="46">
        <v>43042</v>
      </c>
      <c r="F238" s="47">
        <v>0</v>
      </c>
      <c r="G238" s="47">
        <v>0</v>
      </c>
      <c r="H238" s="47">
        <v>0</v>
      </c>
      <c r="I238" s="48">
        <v>37914</v>
      </c>
      <c r="J238" s="48">
        <v>38159.03</v>
      </c>
      <c r="K238" s="47"/>
      <c r="L238" s="47"/>
      <c r="M238" s="49"/>
      <c r="N238" s="49"/>
      <c r="O238" s="49"/>
    </row>
    <row r="239" spans="1:15">
      <c r="A239" s="43" t="s">
        <v>218</v>
      </c>
      <c r="B239" s="43" t="s">
        <v>3981</v>
      </c>
      <c r="C239" s="43" t="s">
        <v>3982</v>
      </c>
      <c r="D239" s="46">
        <v>42948</v>
      </c>
      <c r="E239" s="46">
        <v>43041</v>
      </c>
      <c r="F239" s="47">
        <v>1315</v>
      </c>
      <c r="G239" s="47">
        <v>6944</v>
      </c>
      <c r="H239" s="47">
        <v>0</v>
      </c>
      <c r="I239" s="48">
        <v>371207.98000000004</v>
      </c>
      <c r="J239" s="48">
        <v>337520.3</v>
      </c>
      <c r="K239" s="47">
        <v>479.00000000000006</v>
      </c>
      <c r="L239" s="47">
        <v>124</v>
      </c>
      <c r="M239" s="49">
        <v>1</v>
      </c>
      <c r="N239" s="49">
        <v>0</v>
      </c>
      <c r="O239" s="49">
        <v>0</v>
      </c>
    </row>
    <row r="240" spans="1:15">
      <c r="A240" s="43" t="s">
        <v>255</v>
      </c>
      <c r="B240" s="43" t="s">
        <v>3983</v>
      </c>
      <c r="C240" s="43" t="s">
        <v>3984</v>
      </c>
      <c r="D240" s="46">
        <v>42821</v>
      </c>
      <c r="E240" s="46">
        <v>43040</v>
      </c>
      <c r="F240" s="47">
        <v>44113</v>
      </c>
      <c r="G240" s="47">
        <v>75779</v>
      </c>
      <c r="H240" s="47">
        <v>0</v>
      </c>
      <c r="I240" s="48">
        <v>2590193.9199999995</v>
      </c>
      <c r="J240" s="48">
        <v>2525646.4999999991</v>
      </c>
      <c r="K240" s="47">
        <v>7463</v>
      </c>
      <c r="L240" s="47">
        <v>7181</v>
      </c>
      <c r="M240" s="49">
        <v>0.90621083414566217</v>
      </c>
      <c r="N240" s="49">
        <v>9.1561063918674274E-2</v>
      </c>
      <c r="O240" s="49">
        <v>2.2281019356635567E-3</v>
      </c>
    </row>
    <row r="241" spans="1:15">
      <c r="A241" s="43" t="s">
        <v>255</v>
      </c>
      <c r="B241" s="43" t="s">
        <v>3985</v>
      </c>
      <c r="C241" s="43" t="s">
        <v>3986</v>
      </c>
      <c r="D241" s="46">
        <v>42793</v>
      </c>
      <c r="E241" s="46">
        <v>43040</v>
      </c>
      <c r="F241" s="47">
        <v>50095</v>
      </c>
      <c r="G241" s="47">
        <v>21484</v>
      </c>
      <c r="H241" s="47">
        <v>12870</v>
      </c>
      <c r="I241" s="48">
        <v>5764205.5199999996</v>
      </c>
      <c r="J241" s="48">
        <v>5756056.0899999999</v>
      </c>
      <c r="K241" s="47">
        <v>6937</v>
      </c>
      <c r="L241" s="47">
        <v>6308.62</v>
      </c>
      <c r="M241" s="49">
        <v>0.90505054988254163</v>
      </c>
      <c r="N241" s="49">
        <v>9.2571751032713964E-2</v>
      </c>
      <c r="O241" s="49">
        <v>2.3776990847443656E-3</v>
      </c>
    </row>
    <row r="242" spans="1:15">
      <c r="A242" s="43" t="s">
        <v>509</v>
      </c>
      <c r="B242" s="43" t="s">
        <v>3987</v>
      </c>
      <c r="C242" s="43" t="s">
        <v>3988</v>
      </c>
      <c r="D242" s="46">
        <v>42971</v>
      </c>
      <c r="E242" s="46">
        <v>43039</v>
      </c>
      <c r="F242" s="47">
        <v>0</v>
      </c>
      <c r="G242" s="47">
        <v>96.9</v>
      </c>
      <c r="H242" s="47">
        <v>8</v>
      </c>
      <c r="I242" s="48">
        <v>58773.830000000009</v>
      </c>
      <c r="J242" s="48">
        <v>49943.19</v>
      </c>
      <c r="K242" s="47">
        <v>150.30000000000001</v>
      </c>
      <c r="L242" s="47">
        <v>136</v>
      </c>
      <c r="M242" s="49">
        <v>0.86764705882352944</v>
      </c>
      <c r="N242" s="49">
        <v>0.13235294117647059</v>
      </c>
      <c r="O242" s="49">
        <v>0</v>
      </c>
    </row>
    <row r="243" spans="1:15">
      <c r="A243" s="43" t="s">
        <v>582</v>
      </c>
      <c r="B243" s="43" t="s">
        <v>3989</v>
      </c>
      <c r="C243" s="43" t="s">
        <v>3990</v>
      </c>
      <c r="D243" s="46">
        <v>42983</v>
      </c>
      <c r="E243" s="46">
        <v>43039</v>
      </c>
      <c r="F243" s="47">
        <v>0</v>
      </c>
      <c r="G243" s="47">
        <v>1349.5</v>
      </c>
      <c r="H243" s="47">
        <v>0</v>
      </c>
      <c r="I243" s="48">
        <v>206994.14049999998</v>
      </c>
      <c r="J243" s="48">
        <v>214381.32</v>
      </c>
      <c r="K243" s="47">
        <v>0</v>
      </c>
      <c r="L243" s="47">
        <v>1350.5</v>
      </c>
      <c r="M243" s="49">
        <v>0.75860792299148461</v>
      </c>
      <c r="N243" s="49">
        <v>0.15845982969270642</v>
      </c>
      <c r="O243" s="49">
        <v>8.2932247315808963E-2</v>
      </c>
    </row>
    <row r="244" spans="1:15">
      <c r="A244" s="43" t="s">
        <v>369</v>
      </c>
      <c r="B244" s="43" t="s">
        <v>3991</v>
      </c>
      <c r="C244" s="43" t="s">
        <v>3992</v>
      </c>
      <c r="D244" s="46">
        <v>42828</v>
      </c>
      <c r="E244" s="46">
        <v>43038</v>
      </c>
      <c r="F244" s="47">
        <v>0</v>
      </c>
      <c r="G244" s="47">
        <v>0</v>
      </c>
      <c r="H244" s="47">
        <v>0</v>
      </c>
      <c r="I244" s="48">
        <v>737765.66999999993</v>
      </c>
      <c r="J244" s="48">
        <v>737019.09999999986</v>
      </c>
      <c r="K244" s="47"/>
      <c r="L244" s="47"/>
      <c r="M244" s="49"/>
      <c r="N244" s="49"/>
      <c r="O244" s="49"/>
    </row>
    <row r="245" spans="1:15">
      <c r="A245" s="43" t="s">
        <v>1073</v>
      </c>
      <c r="B245" s="43" t="s">
        <v>3993</v>
      </c>
      <c r="C245" s="43" t="s">
        <v>3994</v>
      </c>
      <c r="D245" s="46">
        <v>43014</v>
      </c>
      <c r="E245" s="46">
        <v>43028</v>
      </c>
      <c r="F245" s="47">
        <v>0</v>
      </c>
      <c r="G245" s="47">
        <v>554</v>
      </c>
      <c r="H245" s="47">
        <v>0</v>
      </c>
      <c r="I245" s="48">
        <v>140954</v>
      </c>
      <c r="J245" s="48">
        <v>152499.50999999998</v>
      </c>
      <c r="K245" s="47">
        <v>0</v>
      </c>
      <c r="L245" s="47">
        <v>867.5</v>
      </c>
      <c r="M245" s="49">
        <v>0.71296829971181552</v>
      </c>
      <c r="N245" s="49">
        <v>0.28703170028818442</v>
      </c>
      <c r="O245" s="49">
        <v>0</v>
      </c>
    </row>
    <row r="246" spans="1:15">
      <c r="A246" s="43" t="s">
        <v>481</v>
      </c>
      <c r="B246" s="43" t="s">
        <v>3995</v>
      </c>
      <c r="C246" s="43" t="s">
        <v>3996</v>
      </c>
      <c r="D246" s="46">
        <v>42940</v>
      </c>
      <c r="E246" s="46">
        <v>43027</v>
      </c>
      <c r="F246" s="47">
        <v>0</v>
      </c>
      <c r="G246" s="47">
        <v>70461</v>
      </c>
      <c r="H246" s="47">
        <v>68709</v>
      </c>
      <c r="I246" s="48">
        <v>983232.13</v>
      </c>
      <c r="J246" s="48">
        <v>782102.62</v>
      </c>
      <c r="K246" s="47">
        <v>6309</v>
      </c>
      <c r="L246" s="47">
        <v>4485.49</v>
      </c>
      <c r="M246" s="49">
        <v>0.81958046946933338</v>
      </c>
      <c r="N246" s="49">
        <v>0.18041953053066667</v>
      </c>
      <c r="O246" s="49">
        <v>0</v>
      </c>
    </row>
    <row r="247" spans="1:15">
      <c r="A247" s="43" t="s">
        <v>28</v>
      </c>
      <c r="B247" s="43" t="s">
        <v>3997</v>
      </c>
      <c r="C247" s="43" t="s">
        <v>3998</v>
      </c>
      <c r="D247" s="46">
        <v>42917</v>
      </c>
      <c r="E247" s="46">
        <v>43026</v>
      </c>
      <c r="F247" s="47">
        <v>0</v>
      </c>
      <c r="G247" s="47">
        <v>38676.019999999997</v>
      </c>
      <c r="H247" s="47">
        <v>28663</v>
      </c>
      <c r="I247" s="48">
        <v>681251.973</v>
      </c>
      <c r="J247" s="48">
        <v>574225.68000000005</v>
      </c>
      <c r="K247" s="47">
        <v>2608</v>
      </c>
      <c r="L247" s="47">
        <v>2067</v>
      </c>
      <c r="M247" s="49">
        <v>0.83115626511852925</v>
      </c>
      <c r="N247" s="49">
        <v>0.16884373488147073</v>
      </c>
      <c r="O247" s="49">
        <v>0</v>
      </c>
    </row>
    <row r="248" spans="1:15">
      <c r="A248" s="43" t="s">
        <v>218</v>
      </c>
      <c r="B248" s="43" t="s">
        <v>3999</v>
      </c>
      <c r="C248" s="43" t="s">
        <v>4000</v>
      </c>
      <c r="D248" s="46">
        <v>42906</v>
      </c>
      <c r="E248" s="46">
        <v>43021</v>
      </c>
      <c r="F248" s="47">
        <v>1056</v>
      </c>
      <c r="G248" s="47">
        <v>3510.5</v>
      </c>
      <c r="H248" s="47">
        <v>0</v>
      </c>
      <c r="I248" s="48">
        <v>716124.55</v>
      </c>
      <c r="J248" s="48">
        <v>679732.4800000001</v>
      </c>
      <c r="K248" s="47">
        <v>204.5</v>
      </c>
      <c r="L248" s="47">
        <v>337</v>
      </c>
      <c r="M248" s="49">
        <v>0.96735905044510384</v>
      </c>
      <c r="N248" s="49">
        <v>3.2640949554896145E-2</v>
      </c>
      <c r="O248" s="49">
        <v>0</v>
      </c>
    </row>
    <row r="249" spans="1:15">
      <c r="A249" s="43" t="s">
        <v>481</v>
      </c>
      <c r="B249" s="43" t="s">
        <v>4001</v>
      </c>
      <c r="C249" s="43" t="s">
        <v>4002</v>
      </c>
      <c r="D249" s="46">
        <v>42998</v>
      </c>
      <c r="E249" s="46">
        <v>43014</v>
      </c>
      <c r="F249" s="47">
        <v>0</v>
      </c>
      <c r="G249" s="47">
        <v>0</v>
      </c>
      <c r="H249" s="47">
        <v>0</v>
      </c>
      <c r="I249" s="48">
        <v>8122.18</v>
      </c>
      <c r="J249" s="48">
        <v>7106.81</v>
      </c>
      <c r="K249" s="47"/>
      <c r="L249" s="47"/>
      <c r="M249" s="49"/>
      <c r="N249" s="49"/>
      <c r="O249" s="49"/>
    </row>
    <row r="250" spans="1:15">
      <c r="A250" s="43" t="s">
        <v>93</v>
      </c>
      <c r="B250" s="43" t="s">
        <v>4003</v>
      </c>
      <c r="C250" s="43" t="s">
        <v>4004</v>
      </c>
      <c r="D250" s="46">
        <v>42979</v>
      </c>
      <c r="E250" s="46">
        <v>43008</v>
      </c>
      <c r="F250" s="47">
        <v>0</v>
      </c>
      <c r="G250" s="47">
        <v>0</v>
      </c>
      <c r="H250" s="47">
        <v>0</v>
      </c>
      <c r="I250" s="48">
        <v>129011</v>
      </c>
      <c r="J250" s="48">
        <v>129370.08000000002</v>
      </c>
      <c r="K250" s="47"/>
      <c r="L250" s="47"/>
      <c r="M250" s="49"/>
      <c r="N250" s="49"/>
      <c r="O250" s="49"/>
    </row>
    <row r="251" spans="1:15">
      <c r="A251" s="43" t="s">
        <v>255</v>
      </c>
      <c r="B251" s="43" t="s">
        <v>4005</v>
      </c>
      <c r="C251" s="43" t="s">
        <v>4006</v>
      </c>
      <c r="D251" s="46">
        <v>42919</v>
      </c>
      <c r="E251" s="46">
        <v>43008</v>
      </c>
      <c r="F251" s="47">
        <v>1200</v>
      </c>
      <c r="G251" s="47">
        <v>0</v>
      </c>
      <c r="H251" s="47">
        <v>0</v>
      </c>
      <c r="I251" s="48">
        <v>374478.04000000004</v>
      </c>
      <c r="J251" s="48">
        <v>358477.33999999997</v>
      </c>
      <c r="K251" s="47">
        <v>1148</v>
      </c>
      <c r="L251" s="47">
        <v>1185.82</v>
      </c>
      <c r="M251" s="49">
        <v>0.93886087264508944</v>
      </c>
      <c r="N251" s="49">
        <v>6.1139127354910526E-2</v>
      </c>
      <c r="O251" s="49">
        <v>0</v>
      </c>
    </row>
    <row r="252" spans="1:15">
      <c r="A252" s="43" t="s">
        <v>1073</v>
      </c>
      <c r="B252" s="43" t="s">
        <v>4007</v>
      </c>
      <c r="C252" s="43" t="s">
        <v>4008</v>
      </c>
      <c r="D252" s="46">
        <v>42984</v>
      </c>
      <c r="E252" s="46">
        <v>42996</v>
      </c>
      <c r="F252" s="47">
        <v>0</v>
      </c>
      <c r="G252" s="47">
        <v>208360</v>
      </c>
      <c r="H252" s="47">
        <v>0</v>
      </c>
      <c r="I252" s="48">
        <v>232105.62</v>
      </c>
      <c r="J252" s="48">
        <v>194083.88999999998</v>
      </c>
      <c r="K252" s="47">
        <v>0</v>
      </c>
      <c r="L252" s="47">
        <v>964.5</v>
      </c>
      <c r="M252" s="49">
        <v>0.66562986003110425</v>
      </c>
      <c r="N252" s="49">
        <v>0.33437013996889581</v>
      </c>
      <c r="O252" s="49">
        <v>0</v>
      </c>
    </row>
    <row r="253" spans="1:15">
      <c r="A253" s="43" t="s">
        <v>218</v>
      </c>
      <c r="B253" s="43" t="s">
        <v>4009</v>
      </c>
      <c r="C253" s="43" t="s">
        <v>4010</v>
      </c>
      <c r="D253" s="46">
        <v>42835</v>
      </c>
      <c r="E253" s="46">
        <v>42986</v>
      </c>
      <c r="F253" s="47">
        <v>0</v>
      </c>
      <c r="G253" s="47">
        <v>8969.6899999999987</v>
      </c>
      <c r="H253" s="47">
        <v>840</v>
      </c>
      <c r="I253" s="48">
        <v>554416.18000000005</v>
      </c>
      <c r="J253" s="48">
        <v>521171.36</v>
      </c>
      <c r="K253" s="47">
        <v>1982.8999999999999</v>
      </c>
      <c r="L253" s="47">
        <v>1957</v>
      </c>
      <c r="M253" s="49">
        <v>0.99744506898313745</v>
      </c>
      <c r="N253" s="49">
        <v>2.5549310168625446E-3</v>
      </c>
      <c r="O253" s="49">
        <v>0</v>
      </c>
    </row>
    <row r="254" spans="1:15">
      <c r="A254" s="43" t="s">
        <v>553</v>
      </c>
      <c r="B254" s="43" t="s">
        <v>4011</v>
      </c>
      <c r="C254" s="43" t="s">
        <v>4012</v>
      </c>
      <c r="D254" s="46">
        <v>42905</v>
      </c>
      <c r="E254" s="46">
        <v>42980</v>
      </c>
      <c r="F254" s="47">
        <v>0</v>
      </c>
      <c r="G254" s="47">
        <v>688</v>
      </c>
      <c r="H254" s="47">
        <v>0</v>
      </c>
      <c r="I254" s="48">
        <v>602981.69999999995</v>
      </c>
      <c r="J254" s="48">
        <v>583161.29999999981</v>
      </c>
      <c r="K254" s="47">
        <v>388</v>
      </c>
      <c r="L254" s="47">
        <v>241.5</v>
      </c>
      <c r="M254" s="49">
        <v>0.89026915113871641</v>
      </c>
      <c r="N254" s="49">
        <v>9.5238095238095233E-2</v>
      </c>
      <c r="O254" s="49">
        <v>1.4492753623188406E-2</v>
      </c>
    </row>
    <row r="255" spans="1:15">
      <c r="A255" s="43" t="s">
        <v>15</v>
      </c>
      <c r="B255" s="43" t="s">
        <v>4013</v>
      </c>
      <c r="C255" s="43" t="s">
        <v>4014</v>
      </c>
      <c r="D255" s="46">
        <v>42769</v>
      </c>
      <c r="E255" s="46">
        <v>42979</v>
      </c>
      <c r="F255" s="47">
        <v>0</v>
      </c>
      <c r="G255" s="47">
        <v>0</v>
      </c>
      <c r="H255" s="47">
        <v>0</v>
      </c>
      <c r="I255" s="48">
        <v>1250222.79</v>
      </c>
      <c r="J255" s="48">
        <v>1207397.7100000002</v>
      </c>
      <c r="K255" s="47">
        <v>0</v>
      </c>
      <c r="L255" s="47">
        <v>0</v>
      </c>
      <c r="M255" s="49">
        <v>0</v>
      </c>
      <c r="N255" s="49">
        <v>0</v>
      </c>
      <c r="O255" s="49">
        <v>0</v>
      </c>
    </row>
    <row r="256" spans="1:15">
      <c r="A256" s="43" t="s">
        <v>15</v>
      </c>
      <c r="B256" s="43" t="s">
        <v>4015</v>
      </c>
      <c r="C256" s="43" t="s">
        <v>4016</v>
      </c>
      <c r="D256" s="46">
        <v>42769</v>
      </c>
      <c r="E256" s="46">
        <v>42979</v>
      </c>
      <c r="F256" s="47">
        <v>0</v>
      </c>
      <c r="G256" s="47">
        <v>50104</v>
      </c>
      <c r="H256" s="47">
        <v>237</v>
      </c>
      <c r="I256" s="48">
        <v>3658782.77</v>
      </c>
      <c r="J256" s="48">
        <v>3514129.89</v>
      </c>
      <c r="K256" s="47">
        <v>3212</v>
      </c>
      <c r="L256" s="47">
        <v>2656.25</v>
      </c>
      <c r="M256" s="49">
        <v>0.90974117647058828</v>
      </c>
      <c r="N256" s="49">
        <v>8.536470588235294E-2</v>
      </c>
      <c r="O256" s="49">
        <v>4.8941176470588231E-3</v>
      </c>
    </row>
    <row r="257" spans="1:15">
      <c r="A257" s="43" t="s">
        <v>15</v>
      </c>
      <c r="B257" s="43" t="s">
        <v>4017</v>
      </c>
      <c r="C257" s="43" t="s">
        <v>4018</v>
      </c>
      <c r="D257" s="46">
        <v>42856</v>
      </c>
      <c r="E257" s="46">
        <v>42979</v>
      </c>
      <c r="F257" s="47">
        <v>0</v>
      </c>
      <c r="G257" s="47">
        <v>0</v>
      </c>
      <c r="H257" s="47">
        <v>0</v>
      </c>
      <c r="I257" s="48">
        <v>445945</v>
      </c>
      <c r="J257" s="48">
        <v>310212.09999999998</v>
      </c>
      <c r="K257" s="47">
        <v>0</v>
      </c>
      <c r="L257" s="47">
        <v>53.33</v>
      </c>
      <c r="M257" s="49">
        <v>1</v>
      </c>
      <c r="N257" s="49">
        <v>0</v>
      </c>
      <c r="O257" s="49">
        <v>0</v>
      </c>
    </row>
    <row r="258" spans="1:15">
      <c r="A258" s="43" t="s">
        <v>93</v>
      </c>
      <c r="B258" s="43" t="s">
        <v>4019</v>
      </c>
      <c r="C258" s="43" t="s">
        <v>4020</v>
      </c>
      <c r="D258" s="46">
        <v>42788</v>
      </c>
      <c r="E258" s="46">
        <v>42979</v>
      </c>
      <c r="F258" s="47">
        <v>100000</v>
      </c>
      <c r="G258" s="47">
        <v>0</v>
      </c>
      <c r="H258" s="47">
        <v>0</v>
      </c>
      <c r="I258" s="48">
        <v>1807556</v>
      </c>
      <c r="J258" s="48">
        <v>1586099.7200000002</v>
      </c>
      <c r="K258" s="47">
        <v>0</v>
      </c>
      <c r="L258" s="47">
        <v>1357</v>
      </c>
      <c r="M258" s="49">
        <v>0.82645541635961683</v>
      </c>
      <c r="N258" s="49">
        <v>0.17354458364038319</v>
      </c>
      <c r="O258" s="49">
        <v>0</v>
      </c>
    </row>
    <row r="259" spans="1:15">
      <c r="A259" s="43" t="s">
        <v>93</v>
      </c>
      <c r="B259" s="43" t="s">
        <v>4021</v>
      </c>
      <c r="C259" s="43" t="s">
        <v>4022</v>
      </c>
      <c r="D259" s="46">
        <v>42968</v>
      </c>
      <c r="E259" s="46">
        <v>42978</v>
      </c>
      <c r="F259" s="47">
        <v>0</v>
      </c>
      <c r="G259" s="47">
        <v>0</v>
      </c>
      <c r="H259" s="47">
        <v>0</v>
      </c>
      <c r="I259" s="48">
        <v>15117.01</v>
      </c>
      <c r="J259" s="48">
        <v>15064.7</v>
      </c>
      <c r="K259" s="47">
        <v>0</v>
      </c>
      <c r="L259" s="47">
        <v>12</v>
      </c>
      <c r="M259" s="49">
        <v>1</v>
      </c>
      <c r="N259" s="49">
        <v>0</v>
      </c>
      <c r="O259" s="49">
        <v>0</v>
      </c>
    </row>
    <row r="260" spans="1:15">
      <c r="A260" s="43" t="s">
        <v>191</v>
      </c>
      <c r="B260" s="43" t="s">
        <v>4023</v>
      </c>
      <c r="C260" s="43" t="s">
        <v>4024</v>
      </c>
      <c r="D260" s="46">
        <v>42872</v>
      </c>
      <c r="E260" s="46">
        <v>42968</v>
      </c>
      <c r="F260" s="47">
        <v>12500</v>
      </c>
      <c r="G260" s="47">
        <v>0</v>
      </c>
      <c r="H260" s="47">
        <v>0</v>
      </c>
      <c r="I260" s="48">
        <v>272987</v>
      </c>
      <c r="J260" s="48">
        <v>287161.73</v>
      </c>
      <c r="K260" s="47"/>
      <c r="L260" s="47"/>
      <c r="M260" s="49"/>
      <c r="N260" s="49"/>
      <c r="O260" s="49"/>
    </row>
    <row r="261" spans="1:15">
      <c r="A261" s="43" t="s">
        <v>509</v>
      </c>
      <c r="B261" s="43" t="s">
        <v>4025</v>
      </c>
      <c r="C261" s="43" t="s">
        <v>4026</v>
      </c>
      <c r="D261" s="46">
        <v>42772</v>
      </c>
      <c r="E261" s="46">
        <v>42965</v>
      </c>
      <c r="F261" s="47">
        <v>21156</v>
      </c>
      <c r="G261" s="47">
        <v>25</v>
      </c>
      <c r="H261" s="47">
        <v>0</v>
      </c>
      <c r="I261" s="48">
        <v>2140362.9699999997</v>
      </c>
      <c r="J261" s="48">
        <v>2134965.8000000003</v>
      </c>
      <c r="K261" s="47">
        <v>82</v>
      </c>
      <c r="L261" s="47">
        <v>0</v>
      </c>
      <c r="M261" s="49">
        <v>0</v>
      </c>
      <c r="N261" s="49">
        <v>0</v>
      </c>
      <c r="O261" s="49">
        <v>0</v>
      </c>
    </row>
    <row r="262" spans="1:15">
      <c r="A262" s="43" t="s">
        <v>255</v>
      </c>
      <c r="B262" s="43" t="s">
        <v>4027</v>
      </c>
      <c r="C262" s="43" t="s">
        <v>4028</v>
      </c>
      <c r="D262" s="46">
        <v>42870</v>
      </c>
      <c r="E262" s="46">
        <v>42962</v>
      </c>
      <c r="F262" s="47">
        <v>175510</v>
      </c>
      <c r="G262" s="47">
        <v>317203</v>
      </c>
      <c r="H262" s="47">
        <v>8948</v>
      </c>
      <c r="I262" s="48">
        <v>6475452.8100000024</v>
      </c>
      <c r="J262" s="48">
        <v>6561681.6700000009</v>
      </c>
      <c r="K262" s="47">
        <v>5991.35</v>
      </c>
      <c r="L262" s="47">
        <v>6534.98</v>
      </c>
      <c r="M262" s="49">
        <v>0.88653370017964861</v>
      </c>
      <c r="N262" s="49">
        <v>0.10581516699362509</v>
      </c>
      <c r="O262" s="49">
        <v>7.651132826726326E-3</v>
      </c>
    </row>
    <row r="263" spans="1:15">
      <c r="A263" s="43" t="s">
        <v>93</v>
      </c>
      <c r="B263" s="43" t="s">
        <v>4029</v>
      </c>
      <c r="C263" s="43" t="s">
        <v>4030</v>
      </c>
      <c r="D263" s="46">
        <v>42926</v>
      </c>
      <c r="E263" s="46">
        <v>42948</v>
      </c>
      <c r="F263" s="47">
        <v>0</v>
      </c>
      <c r="G263" s="47">
        <v>16</v>
      </c>
      <c r="H263" s="47">
        <v>0</v>
      </c>
      <c r="I263" s="48">
        <v>15224</v>
      </c>
      <c r="J263" s="48">
        <v>15363.18</v>
      </c>
      <c r="K263" s="47">
        <v>16</v>
      </c>
      <c r="L263" s="47">
        <v>20</v>
      </c>
      <c r="M263" s="49">
        <v>0.82499999999999996</v>
      </c>
      <c r="N263" s="49">
        <v>0.17499999999999999</v>
      </c>
      <c r="O263" s="49">
        <v>0</v>
      </c>
    </row>
    <row r="264" spans="1:15">
      <c r="A264" s="43" t="s">
        <v>218</v>
      </c>
      <c r="B264" s="43" t="s">
        <v>4031</v>
      </c>
      <c r="C264" s="43" t="s">
        <v>4032</v>
      </c>
      <c r="D264" s="46">
        <v>42867</v>
      </c>
      <c r="E264" s="46">
        <v>42947</v>
      </c>
      <c r="F264" s="47">
        <v>4847</v>
      </c>
      <c r="G264" s="47">
        <v>6343</v>
      </c>
      <c r="H264" s="47">
        <v>6245</v>
      </c>
      <c r="I264" s="48">
        <v>166363</v>
      </c>
      <c r="J264" s="48">
        <v>159899.78000000003</v>
      </c>
      <c r="K264" s="47">
        <v>524</v>
      </c>
      <c r="L264" s="47">
        <v>510</v>
      </c>
      <c r="M264" s="49">
        <v>0.98235294117647054</v>
      </c>
      <c r="N264" s="49">
        <v>1.7647058823529412E-2</v>
      </c>
      <c r="O264" s="49">
        <v>0</v>
      </c>
    </row>
    <row r="265" spans="1:15">
      <c r="A265" s="43" t="s">
        <v>481</v>
      </c>
      <c r="B265" s="43" t="s">
        <v>4033</v>
      </c>
      <c r="C265" s="43" t="s">
        <v>4034</v>
      </c>
      <c r="D265" s="46">
        <v>42887</v>
      </c>
      <c r="E265" s="46">
        <v>42944</v>
      </c>
      <c r="F265" s="47">
        <v>0</v>
      </c>
      <c r="G265" s="47">
        <v>0</v>
      </c>
      <c r="H265" s="47">
        <v>0</v>
      </c>
      <c r="I265" s="48">
        <v>11718</v>
      </c>
      <c r="J265" s="48">
        <v>7160.62</v>
      </c>
      <c r="K265" s="47"/>
      <c r="L265" s="47"/>
      <c r="M265" s="49"/>
      <c r="N265" s="49"/>
      <c r="O265" s="49"/>
    </row>
    <row r="266" spans="1:15">
      <c r="A266" s="43" t="s">
        <v>28</v>
      </c>
      <c r="B266" s="43" t="s">
        <v>4035</v>
      </c>
      <c r="C266" s="43" t="s">
        <v>4036</v>
      </c>
      <c r="D266" s="46">
        <v>42887</v>
      </c>
      <c r="E266" s="46">
        <v>42933</v>
      </c>
      <c r="F266" s="47">
        <v>0</v>
      </c>
      <c r="G266" s="47">
        <v>35</v>
      </c>
      <c r="H266" s="47">
        <v>0</v>
      </c>
      <c r="I266" s="48">
        <v>555082</v>
      </c>
      <c r="J266" s="48">
        <v>471386.07999999996</v>
      </c>
      <c r="K266" s="47">
        <v>960</v>
      </c>
      <c r="L266" s="47">
        <v>1913</v>
      </c>
      <c r="M266" s="49">
        <v>0.80972294824882385</v>
      </c>
      <c r="N266" s="49">
        <v>0.19027705175117615</v>
      </c>
      <c r="O266" s="49">
        <v>0</v>
      </c>
    </row>
    <row r="267" spans="1:15">
      <c r="A267" s="43" t="s">
        <v>28</v>
      </c>
      <c r="B267" s="43" t="s">
        <v>4037</v>
      </c>
      <c r="C267" s="43" t="s">
        <v>4038</v>
      </c>
      <c r="D267" s="46">
        <v>42767</v>
      </c>
      <c r="E267" s="46">
        <v>42917</v>
      </c>
      <c r="F267" s="47">
        <v>0</v>
      </c>
      <c r="G267" s="47">
        <v>234599</v>
      </c>
      <c r="H267" s="47">
        <v>147405</v>
      </c>
      <c r="I267" s="48">
        <v>5226993.4600000009</v>
      </c>
      <c r="J267" s="48">
        <v>5401867.1100000003</v>
      </c>
      <c r="K267" s="47">
        <v>16942</v>
      </c>
      <c r="L267" s="47">
        <v>19761.5</v>
      </c>
      <c r="M267" s="49">
        <v>0.80674543936442067</v>
      </c>
      <c r="N267" s="49">
        <v>0.19325456063557928</v>
      </c>
      <c r="O267" s="49">
        <v>0</v>
      </c>
    </row>
    <row r="268" spans="1:15">
      <c r="A268" s="43" t="s">
        <v>28</v>
      </c>
      <c r="B268" s="43" t="s">
        <v>4039</v>
      </c>
      <c r="C268" s="43" t="s">
        <v>4040</v>
      </c>
      <c r="D268" s="46">
        <v>42856</v>
      </c>
      <c r="E268" s="46">
        <v>42917</v>
      </c>
      <c r="F268" s="47">
        <v>0</v>
      </c>
      <c r="G268" s="47">
        <v>68688</v>
      </c>
      <c r="H268" s="47">
        <v>17001</v>
      </c>
      <c r="I268" s="48">
        <v>1598236.99</v>
      </c>
      <c r="J268" s="48">
        <v>1484688.8099999994</v>
      </c>
      <c r="K268" s="47">
        <v>5130</v>
      </c>
      <c r="L268" s="47">
        <v>2945</v>
      </c>
      <c r="M268" s="49">
        <v>0.75297113752122236</v>
      </c>
      <c r="N268" s="49">
        <v>0.24702886247877759</v>
      </c>
      <c r="O268" s="49">
        <v>0</v>
      </c>
    </row>
    <row r="269" spans="1:15">
      <c r="A269" s="43" t="s">
        <v>28</v>
      </c>
      <c r="B269" s="43" t="s">
        <v>4041</v>
      </c>
      <c r="C269" s="43" t="s">
        <v>4042</v>
      </c>
      <c r="D269" s="46">
        <v>42856</v>
      </c>
      <c r="E269" s="46">
        <v>42917</v>
      </c>
      <c r="F269" s="47">
        <v>0</v>
      </c>
      <c r="G269" s="47">
        <v>30</v>
      </c>
      <c r="H269" s="47">
        <v>0</v>
      </c>
      <c r="I269" s="48">
        <v>493820</v>
      </c>
      <c r="J269" s="48">
        <v>435546.13</v>
      </c>
      <c r="K269" s="47">
        <v>960</v>
      </c>
      <c r="L269" s="47">
        <v>1104.5</v>
      </c>
      <c r="M269" s="49">
        <v>0.75690357627885918</v>
      </c>
      <c r="N269" s="49">
        <v>0.24309642372114079</v>
      </c>
      <c r="O269" s="49">
        <v>0</v>
      </c>
    </row>
    <row r="270" spans="1:15">
      <c r="A270" s="43" t="s">
        <v>93</v>
      </c>
      <c r="B270" s="43" t="s">
        <v>4043</v>
      </c>
      <c r="C270" s="43" t="s">
        <v>4044</v>
      </c>
      <c r="D270" s="46">
        <v>42828</v>
      </c>
      <c r="E270" s="46">
        <v>42917</v>
      </c>
      <c r="F270" s="47">
        <v>0</v>
      </c>
      <c r="G270" s="47">
        <v>0</v>
      </c>
      <c r="H270" s="47">
        <v>0</v>
      </c>
      <c r="I270" s="48">
        <v>468817</v>
      </c>
      <c r="J270" s="48">
        <v>422704.68</v>
      </c>
      <c r="K270" s="47">
        <v>0</v>
      </c>
      <c r="L270" s="47">
        <v>692</v>
      </c>
      <c r="M270" s="49">
        <v>0.69797687861271673</v>
      </c>
      <c r="N270" s="49">
        <v>0.30202312138728321</v>
      </c>
      <c r="O270" s="49">
        <v>0</v>
      </c>
    </row>
    <row r="271" spans="1:15">
      <c r="A271" s="43" t="s">
        <v>93</v>
      </c>
      <c r="B271" s="43" t="s">
        <v>4045</v>
      </c>
      <c r="C271" s="43" t="s">
        <v>4046</v>
      </c>
      <c r="D271" s="46">
        <v>42842</v>
      </c>
      <c r="E271" s="46">
        <v>42917</v>
      </c>
      <c r="F271" s="47">
        <v>0</v>
      </c>
      <c r="G271" s="47">
        <v>20</v>
      </c>
      <c r="H271" s="47">
        <v>304</v>
      </c>
      <c r="I271" s="48">
        <v>595466.25</v>
      </c>
      <c r="J271" s="48">
        <v>753556.83000000042</v>
      </c>
      <c r="K271" s="47">
        <v>0</v>
      </c>
      <c r="L271" s="47">
        <v>4055.5</v>
      </c>
      <c r="M271" s="49">
        <v>0.87177906546665018</v>
      </c>
      <c r="N271" s="49">
        <v>0.12822093453334976</v>
      </c>
      <c r="O271" s="49">
        <v>0</v>
      </c>
    </row>
    <row r="272" spans="1:15">
      <c r="A272" s="43" t="s">
        <v>398</v>
      </c>
      <c r="B272" s="43" t="s">
        <v>4047</v>
      </c>
      <c r="C272" s="43" t="s">
        <v>4048</v>
      </c>
      <c r="D272" s="46">
        <v>42736</v>
      </c>
      <c r="E272" s="46">
        <v>42917</v>
      </c>
      <c r="F272" s="47">
        <v>0</v>
      </c>
      <c r="G272" s="47">
        <v>127</v>
      </c>
      <c r="H272" s="47">
        <v>0</v>
      </c>
      <c r="I272" s="48">
        <v>12466.310000000001</v>
      </c>
      <c r="J272" s="48">
        <v>79007.45</v>
      </c>
      <c r="K272" s="47">
        <v>64</v>
      </c>
      <c r="L272" s="47">
        <v>86</v>
      </c>
      <c r="M272" s="49">
        <v>1</v>
      </c>
      <c r="N272" s="49">
        <v>0</v>
      </c>
      <c r="O272" s="49">
        <v>0</v>
      </c>
    </row>
    <row r="273" spans="1:15">
      <c r="A273" s="43" t="s">
        <v>28</v>
      </c>
      <c r="B273" s="43" t="s">
        <v>4049</v>
      </c>
      <c r="C273" s="43" t="s">
        <v>4050</v>
      </c>
      <c r="D273" s="46">
        <v>42744</v>
      </c>
      <c r="E273" s="46">
        <v>42916</v>
      </c>
      <c r="F273" s="47">
        <v>0</v>
      </c>
      <c r="G273" s="47">
        <v>756963</v>
      </c>
      <c r="H273" s="47">
        <v>39188</v>
      </c>
      <c r="I273" s="48">
        <v>1481167.69</v>
      </c>
      <c r="J273" s="48">
        <v>1410215.0999999996</v>
      </c>
      <c r="K273" s="47">
        <v>4280</v>
      </c>
      <c r="L273" s="47">
        <v>4945</v>
      </c>
      <c r="M273" s="49">
        <v>0.79939332659251772</v>
      </c>
      <c r="N273" s="49">
        <v>0.20060667340748231</v>
      </c>
      <c r="O273" s="49">
        <v>0</v>
      </c>
    </row>
    <row r="274" spans="1:15">
      <c r="A274" s="43" t="s">
        <v>93</v>
      </c>
      <c r="B274" s="43" t="s">
        <v>4051</v>
      </c>
      <c r="C274" s="43" t="s">
        <v>4052</v>
      </c>
      <c r="D274" s="46">
        <v>42826</v>
      </c>
      <c r="E274" s="46">
        <v>42916</v>
      </c>
      <c r="F274" s="47">
        <v>0</v>
      </c>
      <c r="G274" s="47">
        <v>0</v>
      </c>
      <c r="H274" s="47">
        <v>0</v>
      </c>
      <c r="I274" s="48">
        <v>35269</v>
      </c>
      <c r="J274" s="48">
        <v>35436.71</v>
      </c>
      <c r="K274" s="47">
        <v>0</v>
      </c>
      <c r="L274" s="47">
        <v>329</v>
      </c>
      <c r="M274" s="49">
        <v>0.60486322188449848</v>
      </c>
      <c r="N274" s="49">
        <v>0.39513677811550152</v>
      </c>
      <c r="O274" s="49">
        <v>0</v>
      </c>
    </row>
    <row r="275" spans="1:15">
      <c r="A275" s="43" t="s">
        <v>582</v>
      </c>
      <c r="B275" s="43" t="s">
        <v>4053</v>
      </c>
      <c r="C275" s="43" t="s">
        <v>4054</v>
      </c>
      <c r="D275" s="46">
        <v>42758</v>
      </c>
      <c r="E275" s="46">
        <v>42916</v>
      </c>
      <c r="F275" s="47">
        <v>0</v>
      </c>
      <c r="G275" s="47">
        <v>734418</v>
      </c>
      <c r="H275" s="47">
        <v>0</v>
      </c>
      <c r="I275" s="48">
        <v>1288473.986</v>
      </c>
      <c r="J275" s="48">
        <v>1316111.5099999995</v>
      </c>
      <c r="K275" s="47">
        <v>5734</v>
      </c>
      <c r="L275" s="47">
        <v>3278.51</v>
      </c>
      <c r="M275" s="49">
        <v>0.82003715102287311</v>
      </c>
      <c r="N275" s="49">
        <v>0.17126987564472884</v>
      </c>
      <c r="O275" s="49">
        <v>8.6929733323979491E-3</v>
      </c>
    </row>
    <row r="276" spans="1:15">
      <c r="A276" s="43" t="s">
        <v>481</v>
      </c>
      <c r="B276" s="43" t="s">
        <v>4055</v>
      </c>
      <c r="C276" s="43" t="s">
        <v>4056</v>
      </c>
      <c r="D276" s="46">
        <v>42870</v>
      </c>
      <c r="E276" s="46">
        <v>42901</v>
      </c>
      <c r="F276" s="47">
        <v>0</v>
      </c>
      <c r="G276" s="47">
        <v>617</v>
      </c>
      <c r="H276" s="47">
        <v>0</v>
      </c>
      <c r="I276" s="48">
        <v>257225.16999999998</v>
      </c>
      <c r="J276" s="48">
        <v>255375.18</v>
      </c>
      <c r="K276" s="47">
        <v>867</v>
      </c>
      <c r="L276" s="47">
        <v>694</v>
      </c>
      <c r="M276" s="49">
        <v>0.92074927953890495</v>
      </c>
      <c r="N276" s="49">
        <v>3.8904899135446688E-2</v>
      </c>
      <c r="O276" s="49">
        <v>4.0345821325648415E-2</v>
      </c>
    </row>
    <row r="277" spans="1:15">
      <c r="A277" s="43" t="s">
        <v>369</v>
      </c>
      <c r="B277" s="43" t="s">
        <v>4057</v>
      </c>
      <c r="C277" s="43" t="s">
        <v>4058</v>
      </c>
      <c r="D277" s="46">
        <v>42786</v>
      </c>
      <c r="E277" s="46">
        <v>42898</v>
      </c>
      <c r="F277" s="47">
        <v>5257</v>
      </c>
      <c r="G277" s="47">
        <v>0</v>
      </c>
      <c r="H277" s="47">
        <v>0</v>
      </c>
      <c r="I277" s="48">
        <v>1308220.42</v>
      </c>
      <c r="J277" s="48">
        <v>1377272.9599999997</v>
      </c>
      <c r="K277" s="47">
        <v>0</v>
      </c>
      <c r="L277" s="47">
        <v>25</v>
      </c>
      <c r="M277" s="49">
        <v>1</v>
      </c>
      <c r="N277" s="49">
        <v>0</v>
      </c>
      <c r="O277" s="49">
        <v>0</v>
      </c>
    </row>
    <row r="278" spans="1:15">
      <c r="A278" s="43" t="s">
        <v>481</v>
      </c>
      <c r="B278" s="43" t="s">
        <v>4059</v>
      </c>
      <c r="C278" s="43" t="s">
        <v>4060</v>
      </c>
      <c r="D278" s="46">
        <v>42807</v>
      </c>
      <c r="E278" s="46">
        <v>42886</v>
      </c>
      <c r="F278" s="47">
        <v>0</v>
      </c>
      <c r="G278" s="47">
        <v>104</v>
      </c>
      <c r="H278" s="47">
        <v>0</v>
      </c>
      <c r="I278" s="48">
        <v>38478</v>
      </c>
      <c r="J278" s="48">
        <v>37359.199999999997</v>
      </c>
      <c r="K278" s="47">
        <v>360</v>
      </c>
      <c r="L278" s="47">
        <v>320.5</v>
      </c>
      <c r="M278" s="49">
        <v>0.74882995319812795</v>
      </c>
      <c r="N278" s="49">
        <v>0.25117004680187205</v>
      </c>
      <c r="O278" s="49">
        <v>0</v>
      </c>
    </row>
    <row r="279" spans="1:15">
      <c r="A279" s="43" t="s">
        <v>524</v>
      </c>
      <c r="B279" s="43" t="s">
        <v>4061</v>
      </c>
      <c r="C279" s="43" t="s">
        <v>4062</v>
      </c>
      <c r="D279" s="46">
        <v>42835</v>
      </c>
      <c r="E279" s="46">
        <v>42886</v>
      </c>
      <c r="F279" s="47">
        <v>229100000</v>
      </c>
      <c r="G279" s="47">
        <v>13</v>
      </c>
      <c r="H279" s="47">
        <v>0</v>
      </c>
      <c r="I279" s="48">
        <v>76056.42</v>
      </c>
      <c r="J279" s="48">
        <v>43879.510000000009</v>
      </c>
      <c r="K279" s="47">
        <v>0</v>
      </c>
      <c r="L279" s="47">
        <v>190.5</v>
      </c>
      <c r="M279" s="49">
        <v>0.78351706036745405</v>
      </c>
      <c r="N279" s="49">
        <v>0.21648293963254595</v>
      </c>
      <c r="O279" s="49">
        <v>0</v>
      </c>
    </row>
    <row r="280" spans="1:15">
      <c r="A280" s="43" t="s">
        <v>191</v>
      </c>
      <c r="B280" s="43" t="s">
        <v>4063</v>
      </c>
      <c r="C280" s="43" t="s">
        <v>4064</v>
      </c>
      <c r="D280" s="46">
        <v>42856</v>
      </c>
      <c r="E280" s="46">
        <v>42870</v>
      </c>
      <c r="F280" s="47">
        <v>1750</v>
      </c>
      <c r="G280" s="47">
        <v>0</v>
      </c>
      <c r="H280" s="47">
        <v>0</v>
      </c>
      <c r="I280" s="48">
        <v>81456.33</v>
      </c>
      <c r="J280" s="48">
        <v>82331.010000000009</v>
      </c>
      <c r="K280" s="47"/>
      <c r="L280" s="47"/>
      <c r="M280" s="49"/>
      <c r="N280" s="49"/>
      <c r="O280" s="49"/>
    </row>
    <row r="281" spans="1:15">
      <c r="A281" s="43" t="s">
        <v>218</v>
      </c>
      <c r="B281" s="43" t="s">
        <v>4065</v>
      </c>
      <c r="C281" s="43" t="s">
        <v>4066</v>
      </c>
      <c r="D281" s="46">
        <v>42795</v>
      </c>
      <c r="E281" s="46">
        <v>42860</v>
      </c>
      <c r="F281" s="47">
        <v>9950</v>
      </c>
      <c r="G281" s="47">
        <v>24355</v>
      </c>
      <c r="H281" s="47">
        <v>22692</v>
      </c>
      <c r="I281" s="48">
        <v>298648.59999999992</v>
      </c>
      <c r="J281" s="48">
        <v>284944.26999999996</v>
      </c>
      <c r="K281" s="47">
        <v>628.5</v>
      </c>
      <c r="L281" s="47">
        <v>574</v>
      </c>
      <c r="M281" s="49">
        <v>1</v>
      </c>
      <c r="N281" s="49">
        <v>0</v>
      </c>
      <c r="O281" s="49">
        <v>0</v>
      </c>
    </row>
    <row r="282" spans="1:15">
      <c r="A282" s="43" t="s">
        <v>481</v>
      </c>
      <c r="B282" s="43" t="s">
        <v>4067</v>
      </c>
      <c r="C282" s="43" t="s">
        <v>4068</v>
      </c>
      <c r="D282" s="46">
        <v>42776</v>
      </c>
      <c r="E282" s="46">
        <v>42856</v>
      </c>
      <c r="F282" s="47">
        <v>0</v>
      </c>
      <c r="G282" s="47">
        <v>9316</v>
      </c>
      <c r="H282" s="47">
        <v>0</v>
      </c>
      <c r="I282" s="48">
        <v>47966.53</v>
      </c>
      <c r="J282" s="48">
        <v>35389.060000000005</v>
      </c>
      <c r="K282" s="47">
        <v>480</v>
      </c>
      <c r="L282" s="47">
        <v>623.41000000000008</v>
      </c>
      <c r="M282" s="49">
        <v>0.63346754142538619</v>
      </c>
      <c r="N282" s="49">
        <v>0.36653245857461375</v>
      </c>
      <c r="O282" s="49">
        <v>0</v>
      </c>
    </row>
    <row r="283" spans="1:15">
      <c r="A283" s="43" t="s">
        <v>481</v>
      </c>
      <c r="B283" s="43" t="s">
        <v>4069</v>
      </c>
      <c r="C283" s="43" t="s">
        <v>4070</v>
      </c>
      <c r="D283" s="46">
        <v>42793</v>
      </c>
      <c r="E283" s="46">
        <v>42856</v>
      </c>
      <c r="F283" s="47">
        <v>0</v>
      </c>
      <c r="G283" s="47">
        <v>4</v>
      </c>
      <c r="H283" s="47">
        <v>0</v>
      </c>
      <c r="I283" s="48">
        <v>21739</v>
      </c>
      <c r="J283" s="48">
        <v>17948.960000000003</v>
      </c>
      <c r="K283" s="47"/>
      <c r="L283" s="47"/>
      <c r="M283" s="49"/>
      <c r="N283" s="49"/>
      <c r="O283" s="49"/>
    </row>
    <row r="284" spans="1:15">
      <c r="A284" s="43" t="s">
        <v>481</v>
      </c>
      <c r="B284" s="43" t="s">
        <v>4071</v>
      </c>
      <c r="C284" s="43" t="s">
        <v>4072</v>
      </c>
      <c r="D284" s="46">
        <v>42795</v>
      </c>
      <c r="E284" s="46">
        <v>42856</v>
      </c>
      <c r="F284" s="47">
        <v>0</v>
      </c>
      <c r="G284" s="47">
        <v>5</v>
      </c>
      <c r="H284" s="47">
        <v>0</v>
      </c>
      <c r="I284" s="48">
        <v>21739</v>
      </c>
      <c r="J284" s="48">
        <v>18142.77</v>
      </c>
      <c r="K284" s="47"/>
      <c r="L284" s="47"/>
      <c r="M284" s="49"/>
      <c r="N284" s="49"/>
      <c r="O284" s="49"/>
    </row>
    <row r="285" spans="1:15">
      <c r="A285" s="43" t="s">
        <v>93</v>
      </c>
      <c r="B285" s="43" t="s">
        <v>4073</v>
      </c>
      <c r="C285" s="43" t="s">
        <v>4074</v>
      </c>
      <c r="D285" s="46">
        <v>42761</v>
      </c>
      <c r="E285" s="46">
        <v>42825</v>
      </c>
      <c r="F285" s="47">
        <v>2800</v>
      </c>
      <c r="G285" s="47">
        <v>3</v>
      </c>
      <c r="H285" s="47">
        <v>0</v>
      </c>
      <c r="I285" s="48">
        <v>763619.33000000007</v>
      </c>
      <c r="J285" s="48">
        <v>749702.05999999971</v>
      </c>
      <c r="K285" s="47">
        <v>0</v>
      </c>
      <c r="L285" s="47">
        <v>1552.5</v>
      </c>
      <c r="M285" s="49">
        <v>0.78260869565217395</v>
      </c>
      <c r="N285" s="49">
        <v>0.21739130434782608</v>
      </c>
      <c r="O285" s="49">
        <v>0</v>
      </c>
    </row>
    <row r="286" spans="1:15">
      <c r="A286" s="43" t="s">
        <v>255</v>
      </c>
      <c r="B286" s="43" t="s">
        <v>4075</v>
      </c>
      <c r="C286" s="43" t="s">
        <v>4076</v>
      </c>
      <c r="D286" s="46">
        <v>42758</v>
      </c>
      <c r="E286" s="46">
        <v>42811</v>
      </c>
      <c r="F286" s="47">
        <v>2500</v>
      </c>
      <c r="G286" s="47">
        <v>8</v>
      </c>
      <c r="H286" s="47">
        <v>0</v>
      </c>
      <c r="I286" s="48">
        <v>502925.98</v>
      </c>
      <c r="J286" s="48">
        <v>490091.25999999989</v>
      </c>
      <c r="K286" s="47">
        <v>1094</v>
      </c>
      <c r="L286" s="47">
        <v>693</v>
      </c>
      <c r="M286" s="49">
        <v>1</v>
      </c>
      <c r="N286" s="49">
        <v>0</v>
      </c>
      <c r="O286" s="49">
        <v>0</v>
      </c>
    </row>
    <row r="287" spans="1:15">
      <c r="A287" s="43" t="s">
        <v>28</v>
      </c>
      <c r="B287" s="43" t="s">
        <v>4077</v>
      </c>
      <c r="C287" s="43" t="s">
        <v>4078</v>
      </c>
      <c r="D287" s="46">
        <v>42726</v>
      </c>
      <c r="E287" s="46">
        <v>42735</v>
      </c>
      <c r="F287" s="47">
        <v>0</v>
      </c>
      <c r="G287" s="47">
        <v>387</v>
      </c>
      <c r="H287" s="47">
        <v>0</v>
      </c>
      <c r="I287" s="48">
        <v>94203</v>
      </c>
      <c r="J287" s="48">
        <v>32203.18</v>
      </c>
      <c r="K287" s="47">
        <v>692</v>
      </c>
      <c r="L287" s="47">
        <v>0</v>
      </c>
      <c r="M287" s="49">
        <v>0</v>
      </c>
      <c r="N287" s="49">
        <v>0</v>
      </c>
      <c r="O287" s="49">
        <v>0</v>
      </c>
    </row>
    <row r="288" spans="1:15">
      <c r="A288" s="43" t="s">
        <v>509</v>
      </c>
      <c r="B288" s="43" t="s">
        <v>4079</v>
      </c>
      <c r="C288" s="43" t="s">
        <v>4080</v>
      </c>
      <c r="D288" s="46">
        <v>39082</v>
      </c>
      <c r="E288" s="46">
        <v>38350</v>
      </c>
      <c r="F288" s="47">
        <v>267000</v>
      </c>
      <c r="G288" s="47">
        <v>19484</v>
      </c>
      <c r="H288" s="47">
        <v>39660</v>
      </c>
      <c r="I288" s="48">
        <v>82983531</v>
      </c>
      <c r="J288" s="48">
        <v>83033622</v>
      </c>
      <c r="K288" s="47">
        <v>0</v>
      </c>
      <c r="L288" s="47">
        <v>79805</v>
      </c>
      <c r="M288" s="49">
        <v>1</v>
      </c>
      <c r="N288" s="49">
        <v>0</v>
      </c>
      <c r="O288" s="49">
        <v>0</v>
      </c>
    </row>
    <row r="289" spans="1:15">
      <c r="A289" s="43" t="s">
        <v>509</v>
      </c>
      <c r="B289" s="43" t="s">
        <v>4081</v>
      </c>
      <c r="C289" s="43" t="s">
        <v>4082</v>
      </c>
      <c r="D289" s="46">
        <v>38139</v>
      </c>
      <c r="E289" s="46">
        <v>38139</v>
      </c>
      <c r="F289" s="47">
        <v>0</v>
      </c>
      <c r="G289" s="47">
        <v>16110</v>
      </c>
      <c r="H289" s="47">
        <v>0</v>
      </c>
      <c r="I289" s="48">
        <v>1177457</v>
      </c>
      <c r="J289" s="48">
        <v>1258963</v>
      </c>
      <c r="K289" s="47">
        <v>0</v>
      </c>
      <c r="L289" s="47">
        <v>3511</v>
      </c>
      <c r="M289" s="49">
        <v>1</v>
      </c>
      <c r="N289" s="49">
        <v>0</v>
      </c>
      <c r="O289" s="49">
        <v>0</v>
      </c>
    </row>
    <row r="290" spans="1:15">
      <c r="A290" s="43" t="s">
        <v>509</v>
      </c>
      <c r="B290" s="43" t="s">
        <v>4083</v>
      </c>
      <c r="C290" s="43" t="s">
        <v>4084</v>
      </c>
      <c r="D290" s="46">
        <v>38017</v>
      </c>
      <c r="E290" s="46">
        <v>38065</v>
      </c>
      <c r="F290" s="47">
        <v>0</v>
      </c>
      <c r="G290" s="47">
        <v>20654</v>
      </c>
      <c r="H290" s="47">
        <v>7192</v>
      </c>
      <c r="I290" s="48">
        <v>11136325</v>
      </c>
      <c r="J290" s="48">
        <v>11148445</v>
      </c>
      <c r="K290" s="47">
        <v>0</v>
      </c>
      <c r="L290" s="47">
        <v>20095</v>
      </c>
      <c r="M290" s="49">
        <v>1</v>
      </c>
      <c r="N290" s="49">
        <v>0</v>
      </c>
      <c r="O290" s="49">
        <v>0</v>
      </c>
    </row>
    <row r="291" spans="1:15">
      <c r="A291" s="43" t="s">
        <v>509</v>
      </c>
      <c r="B291" s="43" t="s">
        <v>4085</v>
      </c>
      <c r="C291" s="43" t="s">
        <v>4086</v>
      </c>
      <c r="D291" s="46"/>
      <c r="E291" s="46">
        <v>37802</v>
      </c>
      <c r="F291" s="47">
        <v>245000</v>
      </c>
      <c r="G291" s="47">
        <v>383493</v>
      </c>
      <c r="H291" s="47">
        <v>569152</v>
      </c>
      <c r="I291" s="48">
        <v>4596846</v>
      </c>
      <c r="J291" s="48">
        <v>4650460</v>
      </c>
      <c r="K291" s="47">
        <v>0</v>
      </c>
      <c r="L291" s="47">
        <v>47734</v>
      </c>
      <c r="M291" s="49">
        <v>1</v>
      </c>
      <c r="N291" s="49">
        <v>0</v>
      </c>
      <c r="O291" s="49">
        <v>0</v>
      </c>
    </row>
    <row r="292" spans="1:15">
      <c r="A292" s="43" t="s">
        <v>509</v>
      </c>
      <c r="B292" s="43" t="s">
        <v>4087</v>
      </c>
      <c r="C292" s="43" t="s">
        <v>4088</v>
      </c>
      <c r="D292" s="46">
        <v>37621</v>
      </c>
      <c r="E292" s="46">
        <v>37621</v>
      </c>
      <c r="F292" s="47">
        <v>0</v>
      </c>
      <c r="G292" s="47">
        <v>0</v>
      </c>
      <c r="H292" s="47">
        <v>0</v>
      </c>
      <c r="I292" s="48">
        <v>0</v>
      </c>
      <c r="J292" s="48">
        <v>698606</v>
      </c>
      <c r="K292" s="47">
        <v>0</v>
      </c>
      <c r="L292" s="47">
        <v>31</v>
      </c>
      <c r="M292" s="49">
        <v>1</v>
      </c>
      <c r="N292" s="49">
        <v>0</v>
      </c>
      <c r="O292" s="49">
        <v>0</v>
      </c>
    </row>
    <row r="293" spans="1:15">
      <c r="A293" s="43" t="s">
        <v>509</v>
      </c>
      <c r="B293" s="43" t="s">
        <v>4089</v>
      </c>
      <c r="C293" s="43" t="s">
        <v>4090</v>
      </c>
      <c r="D293" s="46">
        <v>37195</v>
      </c>
      <c r="E293" s="46">
        <v>37231</v>
      </c>
      <c r="F293" s="47">
        <v>8000</v>
      </c>
      <c r="G293" s="47">
        <v>443</v>
      </c>
      <c r="H293" s="47">
        <v>0</v>
      </c>
      <c r="I293" s="48">
        <v>2438794</v>
      </c>
      <c r="J293" s="48">
        <v>2448940</v>
      </c>
      <c r="K293" s="47">
        <v>0</v>
      </c>
      <c r="L293" s="47">
        <v>2428</v>
      </c>
      <c r="M293" s="49">
        <v>1</v>
      </c>
      <c r="N293" s="49">
        <v>0</v>
      </c>
      <c r="O293" s="49">
        <v>0</v>
      </c>
    </row>
    <row r="294" spans="1:15">
      <c r="A294" s="43" t="s">
        <v>509</v>
      </c>
      <c r="B294" s="43" t="s">
        <v>4091</v>
      </c>
      <c r="C294" s="43" t="s">
        <v>4092</v>
      </c>
      <c r="D294" s="46">
        <v>37067</v>
      </c>
      <c r="E294" s="46">
        <v>37067</v>
      </c>
      <c r="F294" s="47">
        <v>10510</v>
      </c>
      <c r="G294" s="47">
        <v>109</v>
      </c>
      <c r="H294" s="47">
        <v>0</v>
      </c>
      <c r="I294" s="48">
        <v>471049</v>
      </c>
      <c r="J294" s="48">
        <v>478884</v>
      </c>
      <c r="K294" s="47">
        <v>0</v>
      </c>
      <c r="L294" s="47">
        <v>821</v>
      </c>
      <c r="M294" s="49">
        <v>1</v>
      </c>
      <c r="N294" s="49">
        <v>0</v>
      </c>
      <c r="O294" s="49">
        <v>0</v>
      </c>
    </row>
    <row r="295" spans="1:15">
      <c r="A295" s="43" t="s">
        <v>509</v>
      </c>
      <c r="B295" s="43" t="s">
        <v>4093</v>
      </c>
      <c r="C295" s="43" t="s">
        <v>4094</v>
      </c>
      <c r="D295" s="46">
        <v>36983</v>
      </c>
      <c r="E295" s="46">
        <v>36983</v>
      </c>
      <c r="F295" s="47">
        <v>4038</v>
      </c>
      <c r="G295" s="47">
        <v>0</v>
      </c>
      <c r="H295" s="47">
        <v>0</v>
      </c>
      <c r="I295" s="48">
        <v>279955</v>
      </c>
      <c r="J295" s="48">
        <v>280461</v>
      </c>
      <c r="K295" s="47">
        <v>0</v>
      </c>
      <c r="L295" s="47">
        <v>734</v>
      </c>
      <c r="M295" s="49">
        <v>1</v>
      </c>
      <c r="N295" s="49">
        <v>0</v>
      </c>
      <c r="O295" s="49">
        <v>0</v>
      </c>
    </row>
    <row r="296" spans="1:15">
      <c r="A296" s="43" t="s">
        <v>509</v>
      </c>
      <c r="B296" s="43" t="s">
        <v>4095</v>
      </c>
      <c r="C296" s="43" t="s">
        <v>4096</v>
      </c>
      <c r="D296" s="46">
        <v>36983</v>
      </c>
      <c r="E296" s="46">
        <v>36983</v>
      </c>
      <c r="F296" s="47">
        <v>4500</v>
      </c>
      <c r="G296" s="47">
        <v>0</v>
      </c>
      <c r="H296" s="47">
        <v>0</v>
      </c>
      <c r="I296" s="48">
        <v>43029</v>
      </c>
      <c r="J296" s="48">
        <v>42860</v>
      </c>
      <c r="K296" s="47">
        <v>0</v>
      </c>
      <c r="L296" s="47">
        <v>65</v>
      </c>
      <c r="M296" s="49">
        <v>1</v>
      </c>
      <c r="N296" s="49">
        <v>0</v>
      </c>
      <c r="O296" s="49">
        <v>0</v>
      </c>
    </row>
    <row r="297" spans="1:15">
      <c r="A297" s="43" t="s">
        <v>28</v>
      </c>
      <c r="B297" s="43" t="s">
        <v>4097</v>
      </c>
      <c r="C297" s="43" t="s">
        <v>4098</v>
      </c>
      <c r="D297" s="46">
        <v>42962</v>
      </c>
      <c r="E297" s="46"/>
      <c r="F297" s="47">
        <v>0</v>
      </c>
      <c r="G297" s="47">
        <v>502733</v>
      </c>
      <c r="H297" s="47">
        <v>445098</v>
      </c>
      <c r="I297" s="48">
        <v>5902497.6600000001</v>
      </c>
      <c r="J297" s="48">
        <v>6386036.3099999987</v>
      </c>
      <c r="K297" s="47">
        <v>18424</v>
      </c>
      <c r="L297" s="47">
        <v>24742.5</v>
      </c>
      <c r="M297" s="49">
        <v>0.8054561988481358</v>
      </c>
      <c r="N297" s="49">
        <v>0.19046175608770335</v>
      </c>
      <c r="O297" s="49">
        <v>4.0820450641608566E-3</v>
      </c>
    </row>
    <row r="298" spans="1:15">
      <c r="A298" s="43" t="s">
        <v>28</v>
      </c>
      <c r="B298" s="43" t="s">
        <v>4099</v>
      </c>
      <c r="C298" s="43" t="s">
        <v>4100</v>
      </c>
      <c r="D298" s="46">
        <v>42961</v>
      </c>
      <c r="E298" s="46"/>
      <c r="F298" s="47">
        <v>0</v>
      </c>
      <c r="G298" s="47">
        <v>54010</v>
      </c>
      <c r="H298" s="47">
        <v>144</v>
      </c>
      <c r="I298" s="48">
        <v>2587332.3733999999</v>
      </c>
      <c r="J298" s="48">
        <v>2624003.4199999995</v>
      </c>
      <c r="K298" s="47">
        <v>9657.119999999999</v>
      </c>
      <c r="L298" s="47">
        <v>10408.5</v>
      </c>
      <c r="M298" s="49">
        <v>0.71705817360810875</v>
      </c>
      <c r="N298" s="49">
        <v>0.2807801316231926</v>
      </c>
      <c r="O298" s="49">
        <v>2.1616947686986599E-3</v>
      </c>
    </row>
    <row r="299" spans="1:15">
      <c r="A299" s="43" t="s">
        <v>28</v>
      </c>
      <c r="B299" s="43" t="s">
        <v>4101</v>
      </c>
      <c r="C299" s="43" t="s">
        <v>4102</v>
      </c>
      <c r="D299" s="46">
        <v>42961</v>
      </c>
      <c r="E299" s="46"/>
      <c r="F299" s="47">
        <v>0</v>
      </c>
      <c r="G299" s="47">
        <v>117661</v>
      </c>
      <c r="H299" s="47">
        <v>126681</v>
      </c>
      <c r="I299" s="48">
        <v>3689986.9931999994</v>
      </c>
      <c r="J299" s="48">
        <v>3425349.66</v>
      </c>
      <c r="K299" s="47">
        <v>13198.5</v>
      </c>
      <c r="L299" s="47">
        <v>11978.5</v>
      </c>
      <c r="M299" s="49">
        <v>0.72893100137746791</v>
      </c>
      <c r="N299" s="49">
        <v>0.26906540885753644</v>
      </c>
      <c r="O299" s="49">
        <v>2.0035897649956173E-3</v>
      </c>
    </row>
    <row r="300" spans="1:15">
      <c r="A300" s="43" t="s">
        <v>28</v>
      </c>
      <c r="B300" s="43" t="s">
        <v>4103</v>
      </c>
      <c r="C300" s="43" t="s">
        <v>4104</v>
      </c>
      <c r="D300" s="46">
        <v>42961</v>
      </c>
      <c r="E300" s="46"/>
      <c r="F300" s="47">
        <v>0</v>
      </c>
      <c r="G300" s="47">
        <v>13396</v>
      </c>
      <c r="H300" s="47">
        <v>7113</v>
      </c>
      <c r="I300" s="48">
        <v>1896627.2971000003</v>
      </c>
      <c r="J300" s="48">
        <v>1900596.08</v>
      </c>
      <c r="K300" s="47">
        <v>6540.24</v>
      </c>
      <c r="L300" s="47">
        <v>8832.5</v>
      </c>
      <c r="M300" s="49">
        <v>0.71112369091423722</v>
      </c>
      <c r="N300" s="49">
        <v>0.28259269742428533</v>
      </c>
      <c r="O300" s="49">
        <v>6.2836116614774975E-3</v>
      </c>
    </row>
    <row r="301" spans="1:15">
      <c r="A301" s="43" t="s">
        <v>28</v>
      </c>
      <c r="B301" s="43" t="s">
        <v>4105</v>
      </c>
      <c r="C301" s="43" t="s">
        <v>4106</v>
      </c>
      <c r="D301" s="46">
        <v>43021</v>
      </c>
      <c r="E301" s="46"/>
      <c r="F301" s="47">
        <v>0</v>
      </c>
      <c r="G301" s="47">
        <v>16260</v>
      </c>
      <c r="H301" s="47">
        <v>68144</v>
      </c>
      <c r="I301" s="48">
        <v>1110128.8</v>
      </c>
      <c r="J301" s="48">
        <v>1157039.7100000002</v>
      </c>
      <c r="K301" s="47">
        <v>4736</v>
      </c>
      <c r="L301" s="47">
        <v>5843</v>
      </c>
      <c r="M301" s="49">
        <v>0.81484682526099617</v>
      </c>
      <c r="N301" s="49">
        <v>0.18515317473900397</v>
      </c>
      <c r="O301" s="49">
        <v>0</v>
      </c>
    </row>
    <row r="302" spans="1:15">
      <c r="A302" s="43" t="s">
        <v>28</v>
      </c>
      <c r="B302" s="43" t="s">
        <v>4107</v>
      </c>
      <c r="C302" s="43" t="s">
        <v>4108</v>
      </c>
      <c r="D302" s="46">
        <v>43045</v>
      </c>
      <c r="E302" s="46"/>
      <c r="F302" s="47">
        <v>0</v>
      </c>
      <c r="G302" s="47">
        <v>4439850</v>
      </c>
      <c r="H302" s="47">
        <v>7882813</v>
      </c>
      <c r="I302" s="48">
        <v>29768503.519999996</v>
      </c>
      <c r="J302" s="48">
        <v>29040610.360000011</v>
      </c>
      <c r="K302" s="47">
        <v>100562</v>
      </c>
      <c r="L302" s="47">
        <v>98382.95</v>
      </c>
      <c r="M302" s="49">
        <v>0.76558997265278184</v>
      </c>
      <c r="N302" s="49">
        <v>0.23441002734721816</v>
      </c>
      <c r="O302" s="49">
        <v>0</v>
      </c>
    </row>
    <row r="303" spans="1:15">
      <c r="A303" s="43" t="s">
        <v>28</v>
      </c>
      <c r="B303" s="43" t="s">
        <v>4109</v>
      </c>
      <c r="C303" s="43" t="s">
        <v>4110</v>
      </c>
      <c r="D303" s="46">
        <v>43067</v>
      </c>
      <c r="E303" s="46"/>
      <c r="F303" s="47">
        <v>0</v>
      </c>
      <c r="G303" s="47">
        <v>11</v>
      </c>
      <c r="H303" s="47">
        <v>0</v>
      </c>
      <c r="I303" s="48">
        <v>1245174.8</v>
      </c>
      <c r="J303" s="48">
        <v>1225205.93</v>
      </c>
      <c r="K303" s="47">
        <v>3470</v>
      </c>
      <c r="L303" s="47">
        <v>2443.5</v>
      </c>
      <c r="M303" s="49">
        <v>0.5408225905463474</v>
      </c>
      <c r="N303" s="49">
        <v>0.38142009412727645</v>
      </c>
      <c r="O303" s="49">
        <v>7.77573153263761E-2</v>
      </c>
    </row>
    <row r="304" spans="1:15">
      <c r="A304" s="43" t="s">
        <v>28</v>
      </c>
      <c r="B304" s="43" t="s">
        <v>4111</v>
      </c>
      <c r="C304" s="43" t="s">
        <v>4112</v>
      </c>
      <c r="D304" s="46">
        <v>43067</v>
      </c>
      <c r="E304" s="46"/>
      <c r="F304" s="47">
        <v>0</v>
      </c>
      <c r="G304" s="47">
        <v>1</v>
      </c>
      <c r="H304" s="47">
        <v>800</v>
      </c>
      <c r="I304" s="48">
        <v>517868</v>
      </c>
      <c r="J304" s="48">
        <v>581461</v>
      </c>
      <c r="K304" s="47">
        <v>1305</v>
      </c>
      <c r="L304" s="47">
        <v>1004.5</v>
      </c>
      <c r="M304" s="49">
        <v>0.83922349427575904</v>
      </c>
      <c r="N304" s="49">
        <v>0.15928322548531607</v>
      </c>
      <c r="O304" s="49">
        <v>1.4932802389248383E-3</v>
      </c>
    </row>
    <row r="305" spans="1:15">
      <c r="A305" s="43" t="s">
        <v>255</v>
      </c>
      <c r="B305" s="43" t="s">
        <v>4113</v>
      </c>
      <c r="C305" s="43" t="s">
        <v>4114</v>
      </c>
      <c r="D305" s="46"/>
      <c r="E305" s="46"/>
      <c r="F305" s="47">
        <v>0</v>
      </c>
      <c r="G305" s="47">
        <v>0</v>
      </c>
      <c r="H305" s="47">
        <v>0</v>
      </c>
      <c r="I305" s="48">
        <v>0.01</v>
      </c>
      <c r="J305" s="48">
        <v>186868.15999999997</v>
      </c>
      <c r="K305" s="47">
        <v>0</v>
      </c>
      <c r="L305" s="47">
        <v>604.5</v>
      </c>
      <c r="M305" s="49">
        <v>0.86517783291976835</v>
      </c>
      <c r="N305" s="49">
        <v>0.13482216708023159</v>
      </c>
      <c r="O305" s="49">
        <v>0</v>
      </c>
    </row>
    <row r="306" spans="1:15">
      <c r="A306" s="43" t="s">
        <v>255</v>
      </c>
      <c r="B306" s="43" t="s">
        <v>4115</v>
      </c>
      <c r="C306" s="43" t="s">
        <v>4116</v>
      </c>
      <c r="D306" s="46"/>
      <c r="E306" s="46"/>
      <c r="F306" s="47">
        <v>0</v>
      </c>
      <c r="G306" s="47">
        <v>0</v>
      </c>
      <c r="H306" s="47">
        <v>0</v>
      </c>
      <c r="I306" s="48">
        <v>0.01</v>
      </c>
      <c r="J306" s="48">
        <v>9667.82</v>
      </c>
      <c r="K306" s="47">
        <v>0</v>
      </c>
      <c r="L306" s="47">
        <v>55</v>
      </c>
      <c r="M306" s="49">
        <v>1</v>
      </c>
      <c r="N306" s="49">
        <v>0</v>
      </c>
      <c r="O306" s="49">
        <v>0</v>
      </c>
    </row>
    <row r="307" spans="1:15">
      <c r="A307" s="43" t="s">
        <v>255</v>
      </c>
      <c r="B307" s="43" t="s">
        <v>4117</v>
      </c>
      <c r="C307" s="43" t="s">
        <v>4118</v>
      </c>
      <c r="D307" s="46"/>
      <c r="E307" s="46"/>
      <c r="F307" s="47">
        <v>0</v>
      </c>
      <c r="G307" s="47">
        <v>597235.4</v>
      </c>
      <c r="H307" s="47">
        <v>110394</v>
      </c>
      <c r="I307" s="48">
        <v>25703038.229300003</v>
      </c>
      <c r="J307" s="48">
        <v>24111745.029999983</v>
      </c>
      <c r="K307" s="47">
        <v>25034.899999999994</v>
      </c>
      <c r="L307" s="47">
        <v>22052</v>
      </c>
      <c r="M307" s="49">
        <v>0.96211228006530025</v>
      </c>
      <c r="N307" s="49">
        <v>3.7524941048430981E-2</v>
      </c>
      <c r="O307" s="49">
        <v>3.6277888626881915E-4</v>
      </c>
    </row>
    <row r="308" spans="1:15">
      <c r="A308" s="43" t="s">
        <v>255</v>
      </c>
      <c r="B308" s="43" t="s">
        <v>4119</v>
      </c>
      <c r="C308" s="43" t="s">
        <v>4120</v>
      </c>
      <c r="D308" s="46">
        <v>42760</v>
      </c>
      <c r="E308" s="46"/>
      <c r="F308" s="47">
        <v>2000</v>
      </c>
      <c r="G308" s="47">
        <v>0</v>
      </c>
      <c r="H308" s="47">
        <v>0</v>
      </c>
      <c r="I308" s="48">
        <v>29735.19</v>
      </c>
      <c r="J308" s="48">
        <v>30542.829999999998</v>
      </c>
      <c r="K308" s="47">
        <v>102</v>
      </c>
      <c r="L308" s="47">
        <v>102</v>
      </c>
      <c r="M308" s="49">
        <v>0.92156862745098034</v>
      </c>
      <c r="N308" s="49">
        <v>7.8431372549019607E-2</v>
      </c>
      <c r="O308" s="49">
        <v>0</v>
      </c>
    </row>
    <row r="309" spans="1:15">
      <c r="A309" s="43" t="s">
        <v>369</v>
      </c>
      <c r="B309" s="43" t="s">
        <v>4121</v>
      </c>
      <c r="C309" s="43" t="s">
        <v>4122</v>
      </c>
      <c r="D309" s="46">
        <v>42937</v>
      </c>
      <c r="E309" s="46"/>
      <c r="F309" s="47">
        <v>0</v>
      </c>
      <c r="G309" s="47">
        <v>0</v>
      </c>
      <c r="H309" s="47">
        <v>0</v>
      </c>
      <c r="I309" s="48">
        <v>10393</v>
      </c>
      <c r="J309" s="48">
        <v>12240.53</v>
      </c>
      <c r="K309" s="47"/>
      <c r="L309" s="47"/>
      <c r="M309" s="49"/>
      <c r="N309" s="49"/>
      <c r="O309" s="49"/>
    </row>
    <row r="310" spans="1:15">
      <c r="A310" s="43" t="s">
        <v>398</v>
      </c>
      <c r="B310" s="43" t="s">
        <v>4123</v>
      </c>
      <c r="C310" s="43" t="s">
        <v>4124</v>
      </c>
      <c r="D310" s="46">
        <v>42887</v>
      </c>
      <c r="E310" s="46"/>
      <c r="F310" s="47">
        <v>0</v>
      </c>
      <c r="G310" s="47">
        <v>46</v>
      </c>
      <c r="H310" s="47">
        <v>0</v>
      </c>
      <c r="I310" s="48">
        <v>202677.04</v>
      </c>
      <c r="J310" s="48">
        <v>232785.87</v>
      </c>
      <c r="K310" s="47">
        <v>0</v>
      </c>
      <c r="L310" s="47">
        <v>80</v>
      </c>
      <c r="M310" s="49">
        <v>1</v>
      </c>
      <c r="N310" s="49">
        <v>0</v>
      </c>
      <c r="O310" s="49">
        <v>0</v>
      </c>
    </row>
    <row r="311" spans="1:15">
      <c r="A311" s="43" t="s">
        <v>398</v>
      </c>
      <c r="B311" s="43" t="s">
        <v>4125</v>
      </c>
      <c r="C311" s="43" t="s">
        <v>4126</v>
      </c>
      <c r="D311" s="46">
        <v>42781</v>
      </c>
      <c r="E311" s="46"/>
      <c r="F311" s="47">
        <v>8107</v>
      </c>
      <c r="G311" s="47">
        <v>0</v>
      </c>
      <c r="H311" s="47">
        <v>0</v>
      </c>
      <c r="I311" s="48">
        <v>551509</v>
      </c>
      <c r="J311" s="48">
        <v>563224.15000000014</v>
      </c>
      <c r="K311" s="47">
        <v>184</v>
      </c>
      <c r="L311" s="47">
        <v>100</v>
      </c>
      <c r="M311" s="49">
        <v>1</v>
      </c>
      <c r="N311" s="49">
        <v>0</v>
      </c>
      <c r="O311" s="49">
        <v>0</v>
      </c>
    </row>
    <row r="312" spans="1:15">
      <c r="A312" s="43" t="s">
        <v>509</v>
      </c>
      <c r="B312" s="43" t="s">
        <v>4127</v>
      </c>
      <c r="C312" s="43" t="s">
        <v>4128</v>
      </c>
      <c r="D312" s="46">
        <v>37256</v>
      </c>
      <c r="E312" s="46"/>
      <c r="F312" s="47">
        <v>0</v>
      </c>
      <c r="G312" s="47">
        <v>0</v>
      </c>
      <c r="H312" s="47">
        <v>0</v>
      </c>
      <c r="I312" s="48">
        <v>142909</v>
      </c>
      <c r="J312" s="48">
        <v>257347</v>
      </c>
      <c r="K312" s="47">
        <v>0</v>
      </c>
      <c r="L312" s="47">
        <v>0</v>
      </c>
      <c r="M312" s="49">
        <v>0</v>
      </c>
      <c r="N312" s="49">
        <v>0</v>
      </c>
      <c r="O312" s="49">
        <v>0</v>
      </c>
    </row>
    <row r="313" spans="1:15">
      <c r="A313" s="43" t="s">
        <v>509</v>
      </c>
      <c r="B313" s="43" t="s">
        <v>4129</v>
      </c>
      <c r="C313" s="43" t="s">
        <v>4130</v>
      </c>
      <c r="D313" s="46">
        <v>37042</v>
      </c>
      <c r="E313" s="46"/>
      <c r="F313" s="47">
        <v>0</v>
      </c>
      <c r="G313" s="47">
        <v>55</v>
      </c>
      <c r="H313" s="47">
        <v>0</v>
      </c>
      <c r="I313" s="48">
        <v>0</v>
      </c>
      <c r="J313" s="48">
        <v>785443</v>
      </c>
      <c r="K313" s="47">
        <v>0</v>
      </c>
      <c r="L313" s="47">
        <v>1477</v>
      </c>
      <c r="M313" s="49">
        <v>1</v>
      </c>
      <c r="N313" s="49">
        <v>0</v>
      </c>
      <c r="O313" s="49">
        <v>0</v>
      </c>
    </row>
    <row r="314" spans="1:15">
      <c r="A314" s="43" t="s">
        <v>509</v>
      </c>
      <c r="B314" s="43" t="s">
        <v>4131</v>
      </c>
      <c r="C314" s="43" t="s">
        <v>4132</v>
      </c>
      <c r="D314" s="46">
        <v>37239</v>
      </c>
      <c r="E314" s="46"/>
      <c r="F314" s="47">
        <v>0</v>
      </c>
      <c r="G314" s="47">
        <v>624</v>
      </c>
      <c r="H314" s="47">
        <v>0</v>
      </c>
      <c r="I314" s="48">
        <v>36144</v>
      </c>
      <c r="J314" s="48">
        <v>36874</v>
      </c>
      <c r="K314" s="47">
        <v>0</v>
      </c>
      <c r="L314" s="47">
        <v>252</v>
      </c>
      <c r="M314" s="49">
        <v>1</v>
      </c>
      <c r="N314" s="49">
        <v>0</v>
      </c>
      <c r="O314" s="49">
        <v>0</v>
      </c>
    </row>
    <row r="315" spans="1:15">
      <c r="A315" s="43" t="s">
        <v>509</v>
      </c>
      <c r="B315" s="43" t="s">
        <v>4133</v>
      </c>
      <c r="C315" s="43" t="s">
        <v>4134</v>
      </c>
      <c r="D315" s="46">
        <v>37256</v>
      </c>
      <c r="E315" s="46"/>
      <c r="F315" s="47">
        <v>0</v>
      </c>
      <c r="G315" s="47">
        <v>0</v>
      </c>
      <c r="H315" s="47">
        <v>0</v>
      </c>
      <c r="I315" s="48">
        <v>0</v>
      </c>
      <c r="J315" s="48">
        <v>21805</v>
      </c>
      <c r="K315" s="47"/>
      <c r="L315" s="47"/>
      <c r="M315" s="49"/>
      <c r="N315" s="49"/>
      <c r="O315" s="49"/>
    </row>
    <row r="316" spans="1:15">
      <c r="A316" s="43" t="s">
        <v>509</v>
      </c>
      <c r="B316" s="43" t="s">
        <v>4135</v>
      </c>
      <c r="C316" s="43" t="s">
        <v>4136</v>
      </c>
      <c r="D316" s="46">
        <v>37287</v>
      </c>
      <c r="E316" s="46"/>
      <c r="F316" s="47">
        <v>16476</v>
      </c>
      <c r="G316" s="47">
        <v>60943</v>
      </c>
      <c r="H316" s="47">
        <v>27583</v>
      </c>
      <c r="I316" s="48">
        <v>3665785</v>
      </c>
      <c r="J316" s="48">
        <v>3692195</v>
      </c>
      <c r="K316" s="47">
        <v>0</v>
      </c>
      <c r="L316" s="47">
        <v>9405</v>
      </c>
      <c r="M316" s="49">
        <v>1</v>
      </c>
      <c r="N316" s="49">
        <v>0</v>
      </c>
      <c r="O316" s="49">
        <v>0</v>
      </c>
    </row>
    <row r="317" spans="1:15">
      <c r="A317" s="43" t="s">
        <v>509</v>
      </c>
      <c r="B317" s="43" t="s">
        <v>4137</v>
      </c>
      <c r="C317" s="43" t="s">
        <v>4138</v>
      </c>
      <c r="D317" s="46"/>
      <c r="E317" s="46"/>
      <c r="F317" s="47">
        <v>26037</v>
      </c>
      <c r="G317" s="47">
        <v>0</v>
      </c>
      <c r="H317" s="47">
        <v>0</v>
      </c>
      <c r="I317" s="48">
        <v>5043</v>
      </c>
      <c r="J317" s="48">
        <v>5209</v>
      </c>
      <c r="K317" s="47"/>
      <c r="L317" s="47"/>
      <c r="M317" s="49"/>
      <c r="N317" s="49"/>
      <c r="O317" s="49"/>
    </row>
    <row r="318" spans="1:15">
      <c r="A318" s="43" t="s">
        <v>509</v>
      </c>
      <c r="B318" s="43" t="s">
        <v>4139</v>
      </c>
      <c r="C318" s="43" t="s">
        <v>4140</v>
      </c>
      <c r="D318" s="46"/>
      <c r="E318" s="46"/>
      <c r="F318" s="47">
        <v>200000</v>
      </c>
      <c r="G318" s="47">
        <v>0</v>
      </c>
      <c r="H318" s="47">
        <v>0</v>
      </c>
      <c r="I318" s="48">
        <v>0</v>
      </c>
      <c r="J318" s="48">
        <v>7708</v>
      </c>
      <c r="K318" s="47"/>
      <c r="L318" s="47"/>
      <c r="M318" s="49"/>
      <c r="N318" s="49"/>
      <c r="O318" s="49"/>
    </row>
    <row r="319" spans="1:15">
      <c r="A319" s="43" t="s">
        <v>524</v>
      </c>
      <c r="B319" s="43" t="s">
        <v>4141</v>
      </c>
      <c r="C319" s="43" t="s">
        <v>4142</v>
      </c>
      <c r="D319" s="46">
        <v>42845</v>
      </c>
      <c r="E319" s="46"/>
      <c r="F319" s="47">
        <v>11811366</v>
      </c>
      <c r="G319" s="47">
        <v>26</v>
      </c>
      <c r="H319" s="47">
        <v>12</v>
      </c>
      <c r="I319" s="48">
        <v>31884.91</v>
      </c>
      <c r="J319" s="48">
        <v>42940.259999999995</v>
      </c>
      <c r="K319" s="47">
        <v>350</v>
      </c>
      <c r="L319" s="47">
        <v>331</v>
      </c>
      <c r="M319" s="49">
        <v>0.84592145015105735</v>
      </c>
      <c r="N319" s="49">
        <v>0.15407854984894259</v>
      </c>
      <c r="O319" s="49">
        <v>0</v>
      </c>
    </row>
    <row r="320" spans="1:15">
      <c r="A320" s="43" t="s">
        <v>524</v>
      </c>
      <c r="B320" s="43" t="s">
        <v>4143</v>
      </c>
      <c r="C320" s="43" t="s">
        <v>4144</v>
      </c>
      <c r="D320" s="46">
        <v>42900</v>
      </c>
      <c r="E320" s="46"/>
      <c r="F320" s="47">
        <v>12528000</v>
      </c>
      <c r="G320" s="47">
        <v>953224</v>
      </c>
      <c r="H320" s="47">
        <v>1051926</v>
      </c>
      <c r="I320" s="48">
        <v>5372105.7716999976</v>
      </c>
      <c r="J320" s="48">
        <v>5800616.3099999996</v>
      </c>
      <c r="K320" s="47">
        <v>44691.76</v>
      </c>
      <c r="L320" s="47">
        <v>53504.59</v>
      </c>
      <c r="M320" s="49">
        <v>0.82283632114553151</v>
      </c>
      <c r="N320" s="49">
        <v>0.17716367885446835</v>
      </c>
      <c r="O320" s="49">
        <v>0</v>
      </c>
    </row>
    <row r="321" spans="1:15">
      <c r="A321" s="43" t="s">
        <v>524</v>
      </c>
      <c r="B321" s="43" t="s">
        <v>4145</v>
      </c>
      <c r="C321" s="43" t="s">
        <v>4146</v>
      </c>
      <c r="D321" s="46">
        <v>43052</v>
      </c>
      <c r="E321" s="46"/>
      <c r="F321" s="47">
        <v>30960000</v>
      </c>
      <c r="G321" s="47">
        <v>2241585</v>
      </c>
      <c r="H321" s="47">
        <v>2013138</v>
      </c>
      <c r="I321" s="48">
        <v>19638993.949999996</v>
      </c>
      <c r="J321" s="48">
        <v>18802722.610000007</v>
      </c>
      <c r="K321" s="47">
        <v>76291</v>
      </c>
      <c r="L321" s="47">
        <v>73368</v>
      </c>
      <c r="M321" s="49">
        <v>0.87143386762621333</v>
      </c>
      <c r="N321" s="49">
        <v>0.12856613237378692</v>
      </c>
      <c r="O321" s="49">
        <v>0</v>
      </c>
    </row>
    <row r="322" spans="1:15">
      <c r="A322" s="43" t="s">
        <v>524</v>
      </c>
      <c r="B322" s="43" t="s">
        <v>4147</v>
      </c>
      <c r="C322" s="43" t="s">
        <v>4148</v>
      </c>
      <c r="D322" s="46">
        <v>42916</v>
      </c>
      <c r="E322" s="46"/>
      <c r="F322" s="47">
        <v>125553090</v>
      </c>
      <c r="G322" s="47">
        <v>7998711</v>
      </c>
      <c r="H322" s="47">
        <v>7320181</v>
      </c>
      <c r="I322" s="48">
        <v>33571940.57</v>
      </c>
      <c r="J322" s="48">
        <v>35482435.730000004</v>
      </c>
      <c r="K322" s="47">
        <v>280083</v>
      </c>
      <c r="L322" s="47">
        <v>328477.83</v>
      </c>
      <c r="M322" s="49">
        <v>0.82971310422989575</v>
      </c>
      <c r="N322" s="49">
        <v>0.17028689577010414</v>
      </c>
      <c r="O322" s="49">
        <v>0</v>
      </c>
    </row>
    <row r="323" spans="1:15">
      <c r="A323" s="43" t="s">
        <v>553</v>
      </c>
      <c r="B323" s="43" t="s">
        <v>4149</v>
      </c>
      <c r="C323" s="43" t="s">
        <v>4150</v>
      </c>
      <c r="D323" s="46"/>
      <c r="E323" s="46"/>
      <c r="F323" s="47">
        <v>0</v>
      </c>
      <c r="G323" s="47">
        <v>0</v>
      </c>
      <c r="H323" s="47">
        <v>0</v>
      </c>
      <c r="I323" s="48">
        <v>0</v>
      </c>
      <c r="J323" s="48">
        <v>1678.2199999999998</v>
      </c>
      <c r="K323" s="47"/>
      <c r="L323" s="47"/>
      <c r="M323" s="49"/>
      <c r="N323" s="49"/>
      <c r="O323" s="49"/>
    </row>
    <row r="324" spans="1:15">
      <c r="A324" s="43" t="s">
        <v>553</v>
      </c>
      <c r="B324" s="43" t="s">
        <v>4151</v>
      </c>
      <c r="C324" s="43" t="s">
        <v>4152</v>
      </c>
      <c r="D324" s="46"/>
      <c r="E324" s="46"/>
      <c r="F324" s="47">
        <v>0</v>
      </c>
      <c r="G324" s="47">
        <v>91</v>
      </c>
      <c r="H324" s="47">
        <v>0</v>
      </c>
      <c r="I324" s="48">
        <v>1857012.49</v>
      </c>
      <c r="J324" s="48">
        <v>1828959.8099999998</v>
      </c>
      <c r="K324" s="47">
        <v>90</v>
      </c>
      <c r="L324" s="47">
        <v>210</v>
      </c>
      <c r="M324" s="49">
        <v>0.95238095238095233</v>
      </c>
      <c r="N324" s="49">
        <v>4.7619047619047616E-2</v>
      </c>
      <c r="O324" s="49">
        <v>0</v>
      </c>
    </row>
    <row r="325" spans="1:15">
      <c r="A325" s="44" t="s">
        <v>619</v>
      </c>
      <c r="B325" s="44"/>
      <c r="C325" s="44"/>
      <c r="D325" s="50"/>
      <c r="E325" s="50"/>
      <c r="F325" s="51"/>
      <c r="G325" s="51">
        <v>101472770.48</v>
      </c>
      <c r="H325" s="51">
        <v>103492136.5</v>
      </c>
      <c r="I325" s="52">
        <v>5633596479.1216011</v>
      </c>
      <c r="J325" s="52">
        <v>5686481510.3500051</v>
      </c>
      <c r="K325" s="51">
        <v>5821573.4899999984</v>
      </c>
      <c r="L325" s="51">
        <v>6798886.1200000001</v>
      </c>
      <c r="M325" s="53">
        <v>0.82631219891648955</v>
      </c>
      <c r="N325" s="53">
        <v>0.16055205525342728</v>
      </c>
      <c r="O325" s="53">
        <v>1.3135745830083119E-2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43879-BEEE-403F-8B0B-4866DCEC7653}">
  <dimension ref="A1:O293"/>
  <sheetViews>
    <sheetView topLeftCell="A260" workbookViewId="0">
      <selection activeCell="B2" sqref="B2:O292"/>
    </sheetView>
  </sheetViews>
  <sheetFormatPr defaultRowHeight="14.4"/>
  <sheetData>
    <row r="1" spans="1:15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6" t="s">
        <v>11</v>
      </c>
      <c r="M1" s="56" t="s">
        <v>12</v>
      </c>
      <c r="N1" s="56" t="s">
        <v>13</v>
      </c>
      <c r="O1" s="56" t="s">
        <v>14</v>
      </c>
    </row>
    <row r="2" spans="1:15">
      <c r="A2" s="54" t="s">
        <v>218</v>
      </c>
      <c r="B2" s="54" t="s">
        <v>4154</v>
      </c>
      <c r="C2" s="54" t="s">
        <v>4155</v>
      </c>
      <c r="D2" s="57">
        <v>42800</v>
      </c>
      <c r="E2" s="57">
        <v>44075</v>
      </c>
      <c r="F2" s="58">
        <v>150517</v>
      </c>
      <c r="G2" s="58">
        <v>2634439.8499999987</v>
      </c>
      <c r="H2" s="58">
        <v>1097477</v>
      </c>
      <c r="I2" s="59">
        <v>72706913.981200054</v>
      </c>
      <c r="J2" s="59">
        <v>70618759.470000044</v>
      </c>
      <c r="K2" s="58">
        <v>89972.409999999989</v>
      </c>
      <c r="L2" s="58">
        <v>89000.09</v>
      </c>
      <c r="M2" s="60">
        <v>0.92468546941918828</v>
      </c>
      <c r="N2" s="60">
        <v>7.3466217843150494E-2</v>
      </c>
      <c r="O2" s="60">
        <v>1.8483127376612766E-3</v>
      </c>
    </row>
    <row r="3" spans="1:15">
      <c r="A3" s="54" t="s">
        <v>93</v>
      </c>
      <c r="B3" s="54" t="s">
        <v>4156</v>
      </c>
      <c r="C3" s="54" t="s">
        <v>4157</v>
      </c>
      <c r="D3" s="57">
        <v>43381</v>
      </c>
      <c r="E3" s="57">
        <v>43861</v>
      </c>
      <c r="F3" s="58">
        <v>0</v>
      </c>
      <c r="G3" s="58">
        <v>0</v>
      </c>
      <c r="H3" s="58">
        <v>0</v>
      </c>
      <c r="I3" s="59">
        <v>1476316</v>
      </c>
      <c r="J3" s="59">
        <v>1855900.5399999996</v>
      </c>
      <c r="K3" s="58">
        <v>2173</v>
      </c>
      <c r="L3" s="58">
        <v>3861</v>
      </c>
      <c r="M3" s="60">
        <v>0.9757834757834758</v>
      </c>
      <c r="N3" s="60">
        <v>2.4216524216524215E-2</v>
      </c>
      <c r="O3" s="60">
        <v>0</v>
      </c>
    </row>
    <row r="4" spans="1:15">
      <c r="A4" s="54" t="s">
        <v>93</v>
      </c>
      <c r="B4" s="54" t="s">
        <v>4158</v>
      </c>
      <c r="C4" s="54" t="s">
        <v>4159</v>
      </c>
      <c r="D4" s="57">
        <v>43332</v>
      </c>
      <c r="E4" s="57">
        <v>43861</v>
      </c>
      <c r="F4" s="58">
        <v>110000</v>
      </c>
      <c r="G4" s="58">
        <v>0</v>
      </c>
      <c r="H4" s="58">
        <v>0</v>
      </c>
      <c r="I4" s="59">
        <v>250039</v>
      </c>
      <c r="J4" s="59">
        <v>258024.05</v>
      </c>
      <c r="K4" s="58"/>
      <c r="L4" s="58"/>
      <c r="M4" s="60"/>
      <c r="N4" s="60"/>
      <c r="O4" s="60"/>
    </row>
    <row r="5" spans="1:15">
      <c r="A5" s="54" t="s">
        <v>218</v>
      </c>
      <c r="B5" s="54" t="s">
        <v>4160</v>
      </c>
      <c r="C5" s="54" t="s">
        <v>4161</v>
      </c>
      <c r="D5" s="57">
        <v>42874</v>
      </c>
      <c r="E5" s="57">
        <v>43861</v>
      </c>
      <c r="F5" s="58">
        <v>166420</v>
      </c>
      <c r="G5" s="58">
        <v>1196779.05</v>
      </c>
      <c r="H5" s="58">
        <v>536257</v>
      </c>
      <c r="I5" s="59">
        <v>75240433.055000007</v>
      </c>
      <c r="J5" s="59">
        <v>74851368.740000024</v>
      </c>
      <c r="K5" s="58">
        <v>83061.890000000029</v>
      </c>
      <c r="L5" s="58">
        <v>86720.12000000001</v>
      </c>
      <c r="M5" s="60">
        <v>0.89207810136794097</v>
      </c>
      <c r="N5" s="60">
        <v>0.10158542216039368</v>
      </c>
      <c r="O5" s="60">
        <v>6.3364764716653983E-3</v>
      </c>
    </row>
    <row r="6" spans="1:15">
      <c r="A6" s="54" t="s">
        <v>93</v>
      </c>
      <c r="B6" s="54" t="s">
        <v>4162</v>
      </c>
      <c r="C6" s="54" t="s">
        <v>4163</v>
      </c>
      <c r="D6" s="57">
        <v>42795</v>
      </c>
      <c r="E6" s="57">
        <v>43830</v>
      </c>
      <c r="F6" s="58">
        <v>110000</v>
      </c>
      <c r="G6" s="58">
        <v>0</v>
      </c>
      <c r="H6" s="58">
        <v>0</v>
      </c>
      <c r="I6" s="59">
        <v>0.01</v>
      </c>
      <c r="J6" s="59">
        <v>0</v>
      </c>
      <c r="K6" s="58"/>
      <c r="L6" s="58"/>
      <c r="M6" s="60"/>
      <c r="N6" s="60"/>
      <c r="O6" s="60"/>
    </row>
    <row r="7" spans="1:15">
      <c r="A7" s="54" t="s">
        <v>218</v>
      </c>
      <c r="B7" s="54" t="s">
        <v>4164</v>
      </c>
      <c r="C7" s="54" t="s">
        <v>4165</v>
      </c>
      <c r="D7" s="57">
        <v>42604</v>
      </c>
      <c r="E7" s="57">
        <v>43830</v>
      </c>
      <c r="F7" s="58">
        <v>0</v>
      </c>
      <c r="G7" s="58">
        <v>1246</v>
      </c>
      <c r="H7" s="58">
        <v>0</v>
      </c>
      <c r="I7" s="59">
        <v>387503</v>
      </c>
      <c r="J7" s="59">
        <v>331944.92000000004</v>
      </c>
      <c r="K7" s="58">
        <v>1372</v>
      </c>
      <c r="L7" s="58">
        <v>1172.5</v>
      </c>
      <c r="M7" s="60">
        <v>0.86524520255863535</v>
      </c>
      <c r="N7" s="60">
        <v>0.13475479744136459</v>
      </c>
      <c r="O7" s="60">
        <v>0</v>
      </c>
    </row>
    <row r="8" spans="1:15">
      <c r="A8" s="54" t="s">
        <v>93</v>
      </c>
      <c r="B8" s="54" t="s">
        <v>4166</v>
      </c>
      <c r="C8" s="54" t="s">
        <v>4167</v>
      </c>
      <c r="D8" s="57">
        <v>42689</v>
      </c>
      <c r="E8" s="57">
        <v>43829</v>
      </c>
      <c r="F8" s="58">
        <v>0</v>
      </c>
      <c r="G8" s="58">
        <v>0</v>
      </c>
      <c r="H8" s="58">
        <v>0</v>
      </c>
      <c r="I8" s="59">
        <v>1826462</v>
      </c>
      <c r="J8" s="59">
        <v>1846967.2400000002</v>
      </c>
      <c r="K8" s="58">
        <v>2760</v>
      </c>
      <c r="L8" s="58">
        <v>6720.5</v>
      </c>
      <c r="M8" s="60">
        <v>0.99055129826649801</v>
      </c>
      <c r="N8" s="60">
        <v>9.4487017335019713E-3</v>
      </c>
      <c r="O8" s="60">
        <v>0</v>
      </c>
    </row>
    <row r="9" spans="1:15">
      <c r="A9" s="54" t="s">
        <v>93</v>
      </c>
      <c r="B9" s="54" t="s">
        <v>4168</v>
      </c>
      <c r="C9" s="54" t="s">
        <v>4169</v>
      </c>
      <c r="D9" s="57">
        <v>42786</v>
      </c>
      <c r="E9" s="57">
        <v>43799</v>
      </c>
      <c r="F9" s="58">
        <v>160000</v>
      </c>
      <c r="G9" s="58">
        <v>12273.8</v>
      </c>
      <c r="H9" s="58">
        <v>33956</v>
      </c>
      <c r="I9" s="59">
        <v>61534552.932899997</v>
      </c>
      <c r="J9" s="59">
        <v>62295973.580000021</v>
      </c>
      <c r="K9" s="58">
        <v>22937.3</v>
      </c>
      <c r="L9" s="58">
        <v>57187</v>
      </c>
      <c r="M9" s="60">
        <v>0.89703079371185757</v>
      </c>
      <c r="N9" s="60">
        <v>0.10296920628814241</v>
      </c>
      <c r="O9" s="60">
        <v>0</v>
      </c>
    </row>
    <row r="10" spans="1:15">
      <c r="A10" s="54" t="s">
        <v>191</v>
      </c>
      <c r="B10" s="54" t="s">
        <v>4170</v>
      </c>
      <c r="C10" s="54" t="s">
        <v>4171</v>
      </c>
      <c r="D10" s="57">
        <v>42649</v>
      </c>
      <c r="E10" s="57">
        <v>43798</v>
      </c>
      <c r="F10" s="58">
        <v>210034</v>
      </c>
      <c r="G10" s="58">
        <v>5688028.9300000006</v>
      </c>
      <c r="H10" s="58">
        <v>4519432</v>
      </c>
      <c r="I10" s="59">
        <v>145573512.60380006</v>
      </c>
      <c r="J10" s="59">
        <v>174830864.43000001</v>
      </c>
      <c r="K10" s="58">
        <v>175163.4</v>
      </c>
      <c r="L10" s="58">
        <v>407973.45999999996</v>
      </c>
      <c r="M10" s="60">
        <v>0.77998384992984593</v>
      </c>
      <c r="N10" s="60">
        <v>0.21956391477033826</v>
      </c>
      <c r="O10" s="60">
        <v>4.522352998158263E-4</v>
      </c>
    </row>
    <row r="11" spans="1:15">
      <c r="A11" s="54" t="s">
        <v>398</v>
      </c>
      <c r="B11" s="54" t="s">
        <v>4172</v>
      </c>
      <c r="C11" s="54" t="s">
        <v>4173</v>
      </c>
      <c r="D11" s="57">
        <v>43150</v>
      </c>
      <c r="E11" s="57">
        <v>43795</v>
      </c>
      <c r="F11" s="58">
        <v>0</v>
      </c>
      <c r="G11" s="58">
        <v>1616633.8999999997</v>
      </c>
      <c r="H11" s="58">
        <v>564596</v>
      </c>
      <c r="I11" s="59">
        <v>48996318.875200018</v>
      </c>
      <c r="J11" s="59">
        <v>50320439.529999971</v>
      </c>
      <c r="K11" s="58">
        <v>40404.079999999994</v>
      </c>
      <c r="L11" s="58">
        <v>52049.66</v>
      </c>
      <c r="M11" s="60">
        <v>0.82227146152347586</v>
      </c>
      <c r="N11" s="60">
        <v>0.16985144571549551</v>
      </c>
      <c r="O11" s="60">
        <v>7.8770927610286017E-3</v>
      </c>
    </row>
    <row r="12" spans="1:15">
      <c r="A12" s="54" t="s">
        <v>509</v>
      </c>
      <c r="B12" s="54" t="s">
        <v>4174</v>
      </c>
      <c r="C12" s="54" t="s">
        <v>4175</v>
      </c>
      <c r="D12" s="57">
        <v>42815</v>
      </c>
      <c r="E12" s="57">
        <v>43755</v>
      </c>
      <c r="F12" s="58">
        <v>96285</v>
      </c>
      <c r="G12" s="58">
        <v>374550.72000000003</v>
      </c>
      <c r="H12" s="58">
        <v>333480</v>
      </c>
      <c r="I12" s="59">
        <v>51418397.263400003</v>
      </c>
      <c r="J12" s="59">
        <v>52748582.04999999</v>
      </c>
      <c r="K12" s="58">
        <v>37391.58</v>
      </c>
      <c r="L12" s="58">
        <v>83540.990000000005</v>
      </c>
      <c r="M12" s="60">
        <v>0.81097422953690168</v>
      </c>
      <c r="N12" s="60">
        <v>0.17089096023401207</v>
      </c>
      <c r="O12" s="60">
        <v>1.8134810229086345E-2</v>
      </c>
    </row>
    <row r="13" spans="1:15">
      <c r="A13" s="54" t="s">
        <v>93</v>
      </c>
      <c r="B13" s="54" t="s">
        <v>4176</v>
      </c>
      <c r="C13" s="54" t="s">
        <v>4177</v>
      </c>
      <c r="D13" s="57">
        <v>43040</v>
      </c>
      <c r="E13" s="57">
        <v>43708</v>
      </c>
      <c r="F13" s="58">
        <v>0</v>
      </c>
      <c r="G13" s="58">
        <v>4661</v>
      </c>
      <c r="H13" s="58">
        <v>43</v>
      </c>
      <c r="I13" s="59">
        <v>5178630.9043999994</v>
      </c>
      <c r="J13" s="59">
        <v>5656846.1000000043</v>
      </c>
      <c r="K13" s="58">
        <v>7439</v>
      </c>
      <c r="L13" s="58">
        <v>16187.5</v>
      </c>
      <c r="M13" s="60">
        <v>0.95212355212355215</v>
      </c>
      <c r="N13" s="60">
        <v>4.7876447876447875E-2</v>
      </c>
      <c r="O13" s="60">
        <v>0</v>
      </c>
    </row>
    <row r="14" spans="1:15">
      <c r="A14" s="54" t="s">
        <v>582</v>
      </c>
      <c r="B14" s="54" t="s">
        <v>4178</v>
      </c>
      <c r="C14" s="54" t="s">
        <v>4179</v>
      </c>
      <c r="D14" s="57">
        <v>42961</v>
      </c>
      <c r="E14" s="57">
        <v>43678</v>
      </c>
      <c r="F14" s="58">
        <v>0</v>
      </c>
      <c r="G14" s="58">
        <v>24653</v>
      </c>
      <c r="H14" s="58">
        <v>21934</v>
      </c>
      <c r="I14" s="59">
        <v>104805158.50760002</v>
      </c>
      <c r="J14" s="59">
        <v>103427753.63000003</v>
      </c>
      <c r="K14" s="58">
        <v>106726</v>
      </c>
      <c r="L14" s="58">
        <v>142205.5</v>
      </c>
      <c r="M14" s="60">
        <v>0.67382414885500208</v>
      </c>
      <c r="N14" s="60">
        <v>0.28503820175731598</v>
      </c>
      <c r="O14" s="60">
        <v>4.1137649387681913E-2</v>
      </c>
    </row>
    <row r="15" spans="1:15">
      <c r="A15" s="54" t="s">
        <v>218</v>
      </c>
      <c r="B15" s="54" t="s">
        <v>4180</v>
      </c>
      <c r="C15" s="54" t="s">
        <v>4181</v>
      </c>
      <c r="D15" s="57">
        <v>43009</v>
      </c>
      <c r="E15" s="57">
        <v>43647</v>
      </c>
      <c r="F15" s="58">
        <v>305500</v>
      </c>
      <c r="G15" s="58">
        <v>0</v>
      </c>
      <c r="H15" s="58">
        <v>0</v>
      </c>
      <c r="I15" s="59">
        <v>167868.62999999998</v>
      </c>
      <c r="J15" s="59">
        <v>54340.42</v>
      </c>
      <c r="K15" s="58">
        <v>0</v>
      </c>
      <c r="L15" s="58">
        <v>3</v>
      </c>
      <c r="M15" s="60">
        <v>0</v>
      </c>
      <c r="N15" s="60">
        <v>1</v>
      </c>
      <c r="O15" s="60">
        <v>0</v>
      </c>
    </row>
    <row r="16" spans="1:15">
      <c r="A16" s="54" t="s">
        <v>191</v>
      </c>
      <c r="B16" s="54" t="s">
        <v>4182</v>
      </c>
      <c r="C16" s="54" t="s">
        <v>4183</v>
      </c>
      <c r="D16" s="57">
        <v>42892</v>
      </c>
      <c r="E16" s="57">
        <v>43644</v>
      </c>
      <c r="F16" s="58">
        <v>79973</v>
      </c>
      <c r="G16" s="58">
        <v>946</v>
      </c>
      <c r="H16" s="58">
        <v>0</v>
      </c>
      <c r="I16" s="59">
        <v>25326570.699999999</v>
      </c>
      <c r="J16" s="59">
        <v>28493768.519999996</v>
      </c>
      <c r="K16" s="58">
        <v>2600</v>
      </c>
      <c r="L16" s="58">
        <v>6707</v>
      </c>
      <c r="M16" s="60">
        <v>0.89600417474280603</v>
      </c>
      <c r="N16" s="60">
        <v>0.10175935589682421</v>
      </c>
      <c r="O16" s="60">
        <v>2.2364693603697627E-3</v>
      </c>
    </row>
    <row r="17" spans="1:15">
      <c r="A17" s="54" t="s">
        <v>93</v>
      </c>
      <c r="B17" s="54" t="s">
        <v>4184</v>
      </c>
      <c r="C17" s="54" t="s">
        <v>4185</v>
      </c>
      <c r="D17" s="57">
        <v>42644</v>
      </c>
      <c r="E17" s="57">
        <v>43617</v>
      </c>
      <c r="F17" s="58">
        <v>397320</v>
      </c>
      <c r="G17" s="58">
        <v>5307203.0199999996</v>
      </c>
      <c r="H17" s="58">
        <v>3762020.33</v>
      </c>
      <c r="I17" s="59">
        <v>239503448.88639969</v>
      </c>
      <c r="J17" s="59">
        <v>243788120.18999991</v>
      </c>
      <c r="K17" s="58">
        <v>287855.58999999991</v>
      </c>
      <c r="L17" s="58">
        <v>397342.99</v>
      </c>
      <c r="M17" s="60">
        <v>0.82724036480422125</v>
      </c>
      <c r="N17" s="60">
        <v>0.17275963519577886</v>
      </c>
      <c r="O17" s="60">
        <v>0</v>
      </c>
    </row>
    <row r="18" spans="1:15">
      <c r="A18" s="54" t="s">
        <v>191</v>
      </c>
      <c r="B18" s="54" t="s">
        <v>4186</v>
      </c>
      <c r="C18" s="54" t="s">
        <v>4187</v>
      </c>
      <c r="D18" s="57">
        <v>42549</v>
      </c>
      <c r="E18" s="57">
        <v>43585</v>
      </c>
      <c r="F18" s="58">
        <v>2180</v>
      </c>
      <c r="G18" s="58">
        <v>688048</v>
      </c>
      <c r="H18" s="58">
        <v>486944</v>
      </c>
      <c r="I18" s="59">
        <v>47489397.340000004</v>
      </c>
      <c r="J18" s="59">
        <v>45065788.019999959</v>
      </c>
      <c r="K18" s="58">
        <v>127576</v>
      </c>
      <c r="L18" s="58">
        <v>142849.57</v>
      </c>
      <c r="M18" s="60">
        <v>0.85453053866385453</v>
      </c>
      <c r="N18" s="60">
        <v>0.14546946133614541</v>
      </c>
      <c r="O18" s="60">
        <v>0</v>
      </c>
    </row>
    <row r="19" spans="1:15">
      <c r="A19" s="54" t="s">
        <v>255</v>
      </c>
      <c r="B19" s="54" t="s">
        <v>4188</v>
      </c>
      <c r="C19" s="54" t="s">
        <v>4189</v>
      </c>
      <c r="D19" s="57">
        <v>43038</v>
      </c>
      <c r="E19" s="57">
        <v>43555</v>
      </c>
      <c r="F19" s="58">
        <v>80000</v>
      </c>
      <c r="G19" s="58">
        <v>713621.27</v>
      </c>
      <c r="H19" s="58">
        <v>325261</v>
      </c>
      <c r="I19" s="59">
        <v>22743842.400000013</v>
      </c>
      <c r="J19" s="59">
        <v>21994416.080000013</v>
      </c>
      <c r="K19" s="58">
        <v>24487.499999999993</v>
      </c>
      <c r="L19" s="58">
        <v>18930.36</v>
      </c>
      <c r="M19" s="60">
        <v>0.92374682784690831</v>
      </c>
      <c r="N19" s="60">
        <v>7.6253172153091645E-2</v>
      </c>
      <c r="O19" s="60">
        <v>0</v>
      </c>
    </row>
    <row r="20" spans="1:15">
      <c r="A20" s="54" t="s">
        <v>255</v>
      </c>
      <c r="B20" s="54" t="s">
        <v>4190</v>
      </c>
      <c r="C20" s="54" t="s">
        <v>4191</v>
      </c>
      <c r="D20" s="57">
        <v>42900</v>
      </c>
      <c r="E20" s="57">
        <v>43518</v>
      </c>
      <c r="F20" s="58">
        <v>350000</v>
      </c>
      <c r="G20" s="58">
        <v>3299819.6899999995</v>
      </c>
      <c r="H20" s="58">
        <v>2659885</v>
      </c>
      <c r="I20" s="59">
        <v>178582065.54100016</v>
      </c>
      <c r="J20" s="59">
        <v>177512793.97000009</v>
      </c>
      <c r="K20" s="58">
        <v>156265.79000000004</v>
      </c>
      <c r="L20" s="58">
        <v>178624.82000000004</v>
      </c>
      <c r="M20" s="60">
        <v>0.88197608820543527</v>
      </c>
      <c r="N20" s="60">
        <v>0.11341369021393553</v>
      </c>
      <c r="O20" s="60">
        <v>4.610221580629164E-3</v>
      </c>
    </row>
    <row r="21" spans="1:15">
      <c r="A21" s="54" t="s">
        <v>15</v>
      </c>
      <c r="B21" s="54" t="s">
        <v>4192</v>
      </c>
      <c r="C21" s="54" t="s">
        <v>4193</v>
      </c>
      <c r="D21" s="57">
        <v>42552</v>
      </c>
      <c r="E21" s="57">
        <v>43497</v>
      </c>
      <c r="F21" s="58">
        <v>530000</v>
      </c>
      <c r="G21" s="58">
        <v>602837.85000000009</v>
      </c>
      <c r="H21" s="58">
        <v>340051</v>
      </c>
      <c r="I21" s="59">
        <v>316186531.07929987</v>
      </c>
      <c r="J21" s="59">
        <v>310912710.02000022</v>
      </c>
      <c r="K21" s="58">
        <v>108559.5</v>
      </c>
      <c r="L21" s="58">
        <v>95323.069999999992</v>
      </c>
      <c r="M21" s="60">
        <v>0.83636175377062449</v>
      </c>
      <c r="N21" s="60">
        <v>0.13020457691931242</v>
      </c>
      <c r="O21" s="60">
        <v>3.3433669310063141E-2</v>
      </c>
    </row>
    <row r="22" spans="1:15">
      <c r="A22" s="54" t="s">
        <v>15</v>
      </c>
      <c r="B22" s="54" t="s">
        <v>4194</v>
      </c>
      <c r="C22" s="54" t="s">
        <v>4195</v>
      </c>
      <c r="D22" s="57">
        <v>42983</v>
      </c>
      <c r="E22" s="57">
        <v>43472</v>
      </c>
      <c r="F22" s="58">
        <v>121722</v>
      </c>
      <c r="G22" s="58">
        <v>3659</v>
      </c>
      <c r="H22" s="58">
        <v>1093</v>
      </c>
      <c r="I22" s="59">
        <v>45532958.940099999</v>
      </c>
      <c r="J22" s="59">
        <v>43952392.600000001</v>
      </c>
      <c r="K22" s="58">
        <v>3311.5</v>
      </c>
      <c r="L22" s="58">
        <v>8870.11</v>
      </c>
      <c r="M22" s="60">
        <v>0.86088109392104495</v>
      </c>
      <c r="N22" s="60">
        <v>0.10462102499292568</v>
      </c>
      <c r="O22" s="60">
        <v>3.4497881086029372E-2</v>
      </c>
    </row>
    <row r="23" spans="1:15">
      <c r="A23" s="54" t="s">
        <v>93</v>
      </c>
      <c r="B23" s="54" t="s">
        <v>4196</v>
      </c>
      <c r="C23" s="54" t="s">
        <v>4197</v>
      </c>
      <c r="D23" s="57">
        <v>42738</v>
      </c>
      <c r="E23" s="57">
        <v>43465</v>
      </c>
      <c r="F23" s="58">
        <v>0</v>
      </c>
      <c r="G23" s="58">
        <v>133427.33000000002</v>
      </c>
      <c r="H23" s="58">
        <v>305</v>
      </c>
      <c r="I23" s="59">
        <v>27717200.649999999</v>
      </c>
      <c r="J23" s="59">
        <v>26085463.77999999</v>
      </c>
      <c r="K23" s="58">
        <v>9322.7000000000007</v>
      </c>
      <c r="L23" s="58">
        <v>18633</v>
      </c>
      <c r="M23" s="60">
        <v>0.92006118177427143</v>
      </c>
      <c r="N23" s="60">
        <v>7.9938818225728542E-2</v>
      </c>
      <c r="O23" s="60">
        <v>0</v>
      </c>
    </row>
    <row r="24" spans="1:15">
      <c r="A24" s="54" t="s">
        <v>481</v>
      </c>
      <c r="B24" s="54" t="s">
        <v>4198</v>
      </c>
      <c r="C24" s="54" t="s">
        <v>4199</v>
      </c>
      <c r="D24" s="57">
        <v>42489</v>
      </c>
      <c r="E24" s="57">
        <v>43465</v>
      </c>
      <c r="F24" s="58">
        <v>0</v>
      </c>
      <c r="G24" s="58">
        <v>835963</v>
      </c>
      <c r="H24" s="58">
        <v>1096382</v>
      </c>
      <c r="I24" s="59">
        <v>53200972.686699994</v>
      </c>
      <c r="J24" s="59">
        <v>51913960.159999989</v>
      </c>
      <c r="K24" s="58">
        <v>77844</v>
      </c>
      <c r="L24" s="58">
        <v>88447.99</v>
      </c>
      <c r="M24" s="60">
        <v>0.78310281556426542</v>
      </c>
      <c r="N24" s="60">
        <v>0.21689718443573447</v>
      </c>
      <c r="O24" s="60">
        <v>0</v>
      </c>
    </row>
    <row r="25" spans="1:15">
      <c r="A25" s="54" t="s">
        <v>218</v>
      </c>
      <c r="B25" s="54" t="s">
        <v>4200</v>
      </c>
      <c r="C25" s="54" t="s">
        <v>4201</v>
      </c>
      <c r="D25" s="57">
        <v>42826</v>
      </c>
      <c r="E25" s="57">
        <v>43435</v>
      </c>
      <c r="F25" s="58">
        <v>40300</v>
      </c>
      <c r="G25" s="58">
        <v>341762.76</v>
      </c>
      <c r="H25" s="58">
        <v>230061</v>
      </c>
      <c r="I25" s="59">
        <v>23050441.00080001</v>
      </c>
      <c r="J25" s="59">
        <v>22931598.600000001</v>
      </c>
      <c r="K25" s="58">
        <v>25363.379999999994</v>
      </c>
      <c r="L25" s="58">
        <v>29076.25</v>
      </c>
      <c r="M25" s="60">
        <v>0.89664244873393228</v>
      </c>
      <c r="N25" s="60">
        <v>9.4071622028287685E-2</v>
      </c>
      <c r="O25" s="60">
        <v>9.2859292377799746E-3</v>
      </c>
    </row>
    <row r="26" spans="1:15">
      <c r="A26" s="54" t="s">
        <v>218</v>
      </c>
      <c r="B26" s="54" t="s">
        <v>4202</v>
      </c>
      <c r="C26" s="54" t="s">
        <v>4203</v>
      </c>
      <c r="D26" s="57">
        <v>42744</v>
      </c>
      <c r="E26" s="57">
        <v>43425</v>
      </c>
      <c r="F26" s="58">
        <v>31000</v>
      </c>
      <c r="G26" s="58">
        <v>492480</v>
      </c>
      <c r="H26" s="58">
        <v>267094</v>
      </c>
      <c r="I26" s="59">
        <v>15791605.099000001</v>
      </c>
      <c r="J26" s="59">
        <v>15769263.229999999</v>
      </c>
      <c r="K26" s="58">
        <v>17589.099999999999</v>
      </c>
      <c r="L26" s="58">
        <v>21567.250000000004</v>
      </c>
      <c r="M26" s="60">
        <v>0.92499043688926486</v>
      </c>
      <c r="N26" s="60">
        <v>6.369611331996429E-2</v>
      </c>
      <c r="O26" s="60">
        <v>1.1313449790770726E-2</v>
      </c>
    </row>
    <row r="27" spans="1:15">
      <c r="A27" s="54" t="s">
        <v>93</v>
      </c>
      <c r="B27" s="54" t="s">
        <v>4204</v>
      </c>
      <c r="C27" s="54" t="s">
        <v>4205</v>
      </c>
      <c r="D27" s="57">
        <v>42767</v>
      </c>
      <c r="E27" s="57">
        <v>43404</v>
      </c>
      <c r="F27" s="58">
        <v>0</v>
      </c>
      <c r="G27" s="58">
        <v>0</v>
      </c>
      <c r="H27" s="58">
        <v>0</v>
      </c>
      <c r="I27" s="59">
        <v>827980</v>
      </c>
      <c r="J27" s="59">
        <v>893155.25000000035</v>
      </c>
      <c r="K27" s="58">
        <v>100</v>
      </c>
      <c r="L27" s="58">
        <v>9</v>
      </c>
      <c r="M27" s="60">
        <v>1</v>
      </c>
      <c r="N27" s="60">
        <v>0</v>
      </c>
      <c r="O27" s="60">
        <v>0</v>
      </c>
    </row>
    <row r="28" spans="1:15">
      <c r="A28" s="54" t="s">
        <v>28</v>
      </c>
      <c r="B28" s="54" t="s">
        <v>4206</v>
      </c>
      <c r="C28" s="54" t="s">
        <v>4207</v>
      </c>
      <c r="D28" s="57">
        <v>42889</v>
      </c>
      <c r="E28" s="57">
        <v>43385</v>
      </c>
      <c r="F28" s="58">
        <v>0</v>
      </c>
      <c r="G28" s="58">
        <v>1591045</v>
      </c>
      <c r="H28" s="58">
        <v>1009403</v>
      </c>
      <c r="I28" s="59">
        <v>26694294.140000001</v>
      </c>
      <c r="J28" s="59">
        <v>30584264.04999999</v>
      </c>
      <c r="K28" s="58">
        <v>126660</v>
      </c>
      <c r="L28" s="58">
        <v>148639.54999999999</v>
      </c>
      <c r="M28" s="60">
        <v>0.78131627820455596</v>
      </c>
      <c r="N28" s="60">
        <v>0.2186837217954441</v>
      </c>
      <c r="O28" s="60">
        <v>0</v>
      </c>
    </row>
    <row r="29" spans="1:15">
      <c r="A29" s="54" t="s">
        <v>582</v>
      </c>
      <c r="B29" s="54" t="s">
        <v>4208</v>
      </c>
      <c r="C29" s="54" t="s">
        <v>4209</v>
      </c>
      <c r="D29" s="57">
        <v>42524</v>
      </c>
      <c r="E29" s="57">
        <v>43385</v>
      </c>
      <c r="F29" s="58">
        <v>0</v>
      </c>
      <c r="G29" s="58">
        <v>88359</v>
      </c>
      <c r="H29" s="58">
        <v>16124</v>
      </c>
      <c r="I29" s="59">
        <v>173967484.58000007</v>
      </c>
      <c r="J29" s="59">
        <v>169456153.36000007</v>
      </c>
      <c r="K29" s="58">
        <v>240639</v>
      </c>
      <c r="L29" s="58">
        <v>245250.55</v>
      </c>
      <c r="M29" s="60">
        <v>0.82864849844373445</v>
      </c>
      <c r="N29" s="60">
        <v>0.17135150155626563</v>
      </c>
      <c r="O29" s="60">
        <v>0</v>
      </c>
    </row>
    <row r="30" spans="1:15">
      <c r="A30" s="54" t="s">
        <v>218</v>
      </c>
      <c r="B30" s="54" t="s">
        <v>4210</v>
      </c>
      <c r="C30" s="54" t="s">
        <v>4211</v>
      </c>
      <c r="D30" s="57">
        <v>42732</v>
      </c>
      <c r="E30" s="57">
        <v>43374</v>
      </c>
      <c r="F30" s="58">
        <v>0</v>
      </c>
      <c r="G30" s="58">
        <v>24</v>
      </c>
      <c r="H30" s="58">
        <v>0</v>
      </c>
      <c r="I30" s="59">
        <v>56100</v>
      </c>
      <c r="J30" s="59">
        <v>40366.369999999995</v>
      </c>
      <c r="K30" s="58">
        <v>383</v>
      </c>
      <c r="L30" s="58">
        <v>259.37</v>
      </c>
      <c r="M30" s="60">
        <v>0.91132359178008249</v>
      </c>
      <c r="N30" s="60">
        <v>8.8676408219917485E-2</v>
      </c>
      <c r="O30" s="60">
        <v>0</v>
      </c>
    </row>
    <row r="31" spans="1:15">
      <c r="A31" s="54" t="s">
        <v>15</v>
      </c>
      <c r="B31" s="54" t="s">
        <v>4212</v>
      </c>
      <c r="C31" s="54" t="s">
        <v>4213</v>
      </c>
      <c r="D31" s="57">
        <v>42795</v>
      </c>
      <c r="E31" s="57">
        <v>43343</v>
      </c>
      <c r="F31" s="58">
        <v>132000</v>
      </c>
      <c r="G31" s="58">
        <v>372.6</v>
      </c>
      <c r="H31" s="58">
        <v>47</v>
      </c>
      <c r="I31" s="59">
        <v>34818630.350000001</v>
      </c>
      <c r="J31" s="59">
        <v>34781108.809999995</v>
      </c>
      <c r="K31" s="58">
        <v>4264</v>
      </c>
      <c r="L31" s="58">
        <v>4938.9799999999996</v>
      </c>
      <c r="M31" s="60">
        <v>0.87639148164195846</v>
      </c>
      <c r="N31" s="60">
        <v>0.11388991249205302</v>
      </c>
      <c r="O31" s="60">
        <v>9.7186058659885256E-3</v>
      </c>
    </row>
    <row r="32" spans="1:15">
      <c r="A32" s="54" t="s">
        <v>191</v>
      </c>
      <c r="B32" s="54" t="s">
        <v>4214</v>
      </c>
      <c r="C32" s="54" t="s">
        <v>4215</v>
      </c>
      <c r="D32" s="57">
        <v>42847</v>
      </c>
      <c r="E32" s="57">
        <v>43318</v>
      </c>
      <c r="F32" s="58">
        <v>4500</v>
      </c>
      <c r="G32" s="58">
        <v>0</v>
      </c>
      <c r="H32" s="58">
        <v>0</v>
      </c>
      <c r="I32" s="59">
        <v>867733.17</v>
      </c>
      <c r="J32" s="59">
        <v>899063.25</v>
      </c>
      <c r="K32" s="58"/>
      <c r="L32" s="58"/>
      <c r="M32" s="60"/>
      <c r="N32" s="60"/>
      <c r="O32" s="60"/>
    </row>
    <row r="33" spans="1:15">
      <c r="A33" s="54" t="s">
        <v>218</v>
      </c>
      <c r="B33" s="54" t="s">
        <v>4216</v>
      </c>
      <c r="C33" s="54" t="s">
        <v>4217</v>
      </c>
      <c r="D33" s="57">
        <v>42556</v>
      </c>
      <c r="E33" s="57">
        <v>43308</v>
      </c>
      <c r="F33" s="58">
        <v>44219</v>
      </c>
      <c r="G33" s="58">
        <v>508644.5</v>
      </c>
      <c r="H33" s="58">
        <v>303217</v>
      </c>
      <c r="I33" s="59">
        <v>18996538.887799997</v>
      </c>
      <c r="J33" s="59">
        <v>18482550.070000011</v>
      </c>
      <c r="K33" s="58">
        <v>30209.5</v>
      </c>
      <c r="L33" s="58">
        <v>32819</v>
      </c>
      <c r="M33" s="60">
        <v>0.90520734940126146</v>
      </c>
      <c r="N33" s="60">
        <v>9.3116792102135956E-2</v>
      </c>
      <c r="O33" s="60">
        <v>1.6758584966025778E-3</v>
      </c>
    </row>
    <row r="34" spans="1:15">
      <c r="A34" s="54" t="s">
        <v>218</v>
      </c>
      <c r="B34" s="54" t="s">
        <v>4218</v>
      </c>
      <c r="C34" s="54" t="s">
        <v>4219</v>
      </c>
      <c r="D34" s="57">
        <v>42522</v>
      </c>
      <c r="E34" s="57">
        <v>43305</v>
      </c>
      <c r="F34" s="58">
        <v>730000</v>
      </c>
      <c r="G34" s="58">
        <v>3259426.5100000002</v>
      </c>
      <c r="H34" s="58">
        <v>1896968</v>
      </c>
      <c r="I34" s="59">
        <v>337490358.96819973</v>
      </c>
      <c r="J34" s="59">
        <v>339038734.97999978</v>
      </c>
      <c r="K34" s="58">
        <v>168629.49000000002</v>
      </c>
      <c r="L34" s="58">
        <v>192033.66999999998</v>
      </c>
      <c r="M34" s="60">
        <v>0.86983563871898084</v>
      </c>
      <c r="N34" s="60">
        <v>0.12805795983589754</v>
      </c>
      <c r="O34" s="60">
        <v>2.1064014451215771E-3</v>
      </c>
    </row>
    <row r="35" spans="1:15">
      <c r="A35" s="54" t="s">
        <v>93</v>
      </c>
      <c r="B35" s="54" t="s">
        <v>4220</v>
      </c>
      <c r="C35" s="54" t="s">
        <v>4221</v>
      </c>
      <c r="D35" s="57">
        <v>42719</v>
      </c>
      <c r="E35" s="57">
        <v>43281</v>
      </c>
      <c r="F35" s="58">
        <v>0</v>
      </c>
      <c r="G35" s="58">
        <v>0</v>
      </c>
      <c r="H35" s="58">
        <v>7</v>
      </c>
      <c r="I35" s="59">
        <v>780635</v>
      </c>
      <c r="J35" s="59">
        <v>835305.35000000021</v>
      </c>
      <c r="K35" s="58">
        <v>312</v>
      </c>
      <c r="L35" s="58">
        <v>1842</v>
      </c>
      <c r="M35" s="60">
        <v>0.97882736156351791</v>
      </c>
      <c r="N35" s="60">
        <v>2.1172638436482084E-2</v>
      </c>
      <c r="O35" s="60">
        <v>0</v>
      </c>
    </row>
    <row r="36" spans="1:15">
      <c r="A36" s="54" t="s">
        <v>524</v>
      </c>
      <c r="B36" s="54" t="s">
        <v>4222</v>
      </c>
      <c r="C36" s="54" t="s">
        <v>4223</v>
      </c>
      <c r="D36" s="57">
        <v>42660</v>
      </c>
      <c r="E36" s="57">
        <v>43281</v>
      </c>
      <c r="F36" s="58">
        <v>6912000</v>
      </c>
      <c r="G36" s="58">
        <v>420018</v>
      </c>
      <c r="H36" s="58">
        <v>419110</v>
      </c>
      <c r="I36" s="59">
        <v>5616591.4316000007</v>
      </c>
      <c r="J36" s="59">
        <v>5872798.5100000007</v>
      </c>
      <c r="K36" s="58">
        <v>33072</v>
      </c>
      <c r="L36" s="58">
        <v>33581.449999999997</v>
      </c>
      <c r="M36" s="60">
        <v>0.85631948590665397</v>
      </c>
      <c r="N36" s="60">
        <v>0.10453687973568741</v>
      </c>
      <c r="O36" s="60">
        <v>3.9143634357658767E-2</v>
      </c>
    </row>
    <row r="37" spans="1:15">
      <c r="A37" s="54" t="s">
        <v>93</v>
      </c>
      <c r="B37" s="54" t="s">
        <v>4224</v>
      </c>
      <c r="C37" s="54" t="s">
        <v>4225</v>
      </c>
      <c r="D37" s="57">
        <v>42795</v>
      </c>
      <c r="E37" s="57">
        <v>43251</v>
      </c>
      <c r="F37" s="58">
        <v>0</v>
      </c>
      <c r="G37" s="58">
        <v>554</v>
      </c>
      <c r="H37" s="58">
        <v>1506</v>
      </c>
      <c r="I37" s="59">
        <v>9832872.4700000007</v>
      </c>
      <c r="J37" s="59">
        <v>9629111.9499999955</v>
      </c>
      <c r="K37" s="58">
        <v>1635</v>
      </c>
      <c r="L37" s="58">
        <v>6166.5</v>
      </c>
      <c r="M37" s="60">
        <v>0.94283629287278037</v>
      </c>
      <c r="N37" s="60">
        <v>5.7163707127219653E-2</v>
      </c>
      <c r="O37" s="60">
        <v>0</v>
      </c>
    </row>
    <row r="38" spans="1:15">
      <c r="A38" s="54" t="s">
        <v>255</v>
      </c>
      <c r="B38" s="54" t="s">
        <v>4226</v>
      </c>
      <c r="C38" s="54" t="s">
        <v>4227</v>
      </c>
      <c r="D38" s="57">
        <v>42719</v>
      </c>
      <c r="E38" s="57">
        <v>43251</v>
      </c>
      <c r="F38" s="58">
        <v>77267</v>
      </c>
      <c r="G38" s="58">
        <v>284692.71000000002</v>
      </c>
      <c r="H38" s="58">
        <v>80926</v>
      </c>
      <c r="I38" s="59">
        <v>22653399.632399995</v>
      </c>
      <c r="J38" s="59">
        <v>22533633.500000022</v>
      </c>
      <c r="K38" s="58">
        <v>14953.700000000003</v>
      </c>
      <c r="L38" s="58">
        <v>15532.12</v>
      </c>
      <c r="M38" s="60">
        <v>0.94958833694305733</v>
      </c>
      <c r="N38" s="60">
        <v>4.8222650868007713E-2</v>
      </c>
      <c r="O38" s="60">
        <v>2.1890121889349295E-3</v>
      </c>
    </row>
    <row r="39" spans="1:15">
      <c r="A39" s="54" t="s">
        <v>255</v>
      </c>
      <c r="B39" s="54" t="s">
        <v>4228</v>
      </c>
      <c r="C39" s="54" t="s">
        <v>4229</v>
      </c>
      <c r="D39" s="57">
        <v>42674</v>
      </c>
      <c r="E39" s="57">
        <v>43251</v>
      </c>
      <c r="F39" s="58">
        <v>273600</v>
      </c>
      <c r="G39" s="58">
        <v>0</v>
      </c>
      <c r="H39" s="58">
        <v>0</v>
      </c>
      <c r="I39" s="59">
        <v>781502.17999999993</v>
      </c>
      <c r="J39" s="59">
        <v>733023.11</v>
      </c>
      <c r="K39" s="58">
        <v>0</v>
      </c>
      <c r="L39" s="58">
        <v>260</v>
      </c>
      <c r="M39" s="60">
        <v>1</v>
      </c>
      <c r="N39" s="60">
        <v>0</v>
      </c>
      <c r="O39" s="60">
        <v>0</v>
      </c>
    </row>
    <row r="40" spans="1:15">
      <c r="A40" s="54" t="s">
        <v>369</v>
      </c>
      <c r="B40" s="54" t="s">
        <v>4230</v>
      </c>
      <c r="C40" s="54" t="s">
        <v>4231</v>
      </c>
      <c r="D40" s="57">
        <v>42774</v>
      </c>
      <c r="E40" s="57">
        <v>43229</v>
      </c>
      <c r="F40" s="58">
        <v>123970</v>
      </c>
      <c r="G40" s="58">
        <v>0</v>
      </c>
      <c r="H40" s="58">
        <v>0</v>
      </c>
      <c r="I40" s="59">
        <v>28214146.575300001</v>
      </c>
      <c r="J40" s="59">
        <v>25871948.68</v>
      </c>
      <c r="K40" s="58">
        <v>7834.7</v>
      </c>
      <c r="L40" s="58">
        <v>9685</v>
      </c>
      <c r="M40" s="60">
        <v>0.90330407847186367</v>
      </c>
      <c r="N40" s="60">
        <v>9.6695921528136289E-2</v>
      </c>
      <c r="O40" s="60">
        <v>0</v>
      </c>
    </row>
    <row r="41" spans="1:15">
      <c r="A41" s="54" t="s">
        <v>93</v>
      </c>
      <c r="B41" s="54" t="s">
        <v>4232</v>
      </c>
      <c r="C41" s="54" t="s">
        <v>4233</v>
      </c>
      <c r="D41" s="57">
        <v>42583</v>
      </c>
      <c r="E41" s="57">
        <v>43220</v>
      </c>
      <c r="F41" s="58">
        <v>0</v>
      </c>
      <c r="G41" s="58">
        <v>500</v>
      </c>
      <c r="H41" s="58">
        <v>0</v>
      </c>
      <c r="I41" s="59">
        <v>544409</v>
      </c>
      <c r="J41" s="59">
        <v>547379.67999999993</v>
      </c>
      <c r="K41" s="58">
        <v>310</v>
      </c>
      <c r="L41" s="58">
        <v>2151</v>
      </c>
      <c r="M41" s="60">
        <v>0.96606229660622966</v>
      </c>
      <c r="N41" s="60">
        <v>3.3937703393770342E-2</v>
      </c>
      <c r="O41" s="60">
        <v>0</v>
      </c>
    </row>
    <row r="42" spans="1:15">
      <c r="A42" s="54" t="s">
        <v>28</v>
      </c>
      <c r="B42" s="54" t="s">
        <v>4234</v>
      </c>
      <c r="C42" s="54" t="s">
        <v>4235</v>
      </c>
      <c r="D42" s="57">
        <v>42669</v>
      </c>
      <c r="E42" s="57">
        <v>43190</v>
      </c>
      <c r="F42" s="58">
        <v>0</v>
      </c>
      <c r="G42" s="58">
        <v>1808</v>
      </c>
      <c r="H42" s="58">
        <v>722</v>
      </c>
      <c r="I42" s="59">
        <v>345409.91000000003</v>
      </c>
      <c r="J42" s="59">
        <v>182785.62000000002</v>
      </c>
      <c r="K42" s="58">
        <v>900</v>
      </c>
      <c r="L42" s="58">
        <v>360.5</v>
      </c>
      <c r="M42" s="60">
        <v>0.88904299583911239</v>
      </c>
      <c r="N42" s="60">
        <v>0.11095700416088766</v>
      </c>
      <c r="O42" s="60">
        <v>0</v>
      </c>
    </row>
    <row r="43" spans="1:15">
      <c r="A43" s="54" t="s">
        <v>255</v>
      </c>
      <c r="B43" s="54" t="s">
        <v>4236</v>
      </c>
      <c r="C43" s="54" t="s">
        <v>4237</v>
      </c>
      <c r="D43" s="57"/>
      <c r="E43" s="57">
        <v>43190</v>
      </c>
      <c r="F43" s="58">
        <v>60000</v>
      </c>
      <c r="G43" s="58">
        <v>0</v>
      </c>
      <c r="H43" s="58">
        <v>0</v>
      </c>
      <c r="I43" s="59">
        <v>711691.33</v>
      </c>
      <c r="J43" s="59">
        <v>703033.52</v>
      </c>
      <c r="K43" s="58"/>
      <c r="L43" s="58"/>
      <c r="M43" s="60"/>
      <c r="N43" s="60"/>
      <c r="O43" s="60"/>
    </row>
    <row r="44" spans="1:15">
      <c r="A44" s="54" t="s">
        <v>255</v>
      </c>
      <c r="B44" s="54" t="s">
        <v>4238</v>
      </c>
      <c r="C44" s="54" t="s">
        <v>4239</v>
      </c>
      <c r="D44" s="57">
        <v>42597</v>
      </c>
      <c r="E44" s="57">
        <v>43190</v>
      </c>
      <c r="F44" s="58">
        <v>118400</v>
      </c>
      <c r="G44" s="58">
        <v>295</v>
      </c>
      <c r="H44" s="58">
        <v>58</v>
      </c>
      <c r="I44" s="59">
        <v>12459968.276299998</v>
      </c>
      <c r="J44" s="59">
        <v>10856227.250000007</v>
      </c>
      <c r="K44" s="58">
        <v>15681</v>
      </c>
      <c r="L44" s="58">
        <v>12054.619999999999</v>
      </c>
      <c r="M44" s="60">
        <v>0.92824327934020312</v>
      </c>
      <c r="N44" s="60">
        <v>7.1756720659796824E-2</v>
      </c>
      <c r="O44" s="60">
        <v>0</v>
      </c>
    </row>
    <row r="45" spans="1:15">
      <c r="A45" s="54" t="s">
        <v>255</v>
      </c>
      <c r="B45" s="54" t="s">
        <v>4240</v>
      </c>
      <c r="C45" s="54" t="s">
        <v>4241</v>
      </c>
      <c r="D45" s="57">
        <v>42675</v>
      </c>
      <c r="E45" s="57">
        <v>43189</v>
      </c>
      <c r="F45" s="58">
        <v>1232</v>
      </c>
      <c r="G45" s="58">
        <v>24</v>
      </c>
      <c r="H45" s="58">
        <v>0</v>
      </c>
      <c r="I45" s="59">
        <v>406529.97</v>
      </c>
      <c r="J45" s="59">
        <v>400533.07</v>
      </c>
      <c r="K45" s="58">
        <v>297</v>
      </c>
      <c r="L45" s="58">
        <v>398</v>
      </c>
      <c r="M45" s="60">
        <v>0.99497487437185927</v>
      </c>
      <c r="N45" s="60">
        <v>5.0251256281407036E-3</v>
      </c>
      <c r="O45" s="60">
        <v>0</v>
      </c>
    </row>
    <row r="46" spans="1:15">
      <c r="A46" s="54" t="s">
        <v>93</v>
      </c>
      <c r="B46" s="54" t="s">
        <v>4242</v>
      </c>
      <c r="C46" s="54" t="s">
        <v>4243</v>
      </c>
      <c r="D46" s="57">
        <v>42736</v>
      </c>
      <c r="E46" s="57">
        <v>43132</v>
      </c>
      <c r="F46" s="58">
        <v>0</v>
      </c>
      <c r="G46" s="58">
        <v>1308</v>
      </c>
      <c r="H46" s="58">
        <v>0</v>
      </c>
      <c r="I46" s="59">
        <v>90391.39</v>
      </c>
      <c r="J46" s="59">
        <v>160757.20000000001</v>
      </c>
      <c r="K46" s="58"/>
      <c r="L46" s="58"/>
      <c r="M46" s="60"/>
      <c r="N46" s="60"/>
      <c r="O46" s="60"/>
    </row>
    <row r="47" spans="1:15">
      <c r="A47" s="54" t="s">
        <v>369</v>
      </c>
      <c r="B47" s="54" t="s">
        <v>4244</v>
      </c>
      <c r="C47" s="54" t="s">
        <v>4245</v>
      </c>
      <c r="D47" s="57">
        <v>42828</v>
      </c>
      <c r="E47" s="57">
        <v>43132</v>
      </c>
      <c r="F47" s="58">
        <v>3171</v>
      </c>
      <c r="G47" s="58">
        <v>0</v>
      </c>
      <c r="H47" s="58">
        <v>0</v>
      </c>
      <c r="I47" s="59">
        <v>325903.30000000005</v>
      </c>
      <c r="J47" s="59">
        <v>318994.8</v>
      </c>
      <c r="K47" s="58"/>
      <c r="L47" s="58"/>
      <c r="M47" s="60"/>
      <c r="N47" s="60"/>
      <c r="O47" s="60"/>
    </row>
    <row r="48" spans="1:15">
      <c r="A48" s="54" t="s">
        <v>255</v>
      </c>
      <c r="B48" s="54" t="s">
        <v>4246</v>
      </c>
      <c r="C48" s="54" t="s">
        <v>4247</v>
      </c>
      <c r="D48" s="57">
        <v>42622</v>
      </c>
      <c r="E48" s="57">
        <v>43131</v>
      </c>
      <c r="F48" s="58">
        <v>32121</v>
      </c>
      <c r="G48" s="58">
        <v>111011</v>
      </c>
      <c r="H48" s="58">
        <v>20288</v>
      </c>
      <c r="I48" s="59">
        <v>6908161.8299999991</v>
      </c>
      <c r="J48" s="59">
        <v>6529652.7400000039</v>
      </c>
      <c r="K48" s="58">
        <v>13371</v>
      </c>
      <c r="L48" s="58">
        <v>12900</v>
      </c>
      <c r="M48" s="60">
        <v>0.87282945736434103</v>
      </c>
      <c r="N48" s="60">
        <v>0.11794573643410852</v>
      </c>
      <c r="O48" s="60">
        <v>9.2248062015503878E-3</v>
      </c>
    </row>
    <row r="49" spans="1:15">
      <c r="A49" s="54" t="s">
        <v>255</v>
      </c>
      <c r="B49" s="54" t="s">
        <v>4248</v>
      </c>
      <c r="C49" s="54" t="s">
        <v>4249</v>
      </c>
      <c r="D49" s="57">
        <v>42478</v>
      </c>
      <c r="E49" s="57">
        <v>43119</v>
      </c>
      <c r="F49" s="58">
        <v>165000</v>
      </c>
      <c r="G49" s="58">
        <v>1496570</v>
      </c>
      <c r="H49" s="58">
        <v>945050</v>
      </c>
      <c r="I49" s="59">
        <v>39555182.629600003</v>
      </c>
      <c r="J49" s="59">
        <v>41077926.769999988</v>
      </c>
      <c r="K49" s="58">
        <v>88282.5</v>
      </c>
      <c r="L49" s="58">
        <v>126131.37000000001</v>
      </c>
      <c r="M49" s="60">
        <v>0.916063704057127</v>
      </c>
      <c r="N49" s="60">
        <v>8.3706376930655704E-2</v>
      </c>
      <c r="O49" s="60">
        <v>2.2991901221718276E-4</v>
      </c>
    </row>
    <row r="50" spans="1:15">
      <c r="A50" s="54" t="s">
        <v>28</v>
      </c>
      <c r="B50" s="54" t="s">
        <v>4250</v>
      </c>
      <c r="C50" s="54" t="s">
        <v>4251</v>
      </c>
      <c r="D50" s="57">
        <v>42653</v>
      </c>
      <c r="E50" s="57">
        <v>43100</v>
      </c>
      <c r="F50" s="58">
        <v>0</v>
      </c>
      <c r="G50" s="58">
        <v>343688</v>
      </c>
      <c r="H50" s="58">
        <v>334272</v>
      </c>
      <c r="I50" s="59">
        <v>4932535.5755000003</v>
      </c>
      <c r="J50" s="59">
        <v>4602463.0299999993</v>
      </c>
      <c r="K50" s="58">
        <v>14878</v>
      </c>
      <c r="L50" s="58">
        <v>16538.5</v>
      </c>
      <c r="M50" s="60">
        <v>0.82141669437978049</v>
      </c>
      <c r="N50" s="60">
        <v>0.17858330562021948</v>
      </c>
      <c r="O50" s="60">
        <v>0</v>
      </c>
    </row>
    <row r="51" spans="1:15">
      <c r="A51" s="54" t="s">
        <v>93</v>
      </c>
      <c r="B51" s="54" t="s">
        <v>4252</v>
      </c>
      <c r="C51" s="54" t="s">
        <v>4253</v>
      </c>
      <c r="D51" s="57">
        <v>42583</v>
      </c>
      <c r="E51" s="57">
        <v>43100</v>
      </c>
      <c r="F51" s="58">
        <v>0</v>
      </c>
      <c r="G51" s="58">
        <v>0</v>
      </c>
      <c r="H51" s="58">
        <v>0</v>
      </c>
      <c r="I51" s="59">
        <v>2336</v>
      </c>
      <c r="J51" s="59">
        <v>2352.54</v>
      </c>
      <c r="K51" s="58"/>
      <c r="L51" s="58"/>
      <c r="M51" s="60"/>
      <c r="N51" s="60"/>
      <c r="O51" s="60"/>
    </row>
    <row r="52" spans="1:15">
      <c r="A52" s="54" t="s">
        <v>369</v>
      </c>
      <c r="B52" s="54" t="s">
        <v>4254</v>
      </c>
      <c r="C52" s="54" t="s">
        <v>4255</v>
      </c>
      <c r="D52" s="57"/>
      <c r="E52" s="57">
        <v>43100</v>
      </c>
      <c r="F52" s="58">
        <v>80000</v>
      </c>
      <c r="G52" s="58">
        <v>1</v>
      </c>
      <c r="H52" s="58">
        <v>0</v>
      </c>
      <c r="I52" s="59">
        <v>447093.14</v>
      </c>
      <c r="J52" s="59">
        <v>439278.92</v>
      </c>
      <c r="K52" s="58">
        <v>0</v>
      </c>
      <c r="L52" s="58">
        <v>0</v>
      </c>
      <c r="M52" s="60">
        <v>0</v>
      </c>
      <c r="N52" s="60">
        <v>0</v>
      </c>
      <c r="O52" s="60">
        <v>0</v>
      </c>
    </row>
    <row r="53" spans="1:15">
      <c r="A53" s="54" t="s">
        <v>524</v>
      </c>
      <c r="B53" s="54" t="s">
        <v>4256</v>
      </c>
      <c r="C53" s="54" t="s">
        <v>4257</v>
      </c>
      <c r="D53" s="57">
        <v>42527</v>
      </c>
      <c r="E53" s="57">
        <v>43100</v>
      </c>
      <c r="F53" s="58">
        <v>0</v>
      </c>
      <c r="G53" s="58">
        <v>43</v>
      </c>
      <c r="H53" s="58">
        <v>0</v>
      </c>
      <c r="I53" s="59">
        <v>10314.119999999999</v>
      </c>
      <c r="J53" s="59">
        <v>6385.19</v>
      </c>
      <c r="K53" s="58"/>
      <c r="L53" s="58"/>
      <c r="M53" s="60"/>
      <c r="N53" s="60"/>
      <c r="O53" s="60"/>
    </row>
    <row r="54" spans="1:15">
      <c r="A54" s="54" t="s">
        <v>524</v>
      </c>
      <c r="B54" s="54" t="s">
        <v>4258</v>
      </c>
      <c r="C54" s="54" t="s">
        <v>4259</v>
      </c>
      <c r="D54" s="57">
        <v>42887</v>
      </c>
      <c r="E54" s="57">
        <v>43100</v>
      </c>
      <c r="F54" s="58">
        <v>0</v>
      </c>
      <c r="G54" s="58">
        <v>43</v>
      </c>
      <c r="H54" s="58">
        <v>0</v>
      </c>
      <c r="I54" s="59">
        <v>10314.119999999999</v>
      </c>
      <c r="J54" s="59">
        <v>7850.2799999999988</v>
      </c>
      <c r="K54" s="58"/>
      <c r="L54" s="58"/>
      <c r="M54" s="60"/>
      <c r="N54" s="60"/>
      <c r="O54" s="60"/>
    </row>
    <row r="55" spans="1:15">
      <c r="A55" s="54" t="s">
        <v>524</v>
      </c>
      <c r="B55" s="54" t="s">
        <v>4260</v>
      </c>
      <c r="C55" s="54" t="s">
        <v>4261</v>
      </c>
      <c r="D55" s="57">
        <v>42887</v>
      </c>
      <c r="E55" s="57">
        <v>43100</v>
      </c>
      <c r="F55" s="58">
        <v>0</v>
      </c>
      <c r="G55" s="58">
        <v>43</v>
      </c>
      <c r="H55" s="58">
        <v>0</v>
      </c>
      <c r="I55" s="59">
        <v>10314.119999999999</v>
      </c>
      <c r="J55" s="59">
        <v>8923.74</v>
      </c>
      <c r="K55" s="58"/>
      <c r="L55" s="58"/>
      <c r="M55" s="60"/>
      <c r="N55" s="60"/>
      <c r="O55" s="60"/>
    </row>
    <row r="56" spans="1:15">
      <c r="A56" s="54" t="s">
        <v>524</v>
      </c>
      <c r="B56" s="54" t="s">
        <v>4262</v>
      </c>
      <c r="C56" s="54" t="s">
        <v>4263</v>
      </c>
      <c r="D56" s="57">
        <v>42887</v>
      </c>
      <c r="E56" s="57">
        <v>43100</v>
      </c>
      <c r="F56" s="58">
        <v>0</v>
      </c>
      <c r="G56" s="58">
        <v>43</v>
      </c>
      <c r="H56" s="58">
        <v>0</v>
      </c>
      <c r="I56" s="59">
        <v>10314.119999999999</v>
      </c>
      <c r="J56" s="59">
        <v>9440.6200000000008</v>
      </c>
      <c r="K56" s="58"/>
      <c r="L56" s="58"/>
      <c r="M56" s="60"/>
      <c r="N56" s="60"/>
      <c r="O56" s="60"/>
    </row>
    <row r="57" spans="1:15">
      <c r="A57" s="54" t="s">
        <v>524</v>
      </c>
      <c r="B57" s="54" t="s">
        <v>4264</v>
      </c>
      <c r="C57" s="54" t="s">
        <v>4265</v>
      </c>
      <c r="D57" s="57">
        <v>42920</v>
      </c>
      <c r="E57" s="57">
        <v>43100</v>
      </c>
      <c r="F57" s="58">
        <v>5530000</v>
      </c>
      <c r="G57" s="58">
        <v>9</v>
      </c>
      <c r="H57" s="58">
        <v>0</v>
      </c>
      <c r="I57" s="59">
        <v>170483</v>
      </c>
      <c r="J57" s="59">
        <v>-151900.64000000001</v>
      </c>
      <c r="K57" s="58"/>
      <c r="L57" s="58"/>
      <c r="M57" s="60"/>
      <c r="N57" s="60"/>
      <c r="O57" s="60"/>
    </row>
    <row r="58" spans="1:15">
      <c r="A58" s="54" t="s">
        <v>524</v>
      </c>
      <c r="B58" s="54" t="s">
        <v>4266</v>
      </c>
      <c r="C58" s="54" t="s">
        <v>4267</v>
      </c>
      <c r="D58" s="57">
        <v>42802</v>
      </c>
      <c r="E58" s="57">
        <v>43100</v>
      </c>
      <c r="F58" s="58">
        <v>93377830</v>
      </c>
      <c r="G58" s="58">
        <v>6572286</v>
      </c>
      <c r="H58" s="58">
        <v>4069496</v>
      </c>
      <c r="I58" s="59">
        <v>100643640.086</v>
      </c>
      <c r="J58" s="59">
        <v>97307869.050000057</v>
      </c>
      <c r="K58" s="58">
        <v>177920</v>
      </c>
      <c r="L58" s="58">
        <v>199123.96999999997</v>
      </c>
      <c r="M58" s="60">
        <v>0.89467571382792321</v>
      </c>
      <c r="N58" s="60">
        <v>0.10532428617207666</v>
      </c>
      <c r="O58" s="60">
        <v>0</v>
      </c>
    </row>
    <row r="59" spans="1:15">
      <c r="A59" s="54" t="s">
        <v>582</v>
      </c>
      <c r="B59" s="54" t="s">
        <v>4268</v>
      </c>
      <c r="C59" s="54" t="s">
        <v>4269</v>
      </c>
      <c r="D59" s="57">
        <v>42005</v>
      </c>
      <c r="E59" s="57">
        <v>43100</v>
      </c>
      <c r="F59" s="58">
        <v>0</v>
      </c>
      <c r="G59" s="58">
        <v>0</v>
      </c>
      <c r="H59" s="58">
        <v>0</v>
      </c>
      <c r="I59" s="59">
        <v>0.01</v>
      </c>
      <c r="J59" s="59">
        <v>956378.56</v>
      </c>
      <c r="K59" s="58"/>
      <c r="L59" s="58"/>
      <c r="M59" s="60"/>
      <c r="N59" s="60"/>
      <c r="O59" s="60"/>
    </row>
    <row r="60" spans="1:15">
      <c r="A60" s="54" t="s">
        <v>255</v>
      </c>
      <c r="B60" s="54" t="s">
        <v>4270</v>
      </c>
      <c r="C60" s="54" t="s">
        <v>4271</v>
      </c>
      <c r="D60" s="57">
        <v>42767</v>
      </c>
      <c r="E60" s="57">
        <v>43098</v>
      </c>
      <c r="F60" s="58">
        <v>39000</v>
      </c>
      <c r="G60" s="58">
        <v>345391.25</v>
      </c>
      <c r="H60" s="58">
        <v>71633</v>
      </c>
      <c r="I60" s="59">
        <v>8697971.2700000014</v>
      </c>
      <c r="J60" s="59">
        <v>8786377.2500000037</v>
      </c>
      <c r="K60" s="58">
        <v>11074</v>
      </c>
      <c r="L60" s="58">
        <v>11457.04</v>
      </c>
      <c r="M60" s="60">
        <v>0.93449442438884733</v>
      </c>
      <c r="N60" s="60">
        <v>6.0006773128137805E-2</v>
      </c>
      <c r="O60" s="60">
        <v>5.4988024830148093E-3</v>
      </c>
    </row>
    <row r="61" spans="1:15">
      <c r="A61" s="54" t="s">
        <v>553</v>
      </c>
      <c r="B61" s="54" t="s">
        <v>4272</v>
      </c>
      <c r="C61" s="54" t="s">
        <v>4273</v>
      </c>
      <c r="D61" s="57">
        <v>42431</v>
      </c>
      <c r="E61" s="57">
        <v>43097</v>
      </c>
      <c r="F61" s="58">
        <v>264000</v>
      </c>
      <c r="G61" s="58">
        <v>0</v>
      </c>
      <c r="H61" s="58">
        <v>0</v>
      </c>
      <c r="I61" s="59">
        <v>417149</v>
      </c>
      <c r="J61" s="59">
        <v>419450.63</v>
      </c>
      <c r="K61" s="58"/>
      <c r="L61" s="58"/>
      <c r="M61" s="60"/>
      <c r="N61" s="60"/>
      <c r="O61" s="60"/>
    </row>
    <row r="62" spans="1:15">
      <c r="A62" s="54" t="s">
        <v>218</v>
      </c>
      <c r="B62" s="54" t="s">
        <v>4274</v>
      </c>
      <c r="C62" s="54" t="s">
        <v>4275</v>
      </c>
      <c r="D62" s="57">
        <v>42705</v>
      </c>
      <c r="E62" s="57">
        <v>43091</v>
      </c>
      <c r="F62" s="58">
        <v>11601</v>
      </c>
      <c r="G62" s="58">
        <v>85568</v>
      </c>
      <c r="H62" s="58">
        <v>48280</v>
      </c>
      <c r="I62" s="59">
        <v>2600068.9700000002</v>
      </c>
      <c r="J62" s="59">
        <v>2591332.67</v>
      </c>
      <c r="K62" s="58">
        <v>4285</v>
      </c>
      <c r="L62" s="58">
        <v>3294.5</v>
      </c>
      <c r="M62" s="60">
        <v>0.91425102443466388</v>
      </c>
      <c r="N62" s="60">
        <v>8.544543936864471E-2</v>
      </c>
      <c r="O62" s="60">
        <v>3.0353619669145547E-4</v>
      </c>
    </row>
    <row r="63" spans="1:15">
      <c r="A63" s="54" t="s">
        <v>218</v>
      </c>
      <c r="B63" s="54" t="s">
        <v>4276</v>
      </c>
      <c r="C63" s="54" t="s">
        <v>4277</v>
      </c>
      <c r="D63" s="57">
        <v>42675</v>
      </c>
      <c r="E63" s="57">
        <v>43069</v>
      </c>
      <c r="F63" s="58">
        <v>59000</v>
      </c>
      <c r="G63" s="58">
        <v>46669</v>
      </c>
      <c r="H63" s="58">
        <v>40046</v>
      </c>
      <c r="I63" s="59">
        <v>11495498.220000001</v>
      </c>
      <c r="J63" s="59">
        <v>11302855.229999999</v>
      </c>
      <c r="K63" s="58">
        <v>6151</v>
      </c>
      <c r="L63" s="58">
        <v>6265.5</v>
      </c>
      <c r="M63" s="60">
        <v>0.95339557896416882</v>
      </c>
      <c r="N63" s="60">
        <v>4.6205410581757242E-2</v>
      </c>
      <c r="O63" s="60">
        <v>3.9901045407389675E-4</v>
      </c>
    </row>
    <row r="64" spans="1:15">
      <c r="A64" s="54" t="s">
        <v>582</v>
      </c>
      <c r="B64" s="54" t="s">
        <v>4278</v>
      </c>
      <c r="C64" s="54" t="s">
        <v>4279</v>
      </c>
      <c r="D64" s="57">
        <v>42716</v>
      </c>
      <c r="E64" s="57">
        <v>43069</v>
      </c>
      <c r="F64" s="58">
        <v>0</v>
      </c>
      <c r="G64" s="58">
        <v>29178</v>
      </c>
      <c r="H64" s="58">
        <v>15968</v>
      </c>
      <c r="I64" s="59">
        <v>57332461.420000017</v>
      </c>
      <c r="J64" s="59">
        <v>55445035.530000009</v>
      </c>
      <c r="K64" s="58">
        <v>70996</v>
      </c>
      <c r="L64" s="58">
        <v>73508</v>
      </c>
      <c r="M64" s="60">
        <v>0.8462140175219024</v>
      </c>
      <c r="N64" s="60">
        <v>0.15378598247809763</v>
      </c>
      <c r="O64" s="60">
        <v>0</v>
      </c>
    </row>
    <row r="65" spans="1:15">
      <c r="A65" s="54" t="s">
        <v>582</v>
      </c>
      <c r="B65" s="54" t="s">
        <v>4280</v>
      </c>
      <c r="C65" s="54" t="s">
        <v>4281</v>
      </c>
      <c r="D65" s="57">
        <v>42840</v>
      </c>
      <c r="E65" s="57">
        <v>43042</v>
      </c>
      <c r="F65" s="58">
        <v>0</v>
      </c>
      <c r="G65" s="58">
        <v>0</v>
      </c>
      <c r="H65" s="58">
        <v>0</v>
      </c>
      <c r="I65" s="59">
        <v>632977</v>
      </c>
      <c r="J65" s="59">
        <v>631573.26</v>
      </c>
      <c r="K65" s="58"/>
      <c r="L65" s="58"/>
      <c r="M65" s="60"/>
      <c r="N65" s="60"/>
      <c r="O65" s="60"/>
    </row>
    <row r="66" spans="1:15">
      <c r="A66" s="54" t="s">
        <v>93</v>
      </c>
      <c r="B66" s="54" t="s">
        <v>4282</v>
      </c>
      <c r="C66" s="54" t="s">
        <v>4283</v>
      </c>
      <c r="D66" s="57">
        <v>42681</v>
      </c>
      <c r="E66" s="57">
        <v>43040</v>
      </c>
      <c r="F66" s="58">
        <v>0</v>
      </c>
      <c r="G66" s="58">
        <v>13628</v>
      </c>
      <c r="H66" s="58">
        <v>1198</v>
      </c>
      <c r="I66" s="59">
        <v>5435805.1018000012</v>
      </c>
      <c r="J66" s="59">
        <v>5540790.6800000016</v>
      </c>
      <c r="K66" s="58">
        <v>8273</v>
      </c>
      <c r="L66" s="58">
        <v>10436.5</v>
      </c>
      <c r="M66" s="60">
        <v>0.7732477363100656</v>
      </c>
      <c r="N66" s="60">
        <v>0.22675226368993437</v>
      </c>
      <c r="O66" s="60">
        <v>0</v>
      </c>
    </row>
    <row r="67" spans="1:15">
      <c r="A67" s="54" t="s">
        <v>93</v>
      </c>
      <c r="B67" s="54" t="s">
        <v>4284</v>
      </c>
      <c r="C67" s="54" t="s">
        <v>4285</v>
      </c>
      <c r="D67" s="57">
        <v>42556</v>
      </c>
      <c r="E67" s="57">
        <v>43035</v>
      </c>
      <c r="F67" s="58">
        <v>0</v>
      </c>
      <c r="G67" s="58">
        <v>1056537</v>
      </c>
      <c r="H67" s="58">
        <v>435694</v>
      </c>
      <c r="I67" s="59">
        <v>25527777.269999988</v>
      </c>
      <c r="J67" s="59">
        <v>26271805.599999998</v>
      </c>
      <c r="K67" s="58">
        <v>36854</v>
      </c>
      <c r="L67" s="58">
        <v>61831.5</v>
      </c>
      <c r="M67" s="60">
        <v>0.84569353808333936</v>
      </c>
      <c r="N67" s="60">
        <v>0.15430646191666061</v>
      </c>
      <c r="O67" s="60">
        <v>0</v>
      </c>
    </row>
    <row r="68" spans="1:15">
      <c r="A68" s="54" t="s">
        <v>369</v>
      </c>
      <c r="B68" s="54" t="s">
        <v>4286</v>
      </c>
      <c r="C68" s="54" t="s">
        <v>4287</v>
      </c>
      <c r="D68" s="57">
        <v>42795</v>
      </c>
      <c r="E68" s="57">
        <v>43035</v>
      </c>
      <c r="F68" s="58">
        <v>0</v>
      </c>
      <c r="G68" s="58">
        <v>52</v>
      </c>
      <c r="H68" s="58">
        <v>0</v>
      </c>
      <c r="I68" s="59">
        <v>1044655.0800000001</v>
      </c>
      <c r="J68" s="59">
        <v>1054454.9999999998</v>
      </c>
      <c r="K68" s="58">
        <v>697</v>
      </c>
      <c r="L68" s="58">
        <v>614</v>
      </c>
      <c r="M68" s="60">
        <v>0.97394136807817588</v>
      </c>
      <c r="N68" s="60">
        <v>2.6058631921824105E-2</v>
      </c>
      <c r="O68" s="60">
        <v>0</v>
      </c>
    </row>
    <row r="69" spans="1:15">
      <c r="A69" s="54" t="s">
        <v>255</v>
      </c>
      <c r="B69" s="54" t="s">
        <v>4288</v>
      </c>
      <c r="C69" s="54" t="s">
        <v>4289</v>
      </c>
      <c r="D69" s="57">
        <v>42870</v>
      </c>
      <c r="E69" s="57">
        <v>43021</v>
      </c>
      <c r="F69" s="58">
        <v>20000</v>
      </c>
      <c r="G69" s="58">
        <v>0</v>
      </c>
      <c r="H69" s="58">
        <v>0</v>
      </c>
      <c r="I69" s="59">
        <v>72951</v>
      </c>
      <c r="J69" s="59">
        <v>8607.7900000000009</v>
      </c>
      <c r="K69" s="58">
        <v>48</v>
      </c>
      <c r="L69" s="58">
        <v>62.78</v>
      </c>
      <c r="M69" s="60">
        <v>0.88849952214080918</v>
      </c>
      <c r="N69" s="60">
        <v>0.11150047785919082</v>
      </c>
      <c r="O69" s="60">
        <v>0</v>
      </c>
    </row>
    <row r="70" spans="1:15">
      <c r="A70" s="54" t="s">
        <v>93</v>
      </c>
      <c r="B70" s="54" t="s">
        <v>4290</v>
      </c>
      <c r="C70" s="54" t="s">
        <v>4291</v>
      </c>
      <c r="D70" s="57">
        <v>42716</v>
      </c>
      <c r="E70" s="57">
        <v>43014</v>
      </c>
      <c r="F70" s="58">
        <v>0</v>
      </c>
      <c r="G70" s="58">
        <v>0</v>
      </c>
      <c r="H70" s="58">
        <v>0</v>
      </c>
      <c r="I70" s="59">
        <v>72125</v>
      </c>
      <c r="J70" s="59">
        <v>50430.630000000005</v>
      </c>
      <c r="K70" s="58">
        <v>0</v>
      </c>
      <c r="L70" s="58">
        <v>687</v>
      </c>
      <c r="M70" s="60">
        <v>0.97234352256186318</v>
      </c>
      <c r="N70" s="60">
        <v>2.7656477438136828E-2</v>
      </c>
      <c r="O70" s="60">
        <v>0</v>
      </c>
    </row>
    <row r="71" spans="1:15">
      <c r="A71" s="54" t="s">
        <v>15</v>
      </c>
      <c r="B71" s="54" t="s">
        <v>4292</v>
      </c>
      <c r="C71" s="54" t="s">
        <v>4293</v>
      </c>
      <c r="D71" s="57">
        <v>42394</v>
      </c>
      <c r="E71" s="57">
        <v>43009</v>
      </c>
      <c r="F71" s="58">
        <v>50000</v>
      </c>
      <c r="G71" s="58">
        <v>3455.8999999999996</v>
      </c>
      <c r="H71" s="58">
        <v>227</v>
      </c>
      <c r="I71" s="59">
        <v>6765903.5</v>
      </c>
      <c r="J71" s="59">
        <v>5688334.7500000019</v>
      </c>
      <c r="K71" s="58">
        <v>8573</v>
      </c>
      <c r="L71" s="58">
        <v>5354.0599999999995</v>
      </c>
      <c r="M71" s="60">
        <v>0.86057309779867985</v>
      </c>
      <c r="N71" s="60">
        <v>0.13709222533927526</v>
      </c>
      <c r="O71" s="60">
        <v>2.3346768620448781E-3</v>
      </c>
    </row>
    <row r="72" spans="1:15">
      <c r="A72" s="54" t="s">
        <v>255</v>
      </c>
      <c r="B72" s="54" t="s">
        <v>4294</v>
      </c>
      <c r="C72" s="54" t="s">
        <v>4295</v>
      </c>
      <c r="D72" s="57">
        <v>42499</v>
      </c>
      <c r="E72" s="57">
        <v>43009</v>
      </c>
      <c r="F72" s="58">
        <v>65000</v>
      </c>
      <c r="G72" s="58">
        <v>39241</v>
      </c>
      <c r="H72" s="58">
        <v>202232</v>
      </c>
      <c r="I72" s="59">
        <v>13295555.429999998</v>
      </c>
      <c r="J72" s="59">
        <v>13029898.860000001</v>
      </c>
      <c r="K72" s="58">
        <v>17833.5</v>
      </c>
      <c r="L72" s="58">
        <v>16814.5</v>
      </c>
      <c r="M72" s="60">
        <v>0.94424455083410153</v>
      </c>
      <c r="N72" s="60">
        <v>5.5160724374795564E-2</v>
      </c>
      <c r="O72" s="60">
        <v>5.9472479110291715E-4</v>
      </c>
    </row>
    <row r="73" spans="1:15">
      <c r="A73" s="54" t="s">
        <v>15</v>
      </c>
      <c r="B73" s="54" t="s">
        <v>4296</v>
      </c>
      <c r="C73" s="54" t="s">
        <v>4297</v>
      </c>
      <c r="D73" s="57">
        <v>42614</v>
      </c>
      <c r="E73" s="57">
        <v>43008</v>
      </c>
      <c r="F73" s="58">
        <v>51000</v>
      </c>
      <c r="G73" s="58">
        <v>76316.039999999994</v>
      </c>
      <c r="H73" s="58">
        <v>38790</v>
      </c>
      <c r="I73" s="59">
        <v>18431689.890500002</v>
      </c>
      <c r="J73" s="59">
        <v>18179479.369999997</v>
      </c>
      <c r="K73" s="58">
        <v>12882</v>
      </c>
      <c r="L73" s="58">
        <v>14045.2</v>
      </c>
      <c r="M73" s="60">
        <v>0.90886566229031984</v>
      </c>
      <c r="N73" s="60">
        <v>8.0312135106655649E-2</v>
      </c>
      <c r="O73" s="60">
        <v>1.082220260302452E-2</v>
      </c>
    </row>
    <row r="74" spans="1:15">
      <c r="A74" s="54" t="s">
        <v>28</v>
      </c>
      <c r="B74" s="54" t="s">
        <v>4298</v>
      </c>
      <c r="C74" s="54" t="s">
        <v>4299</v>
      </c>
      <c r="D74" s="57">
        <v>42660</v>
      </c>
      <c r="E74" s="57">
        <v>43008</v>
      </c>
      <c r="F74" s="58">
        <v>0</v>
      </c>
      <c r="G74" s="58">
        <v>694736</v>
      </c>
      <c r="H74" s="58">
        <v>510577</v>
      </c>
      <c r="I74" s="59">
        <v>9179639.2741</v>
      </c>
      <c r="J74" s="59">
        <v>8998860.8600000031</v>
      </c>
      <c r="K74" s="58">
        <v>26888</v>
      </c>
      <c r="L74" s="58">
        <v>26345.5</v>
      </c>
      <c r="M74" s="60">
        <v>0.7214325027044467</v>
      </c>
      <c r="N74" s="60">
        <v>0.26869863923630222</v>
      </c>
      <c r="O74" s="60">
        <v>9.8688580592511052E-3</v>
      </c>
    </row>
    <row r="75" spans="1:15">
      <c r="A75" s="54" t="s">
        <v>524</v>
      </c>
      <c r="B75" s="54" t="s">
        <v>4300</v>
      </c>
      <c r="C75" s="54" t="s">
        <v>4301</v>
      </c>
      <c r="D75" s="57">
        <v>42678</v>
      </c>
      <c r="E75" s="57">
        <v>43008</v>
      </c>
      <c r="F75" s="58">
        <v>212589000</v>
      </c>
      <c r="G75" s="58">
        <v>13112484</v>
      </c>
      <c r="H75" s="58">
        <v>12893396</v>
      </c>
      <c r="I75" s="59">
        <v>116539897.08710001</v>
      </c>
      <c r="J75" s="59">
        <v>106216177.88000005</v>
      </c>
      <c r="K75" s="58">
        <v>555607.19999999995</v>
      </c>
      <c r="L75" s="58">
        <v>521262.75</v>
      </c>
      <c r="M75" s="60">
        <v>0.83775443382440051</v>
      </c>
      <c r="N75" s="60">
        <v>0.16224556617559946</v>
      </c>
      <c r="O75" s="60">
        <v>0</v>
      </c>
    </row>
    <row r="76" spans="1:15">
      <c r="A76" s="54" t="s">
        <v>582</v>
      </c>
      <c r="B76" s="54" t="s">
        <v>4302</v>
      </c>
      <c r="C76" s="54" t="s">
        <v>4303</v>
      </c>
      <c r="D76" s="57">
        <v>42664</v>
      </c>
      <c r="E76" s="57">
        <v>43005</v>
      </c>
      <c r="F76" s="58">
        <v>0</v>
      </c>
      <c r="G76" s="58">
        <v>13622</v>
      </c>
      <c r="H76" s="58">
        <v>10837</v>
      </c>
      <c r="I76" s="59">
        <v>33028756.739999995</v>
      </c>
      <c r="J76" s="59">
        <v>33818729.149999991</v>
      </c>
      <c r="K76" s="58">
        <v>58278</v>
      </c>
      <c r="L76" s="58">
        <v>75645.5</v>
      </c>
      <c r="M76" s="60">
        <v>0.68355024423131583</v>
      </c>
      <c r="N76" s="60">
        <v>0.20941761241580795</v>
      </c>
      <c r="O76" s="60">
        <v>0.10703214335287624</v>
      </c>
    </row>
    <row r="77" spans="1:15">
      <c r="A77" s="54" t="s">
        <v>218</v>
      </c>
      <c r="B77" s="54" t="s">
        <v>4304</v>
      </c>
      <c r="C77" s="54" t="s">
        <v>4305</v>
      </c>
      <c r="D77" s="57">
        <v>42583</v>
      </c>
      <c r="E77" s="57">
        <v>43003</v>
      </c>
      <c r="F77" s="58">
        <v>0</v>
      </c>
      <c r="G77" s="58">
        <v>202612</v>
      </c>
      <c r="H77" s="58">
        <v>87243</v>
      </c>
      <c r="I77" s="59">
        <v>6471936.290000001</v>
      </c>
      <c r="J77" s="59">
        <v>6394402.5500000035</v>
      </c>
      <c r="K77" s="58">
        <v>10244</v>
      </c>
      <c r="L77" s="58">
        <v>11110</v>
      </c>
      <c r="M77" s="60">
        <v>0.9097209720972097</v>
      </c>
      <c r="N77" s="60">
        <v>8.8568856885688566E-2</v>
      </c>
      <c r="O77" s="60">
        <v>1.7101710171017102E-3</v>
      </c>
    </row>
    <row r="78" spans="1:15">
      <c r="A78" s="54" t="s">
        <v>218</v>
      </c>
      <c r="B78" s="54" t="s">
        <v>4306</v>
      </c>
      <c r="C78" s="54" t="s">
        <v>4307</v>
      </c>
      <c r="D78" s="57">
        <v>42583</v>
      </c>
      <c r="E78" s="57">
        <v>43003</v>
      </c>
      <c r="F78" s="58">
        <v>10400</v>
      </c>
      <c r="G78" s="58">
        <v>67426</v>
      </c>
      <c r="H78" s="58">
        <v>21780</v>
      </c>
      <c r="I78" s="59">
        <v>3062490.2149999994</v>
      </c>
      <c r="J78" s="59">
        <v>2991715.1999999997</v>
      </c>
      <c r="K78" s="58">
        <v>5151</v>
      </c>
      <c r="L78" s="58">
        <v>5298.5</v>
      </c>
      <c r="M78" s="60">
        <v>0.85684627724827778</v>
      </c>
      <c r="N78" s="60">
        <v>0.13975653486835896</v>
      </c>
      <c r="O78" s="60">
        <v>3.3971878833632162E-3</v>
      </c>
    </row>
    <row r="79" spans="1:15">
      <c r="A79" s="54" t="s">
        <v>28</v>
      </c>
      <c r="B79" s="54" t="s">
        <v>4308</v>
      </c>
      <c r="C79" s="54" t="s">
        <v>4309</v>
      </c>
      <c r="D79" s="57">
        <v>42704</v>
      </c>
      <c r="E79" s="57">
        <v>42993</v>
      </c>
      <c r="F79" s="58">
        <v>0</v>
      </c>
      <c r="G79" s="58">
        <v>1014795</v>
      </c>
      <c r="H79" s="58">
        <v>571396</v>
      </c>
      <c r="I79" s="59">
        <v>8400143.4809000008</v>
      </c>
      <c r="J79" s="59">
        <v>7743996.7299999967</v>
      </c>
      <c r="K79" s="58">
        <v>27380</v>
      </c>
      <c r="L79" s="58">
        <v>30233</v>
      </c>
      <c r="M79" s="60">
        <v>0.80850395263453845</v>
      </c>
      <c r="N79" s="60">
        <v>0.19149604736546158</v>
      </c>
      <c r="O79" s="60">
        <v>0</v>
      </c>
    </row>
    <row r="80" spans="1:15">
      <c r="A80" s="54" t="s">
        <v>15</v>
      </c>
      <c r="B80" s="54" t="s">
        <v>4310</v>
      </c>
      <c r="C80" s="54" t="s">
        <v>4311</v>
      </c>
      <c r="D80" s="57">
        <v>42583</v>
      </c>
      <c r="E80" s="57">
        <v>42978</v>
      </c>
      <c r="F80" s="58">
        <v>9760</v>
      </c>
      <c r="G80" s="58">
        <v>109802.47</v>
      </c>
      <c r="H80" s="58">
        <v>11954</v>
      </c>
      <c r="I80" s="59">
        <v>6620797.6938000005</v>
      </c>
      <c r="J80" s="59">
        <v>5670611.2499999981</v>
      </c>
      <c r="K80" s="58">
        <v>7575</v>
      </c>
      <c r="L80" s="58">
        <v>8666.2200000000012</v>
      </c>
      <c r="M80" s="60">
        <v>0.81491353785156606</v>
      </c>
      <c r="N80" s="60">
        <v>0.17135498521846892</v>
      </c>
      <c r="O80" s="60">
        <v>1.3731476929964849E-2</v>
      </c>
    </row>
    <row r="81" spans="1:15">
      <c r="A81" s="54" t="s">
        <v>15</v>
      </c>
      <c r="B81" s="54" t="s">
        <v>4312</v>
      </c>
      <c r="C81" s="54" t="s">
        <v>4313</v>
      </c>
      <c r="D81" s="57">
        <v>42522</v>
      </c>
      <c r="E81" s="57">
        <v>42978</v>
      </c>
      <c r="F81" s="58">
        <v>248000</v>
      </c>
      <c r="G81" s="58">
        <v>736924.32000000007</v>
      </c>
      <c r="H81" s="58">
        <v>527236</v>
      </c>
      <c r="I81" s="59">
        <v>51972399.998800002</v>
      </c>
      <c r="J81" s="59">
        <v>52407320.190000005</v>
      </c>
      <c r="K81" s="58">
        <v>30215.55</v>
      </c>
      <c r="L81" s="58">
        <v>35859.990000000005</v>
      </c>
      <c r="M81" s="60">
        <v>0.9097113524013809</v>
      </c>
      <c r="N81" s="60">
        <v>7.9510618937707445E-2</v>
      </c>
      <c r="O81" s="60">
        <v>1.0778028660911505E-2</v>
      </c>
    </row>
    <row r="82" spans="1:15">
      <c r="A82" s="54" t="s">
        <v>218</v>
      </c>
      <c r="B82" s="54" t="s">
        <v>4314</v>
      </c>
      <c r="C82" s="54" t="s">
        <v>4315</v>
      </c>
      <c r="D82" s="57">
        <v>42856</v>
      </c>
      <c r="E82" s="57">
        <v>42978</v>
      </c>
      <c r="F82" s="58">
        <v>0</v>
      </c>
      <c r="G82" s="58">
        <v>21660.46</v>
      </c>
      <c r="H82" s="58">
        <v>0</v>
      </c>
      <c r="I82" s="59">
        <v>897243.59</v>
      </c>
      <c r="J82" s="59">
        <v>850302.56999999948</v>
      </c>
      <c r="K82" s="58">
        <v>1117.3</v>
      </c>
      <c r="L82" s="58">
        <v>1175.5</v>
      </c>
      <c r="M82" s="60">
        <v>0.88898341131433434</v>
      </c>
      <c r="N82" s="60">
        <v>0.11101658868566568</v>
      </c>
      <c r="O82" s="60">
        <v>0</v>
      </c>
    </row>
    <row r="83" spans="1:15">
      <c r="A83" s="54" t="s">
        <v>255</v>
      </c>
      <c r="B83" s="54" t="s">
        <v>4316</v>
      </c>
      <c r="C83" s="54" t="s">
        <v>4317</v>
      </c>
      <c r="D83" s="57">
        <v>42621</v>
      </c>
      <c r="E83" s="57">
        <v>42968</v>
      </c>
      <c r="F83" s="58">
        <v>67143</v>
      </c>
      <c r="G83" s="58">
        <v>1065</v>
      </c>
      <c r="H83" s="58">
        <v>809</v>
      </c>
      <c r="I83" s="59">
        <v>14194159.18</v>
      </c>
      <c r="J83" s="59">
        <v>14293755.159999998</v>
      </c>
      <c r="K83" s="58">
        <v>5761</v>
      </c>
      <c r="L83" s="58">
        <v>6627.5</v>
      </c>
      <c r="M83" s="60">
        <v>0.85439456808751413</v>
      </c>
      <c r="N83" s="60">
        <v>0.14288947566955865</v>
      </c>
      <c r="O83" s="60">
        <v>2.7159562429271973E-3</v>
      </c>
    </row>
    <row r="84" spans="1:15">
      <c r="A84" s="54" t="s">
        <v>255</v>
      </c>
      <c r="B84" s="54" t="s">
        <v>4318</v>
      </c>
      <c r="C84" s="54" t="s">
        <v>4319</v>
      </c>
      <c r="D84" s="57">
        <v>42688</v>
      </c>
      <c r="E84" s="57">
        <v>42967</v>
      </c>
      <c r="F84" s="58">
        <v>32711</v>
      </c>
      <c r="G84" s="58">
        <v>0</v>
      </c>
      <c r="H84" s="58">
        <v>0</v>
      </c>
      <c r="I84" s="59">
        <v>247389</v>
      </c>
      <c r="J84" s="59">
        <v>245308.86000000002</v>
      </c>
      <c r="K84" s="58"/>
      <c r="L84" s="58"/>
      <c r="M84" s="60"/>
      <c r="N84" s="60"/>
      <c r="O84" s="60"/>
    </row>
    <row r="85" spans="1:15">
      <c r="A85" s="54" t="s">
        <v>218</v>
      </c>
      <c r="B85" s="54" t="s">
        <v>4320</v>
      </c>
      <c r="C85" s="54" t="s">
        <v>4321</v>
      </c>
      <c r="D85" s="57">
        <v>42721</v>
      </c>
      <c r="E85" s="57">
        <v>42965</v>
      </c>
      <c r="F85" s="58">
        <v>51683</v>
      </c>
      <c r="G85" s="58">
        <v>208080.08000000002</v>
      </c>
      <c r="H85" s="58">
        <v>191583</v>
      </c>
      <c r="I85" s="59">
        <v>10517273.979</v>
      </c>
      <c r="J85" s="59">
        <v>10612993.590000004</v>
      </c>
      <c r="K85" s="58">
        <v>11644.599999999999</v>
      </c>
      <c r="L85" s="58">
        <v>10836.5</v>
      </c>
      <c r="M85" s="60">
        <v>0.89789138559497994</v>
      </c>
      <c r="N85" s="60">
        <v>0.10090896507174826</v>
      </c>
      <c r="O85" s="60">
        <v>1.1996493332718128E-3</v>
      </c>
    </row>
    <row r="86" spans="1:15">
      <c r="A86" s="54" t="s">
        <v>369</v>
      </c>
      <c r="B86" s="54" t="s">
        <v>4322</v>
      </c>
      <c r="C86" s="54" t="s">
        <v>4323</v>
      </c>
      <c r="D86" s="57">
        <v>42562</v>
      </c>
      <c r="E86" s="57">
        <v>42944</v>
      </c>
      <c r="F86" s="58">
        <v>0</v>
      </c>
      <c r="G86" s="58">
        <v>105295.02</v>
      </c>
      <c r="H86" s="58">
        <v>104049</v>
      </c>
      <c r="I86" s="59">
        <v>2445792.3994</v>
      </c>
      <c r="J86" s="59">
        <v>2507305.6500000004</v>
      </c>
      <c r="K86" s="58">
        <v>6920</v>
      </c>
      <c r="L86" s="58">
        <v>7477.5</v>
      </c>
      <c r="M86" s="60">
        <v>0.93406887328652621</v>
      </c>
      <c r="N86" s="60">
        <v>6.5931126713473759E-2</v>
      </c>
      <c r="O86" s="60">
        <v>0</v>
      </c>
    </row>
    <row r="87" spans="1:15">
      <c r="A87" s="54" t="s">
        <v>582</v>
      </c>
      <c r="B87" s="54" t="s">
        <v>4324</v>
      </c>
      <c r="C87" s="54" t="s">
        <v>4325</v>
      </c>
      <c r="D87" s="57">
        <v>42506</v>
      </c>
      <c r="E87" s="57">
        <v>42944</v>
      </c>
      <c r="F87" s="58">
        <v>0</v>
      </c>
      <c r="G87" s="58">
        <v>68363</v>
      </c>
      <c r="H87" s="58">
        <v>64792</v>
      </c>
      <c r="I87" s="59">
        <v>22644837.470000003</v>
      </c>
      <c r="J87" s="59">
        <v>20139349.119999997</v>
      </c>
      <c r="K87" s="58">
        <v>29024</v>
      </c>
      <c r="L87" s="58">
        <v>32103.75</v>
      </c>
      <c r="M87" s="60">
        <v>0.64063388233461827</v>
      </c>
      <c r="N87" s="60">
        <v>0.29995717011252582</v>
      </c>
      <c r="O87" s="60">
        <v>5.9408947552855973E-2</v>
      </c>
    </row>
    <row r="88" spans="1:15">
      <c r="A88" s="54" t="s">
        <v>255</v>
      </c>
      <c r="B88" s="54" t="s">
        <v>4326</v>
      </c>
      <c r="C88" s="54" t="s">
        <v>4327</v>
      </c>
      <c r="D88" s="57">
        <v>42647</v>
      </c>
      <c r="E88" s="57">
        <v>42941</v>
      </c>
      <c r="F88" s="58">
        <v>50000</v>
      </c>
      <c r="G88" s="58">
        <v>286232</v>
      </c>
      <c r="H88" s="58">
        <v>253050</v>
      </c>
      <c r="I88" s="59">
        <v>7536730.120000001</v>
      </c>
      <c r="J88" s="59">
        <v>7075629.5100000035</v>
      </c>
      <c r="K88" s="58">
        <v>13748</v>
      </c>
      <c r="L88" s="58">
        <v>13194.91</v>
      </c>
      <c r="M88" s="60">
        <v>0.94118944350510914</v>
      </c>
      <c r="N88" s="60">
        <v>5.6385378907472652E-2</v>
      </c>
      <c r="O88" s="60">
        <v>2.4251775874181789E-3</v>
      </c>
    </row>
    <row r="89" spans="1:15">
      <c r="A89" s="54" t="s">
        <v>255</v>
      </c>
      <c r="B89" s="54" t="s">
        <v>4328</v>
      </c>
      <c r="C89" s="54" t="s">
        <v>4329</v>
      </c>
      <c r="D89" s="57">
        <v>42828</v>
      </c>
      <c r="E89" s="57">
        <v>42940</v>
      </c>
      <c r="F89" s="58">
        <v>0</v>
      </c>
      <c r="G89" s="58">
        <v>1</v>
      </c>
      <c r="H89" s="58">
        <v>0</v>
      </c>
      <c r="I89" s="59">
        <v>887968</v>
      </c>
      <c r="J89" s="59">
        <v>873865.58999999985</v>
      </c>
      <c r="K89" s="58">
        <v>830</v>
      </c>
      <c r="L89" s="58">
        <v>897.5</v>
      </c>
      <c r="M89" s="60">
        <v>0.83565459610027859</v>
      </c>
      <c r="N89" s="60">
        <v>0.16434540389972144</v>
      </c>
      <c r="O89" s="60">
        <v>0</v>
      </c>
    </row>
    <row r="90" spans="1:15">
      <c r="A90" s="54" t="s">
        <v>255</v>
      </c>
      <c r="B90" s="54" t="s">
        <v>4330</v>
      </c>
      <c r="C90" s="54" t="s">
        <v>4331</v>
      </c>
      <c r="D90" s="57">
        <v>42521</v>
      </c>
      <c r="E90" s="57">
        <v>42940</v>
      </c>
      <c r="F90" s="58">
        <v>44496</v>
      </c>
      <c r="G90" s="58">
        <v>233049</v>
      </c>
      <c r="H90" s="58">
        <v>147178</v>
      </c>
      <c r="I90" s="59">
        <v>9416271.4300999995</v>
      </c>
      <c r="J90" s="59">
        <v>8902475.8500000089</v>
      </c>
      <c r="K90" s="58">
        <v>17527.300000000003</v>
      </c>
      <c r="L90" s="58">
        <v>12197.39</v>
      </c>
      <c r="M90" s="60">
        <v>0.89157516485084098</v>
      </c>
      <c r="N90" s="60">
        <v>0.10842483514915896</v>
      </c>
      <c r="O90" s="60">
        <v>0</v>
      </c>
    </row>
    <row r="91" spans="1:15">
      <c r="A91" s="54" t="s">
        <v>93</v>
      </c>
      <c r="B91" s="54" t="s">
        <v>4332</v>
      </c>
      <c r="C91" s="54" t="s">
        <v>4333</v>
      </c>
      <c r="D91" s="57">
        <v>42633</v>
      </c>
      <c r="E91" s="57">
        <v>42936</v>
      </c>
      <c r="F91" s="58">
        <v>0</v>
      </c>
      <c r="G91" s="58">
        <v>161</v>
      </c>
      <c r="H91" s="58">
        <v>0</v>
      </c>
      <c r="I91" s="59">
        <v>1955989</v>
      </c>
      <c r="J91" s="59">
        <v>1820592.1199999996</v>
      </c>
      <c r="K91" s="58">
        <v>673</v>
      </c>
      <c r="L91" s="58">
        <v>1116.5</v>
      </c>
      <c r="M91" s="60">
        <v>0.72145096283027321</v>
      </c>
      <c r="N91" s="60">
        <v>0.27854903716972684</v>
      </c>
      <c r="O91" s="60">
        <v>0</v>
      </c>
    </row>
    <row r="92" spans="1:15">
      <c r="A92" s="54" t="s">
        <v>255</v>
      </c>
      <c r="B92" s="54" t="s">
        <v>4334</v>
      </c>
      <c r="C92" s="54" t="s">
        <v>4335</v>
      </c>
      <c r="D92" s="57">
        <v>42562</v>
      </c>
      <c r="E92" s="57">
        <v>42923</v>
      </c>
      <c r="F92" s="58">
        <v>7900</v>
      </c>
      <c r="G92" s="58">
        <v>22783</v>
      </c>
      <c r="H92" s="58">
        <v>21332</v>
      </c>
      <c r="I92" s="59">
        <v>880211.15999999992</v>
      </c>
      <c r="J92" s="59">
        <v>928503.23000000021</v>
      </c>
      <c r="K92" s="58">
        <v>4813</v>
      </c>
      <c r="L92" s="58">
        <v>6149</v>
      </c>
      <c r="M92" s="60">
        <v>0.90648885997723205</v>
      </c>
      <c r="N92" s="60">
        <v>9.3511140022767933E-2</v>
      </c>
      <c r="O92" s="60">
        <v>0</v>
      </c>
    </row>
    <row r="93" spans="1:15">
      <c r="A93" s="54" t="s">
        <v>93</v>
      </c>
      <c r="B93" s="54" t="s">
        <v>4336</v>
      </c>
      <c r="C93" s="54" t="s">
        <v>4337</v>
      </c>
      <c r="D93" s="57">
        <v>42461</v>
      </c>
      <c r="E93" s="57">
        <v>42917</v>
      </c>
      <c r="F93" s="58">
        <v>38000</v>
      </c>
      <c r="G93" s="58">
        <v>0</v>
      </c>
      <c r="H93" s="58">
        <v>0</v>
      </c>
      <c r="I93" s="59">
        <v>59999</v>
      </c>
      <c r="J93" s="59">
        <v>58263.799999999996</v>
      </c>
      <c r="K93" s="58"/>
      <c r="L93" s="58"/>
      <c r="M93" s="60"/>
      <c r="N93" s="60"/>
      <c r="O93" s="60"/>
    </row>
    <row r="94" spans="1:15">
      <c r="A94" s="54" t="s">
        <v>255</v>
      </c>
      <c r="B94" s="54" t="s">
        <v>4338</v>
      </c>
      <c r="C94" s="54" t="s">
        <v>4339</v>
      </c>
      <c r="D94" s="57">
        <v>42767</v>
      </c>
      <c r="E94" s="57">
        <v>42917</v>
      </c>
      <c r="F94" s="58">
        <v>13500</v>
      </c>
      <c r="G94" s="58">
        <v>6417</v>
      </c>
      <c r="H94" s="58">
        <v>0</v>
      </c>
      <c r="I94" s="59">
        <v>1899265.15</v>
      </c>
      <c r="J94" s="59">
        <v>1901489.34</v>
      </c>
      <c r="K94" s="58">
        <v>2338</v>
      </c>
      <c r="L94" s="58">
        <v>2622.8300000000004</v>
      </c>
      <c r="M94" s="60">
        <v>0.91383353095701969</v>
      </c>
      <c r="N94" s="60">
        <v>7.4728442178867857E-2</v>
      </c>
      <c r="O94" s="60">
        <v>1.1438026864112426E-2</v>
      </c>
    </row>
    <row r="95" spans="1:15">
      <c r="A95" s="54" t="s">
        <v>15</v>
      </c>
      <c r="B95" s="54" t="s">
        <v>4340</v>
      </c>
      <c r="C95" s="54" t="s">
        <v>4341</v>
      </c>
      <c r="D95" s="57">
        <v>42522</v>
      </c>
      <c r="E95" s="57">
        <v>42916</v>
      </c>
      <c r="F95" s="58">
        <v>200000</v>
      </c>
      <c r="G95" s="58">
        <v>0</v>
      </c>
      <c r="H95" s="58">
        <v>0</v>
      </c>
      <c r="I95" s="59">
        <v>233750</v>
      </c>
      <c r="J95" s="59">
        <v>253070.51</v>
      </c>
      <c r="K95" s="58">
        <v>0</v>
      </c>
      <c r="L95" s="58">
        <v>11</v>
      </c>
      <c r="M95" s="60">
        <v>0.90909090909090906</v>
      </c>
      <c r="N95" s="60">
        <v>9.0909090909090912E-2</v>
      </c>
      <c r="O95" s="60">
        <v>0</v>
      </c>
    </row>
    <row r="96" spans="1:15">
      <c r="A96" s="54" t="s">
        <v>28</v>
      </c>
      <c r="B96" s="54" t="s">
        <v>4342</v>
      </c>
      <c r="C96" s="54" t="s">
        <v>4343</v>
      </c>
      <c r="D96" s="57">
        <v>42690</v>
      </c>
      <c r="E96" s="57">
        <v>42916</v>
      </c>
      <c r="F96" s="58">
        <v>0</v>
      </c>
      <c r="G96" s="58">
        <v>0</v>
      </c>
      <c r="H96" s="58">
        <v>0</v>
      </c>
      <c r="I96" s="59">
        <v>64253</v>
      </c>
      <c r="J96" s="59">
        <v>37462.03</v>
      </c>
      <c r="K96" s="58"/>
      <c r="L96" s="58"/>
      <c r="M96" s="60"/>
      <c r="N96" s="60"/>
      <c r="O96" s="60"/>
    </row>
    <row r="97" spans="1:15">
      <c r="A97" s="54" t="s">
        <v>524</v>
      </c>
      <c r="B97" s="54" t="s">
        <v>4344</v>
      </c>
      <c r="C97" s="54" t="s">
        <v>4345</v>
      </c>
      <c r="D97" s="57">
        <v>42737</v>
      </c>
      <c r="E97" s="57">
        <v>42916</v>
      </c>
      <c r="F97" s="58">
        <v>0</v>
      </c>
      <c r="G97" s="58">
        <v>2936</v>
      </c>
      <c r="H97" s="58">
        <v>2936</v>
      </c>
      <c r="I97" s="59">
        <v>47045</v>
      </c>
      <c r="J97" s="59">
        <v>43305.100000000006</v>
      </c>
      <c r="K97" s="58">
        <v>729</v>
      </c>
      <c r="L97" s="58">
        <v>729</v>
      </c>
      <c r="M97" s="60">
        <v>0.98628257887517146</v>
      </c>
      <c r="N97" s="60">
        <v>1.3717421124828532E-2</v>
      </c>
      <c r="O97" s="60">
        <v>0</v>
      </c>
    </row>
    <row r="98" spans="1:15">
      <c r="A98" s="54" t="s">
        <v>524</v>
      </c>
      <c r="B98" s="54" t="s">
        <v>4346</v>
      </c>
      <c r="C98" s="54" t="s">
        <v>4347</v>
      </c>
      <c r="D98" s="57">
        <v>42481</v>
      </c>
      <c r="E98" s="57">
        <v>42916</v>
      </c>
      <c r="F98" s="58">
        <v>24304800</v>
      </c>
      <c r="G98" s="58">
        <v>3190267</v>
      </c>
      <c r="H98" s="58">
        <v>3227395</v>
      </c>
      <c r="I98" s="59">
        <v>15211282.828900002</v>
      </c>
      <c r="J98" s="59">
        <v>15481159.190000001</v>
      </c>
      <c r="K98" s="58">
        <v>80042.42</v>
      </c>
      <c r="L98" s="58">
        <v>89841.5</v>
      </c>
      <c r="M98" s="60">
        <v>0.80344551237457074</v>
      </c>
      <c r="N98" s="60">
        <v>0.19655448762542924</v>
      </c>
      <c r="O98" s="60">
        <v>0</v>
      </c>
    </row>
    <row r="99" spans="1:15">
      <c r="A99" s="54" t="s">
        <v>524</v>
      </c>
      <c r="B99" s="54" t="s">
        <v>4348</v>
      </c>
      <c r="C99" s="54" t="s">
        <v>4349</v>
      </c>
      <c r="D99" s="57">
        <v>42644</v>
      </c>
      <c r="E99" s="57">
        <v>42916</v>
      </c>
      <c r="F99" s="58">
        <v>120279600</v>
      </c>
      <c r="G99" s="58">
        <v>256787</v>
      </c>
      <c r="H99" s="58">
        <v>220426</v>
      </c>
      <c r="I99" s="59">
        <v>9486369.75</v>
      </c>
      <c r="J99" s="59">
        <v>9500967.4800000004</v>
      </c>
      <c r="K99" s="58">
        <v>94962.7</v>
      </c>
      <c r="L99" s="58">
        <v>95832.5</v>
      </c>
      <c r="M99" s="60">
        <v>0.87778154592648627</v>
      </c>
      <c r="N99" s="60">
        <v>0.12221845407351369</v>
      </c>
      <c r="O99" s="60">
        <v>0</v>
      </c>
    </row>
    <row r="100" spans="1:15">
      <c r="A100" s="54" t="s">
        <v>582</v>
      </c>
      <c r="B100" s="54" t="s">
        <v>4350</v>
      </c>
      <c r="C100" s="54" t="s">
        <v>4351</v>
      </c>
      <c r="D100" s="57">
        <v>42436</v>
      </c>
      <c r="E100" s="57">
        <v>42916</v>
      </c>
      <c r="F100" s="58">
        <v>0</v>
      </c>
      <c r="G100" s="58">
        <v>38</v>
      </c>
      <c r="H100" s="58">
        <v>0</v>
      </c>
      <c r="I100" s="59">
        <v>2208726</v>
      </c>
      <c r="J100" s="59">
        <v>2110505.6799999997</v>
      </c>
      <c r="K100" s="58"/>
      <c r="L100" s="58"/>
      <c r="M100" s="60"/>
      <c r="N100" s="60"/>
      <c r="O100" s="60"/>
    </row>
    <row r="101" spans="1:15">
      <c r="A101" s="54" t="s">
        <v>481</v>
      </c>
      <c r="B101" s="54" t="s">
        <v>4352</v>
      </c>
      <c r="C101" s="54" t="s">
        <v>4353</v>
      </c>
      <c r="D101" s="57">
        <v>42737</v>
      </c>
      <c r="E101" s="57">
        <v>42915</v>
      </c>
      <c r="F101" s="58">
        <v>0</v>
      </c>
      <c r="G101" s="58">
        <v>111250</v>
      </c>
      <c r="H101" s="58">
        <v>109538</v>
      </c>
      <c r="I101" s="59">
        <v>18778545.77</v>
      </c>
      <c r="J101" s="59">
        <v>17650402.499999993</v>
      </c>
      <c r="K101" s="58">
        <v>34161.85</v>
      </c>
      <c r="L101" s="58">
        <v>52206.49</v>
      </c>
      <c r="M101" s="60">
        <v>0.81995533505508611</v>
      </c>
      <c r="N101" s="60">
        <v>0.18004466494491395</v>
      </c>
      <c r="O101" s="60">
        <v>0</v>
      </c>
    </row>
    <row r="102" spans="1:15">
      <c r="A102" s="54" t="s">
        <v>553</v>
      </c>
      <c r="B102" s="54" t="s">
        <v>4354</v>
      </c>
      <c r="C102" s="54" t="s">
        <v>4355</v>
      </c>
      <c r="D102" s="57">
        <v>42342</v>
      </c>
      <c r="E102" s="57">
        <v>42893</v>
      </c>
      <c r="F102" s="58">
        <v>255278</v>
      </c>
      <c r="G102" s="58">
        <v>0</v>
      </c>
      <c r="H102" s="58">
        <v>0</v>
      </c>
      <c r="I102" s="59">
        <v>288480.0944</v>
      </c>
      <c r="J102" s="59">
        <v>311342.15999999997</v>
      </c>
      <c r="K102" s="58"/>
      <c r="L102" s="58"/>
      <c r="M102" s="60"/>
      <c r="N102" s="60"/>
      <c r="O102" s="60"/>
    </row>
    <row r="103" spans="1:15">
      <c r="A103" s="54" t="s">
        <v>582</v>
      </c>
      <c r="B103" s="54" t="s">
        <v>4356</v>
      </c>
      <c r="C103" s="54" t="s">
        <v>4357</v>
      </c>
      <c r="D103" s="57">
        <v>42527</v>
      </c>
      <c r="E103" s="57">
        <v>42892</v>
      </c>
      <c r="F103" s="58">
        <v>0</v>
      </c>
      <c r="G103" s="58">
        <v>9</v>
      </c>
      <c r="H103" s="58">
        <v>0</v>
      </c>
      <c r="I103" s="59">
        <v>694068.30609999993</v>
      </c>
      <c r="J103" s="59">
        <v>554446.95999999985</v>
      </c>
      <c r="K103" s="58">
        <v>8929</v>
      </c>
      <c r="L103" s="58">
        <v>7406.5</v>
      </c>
      <c r="M103" s="60">
        <v>0.92378316343752109</v>
      </c>
      <c r="N103" s="60">
        <v>7.6216836562478907E-2</v>
      </c>
      <c r="O103" s="60">
        <v>0</v>
      </c>
    </row>
    <row r="104" spans="1:15">
      <c r="A104" s="54" t="s">
        <v>93</v>
      </c>
      <c r="B104" s="54" t="s">
        <v>4358</v>
      </c>
      <c r="C104" s="54" t="s">
        <v>4359</v>
      </c>
      <c r="D104" s="57">
        <v>42583</v>
      </c>
      <c r="E104" s="57">
        <v>42891</v>
      </c>
      <c r="F104" s="58">
        <v>507000</v>
      </c>
      <c r="G104" s="58">
        <v>0</v>
      </c>
      <c r="H104" s="58">
        <v>0</v>
      </c>
      <c r="I104" s="59">
        <v>0.01</v>
      </c>
      <c r="J104" s="59">
        <v>576833.02</v>
      </c>
      <c r="K104" s="58">
        <v>0</v>
      </c>
      <c r="L104" s="58">
        <v>497</v>
      </c>
      <c r="M104" s="60">
        <v>0.68108651911468809</v>
      </c>
      <c r="N104" s="60">
        <v>0.31891348088531185</v>
      </c>
      <c r="O104" s="60">
        <v>0</v>
      </c>
    </row>
    <row r="105" spans="1:15">
      <c r="A105" s="54" t="s">
        <v>28</v>
      </c>
      <c r="B105" s="54" t="s">
        <v>4360</v>
      </c>
      <c r="C105" s="54" t="s">
        <v>4361</v>
      </c>
      <c r="D105" s="57">
        <v>42522</v>
      </c>
      <c r="E105" s="57">
        <v>42887</v>
      </c>
      <c r="F105" s="58">
        <v>0</v>
      </c>
      <c r="G105" s="58">
        <v>427771</v>
      </c>
      <c r="H105" s="58">
        <v>188018</v>
      </c>
      <c r="I105" s="59">
        <v>3593264.6088000005</v>
      </c>
      <c r="J105" s="59">
        <v>4568600.5200000014</v>
      </c>
      <c r="K105" s="58">
        <v>11645.5</v>
      </c>
      <c r="L105" s="58">
        <v>4676.5</v>
      </c>
      <c r="M105" s="60">
        <v>0.74436009836416128</v>
      </c>
      <c r="N105" s="60">
        <v>0.25563990163583877</v>
      </c>
      <c r="O105" s="60">
        <v>0</v>
      </c>
    </row>
    <row r="106" spans="1:15">
      <c r="A106" s="54" t="s">
        <v>524</v>
      </c>
      <c r="B106" s="54" t="s">
        <v>4362</v>
      </c>
      <c r="C106" s="54" t="s">
        <v>4363</v>
      </c>
      <c r="D106" s="57">
        <v>42696</v>
      </c>
      <c r="E106" s="57">
        <v>42887</v>
      </c>
      <c r="F106" s="58">
        <v>12240000</v>
      </c>
      <c r="G106" s="58">
        <v>1596994</v>
      </c>
      <c r="H106" s="58">
        <v>693002</v>
      </c>
      <c r="I106" s="59">
        <v>15229815.893999999</v>
      </c>
      <c r="J106" s="59">
        <v>14586436.669999998</v>
      </c>
      <c r="K106" s="58">
        <v>28152</v>
      </c>
      <c r="L106" s="58">
        <v>33436.74</v>
      </c>
      <c r="M106" s="60">
        <v>0.90884099347005731</v>
      </c>
      <c r="N106" s="60">
        <v>9.1159006529942785E-2</v>
      </c>
      <c r="O106" s="60">
        <v>0</v>
      </c>
    </row>
    <row r="107" spans="1:15">
      <c r="A107" s="54" t="s">
        <v>582</v>
      </c>
      <c r="B107" s="54" t="s">
        <v>4364</v>
      </c>
      <c r="C107" s="54" t="s">
        <v>4365</v>
      </c>
      <c r="D107" s="57">
        <v>42461</v>
      </c>
      <c r="E107" s="57">
        <v>42887</v>
      </c>
      <c r="F107" s="58">
        <v>0</v>
      </c>
      <c r="G107" s="58">
        <v>543218</v>
      </c>
      <c r="H107" s="58">
        <v>482892</v>
      </c>
      <c r="I107" s="59">
        <v>95322247.841600001</v>
      </c>
      <c r="J107" s="59">
        <v>95219367.109999985</v>
      </c>
      <c r="K107" s="58">
        <v>126182.5</v>
      </c>
      <c r="L107" s="58">
        <v>117183</v>
      </c>
      <c r="M107" s="60">
        <v>0.59987370181681643</v>
      </c>
      <c r="N107" s="60">
        <v>0.35414693257554425</v>
      </c>
      <c r="O107" s="60">
        <v>4.5979365607639336E-2</v>
      </c>
    </row>
    <row r="108" spans="1:15">
      <c r="A108" s="54" t="s">
        <v>582</v>
      </c>
      <c r="B108" s="54" t="s">
        <v>4366</v>
      </c>
      <c r="C108" s="54" t="s">
        <v>4367</v>
      </c>
      <c r="D108" s="57">
        <v>42476</v>
      </c>
      <c r="E108" s="57">
        <v>42887</v>
      </c>
      <c r="F108" s="58">
        <v>0</v>
      </c>
      <c r="G108" s="58">
        <v>217306</v>
      </c>
      <c r="H108" s="58">
        <v>174032</v>
      </c>
      <c r="I108" s="59">
        <v>66091490.182600006</v>
      </c>
      <c r="J108" s="59">
        <v>60678982.740000017</v>
      </c>
      <c r="K108" s="58">
        <v>105189.5</v>
      </c>
      <c r="L108" s="58">
        <v>84195</v>
      </c>
      <c r="M108" s="60">
        <v>0.60979868163192585</v>
      </c>
      <c r="N108" s="60">
        <v>0.364754439099709</v>
      </c>
      <c r="O108" s="60">
        <v>2.5446879268365103E-2</v>
      </c>
    </row>
    <row r="109" spans="1:15">
      <c r="A109" s="54" t="s">
        <v>28</v>
      </c>
      <c r="B109" s="54" t="s">
        <v>4368</v>
      </c>
      <c r="C109" s="54" t="s">
        <v>4369</v>
      </c>
      <c r="D109" s="57">
        <v>42471</v>
      </c>
      <c r="E109" s="57">
        <v>42886</v>
      </c>
      <c r="F109" s="58">
        <v>0</v>
      </c>
      <c r="G109" s="58">
        <v>3012503</v>
      </c>
      <c r="H109" s="58">
        <v>2301029</v>
      </c>
      <c r="I109" s="59">
        <v>21569928.409999996</v>
      </c>
      <c r="J109" s="59">
        <v>19887440.41</v>
      </c>
      <c r="K109" s="58">
        <v>143672</v>
      </c>
      <c r="L109" s="58">
        <v>66259.25</v>
      </c>
      <c r="M109" s="60">
        <v>0.7052071974856341</v>
      </c>
      <c r="N109" s="60">
        <v>0.2897784082977094</v>
      </c>
      <c r="O109" s="60">
        <v>5.0143942166565427E-3</v>
      </c>
    </row>
    <row r="110" spans="1:15">
      <c r="A110" s="54" t="s">
        <v>28</v>
      </c>
      <c r="B110" s="54" t="s">
        <v>4370</v>
      </c>
      <c r="C110" s="54" t="s">
        <v>4371</v>
      </c>
      <c r="D110" s="57">
        <v>42585</v>
      </c>
      <c r="E110" s="57">
        <v>42886</v>
      </c>
      <c r="F110" s="58">
        <v>0</v>
      </c>
      <c r="G110" s="58">
        <v>43</v>
      </c>
      <c r="H110" s="58">
        <v>0</v>
      </c>
      <c r="I110" s="59">
        <v>576441.44999999995</v>
      </c>
      <c r="J110" s="59">
        <v>428025.36999999994</v>
      </c>
      <c r="K110" s="58">
        <v>1360</v>
      </c>
      <c r="L110" s="58">
        <v>1183</v>
      </c>
      <c r="M110" s="60">
        <v>0.80726965342349954</v>
      </c>
      <c r="N110" s="60">
        <v>0.19273034657650043</v>
      </c>
      <c r="O110" s="60">
        <v>0</v>
      </c>
    </row>
    <row r="111" spans="1:15">
      <c r="A111" s="54" t="s">
        <v>524</v>
      </c>
      <c r="B111" s="54" t="s">
        <v>4372</v>
      </c>
      <c r="C111" s="54" t="s">
        <v>4373</v>
      </c>
      <c r="D111" s="57">
        <v>42759</v>
      </c>
      <c r="E111" s="57">
        <v>42886</v>
      </c>
      <c r="F111" s="58">
        <v>0</v>
      </c>
      <c r="G111" s="58">
        <v>36043.4</v>
      </c>
      <c r="H111" s="58">
        <v>36016</v>
      </c>
      <c r="I111" s="59">
        <v>900450.69</v>
      </c>
      <c r="J111" s="59">
        <v>1252344.69</v>
      </c>
      <c r="K111" s="58">
        <v>5278</v>
      </c>
      <c r="L111" s="58">
        <v>6350.08</v>
      </c>
      <c r="M111" s="60">
        <v>0.73369154404353965</v>
      </c>
      <c r="N111" s="60">
        <v>0.26630845595646041</v>
      </c>
      <c r="O111" s="60">
        <v>0</v>
      </c>
    </row>
    <row r="112" spans="1:15">
      <c r="A112" s="54" t="s">
        <v>509</v>
      </c>
      <c r="B112" s="54" t="s">
        <v>4374</v>
      </c>
      <c r="C112" s="54" t="s">
        <v>4375</v>
      </c>
      <c r="D112" s="57">
        <v>42522</v>
      </c>
      <c r="E112" s="57">
        <v>42884</v>
      </c>
      <c r="F112" s="58">
        <v>70257</v>
      </c>
      <c r="G112" s="58">
        <v>311396.25</v>
      </c>
      <c r="H112" s="58">
        <v>291276</v>
      </c>
      <c r="I112" s="59">
        <v>18810983.900299992</v>
      </c>
      <c r="J112" s="59">
        <v>18242213.850000009</v>
      </c>
      <c r="K112" s="58">
        <v>9998.2099999999991</v>
      </c>
      <c r="L112" s="58">
        <v>8738.0300000000007</v>
      </c>
      <c r="M112" s="60">
        <v>0.88584383436541192</v>
      </c>
      <c r="N112" s="60">
        <v>0.11243953156489506</v>
      </c>
      <c r="O112" s="60">
        <v>1.7166340696930541E-3</v>
      </c>
    </row>
    <row r="113" spans="1:15">
      <c r="A113" s="54" t="s">
        <v>255</v>
      </c>
      <c r="B113" s="54" t="s">
        <v>4376</v>
      </c>
      <c r="C113" s="54" t="s">
        <v>4377</v>
      </c>
      <c r="D113" s="57">
        <v>42697</v>
      </c>
      <c r="E113" s="57">
        <v>42870</v>
      </c>
      <c r="F113" s="58">
        <v>840000</v>
      </c>
      <c r="G113" s="58">
        <v>3</v>
      </c>
      <c r="H113" s="58">
        <v>0</v>
      </c>
      <c r="I113" s="59">
        <v>805115.84</v>
      </c>
      <c r="J113" s="59">
        <v>805115.83999999985</v>
      </c>
      <c r="K113" s="58">
        <v>370</v>
      </c>
      <c r="L113" s="58">
        <v>240</v>
      </c>
      <c r="M113" s="60">
        <v>1</v>
      </c>
      <c r="N113" s="60">
        <v>0</v>
      </c>
      <c r="O113" s="60">
        <v>0</v>
      </c>
    </row>
    <row r="114" spans="1:15">
      <c r="A114" s="54" t="s">
        <v>524</v>
      </c>
      <c r="B114" s="54" t="s">
        <v>4378</v>
      </c>
      <c r="C114" s="54" t="s">
        <v>4379</v>
      </c>
      <c r="D114" s="57">
        <v>42505</v>
      </c>
      <c r="E114" s="57">
        <v>42856</v>
      </c>
      <c r="F114" s="58">
        <v>120279600</v>
      </c>
      <c r="G114" s="58">
        <v>85883.5</v>
      </c>
      <c r="H114" s="58">
        <v>83447</v>
      </c>
      <c r="I114" s="59">
        <v>5120665.1500000004</v>
      </c>
      <c r="J114" s="59">
        <v>5031238.7700000005</v>
      </c>
      <c r="K114" s="58">
        <v>49127</v>
      </c>
      <c r="L114" s="58">
        <v>57721.5</v>
      </c>
      <c r="M114" s="60">
        <v>0.93278067964276745</v>
      </c>
      <c r="N114" s="60">
        <v>6.7219320357232576E-2</v>
      </c>
      <c r="O114" s="60">
        <v>0</v>
      </c>
    </row>
    <row r="115" spans="1:15">
      <c r="A115" s="54" t="s">
        <v>524</v>
      </c>
      <c r="B115" s="54" t="s">
        <v>4380</v>
      </c>
      <c r="C115" s="54" t="s">
        <v>4381</v>
      </c>
      <c r="D115" s="57">
        <v>42644</v>
      </c>
      <c r="E115" s="57">
        <v>42855</v>
      </c>
      <c r="F115" s="58">
        <v>1333800</v>
      </c>
      <c r="G115" s="58">
        <v>43208</v>
      </c>
      <c r="H115" s="58">
        <v>2</v>
      </c>
      <c r="I115" s="59">
        <v>1058501.1099999999</v>
      </c>
      <c r="J115" s="59">
        <v>1060860.6099999999</v>
      </c>
      <c r="K115" s="58">
        <v>3331</v>
      </c>
      <c r="L115" s="58">
        <v>5226</v>
      </c>
      <c r="M115" s="60">
        <v>0.91006505931879067</v>
      </c>
      <c r="N115" s="60">
        <v>8.9934940681209344E-2</v>
      </c>
      <c r="O115" s="60">
        <v>0</v>
      </c>
    </row>
    <row r="116" spans="1:15">
      <c r="A116" s="54" t="s">
        <v>218</v>
      </c>
      <c r="B116" s="54" t="s">
        <v>4382</v>
      </c>
      <c r="C116" s="54" t="s">
        <v>4383</v>
      </c>
      <c r="D116" s="57">
        <v>42738</v>
      </c>
      <c r="E116" s="57">
        <v>42839</v>
      </c>
      <c r="F116" s="58">
        <v>687</v>
      </c>
      <c r="G116" s="58">
        <v>10505</v>
      </c>
      <c r="H116" s="58">
        <v>17174</v>
      </c>
      <c r="I116" s="59">
        <v>593187</v>
      </c>
      <c r="J116" s="59">
        <v>556409.12</v>
      </c>
      <c r="K116" s="58">
        <v>593</v>
      </c>
      <c r="L116" s="58">
        <v>900</v>
      </c>
      <c r="M116" s="60">
        <v>0.82333333333333336</v>
      </c>
      <c r="N116" s="60">
        <v>0.17666666666666667</v>
      </c>
      <c r="O116" s="60">
        <v>0</v>
      </c>
    </row>
    <row r="117" spans="1:15">
      <c r="A117" s="54" t="s">
        <v>218</v>
      </c>
      <c r="B117" s="54" t="s">
        <v>4384</v>
      </c>
      <c r="C117" s="54" t="s">
        <v>4385</v>
      </c>
      <c r="D117" s="57">
        <v>42373</v>
      </c>
      <c r="E117" s="57">
        <v>42825</v>
      </c>
      <c r="F117" s="58">
        <v>77595</v>
      </c>
      <c r="G117" s="58">
        <v>437233</v>
      </c>
      <c r="H117" s="58">
        <v>249079</v>
      </c>
      <c r="I117" s="59">
        <v>34630159.008299999</v>
      </c>
      <c r="J117" s="59">
        <v>34282844.600000009</v>
      </c>
      <c r="K117" s="58">
        <v>9538.51</v>
      </c>
      <c r="L117" s="58">
        <v>11279.619999999999</v>
      </c>
      <c r="M117" s="60">
        <v>0.82437351612908949</v>
      </c>
      <c r="N117" s="60">
        <v>0.13613047248045593</v>
      </c>
      <c r="O117" s="60">
        <v>3.9496011390454645E-2</v>
      </c>
    </row>
    <row r="118" spans="1:15">
      <c r="A118" s="54" t="s">
        <v>481</v>
      </c>
      <c r="B118" s="54" t="s">
        <v>4386</v>
      </c>
      <c r="C118" s="54" t="s">
        <v>4387</v>
      </c>
      <c r="D118" s="57">
        <v>42668</v>
      </c>
      <c r="E118" s="57">
        <v>42825</v>
      </c>
      <c r="F118" s="58">
        <v>0</v>
      </c>
      <c r="G118" s="58">
        <v>5566</v>
      </c>
      <c r="H118" s="58">
        <v>6288</v>
      </c>
      <c r="I118" s="59">
        <v>173432</v>
      </c>
      <c r="J118" s="59">
        <v>169616.46</v>
      </c>
      <c r="K118" s="58">
        <v>745</v>
      </c>
      <c r="L118" s="58">
        <v>1174</v>
      </c>
      <c r="M118" s="60">
        <v>0.91524701873935266</v>
      </c>
      <c r="N118" s="60">
        <v>8.4752981260647356E-2</v>
      </c>
      <c r="O118" s="60">
        <v>0</v>
      </c>
    </row>
    <row r="119" spans="1:15">
      <c r="A119" s="54" t="s">
        <v>509</v>
      </c>
      <c r="B119" s="54" t="s">
        <v>4388</v>
      </c>
      <c r="C119" s="54" t="s">
        <v>4389</v>
      </c>
      <c r="D119" s="57">
        <v>42569</v>
      </c>
      <c r="E119" s="57">
        <v>42825</v>
      </c>
      <c r="F119" s="58">
        <v>780</v>
      </c>
      <c r="G119" s="58">
        <v>1152.6300000000001</v>
      </c>
      <c r="H119" s="58">
        <v>0</v>
      </c>
      <c r="I119" s="59">
        <v>747923.10510000004</v>
      </c>
      <c r="J119" s="59">
        <v>741557.7899999998</v>
      </c>
      <c r="K119" s="58">
        <v>1391.38</v>
      </c>
      <c r="L119" s="58">
        <v>1536.14</v>
      </c>
      <c r="M119" s="60">
        <v>0.96647440988451572</v>
      </c>
      <c r="N119" s="60">
        <v>2.3760855130391761E-2</v>
      </c>
      <c r="O119" s="60">
        <v>9.7647349850925047E-3</v>
      </c>
    </row>
    <row r="120" spans="1:15">
      <c r="A120" s="54" t="s">
        <v>524</v>
      </c>
      <c r="B120" s="54" t="s">
        <v>4390</v>
      </c>
      <c r="C120" s="54" t="s">
        <v>4391</v>
      </c>
      <c r="D120" s="57">
        <v>42604</v>
      </c>
      <c r="E120" s="57">
        <v>42825</v>
      </c>
      <c r="F120" s="58">
        <v>4078080</v>
      </c>
      <c r="G120" s="58">
        <v>211740</v>
      </c>
      <c r="H120" s="58">
        <v>209685</v>
      </c>
      <c r="I120" s="59">
        <v>3426586.46</v>
      </c>
      <c r="J120" s="59">
        <v>3496380.36</v>
      </c>
      <c r="K120" s="58">
        <v>32347</v>
      </c>
      <c r="L120" s="58">
        <v>21418.25</v>
      </c>
      <c r="M120" s="60">
        <v>0.81407211140032454</v>
      </c>
      <c r="N120" s="60">
        <v>0.18411868383271277</v>
      </c>
      <c r="O120" s="60">
        <v>1.8092047669627537E-3</v>
      </c>
    </row>
    <row r="121" spans="1:15">
      <c r="A121" s="54" t="s">
        <v>524</v>
      </c>
      <c r="B121" s="54" t="s">
        <v>4392</v>
      </c>
      <c r="C121" s="54" t="s">
        <v>4393</v>
      </c>
      <c r="D121" s="57">
        <v>42668</v>
      </c>
      <c r="E121" s="57">
        <v>42825</v>
      </c>
      <c r="F121" s="58">
        <v>4147000</v>
      </c>
      <c r="G121" s="58">
        <v>11</v>
      </c>
      <c r="H121" s="58">
        <v>0</v>
      </c>
      <c r="I121" s="59">
        <v>35239</v>
      </c>
      <c r="J121" s="59">
        <v>32271.64</v>
      </c>
      <c r="K121" s="58"/>
      <c r="L121" s="58"/>
      <c r="M121" s="60"/>
      <c r="N121" s="60"/>
      <c r="O121" s="60"/>
    </row>
    <row r="122" spans="1:15">
      <c r="A122" s="54" t="s">
        <v>582</v>
      </c>
      <c r="B122" s="54" t="s">
        <v>4394</v>
      </c>
      <c r="C122" s="54" t="s">
        <v>4395</v>
      </c>
      <c r="D122" s="57">
        <v>42565</v>
      </c>
      <c r="E122" s="57">
        <v>42825</v>
      </c>
      <c r="F122" s="58">
        <v>0</v>
      </c>
      <c r="G122" s="58">
        <v>0</v>
      </c>
      <c r="H122" s="58">
        <v>0</v>
      </c>
      <c r="I122" s="59">
        <v>48776</v>
      </c>
      <c r="J122" s="59">
        <v>38098.649999999994</v>
      </c>
      <c r="K122" s="58"/>
      <c r="L122" s="58"/>
      <c r="M122" s="60"/>
      <c r="N122" s="60"/>
      <c r="O122" s="60"/>
    </row>
    <row r="123" spans="1:15">
      <c r="A123" s="54" t="s">
        <v>481</v>
      </c>
      <c r="B123" s="54" t="s">
        <v>4396</v>
      </c>
      <c r="C123" s="54" t="s">
        <v>4397</v>
      </c>
      <c r="D123" s="57">
        <v>42576</v>
      </c>
      <c r="E123" s="57">
        <v>42823</v>
      </c>
      <c r="F123" s="58">
        <v>0</v>
      </c>
      <c r="G123" s="58">
        <v>283776</v>
      </c>
      <c r="H123" s="58">
        <v>262812</v>
      </c>
      <c r="I123" s="59">
        <v>2441530.3440000005</v>
      </c>
      <c r="J123" s="59">
        <v>2346312.35</v>
      </c>
      <c r="K123" s="58">
        <v>19263</v>
      </c>
      <c r="L123" s="58">
        <v>14500</v>
      </c>
      <c r="M123" s="60">
        <v>0.8821379310344829</v>
      </c>
      <c r="N123" s="60">
        <v>0.11786206896551724</v>
      </c>
      <c r="O123" s="60">
        <v>0</v>
      </c>
    </row>
    <row r="124" spans="1:15">
      <c r="A124" s="54" t="s">
        <v>255</v>
      </c>
      <c r="B124" s="54" t="s">
        <v>4398</v>
      </c>
      <c r="C124" s="54" t="s">
        <v>4399</v>
      </c>
      <c r="D124" s="57">
        <v>42506</v>
      </c>
      <c r="E124" s="57">
        <v>42804</v>
      </c>
      <c r="F124" s="58">
        <v>0</v>
      </c>
      <c r="G124" s="58">
        <v>2481</v>
      </c>
      <c r="H124" s="58">
        <v>0</v>
      </c>
      <c r="I124" s="59">
        <v>5969131.4700000007</v>
      </c>
      <c r="J124" s="59">
        <v>6457355.5199999986</v>
      </c>
      <c r="K124" s="58">
        <v>15975</v>
      </c>
      <c r="L124" s="58">
        <v>24733.37</v>
      </c>
      <c r="M124" s="60">
        <v>0.93298527455013203</v>
      </c>
      <c r="N124" s="60">
        <v>6.2162980620918219E-2</v>
      </c>
      <c r="O124" s="60">
        <v>4.8517448289497143E-3</v>
      </c>
    </row>
    <row r="125" spans="1:15">
      <c r="A125" s="54" t="s">
        <v>255</v>
      </c>
      <c r="B125" s="54" t="s">
        <v>4400</v>
      </c>
      <c r="C125" s="54" t="s">
        <v>4401</v>
      </c>
      <c r="D125" s="57">
        <v>42430</v>
      </c>
      <c r="E125" s="57">
        <v>42795</v>
      </c>
      <c r="F125" s="58">
        <v>8500</v>
      </c>
      <c r="G125" s="58">
        <v>1775.8</v>
      </c>
      <c r="H125" s="58">
        <v>0</v>
      </c>
      <c r="I125" s="59">
        <v>66121.88</v>
      </c>
      <c r="J125" s="59">
        <v>67197.909999999989</v>
      </c>
      <c r="K125" s="58">
        <v>382</v>
      </c>
      <c r="L125" s="58">
        <v>266</v>
      </c>
      <c r="M125" s="60">
        <v>0.88345864661654139</v>
      </c>
      <c r="N125" s="60">
        <v>0.11654135338345864</v>
      </c>
      <c r="O125" s="60">
        <v>0</v>
      </c>
    </row>
    <row r="126" spans="1:15">
      <c r="A126" s="54" t="s">
        <v>255</v>
      </c>
      <c r="B126" s="54" t="s">
        <v>4402</v>
      </c>
      <c r="C126" s="54" t="s">
        <v>4403</v>
      </c>
      <c r="D126" s="57">
        <v>42562</v>
      </c>
      <c r="E126" s="57">
        <v>42785</v>
      </c>
      <c r="F126" s="58">
        <v>0</v>
      </c>
      <c r="G126" s="58">
        <v>5442.1</v>
      </c>
      <c r="H126" s="58">
        <v>0</v>
      </c>
      <c r="I126" s="59">
        <v>161158.79999999999</v>
      </c>
      <c r="J126" s="59">
        <v>167911.51</v>
      </c>
      <c r="K126" s="58">
        <v>895</v>
      </c>
      <c r="L126" s="58">
        <v>851.5</v>
      </c>
      <c r="M126" s="60">
        <v>0.8966529653552554</v>
      </c>
      <c r="N126" s="60">
        <v>0.10334703464474457</v>
      </c>
      <c r="O126" s="60">
        <v>0</v>
      </c>
    </row>
    <row r="127" spans="1:15">
      <c r="A127" s="54" t="s">
        <v>28</v>
      </c>
      <c r="B127" s="54" t="s">
        <v>4404</v>
      </c>
      <c r="C127" s="54" t="s">
        <v>4405</v>
      </c>
      <c r="D127" s="57">
        <v>42711</v>
      </c>
      <c r="E127" s="57">
        <v>42781</v>
      </c>
      <c r="F127" s="58">
        <v>0</v>
      </c>
      <c r="G127" s="58">
        <v>101334</v>
      </c>
      <c r="H127" s="58">
        <v>0</v>
      </c>
      <c r="I127" s="59">
        <v>419600</v>
      </c>
      <c r="J127" s="59">
        <v>386580.99000000011</v>
      </c>
      <c r="K127" s="58">
        <v>3806</v>
      </c>
      <c r="L127" s="58">
        <v>1258</v>
      </c>
      <c r="M127" s="60">
        <v>0.75238473767885528</v>
      </c>
      <c r="N127" s="60">
        <v>0.24761526232114467</v>
      </c>
      <c r="O127" s="60">
        <v>0</v>
      </c>
    </row>
    <row r="128" spans="1:15">
      <c r="A128" s="54" t="s">
        <v>369</v>
      </c>
      <c r="B128" s="54" t="s">
        <v>4406</v>
      </c>
      <c r="C128" s="54" t="s">
        <v>4407</v>
      </c>
      <c r="D128" s="57">
        <v>42738</v>
      </c>
      <c r="E128" s="57">
        <v>42769</v>
      </c>
      <c r="F128" s="58">
        <v>405</v>
      </c>
      <c r="G128" s="58">
        <v>0</v>
      </c>
      <c r="H128" s="58">
        <v>0</v>
      </c>
      <c r="I128" s="59">
        <v>229682</v>
      </c>
      <c r="J128" s="59">
        <v>222981.28</v>
      </c>
      <c r="K128" s="58">
        <v>0</v>
      </c>
      <c r="L128" s="58">
        <v>2</v>
      </c>
      <c r="M128" s="60">
        <v>1</v>
      </c>
      <c r="N128" s="60">
        <v>0</v>
      </c>
      <c r="O128" s="60">
        <v>0</v>
      </c>
    </row>
    <row r="129" spans="1:15">
      <c r="A129" s="54" t="s">
        <v>4408</v>
      </c>
      <c r="B129" s="54" t="s">
        <v>4409</v>
      </c>
      <c r="C129" s="54" t="s">
        <v>4410</v>
      </c>
      <c r="D129" s="57">
        <v>42702</v>
      </c>
      <c r="E129" s="57">
        <v>42766</v>
      </c>
      <c r="F129" s="58">
        <v>0</v>
      </c>
      <c r="G129" s="58">
        <v>115</v>
      </c>
      <c r="H129" s="58">
        <v>0</v>
      </c>
      <c r="I129" s="59">
        <v>97300</v>
      </c>
      <c r="J129" s="59">
        <v>89966.44</v>
      </c>
      <c r="K129" s="58">
        <v>80</v>
      </c>
      <c r="L129" s="58">
        <v>0</v>
      </c>
      <c r="M129" s="60">
        <v>0</v>
      </c>
      <c r="N129" s="60">
        <v>0</v>
      </c>
      <c r="O129" s="60">
        <v>0</v>
      </c>
    </row>
    <row r="130" spans="1:15">
      <c r="A130" s="54" t="s">
        <v>4408</v>
      </c>
      <c r="B130" s="54" t="s">
        <v>4411</v>
      </c>
      <c r="C130" s="54" t="s">
        <v>4412</v>
      </c>
      <c r="D130" s="57">
        <v>42702</v>
      </c>
      <c r="E130" s="57">
        <v>42766</v>
      </c>
      <c r="F130" s="58">
        <v>0</v>
      </c>
      <c r="G130" s="58">
        <v>30</v>
      </c>
      <c r="H130" s="58">
        <v>0</v>
      </c>
      <c r="I130" s="59">
        <v>103545</v>
      </c>
      <c r="J130" s="59">
        <v>87045.88</v>
      </c>
      <c r="K130" s="58"/>
      <c r="L130" s="58"/>
      <c r="M130" s="60"/>
      <c r="N130" s="60"/>
      <c r="O130" s="60"/>
    </row>
    <row r="131" spans="1:15">
      <c r="A131" s="54" t="s">
        <v>4408</v>
      </c>
      <c r="B131" s="54" t="s">
        <v>4413</v>
      </c>
      <c r="C131" s="54" t="s">
        <v>4414</v>
      </c>
      <c r="D131" s="57">
        <v>42702</v>
      </c>
      <c r="E131" s="57">
        <v>42766</v>
      </c>
      <c r="F131" s="58">
        <v>0</v>
      </c>
      <c r="G131" s="58">
        <v>23</v>
      </c>
      <c r="H131" s="58">
        <v>0</v>
      </c>
      <c r="I131" s="59">
        <v>24800</v>
      </c>
      <c r="J131" s="59">
        <v>21118.579999999998</v>
      </c>
      <c r="K131" s="58">
        <v>10</v>
      </c>
      <c r="L131" s="58">
        <v>0</v>
      </c>
      <c r="M131" s="60">
        <v>0</v>
      </c>
      <c r="N131" s="60">
        <v>0</v>
      </c>
      <c r="O131" s="60">
        <v>0</v>
      </c>
    </row>
    <row r="132" spans="1:15">
      <c r="A132" s="54" t="s">
        <v>481</v>
      </c>
      <c r="B132" s="54" t="s">
        <v>4415</v>
      </c>
      <c r="C132" s="54" t="s">
        <v>4416</v>
      </c>
      <c r="D132" s="57">
        <v>42478</v>
      </c>
      <c r="E132" s="57">
        <v>42766</v>
      </c>
      <c r="F132" s="58">
        <v>0</v>
      </c>
      <c r="G132" s="58">
        <v>212</v>
      </c>
      <c r="H132" s="58">
        <v>0</v>
      </c>
      <c r="I132" s="59">
        <v>10589663</v>
      </c>
      <c r="J132" s="59">
        <v>10207785.160000008</v>
      </c>
      <c r="K132" s="58">
        <v>0</v>
      </c>
      <c r="L132" s="58">
        <v>0</v>
      </c>
      <c r="M132" s="60">
        <v>0</v>
      </c>
      <c r="N132" s="60">
        <v>0</v>
      </c>
      <c r="O132" s="60">
        <v>0</v>
      </c>
    </row>
    <row r="133" spans="1:15">
      <c r="A133" s="54" t="s">
        <v>582</v>
      </c>
      <c r="B133" s="54" t="s">
        <v>4417</v>
      </c>
      <c r="C133" s="54" t="s">
        <v>4418</v>
      </c>
      <c r="D133" s="57">
        <v>42716</v>
      </c>
      <c r="E133" s="57">
        <v>42755</v>
      </c>
      <c r="F133" s="58">
        <v>0</v>
      </c>
      <c r="G133" s="58">
        <v>46</v>
      </c>
      <c r="H133" s="58">
        <v>0</v>
      </c>
      <c r="I133" s="59">
        <v>373948.66000000003</v>
      </c>
      <c r="J133" s="59">
        <v>271400.39999999997</v>
      </c>
      <c r="K133" s="58">
        <v>1820</v>
      </c>
      <c r="L133" s="58">
        <v>1468.5</v>
      </c>
      <c r="M133" s="60">
        <v>0.91794347974123258</v>
      </c>
      <c r="N133" s="60">
        <v>8.2056520258767446E-2</v>
      </c>
      <c r="O133" s="60">
        <v>0</v>
      </c>
    </row>
    <row r="134" spans="1:15">
      <c r="A134" s="54" t="s">
        <v>1073</v>
      </c>
      <c r="B134" s="54" t="s">
        <v>4419</v>
      </c>
      <c r="C134" s="54" t="s">
        <v>4420</v>
      </c>
      <c r="D134" s="57">
        <v>42721</v>
      </c>
      <c r="E134" s="57">
        <v>42750</v>
      </c>
      <c r="F134" s="58">
        <v>0</v>
      </c>
      <c r="G134" s="58">
        <v>80</v>
      </c>
      <c r="H134" s="58">
        <v>0</v>
      </c>
      <c r="I134" s="59">
        <v>646118.44500000018</v>
      </c>
      <c r="J134" s="59">
        <v>724939.80999999994</v>
      </c>
      <c r="K134" s="58">
        <v>19238</v>
      </c>
      <c r="L134" s="58">
        <v>9633.75</v>
      </c>
      <c r="M134" s="60">
        <v>0.7299338263915921</v>
      </c>
      <c r="N134" s="60">
        <v>0.25786946931361099</v>
      </c>
      <c r="O134" s="60">
        <v>1.2196704294796938E-2</v>
      </c>
    </row>
    <row r="135" spans="1:15">
      <c r="A135" s="54" t="s">
        <v>582</v>
      </c>
      <c r="B135" s="54" t="s">
        <v>4421</v>
      </c>
      <c r="C135" s="54" t="s">
        <v>4422</v>
      </c>
      <c r="D135" s="57">
        <v>42723</v>
      </c>
      <c r="E135" s="57">
        <v>42748</v>
      </c>
      <c r="F135" s="58">
        <v>0</v>
      </c>
      <c r="G135" s="58">
        <v>150</v>
      </c>
      <c r="H135" s="58">
        <v>0</v>
      </c>
      <c r="I135" s="59">
        <v>396256</v>
      </c>
      <c r="J135" s="59">
        <v>317260.27000000008</v>
      </c>
      <c r="K135" s="58">
        <v>1507</v>
      </c>
      <c r="L135" s="58">
        <v>1435.5</v>
      </c>
      <c r="M135" s="60">
        <v>0.84639498432601878</v>
      </c>
      <c r="N135" s="60">
        <v>0.1501219087425984</v>
      </c>
      <c r="O135" s="60">
        <v>3.4831069313827935E-3</v>
      </c>
    </row>
    <row r="136" spans="1:15">
      <c r="A136" s="54" t="s">
        <v>255</v>
      </c>
      <c r="B136" s="54" t="s">
        <v>4423</v>
      </c>
      <c r="C136" s="54" t="s">
        <v>4424</v>
      </c>
      <c r="D136" s="57">
        <v>42650</v>
      </c>
      <c r="E136" s="57">
        <v>42741</v>
      </c>
      <c r="F136" s="58">
        <v>750</v>
      </c>
      <c r="G136" s="58">
        <v>12</v>
      </c>
      <c r="H136" s="58">
        <v>0</v>
      </c>
      <c r="I136" s="59">
        <v>83573.08</v>
      </c>
      <c r="J136" s="59">
        <v>78758.910000000018</v>
      </c>
      <c r="K136" s="58">
        <v>0</v>
      </c>
      <c r="L136" s="58">
        <v>10</v>
      </c>
      <c r="M136" s="60">
        <v>0.5</v>
      </c>
      <c r="N136" s="60">
        <v>0.5</v>
      </c>
      <c r="O136" s="60">
        <v>0</v>
      </c>
    </row>
    <row r="137" spans="1:15">
      <c r="A137" s="54" t="s">
        <v>93</v>
      </c>
      <c r="B137" s="54" t="s">
        <v>4425</v>
      </c>
      <c r="C137" s="54" t="s">
        <v>4426</v>
      </c>
      <c r="D137" s="57">
        <v>42628</v>
      </c>
      <c r="E137" s="57">
        <v>42736</v>
      </c>
      <c r="F137" s="58">
        <v>0</v>
      </c>
      <c r="G137" s="58">
        <v>0</v>
      </c>
      <c r="H137" s="58">
        <v>0</v>
      </c>
      <c r="I137" s="59">
        <v>168059.99999999997</v>
      </c>
      <c r="J137" s="59">
        <v>168881.80999999994</v>
      </c>
      <c r="K137" s="58">
        <v>340</v>
      </c>
      <c r="L137" s="58">
        <v>473</v>
      </c>
      <c r="M137" s="60">
        <v>0.95454545454545459</v>
      </c>
      <c r="N137" s="60">
        <v>4.5454545454545456E-2</v>
      </c>
      <c r="O137" s="60">
        <v>0</v>
      </c>
    </row>
    <row r="138" spans="1:15">
      <c r="A138" s="54" t="s">
        <v>255</v>
      </c>
      <c r="B138" s="54" t="s">
        <v>4427</v>
      </c>
      <c r="C138" s="54" t="s">
        <v>4428</v>
      </c>
      <c r="D138" s="57">
        <v>42370</v>
      </c>
      <c r="E138" s="57">
        <v>42736</v>
      </c>
      <c r="F138" s="58">
        <v>0</v>
      </c>
      <c r="G138" s="58">
        <v>100</v>
      </c>
      <c r="H138" s="58">
        <v>0</v>
      </c>
      <c r="I138" s="59">
        <v>3853531.9955999977</v>
      </c>
      <c r="J138" s="59">
        <v>3853500.8800000018</v>
      </c>
      <c r="K138" s="58">
        <v>7062.33</v>
      </c>
      <c r="L138" s="58">
        <v>10421.5</v>
      </c>
      <c r="M138" s="60">
        <v>0.97327639975051572</v>
      </c>
      <c r="N138" s="60">
        <v>2.346111404308401E-2</v>
      </c>
      <c r="O138" s="60">
        <v>3.2624862064002304E-3</v>
      </c>
    </row>
    <row r="139" spans="1:15">
      <c r="A139" s="54" t="s">
        <v>15</v>
      </c>
      <c r="B139" s="54" t="s">
        <v>4429</v>
      </c>
      <c r="C139" s="54" t="s">
        <v>4430</v>
      </c>
      <c r="D139" s="57">
        <v>42583</v>
      </c>
      <c r="E139" s="57">
        <v>42735</v>
      </c>
      <c r="F139" s="58">
        <v>0</v>
      </c>
      <c r="G139" s="58">
        <v>0</v>
      </c>
      <c r="H139" s="58">
        <v>0</v>
      </c>
      <c r="I139" s="59">
        <v>25000</v>
      </c>
      <c r="J139" s="59">
        <v>142575.97999999998</v>
      </c>
      <c r="K139" s="58">
        <v>0</v>
      </c>
      <c r="L139" s="58">
        <v>593.79</v>
      </c>
      <c r="M139" s="60">
        <v>0.9360043112885027</v>
      </c>
      <c r="N139" s="60">
        <v>6.3995688711497328E-2</v>
      </c>
      <c r="O139" s="60">
        <v>0</v>
      </c>
    </row>
    <row r="140" spans="1:15">
      <c r="A140" s="54" t="s">
        <v>15</v>
      </c>
      <c r="B140" s="54" t="s">
        <v>4431</v>
      </c>
      <c r="C140" s="54" t="s">
        <v>4432</v>
      </c>
      <c r="D140" s="57">
        <v>42461</v>
      </c>
      <c r="E140" s="57">
        <v>42735</v>
      </c>
      <c r="F140" s="58">
        <v>20255</v>
      </c>
      <c r="G140" s="58">
        <v>0</v>
      </c>
      <c r="H140" s="58">
        <v>172</v>
      </c>
      <c r="I140" s="59">
        <v>2674880</v>
      </c>
      <c r="J140" s="59">
        <v>2986355.5700000003</v>
      </c>
      <c r="K140" s="58">
        <v>690</v>
      </c>
      <c r="L140" s="58">
        <v>1591.75</v>
      </c>
      <c r="M140" s="60">
        <v>0.88408983822836495</v>
      </c>
      <c r="N140" s="60">
        <v>0.10805716978168682</v>
      </c>
      <c r="O140" s="60">
        <v>7.8529919899481705E-3</v>
      </c>
    </row>
    <row r="141" spans="1:15">
      <c r="A141" s="54" t="s">
        <v>28</v>
      </c>
      <c r="B141" s="54" t="s">
        <v>4433</v>
      </c>
      <c r="C141" s="54" t="s">
        <v>4434</v>
      </c>
      <c r="D141" s="57">
        <v>42370</v>
      </c>
      <c r="E141" s="57">
        <v>42735</v>
      </c>
      <c r="F141" s="58">
        <v>0</v>
      </c>
      <c r="G141" s="58">
        <v>107964</v>
      </c>
      <c r="H141" s="58">
        <v>75983</v>
      </c>
      <c r="I141" s="59">
        <v>1231300</v>
      </c>
      <c r="J141" s="59">
        <v>946913.54999999993</v>
      </c>
      <c r="K141" s="58">
        <v>3615</v>
      </c>
      <c r="L141" s="58">
        <v>2196</v>
      </c>
      <c r="M141" s="60">
        <v>0.78164845173041897</v>
      </c>
      <c r="N141" s="60">
        <v>0.21835154826958106</v>
      </c>
      <c r="O141" s="60">
        <v>0</v>
      </c>
    </row>
    <row r="142" spans="1:15">
      <c r="A142" s="54" t="s">
        <v>28</v>
      </c>
      <c r="B142" s="54" t="s">
        <v>4435</v>
      </c>
      <c r="C142" s="54" t="s">
        <v>4436</v>
      </c>
      <c r="D142" s="57">
        <v>42408</v>
      </c>
      <c r="E142" s="57">
        <v>42735</v>
      </c>
      <c r="F142" s="58">
        <v>0</v>
      </c>
      <c r="G142" s="58">
        <v>2216133</v>
      </c>
      <c r="H142" s="58">
        <v>2170317</v>
      </c>
      <c r="I142" s="59">
        <v>10895789.844800001</v>
      </c>
      <c r="J142" s="59">
        <v>8474914.3399999999</v>
      </c>
      <c r="K142" s="58">
        <v>49441.270000000004</v>
      </c>
      <c r="L142" s="58">
        <v>38591.5</v>
      </c>
      <c r="M142" s="60">
        <v>0.77896687094308337</v>
      </c>
      <c r="N142" s="60">
        <v>0.22103312905691669</v>
      </c>
      <c r="O142" s="60">
        <v>0</v>
      </c>
    </row>
    <row r="143" spans="1:15">
      <c r="A143" s="54" t="s">
        <v>28</v>
      </c>
      <c r="B143" s="54" t="s">
        <v>4437</v>
      </c>
      <c r="C143" s="54" t="s">
        <v>4438</v>
      </c>
      <c r="D143" s="57">
        <v>42464</v>
      </c>
      <c r="E143" s="57">
        <v>42735</v>
      </c>
      <c r="F143" s="58">
        <v>0</v>
      </c>
      <c r="G143" s="58">
        <v>771343</v>
      </c>
      <c r="H143" s="58">
        <v>639291</v>
      </c>
      <c r="I143" s="59">
        <v>12024906.8682</v>
      </c>
      <c r="J143" s="59">
        <v>11035012.729999999</v>
      </c>
      <c r="K143" s="58">
        <v>34382.5</v>
      </c>
      <c r="L143" s="58">
        <v>35695.5</v>
      </c>
      <c r="M143" s="60">
        <v>0.70796038716364806</v>
      </c>
      <c r="N143" s="60">
        <v>0.2892521466291269</v>
      </c>
      <c r="O143" s="60">
        <v>2.7874662072250003E-3</v>
      </c>
    </row>
    <row r="144" spans="1:15">
      <c r="A144" s="54" t="s">
        <v>28</v>
      </c>
      <c r="B144" s="54" t="s">
        <v>4439</v>
      </c>
      <c r="C144" s="54" t="s">
        <v>4440</v>
      </c>
      <c r="D144" s="57">
        <v>42436</v>
      </c>
      <c r="E144" s="57">
        <v>42735</v>
      </c>
      <c r="F144" s="58">
        <v>0</v>
      </c>
      <c r="G144" s="58">
        <v>1045701</v>
      </c>
      <c r="H144" s="58">
        <v>1045484</v>
      </c>
      <c r="I144" s="59">
        <v>6451066.6899999995</v>
      </c>
      <c r="J144" s="59">
        <v>5227795.4299999988</v>
      </c>
      <c r="K144" s="58">
        <v>27300</v>
      </c>
      <c r="L144" s="58">
        <v>26176.5</v>
      </c>
      <c r="M144" s="60">
        <v>0.78132103222355931</v>
      </c>
      <c r="N144" s="60">
        <v>0.21867896777644069</v>
      </c>
      <c r="O144" s="60">
        <v>0</v>
      </c>
    </row>
    <row r="145" spans="1:15">
      <c r="A145" s="54" t="s">
        <v>28</v>
      </c>
      <c r="B145" s="54" t="s">
        <v>4441</v>
      </c>
      <c r="C145" s="54" t="s">
        <v>4442</v>
      </c>
      <c r="D145" s="57">
        <v>42471</v>
      </c>
      <c r="E145" s="57">
        <v>42735</v>
      </c>
      <c r="F145" s="58">
        <v>0</v>
      </c>
      <c r="G145" s="58">
        <v>1303317</v>
      </c>
      <c r="H145" s="58">
        <v>1319789</v>
      </c>
      <c r="I145" s="59">
        <v>13751361.59</v>
      </c>
      <c r="J145" s="59">
        <v>11642058.599999996</v>
      </c>
      <c r="K145" s="58">
        <v>51579</v>
      </c>
      <c r="L145" s="58">
        <v>37365</v>
      </c>
      <c r="M145" s="60">
        <v>0.78562826174227218</v>
      </c>
      <c r="N145" s="60">
        <v>0.21437173825772782</v>
      </c>
      <c r="O145" s="60">
        <v>0</v>
      </c>
    </row>
    <row r="146" spans="1:15">
      <c r="A146" s="54" t="s">
        <v>28</v>
      </c>
      <c r="B146" s="54" t="s">
        <v>4443</v>
      </c>
      <c r="C146" s="54" t="s">
        <v>4444</v>
      </c>
      <c r="D146" s="57">
        <v>42506</v>
      </c>
      <c r="E146" s="57">
        <v>42735</v>
      </c>
      <c r="F146" s="58">
        <v>0</v>
      </c>
      <c r="G146" s="58">
        <v>34332</v>
      </c>
      <c r="H146" s="58">
        <v>10290</v>
      </c>
      <c r="I146" s="59">
        <v>1806968.62</v>
      </c>
      <c r="J146" s="59">
        <v>1585096.7499999998</v>
      </c>
      <c r="K146" s="58">
        <v>3150</v>
      </c>
      <c r="L146" s="58">
        <v>1470</v>
      </c>
      <c r="M146" s="60">
        <v>0.89557823129251701</v>
      </c>
      <c r="N146" s="60">
        <v>0.10442176870748299</v>
      </c>
      <c r="O146" s="60">
        <v>0</v>
      </c>
    </row>
    <row r="147" spans="1:15">
      <c r="A147" s="54" t="s">
        <v>28</v>
      </c>
      <c r="B147" s="54" t="s">
        <v>4445</v>
      </c>
      <c r="C147" s="54" t="s">
        <v>4446</v>
      </c>
      <c r="D147" s="57"/>
      <c r="E147" s="57">
        <v>42735</v>
      </c>
      <c r="F147" s="58">
        <v>0</v>
      </c>
      <c r="G147" s="58">
        <v>3</v>
      </c>
      <c r="H147" s="58">
        <v>0</v>
      </c>
      <c r="I147" s="59">
        <v>94483</v>
      </c>
      <c r="J147" s="59">
        <v>94282.33</v>
      </c>
      <c r="K147" s="58">
        <v>700</v>
      </c>
      <c r="L147" s="58">
        <v>0</v>
      </c>
      <c r="M147" s="60">
        <v>0</v>
      </c>
      <c r="N147" s="60">
        <v>0</v>
      </c>
      <c r="O147" s="60">
        <v>0</v>
      </c>
    </row>
    <row r="148" spans="1:15">
      <c r="A148" s="54" t="s">
        <v>28</v>
      </c>
      <c r="B148" s="54" t="s">
        <v>4447</v>
      </c>
      <c r="C148" s="54" t="s">
        <v>4448</v>
      </c>
      <c r="D148" s="57">
        <v>42619</v>
      </c>
      <c r="E148" s="57">
        <v>42735</v>
      </c>
      <c r="F148" s="58">
        <v>0</v>
      </c>
      <c r="G148" s="58">
        <v>12</v>
      </c>
      <c r="H148" s="58">
        <v>0</v>
      </c>
      <c r="I148" s="59">
        <v>255184</v>
      </c>
      <c r="J148" s="59">
        <v>206271.85</v>
      </c>
      <c r="K148" s="58">
        <v>850</v>
      </c>
      <c r="L148" s="58">
        <v>897.5</v>
      </c>
      <c r="M148" s="60">
        <v>0.85236768802228413</v>
      </c>
      <c r="N148" s="60">
        <v>0.14763231197771587</v>
      </c>
      <c r="O148" s="60">
        <v>0</v>
      </c>
    </row>
    <row r="149" spans="1:15">
      <c r="A149" s="54" t="s">
        <v>28</v>
      </c>
      <c r="B149" s="54" t="s">
        <v>4449</v>
      </c>
      <c r="C149" s="54" t="s">
        <v>4450</v>
      </c>
      <c r="D149" s="57">
        <v>42639</v>
      </c>
      <c r="E149" s="57">
        <v>42735</v>
      </c>
      <c r="F149" s="58">
        <v>0</v>
      </c>
      <c r="G149" s="58">
        <v>12</v>
      </c>
      <c r="H149" s="58">
        <v>0</v>
      </c>
      <c r="I149" s="59">
        <v>316106</v>
      </c>
      <c r="J149" s="59">
        <v>293348.38</v>
      </c>
      <c r="K149" s="58">
        <v>850</v>
      </c>
      <c r="L149" s="58">
        <v>1189.5</v>
      </c>
      <c r="M149" s="60">
        <v>0.84026902059688946</v>
      </c>
      <c r="N149" s="60">
        <v>0.15973097940311054</v>
      </c>
      <c r="O149" s="60">
        <v>0</v>
      </c>
    </row>
    <row r="150" spans="1:15">
      <c r="A150" s="54" t="s">
        <v>28</v>
      </c>
      <c r="B150" s="54" t="s">
        <v>4451</v>
      </c>
      <c r="C150" s="54" t="s">
        <v>4452</v>
      </c>
      <c r="D150" s="57">
        <v>42709</v>
      </c>
      <c r="E150" s="57">
        <v>42735</v>
      </c>
      <c r="F150" s="58">
        <v>0</v>
      </c>
      <c r="G150" s="58">
        <v>15101</v>
      </c>
      <c r="H150" s="58">
        <v>7429</v>
      </c>
      <c r="I150" s="59">
        <v>269700</v>
      </c>
      <c r="J150" s="59">
        <v>218858.36000000002</v>
      </c>
      <c r="K150" s="58">
        <v>2298</v>
      </c>
      <c r="L150" s="58">
        <v>575.5</v>
      </c>
      <c r="M150" s="60">
        <v>0.76455256298870544</v>
      </c>
      <c r="N150" s="60">
        <v>0.23544743701129453</v>
      </c>
      <c r="O150" s="60">
        <v>0</v>
      </c>
    </row>
    <row r="151" spans="1:15">
      <c r="A151" s="54" t="s">
        <v>28</v>
      </c>
      <c r="B151" s="54" t="s">
        <v>4453</v>
      </c>
      <c r="C151" s="54" t="s">
        <v>4454</v>
      </c>
      <c r="D151" s="57">
        <v>42705</v>
      </c>
      <c r="E151" s="57">
        <v>42735</v>
      </c>
      <c r="F151" s="58">
        <v>0</v>
      </c>
      <c r="G151" s="58">
        <v>42623</v>
      </c>
      <c r="H151" s="58">
        <v>35844</v>
      </c>
      <c r="I151" s="59">
        <v>479793.8</v>
      </c>
      <c r="J151" s="59">
        <v>392459.60000000003</v>
      </c>
      <c r="K151" s="58">
        <v>1845</v>
      </c>
      <c r="L151" s="58">
        <v>1478</v>
      </c>
      <c r="M151" s="60">
        <v>0.68031123139377536</v>
      </c>
      <c r="N151" s="60">
        <v>0.31968876860622464</v>
      </c>
      <c r="O151" s="60">
        <v>0</v>
      </c>
    </row>
    <row r="152" spans="1:15">
      <c r="A152" s="54" t="s">
        <v>93</v>
      </c>
      <c r="B152" s="54" t="s">
        <v>4455</v>
      </c>
      <c r="C152" s="54" t="s">
        <v>4456</v>
      </c>
      <c r="D152" s="57">
        <v>42639</v>
      </c>
      <c r="E152" s="57">
        <v>42735</v>
      </c>
      <c r="F152" s="58">
        <v>0</v>
      </c>
      <c r="G152" s="58">
        <v>0</v>
      </c>
      <c r="H152" s="58">
        <v>0</v>
      </c>
      <c r="I152" s="59">
        <v>32733.38</v>
      </c>
      <c r="J152" s="59">
        <v>53366.93</v>
      </c>
      <c r="K152" s="58">
        <v>0</v>
      </c>
      <c r="L152" s="58">
        <v>260</v>
      </c>
      <c r="M152" s="60">
        <v>0.78846153846153844</v>
      </c>
      <c r="N152" s="60">
        <v>0.21153846153846154</v>
      </c>
      <c r="O152" s="60">
        <v>0</v>
      </c>
    </row>
    <row r="153" spans="1:15">
      <c r="A153" s="54" t="s">
        <v>93</v>
      </c>
      <c r="B153" s="54" t="s">
        <v>4457</v>
      </c>
      <c r="C153" s="54" t="s">
        <v>4458</v>
      </c>
      <c r="D153" s="57">
        <v>42629</v>
      </c>
      <c r="E153" s="57">
        <v>42735</v>
      </c>
      <c r="F153" s="58">
        <v>0</v>
      </c>
      <c r="G153" s="58">
        <v>0</v>
      </c>
      <c r="H153" s="58">
        <v>0</v>
      </c>
      <c r="I153" s="59">
        <v>26431</v>
      </c>
      <c r="J153" s="59">
        <v>-1412.0000000000002</v>
      </c>
      <c r="K153" s="58"/>
      <c r="L153" s="58"/>
      <c r="M153" s="60"/>
      <c r="N153" s="60"/>
      <c r="O153" s="60"/>
    </row>
    <row r="154" spans="1:15">
      <c r="A154" s="54" t="s">
        <v>93</v>
      </c>
      <c r="B154" s="54" t="s">
        <v>4459</v>
      </c>
      <c r="C154" s="54" t="s">
        <v>4460</v>
      </c>
      <c r="D154" s="57">
        <v>42552</v>
      </c>
      <c r="E154" s="57">
        <v>42735</v>
      </c>
      <c r="F154" s="58">
        <v>0</v>
      </c>
      <c r="G154" s="58">
        <v>0</v>
      </c>
      <c r="H154" s="58">
        <v>0</v>
      </c>
      <c r="I154" s="59">
        <v>0.01</v>
      </c>
      <c r="J154" s="59">
        <v>67849.53</v>
      </c>
      <c r="K154" s="58"/>
      <c r="L154" s="58"/>
      <c r="M154" s="60"/>
      <c r="N154" s="60"/>
      <c r="O154" s="60"/>
    </row>
    <row r="155" spans="1:15">
      <c r="A155" s="54" t="s">
        <v>218</v>
      </c>
      <c r="B155" s="54" t="s">
        <v>4461</v>
      </c>
      <c r="C155" s="54" t="s">
        <v>4462</v>
      </c>
      <c r="D155" s="57">
        <v>42640</v>
      </c>
      <c r="E155" s="57">
        <v>42735</v>
      </c>
      <c r="F155" s="58">
        <v>687</v>
      </c>
      <c r="G155" s="58">
        <v>3996</v>
      </c>
      <c r="H155" s="58">
        <v>3081</v>
      </c>
      <c r="I155" s="59">
        <v>593876</v>
      </c>
      <c r="J155" s="59">
        <v>531248.74999999988</v>
      </c>
      <c r="K155" s="58">
        <v>675</v>
      </c>
      <c r="L155" s="58">
        <v>329.5</v>
      </c>
      <c r="M155" s="60">
        <v>0.96813353566009108</v>
      </c>
      <c r="N155" s="60">
        <v>3.1866464339908952E-2</v>
      </c>
      <c r="O155" s="60">
        <v>0</v>
      </c>
    </row>
    <row r="156" spans="1:15">
      <c r="A156" s="54" t="s">
        <v>255</v>
      </c>
      <c r="B156" s="54" t="s">
        <v>4463</v>
      </c>
      <c r="C156" s="54" t="s">
        <v>4464</v>
      </c>
      <c r="D156" s="57">
        <v>42370</v>
      </c>
      <c r="E156" s="57">
        <v>42735</v>
      </c>
      <c r="F156" s="58">
        <v>0</v>
      </c>
      <c r="G156" s="58">
        <v>0</v>
      </c>
      <c r="H156" s="58">
        <v>0</v>
      </c>
      <c r="I156" s="59">
        <v>0.01</v>
      </c>
      <c r="J156" s="59">
        <v>0</v>
      </c>
      <c r="K156" s="58"/>
      <c r="L156" s="58"/>
      <c r="M156" s="60"/>
      <c r="N156" s="60"/>
      <c r="O156" s="60"/>
    </row>
    <row r="157" spans="1:15">
      <c r="A157" s="54" t="s">
        <v>524</v>
      </c>
      <c r="B157" s="54" t="s">
        <v>4465</v>
      </c>
      <c r="C157" s="54" t="s">
        <v>4466</v>
      </c>
      <c r="D157" s="57">
        <v>42646</v>
      </c>
      <c r="E157" s="57">
        <v>42735</v>
      </c>
      <c r="F157" s="58">
        <v>1678000</v>
      </c>
      <c r="G157" s="58">
        <v>6516</v>
      </c>
      <c r="H157" s="58">
        <v>7017</v>
      </c>
      <c r="I157" s="59">
        <v>710622.61</v>
      </c>
      <c r="J157" s="59">
        <v>612547.1</v>
      </c>
      <c r="K157" s="58">
        <v>5214.5</v>
      </c>
      <c r="L157" s="58">
        <v>3841.5</v>
      </c>
      <c r="M157" s="60">
        <v>0.88298841598333988</v>
      </c>
      <c r="N157" s="60">
        <v>0.11701158401666016</v>
      </c>
      <c r="O157" s="60">
        <v>0</v>
      </c>
    </row>
    <row r="158" spans="1:15">
      <c r="A158" s="54" t="s">
        <v>553</v>
      </c>
      <c r="B158" s="54" t="s">
        <v>4467</v>
      </c>
      <c r="C158" s="54" t="s">
        <v>4468</v>
      </c>
      <c r="D158" s="57">
        <v>42370</v>
      </c>
      <c r="E158" s="57">
        <v>42735</v>
      </c>
      <c r="F158" s="58">
        <v>0</v>
      </c>
      <c r="G158" s="58">
        <v>0</v>
      </c>
      <c r="H158" s="58">
        <v>0</v>
      </c>
      <c r="I158" s="59">
        <v>0.01</v>
      </c>
      <c r="J158" s="59">
        <v>0</v>
      </c>
      <c r="K158" s="58"/>
      <c r="L158" s="58"/>
      <c r="M158" s="60"/>
      <c r="N158" s="60"/>
      <c r="O158" s="60"/>
    </row>
    <row r="159" spans="1:15">
      <c r="A159" s="54" t="s">
        <v>582</v>
      </c>
      <c r="B159" s="54" t="s">
        <v>4469</v>
      </c>
      <c r="C159" s="54" t="s">
        <v>4470</v>
      </c>
      <c r="D159" s="57"/>
      <c r="E159" s="57">
        <v>42735</v>
      </c>
      <c r="F159" s="58">
        <v>0</v>
      </c>
      <c r="G159" s="58">
        <v>32450</v>
      </c>
      <c r="H159" s="58">
        <v>0</v>
      </c>
      <c r="I159" s="59">
        <v>10245305.247899998</v>
      </c>
      <c r="J159" s="59">
        <v>8259778.6599999983</v>
      </c>
      <c r="K159" s="58">
        <v>98776</v>
      </c>
      <c r="L159" s="58">
        <v>119983.25000000003</v>
      </c>
      <c r="M159" s="60">
        <v>0.74444766248622185</v>
      </c>
      <c r="N159" s="60">
        <v>0.25137675467200626</v>
      </c>
      <c r="O159" s="60">
        <v>4.1755828417716625E-3</v>
      </c>
    </row>
    <row r="160" spans="1:15">
      <c r="A160" s="54" t="s">
        <v>582</v>
      </c>
      <c r="B160" s="54" t="s">
        <v>4471</v>
      </c>
      <c r="C160" s="54" t="s">
        <v>4472</v>
      </c>
      <c r="D160" s="57">
        <v>42370</v>
      </c>
      <c r="E160" s="57">
        <v>42735</v>
      </c>
      <c r="F160" s="58">
        <v>0</v>
      </c>
      <c r="G160" s="58">
        <v>506</v>
      </c>
      <c r="H160" s="58">
        <v>0</v>
      </c>
      <c r="I160" s="59">
        <v>82123.999100000001</v>
      </c>
      <c r="J160" s="59">
        <v>64712.19</v>
      </c>
      <c r="K160" s="58">
        <v>1058</v>
      </c>
      <c r="L160" s="58">
        <v>643.5</v>
      </c>
      <c r="M160" s="60">
        <v>0.79487179487179482</v>
      </c>
      <c r="N160" s="60">
        <v>0.20512820512820512</v>
      </c>
      <c r="O160" s="60">
        <v>0</v>
      </c>
    </row>
    <row r="161" spans="1:15">
      <c r="A161" s="54" t="s">
        <v>582</v>
      </c>
      <c r="B161" s="54" t="s">
        <v>4473</v>
      </c>
      <c r="C161" s="54" t="s">
        <v>4474</v>
      </c>
      <c r="D161" s="57">
        <v>42478</v>
      </c>
      <c r="E161" s="57">
        <v>42735</v>
      </c>
      <c r="F161" s="58">
        <v>0</v>
      </c>
      <c r="G161" s="58">
        <v>740703.27000000014</v>
      </c>
      <c r="H161" s="58">
        <v>702365</v>
      </c>
      <c r="I161" s="59">
        <v>83805299.013499975</v>
      </c>
      <c r="J161" s="59">
        <v>81624439.680000052</v>
      </c>
      <c r="K161" s="58">
        <v>97120</v>
      </c>
      <c r="L161" s="58">
        <v>115917</v>
      </c>
      <c r="M161" s="60">
        <v>0.77055565620228261</v>
      </c>
      <c r="N161" s="60">
        <v>0.22944434379771733</v>
      </c>
      <c r="O161" s="60">
        <v>0</v>
      </c>
    </row>
    <row r="162" spans="1:15">
      <c r="A162" s="54" t="s">
        <v>582</v>
      </c>
      <c r="B162" s="54" t="s">
        <v>4475</v>
      </c>
      <c r="C162" s="54" t="s">
        <v>4476</v>
      </c>
      <c r="D162" s="57">
        <v>42684</v>
      </c>
      <c r="E162" s="57">
        <v>42735</v>
      </c>
      <c r="F162" s="58">
        <v>0</v>
      </c>
      <c r="G162" s="58">
        <v>211</v>
      </c>
      <c r="H162" s="58">
        <v>0</v>
      </c>
      <c r="I162" s="59">
        <v>3178940</v>
      </c>
      <c r="J162" s="59">
        <v>3316099.0100000007</v>
      </c>
      <c r="K162" s="58">
        <v>7446</v>
      </c>
      <c r="L162" s="58">
        <v>9494.5</v>
      </c>
      <c r="M162" s="60">
        <v>0.74300911053767971</v>
      </c>
      <c r="N162" s="60">
        <v>0.25699088946232029</v>
      </c>
      <c r="O162" s="60">
        <v>0</v>
      </c>
    </row>
    <row r="163" spans="1:15">
      <c r="A163" s="54" t="s">
        <v>582</v>
      </c>
      <c r="B163" s="54" t="s">
        <v>4477</v>
      </c>
      <c r="C163" s="54" t="s">
        <v>4478</v>
      </c>
      <c r="D163" s="57">
        <v>42711</v>
      </c>
      <c r="E163" s="57">
        <v>42735</v>
      </c>
      <c r="F163" s="58">
        <v>0</v>
      </c>
      <c r="G163" s="58">
        <v>0</v>
      </c>
      <c r="H163" s="58">
        <v>0</v>
      </c>
      <c r="I163" s="59">
        <v>566809.81999999995</v>
      </c>
      <c r="J163" s="59">
        <v>556686.16999999993</v>
      </c>
      <c r="K163" s="58"/>
      <c r="L163" s="58"/>
      <c r="M163" s="60"/>
      <c r="N163" s="60"/>
      <c r="O163" s="60"/>
    </row>
    <row r="164" spans="1:15">
      <c r="A164" s="54" t="s">
        <v>582</v>
      </c>
      <c r="B164" s="54" t="s">
        <v>4479</v>
      </c>
      <c r="C164" s="54" t="s">
        <v>4480</v>
      </c>
      <c r="D164" s="57">
        <v>42684</v>
      </c>
      <c r="E164" s="57">
        <v>42735</v>
      </c>
      <c r="F164" s="58">
        <v>0</v>
      </c>
      <c r="G164" s="58">
        <v>3</v>
      </c>
      <c r="H164" s="58">
        <v>0</v>
      </c>
      <c r="I164" s="59">
        <v>574224.25</v>
      </c>
      <c r="J164" s="59">
        <v>513762.02</v>
      </c>
      <c r="K164" s="58">
        <v>3641</v>
      </c>
      <c r="L164" s="58">
        <v>1376.5</v>
      </c>
      <c r="M164" s="60">
        <v>0.84780239738467122</v>
      </c>
      <c r="N164" s="60">
        <v>0.15219760261532872</v>
      </c>
      <c r="O164" s="60">
        <v>0</v>
      </c>
    </row>
    <row r="165" spans="1:15">
      <c r="A165" s="54" t="s">
        <v>218</v>
      </c>
      <c r="B165" s="54" t="s">
        <v>4481</v>
      </c>
      <c r="C165" s="54" t="s">
        <v>4482</v>
      </c>
      <c r="D165" s="57">
        <v>42614</v>
      </c>
      <c r="E165" s="57">
        <v>42734</v>
      </c>
      <c r="F165" s="58">
        <v>10000</v>
      </c>
      <c r="G165" s="58">
        <v>0</v>
      </c>
      <c r="H165" s="58">
        <v>0</v>
      </c>
      <c r="I165" s="59">
        <v>3495</v>
      </c>
      <c r="J165" s="59">
        <v>822.53</v>
      </c>
      <c r="K165" s="58"/>
      <c r="L165" s="58"/>
      <c r="M165" s="60"/>
      <c r="N165" s="60"/>
      <c r="O165" s="60"/>
    </row>
    <row r="166" spans="1:15">
      <c r="A166" s="54" t="s">
        <v>93</v>
      </c>
      <c r="B166" s="54" t="s">
        <v>4483</v>
      </c>
      <c r="C166" s="54" t="s">
        <v>4484</v>
      </c>
      <c r="D166" s="57">
        <v>42426</v>
      </c>
      <c r="E166" s="57">
        <v>42732</v>
      </c>
      <c r="F166" s="58">
        <v>21000</v>
      </c>
      <c r="G166" s="58">
        <v>77652.75</v>
      </c>
      <c r="H166" s="58">
        <v>32172</v>
      </c>
      <c r="I166" s="59">
        <v>8025697.8850000007</v>
      </c>
      <c r="J166" s="59">
        <v>7737192.919999999</v>
      </c>
      <c r="K166" s="58">
        <v>8373.9500000000007</v>
      </c>
      <c r="L166" s="58">
        <v>7827.5</v>
      </c>
      <c r="M166" s="60">
        <v>0.88061322261258379</v>
      </c>
      <c r="N166" s="60">
        <v>0.11938677738741615</v>
      </c>
      <c r="O166" s="60">
        <v>0</v>
      </c>
    </row>
    <row r="167" spans="1:15">
      <c r="A167" s="54" t="s">
        <v>93</v>
      </c>
      <c r="B167" s="54" t="s">
        <v>4485</v>
      </c>
      <c r="C167" s="54" t="s">
        <v>4486</v>
      </c>
      <c r="D167" s="57">
        <v>42697</v>
      </c>
      <c r="E167" s="57">
        <v>42727</v>
      </c>
      <c r="F167" s="58">
        <v>0</v>
      </c>
      <c r="G167" s="58">
        <v>10</v>
      </c>
      <c r="H167" s="58">
        <v>0</v>
      </c>
      <c r="I167" s="59">
        <v>216760.13</v>
      </c>
      <c r="J167" s="59">
        <v>205038.56</v>
      </c>
      <c r="K167" s="58">
        <v>364</v>
      </c>
      <c r="L167" s="58">
        <v>1118.5</v>
      </c>
      <c r="M167" s="60">
        <v>0.93562807331247211</v>
      </c>
      <c r="N167" s="60">
        <v>6.4371926687527933E-2</v>
      </c>
      <c r="O167" s="60">
        <v>0</v>
      </c>
    </row>
    <row r="168" spans="1:15">
      <c r="A168" s="54" t="s">
        <v>93</v>
      </c>
      <c r="B168" s="54" t="s">
        <v>4487</v>
      </c>
      <c r="C168" s="54" t="s">
        <v>4488</v>
      </c>
      <c r="D168" s="57">
        <v>42499</v>
      </c>
      <c r="E168" s="57">
        <v>42721</v>
      </c>
      <c r="F168" s="58">
        <v>0</v>
      </c>
      <c r="G168" s="58">
        <v>293273</v>
      </c>
      <c r="H168" s="58">
        <v>128605</v>
      </c>
      <c r="I168" s="59">
        <v>6071858.5919999974</v>
      </c>
      <c r="J168" s="59">
        <v>6047598.3099999931</v>
      </c>
      <c r="K168" s="58">
        <v>7640</v>
      </c>
      <c r="L168" s="58">
        <v>36195</v>
      </c>
      <c r="M168" s="60">
        <v>0.93595800524934381</v>
      </c>
      <c r="N168" s="60">
        <v>6.4041994750656167E-2</v>
      </c>
      <c r="O168" s="60">
        <v>0</v>
      </c>
    </row>
    <row r="169" spans="1:15">
      <c r="A169" s="54" t="s">
        <v>398</v>
      </c>
      <c r="B169" s="54" t="s">
        <v>4489</v>
      </c>
      <c r="C169" s="54" t="s">
        <v>4490</v>
      </c>
      <c r="D169" s="57">
        <v>42639</v>
      </c>
      <c r="E169" s="57">
        <v>42716</v>
      </c>
      <c r="F169" s="58">
        <v>40000</v>
      </c>
      <c r="G169" s="58">
        <v>17</v>
      </c>
      <c r="H169" s="58">
        <v>0</v>
      </c>
      <c r="I169" s="59">
        <v>633024.02</v>
      </c>
      <c r="J169" s="59">
        <v>598653.9800000001</v>
      </c>
      <c r="K169" s="58">
        <v>0</v>
      </c>
      <c r="L169" s="58">
        <v>0</v>
      </c>
      <c r="M169" s="60">
        <v>0</v>
      </c>
      <c r="N169" s="60">
        <v>0</v>
      </c>
      <c r="O169" s="60">
        <v>0</v>
      </c>
    </row>
    <row r="170" spans="1:15">
      <c r="A170" s="54" t="s">
        <v>218</v>
      </c>
      <c r="B170" s="54" t="s">
        <v>4491</v>
      </c>
      <c r="C170" s="54" t="s">
        <v>4492</v>
      </c>
      <c r="D170" s="57">
        <v>42576</v>
      </c>
      <c r="E170" s="57">
        <v>42713</v>
      </c>
      <c r="F170" s="58">
        <v>1824</v>
      </c>
      <c r="G170" s="58">
        <v>2409</v>
      </c>
      <c r="H170" s="58">
        <v>0</v>
      </c>
      <c r="I170" s="59">
        <v>1448603.4300000002</v>
      </c>
      <c r="J170" s="59">
        <v>1258599.1100000008</v>
      </c>
      <c r="K170" s="58">
        <v>1733</v>
      </c>
      <c r="L170" s="58">
        <v>976.15</v>
      </c>
      <c r="M170" s="60">
        <v>0.93546073861599144</v>
      </c>
      <c r="N170" s="60">
        <v>6.4539261384008603E-2</v>
      </c>
      <c r="O170" s="60">
        <v>0</v>
      </c>
    </row>
    <row r="171" spans="1:15">
      <c r="A171" s="54" t="s">
        <v>218</v>
      </c>
      <c r="B171" s="54" t="s">
        <v>4493</v>
      </c>
      <c r="C171" s="54" t="s">
        <v>4494</v>
      </c>
      <c r="D171" s="57">
        <v>42522</v>
      </c>
      <c r="E171" s="57">
        <v>42706</v>
      </c>
      <c r="F171" s="58">
        <v>11330</v>
      </c>
      <c r="G171" s="58">
        <v>27765</v>
      </c>
      <c r="H171" s="58">
        <v>51554</v>
      </c>
      <c r="I171" s="59">
        <v>3084197</v>
      </c>
      <c r="J171" s="59">
        <v>3064864.54</v>
      </c>
      <c r="K171" s="58">
        <v>9357</v>
      </c>
      <c r="L171" s="58">
        <v>9961</v>
      </c>
      <c r="M171" s="60">
        <v>0.90287119767091661</v>
      </c>
      <c r="N171" s="60">
        <v>9.4769601445637994E-2</v>
      </c>
      <c r="O171" s="60">
        <v>2.3592008834454371E-3</v>
      </c>
    </row>
    <row r="172" spans="1:15">
      <c r="A172" s="54" t="s">
        <v>481</v>
      </c>
      <c r="B172" s="54" t="s">
        <v>4495</v>
      </c>
      <c r="C172" s="54" t="s">
        <v>4496</v>
      </c>
      <c r="D172" s="57"/>
      <c r="E172" s="57">
        <v>42706</v>
      </c>
      <c r="F172" s="58">
        <v>0</v>
      </c>
      <c r="G172" s="58">
        <v>1252188</v>
      </c>
      <c r="H172" s="58">
        <v>1370</v>
      </c>
      <c r="I172" s="59">
        <v>27687902.200000003</v>
      </c>
      <c r="J172" s="59">
        <v>26741839.289999999</v>
      </c>
      <c r="K172" s="58">
        <v>33080</v>
      </c>
      <c r="L172" s="58">
        <v>31866</v>
      </c>
      <c r="M172" s="60">
        <v>0.73539195380656497</v>
      </c>
      <c r="N172" s="60">
        <v>0.26460804619343503</v>
      </c>
      <c r="O172" s="60">
        <v>0</v>
      </c>
    </row>
    <row r="173" spans="1:15">
      <c r="A173" s="54" t="s">
        <v>481</v>
      </c>
      <c r="B173" s="54" t="s">
        <v>4497</v>
      </c>
      <c r="C173" s="54" t="s">
        <v>4498</v>
      </c>
      <c r="D173" s="57">
        <v>42464</v>
      </c>
      <c r="E173" s="57">
        <v>42705</v>
      </c>
      <c r="F173" s="58">
        <v>0</v>
      </c>
      <c r="G173" s="58">
        <v>627748</v>
      </c>
      <c r="H173" s="58">
        <v>627927</v>
      </c>
      <c r="I173" s="59">
        <v>16886575.129999999</v>
      </c>
      <c r="J173" s="59">
        <v>16525295.01</v>
      </c>
      <c r="K173" s="58">
        <v>23986</v>
      </c>
      <c r="L173" s="58">
        <v>28501.75</v>
      </c>
      <c r="M173" s="60">
        <v>0.77688212127325518</v>
      </c>
      <c r="N173" s="60">
        <v>0.22311787872674485</v>
      </c>
      <c r="O173" s="60">
        <v>0</v>
      </c>
    </row>
    <row r="174" spans="1:15">
      <c r="A174" s="54" t="s">
        <v>481</v>
      </c>
      <c r="B174" s="54" t="s">
        <v>4499</v>
      </c>
      <c r="C174" s="54" t="s">
        <v>4500</v>
      </c>
      <c r="D174" s="57">
        <v>42583</v>
      </c>
      <c r="E174" s="57">
        <v>42704</v>
      </c>
      <c r="F174" s="58">
        <v>0</v>
      </c>
      <c r="G174" s="58">
        <v>0</v>
      </c>
      <c r="H174" s="58">
        <v>0</v>
      </c>
      <c r="I174" s="59">
        <v>62150</v>
      </c>
      <c r="J174" s="59">
        <v>58223.02</v>
      </c>
      <c r="K174" s="58"/>
      <c r="L174" s="58"/>
      <c r="M174" s="60"/>
      <c r="N174" s="60"/>
      <c r="O174" s="60"/>
    </row>
    <row r="175" spans="1:15">
      <c r="A175" s="54" t="s">
        <v>481</v>
      </c>
      <c r="B175" s="54" t="s">
        <v>4501</v>
      </c>
      <c r="C175" s="54" t="s">
        <v>4502</v>
      </c>
      <c r="D175" s="57">
        <v>42597</v>
      </c>
      <c r="E175" s="57">
        <v>42704</v>
      </c>
      <c r="F175" s="58">
        <v>0</v>
      </c>
      <c r="G175" s="58">
        <v>0</v>
      </c>
      <c r="H175" s="58">
        <v>0</v>
      </c>
      <c r="I175" s="59">
        <v>3366</v>
      </c>
      <c r="J175" s="59">
        <v>3367.36</v>
      </c>
      <c r="K175" s="58"/>
      <c r="L175" s="58"/>
      <c r="M175" s="60"/>
      <c r="N175" s="60"/>
      <c r="O175" s="60"/>
    </row>
    <row r="176" spans="1:15">
      <c r="A176" s="54" t="s">
        <v>481</v>
      </c>
      <c r="B176" s="54" t="s">
        <v>4503</v>
      </c>
      <c r="C176" s="54" t="s">
        <v>4504</v>
      </c>
      <c r="D176" s="57">
        <v>42597</v>
      </c>
      <c r="E176" s="57">
        <v>42704</v>
      </c>
      <c r="F176" s="58">
        <v>0</v>
      </c>
      <c r="G176" s="58">
        <v>0</v>
      </c>
      <c r="H176" s="58">
        <v>0</v>
      </c>
      <c r="I176" s="59">
        <v>75737</v>
      </c>
      <c r="J176" s="59">
        <v>71751.44</v>
      </c>
      <c r="K176" s="58"/>
      <c r="L176" s="58"/>
      <c r="M176" s="60"/>
      <c r="N176" s="60"/>
      <c r="O176" s="60"/>
    </row>
    <row r="177" spans="1:15">
      <c r="A177" s="54" t="s">
        <v>218</v>
      </c>
      <c r="B177" s="54" t="s">
        <v>4505</v>
      </c>
      <c r="C177" s="54" t="s">
        <v>4506</v>
      </c>
      <c r="D177" s="57">
        <v>42478</v>
      </c>
      <c r="E177" s="57">
        <v>42696</v>
      </c>
      <c r="F177" s="58">
        <v>0</v>
      </c>
      <c r="G177" s="58">
        <v>1782</v>
      </c>
      <c r="H177" s="58">
        <v>1412</v>
      </c>
      <c r="I177" s="59">
        <v>6884643</v>
      </c>
      <c r="J177" s="59">
        <v>6889957.1899999985</v>
      </c>
      <c r="K177" s="58">
        <v>1397</v>
      </c>
      <c r="L177" s="58">
        <v>2626.5</v>
      </c>
      <c r="M177" s="60">
        <v>0.85494003426613363</v>
      </c>
      <c r="N177" s="60">
        <v>0.13268608414239483</v>
      </c>
      <c r="O177" s="60">
        <v>1.237388159147154E-2</v>
      </c>
    </row>
    <row r="178" spans="1:15">
      <c r="A178" s="54" t="s">
        <v>481</v>
      </c>
      <c r="B178" s="54" t="s">
        <v>4507</v>
      </c>
      <c r="C178" s="54" t="s">
        <v>4508</v>
      </c>
      <c r="D178" s="57">
        <v>42644</v>
      </c>
      <c r="E178" s="57">
        <v>42696</v>
      </c>
      <c r="F178" s="58">
        <v>0</v>
      </c>
      <c r="G178" s="58">
        <v>41078</v>
      </c>
      <c r="H178" s="58">
        <v>41108</v>
      </c>
      <c r="I178" s="59">
        <v>409972.10000000003</v>
      </c>
      <c r="J178" s="59">
        <v>411796.73</v>
      </c>
      <c r="K178" s="58">
        <v>1434</v>
      </c>
      <c r="L178" s="58">
        <v>2349.25</v>
      </c>
      <c r="M178" s="60">
        <v>0.88091944237522612</v>
      </c>
      <c r="N178" s="60">
        <v>0.11908055762477386</v>
      </c>
      <c r="O178" s="60">
        <v>0</v>
      </c>
    </row>
    <row r="179" spans="1:15">
      <c r="A179" s="54" t="s">
        <v>509</v>
      </c>
      <c r="B179" s="54" t="s">
        <v>4509</v>
      </c>
      <c r="C179" s="54" t="s">
        <v>4510</v>
      </c>
      <c r="D179" s="57">
        <v>42492</v>
      </c>
      <c r="E179" s="57">
        <v>42692</v>
      </c>
      <c r="F179" s="58">
        <v>0</v>
      </c>
      <c r="G179" s="58">
        <v>1025</v>
      </c>
      <c r="H179" s="58">
        <v>0</v>
      </c>
      <c r="I179" s="59">
        <v>5536318.9600000009</v>
      </c>
      <c r="J179" s="59">
        <v>5143952.5100000016</v>
      </c>
      <c r="K179" s="58">
        <v>16</v>
      </c>
      <c r="L179" s="58">
        <v>0</v>
      </c>
      <c r="M179" s="60">
        <v>0</v>
      </c>
      <c r="N179" s="60">
        <v>0</v>
      </c>
      <c r="O179" s="60">
        <v>0</v>
      </c>
    </row>
    <row r="180" spans="1:15">
      <c r="A180" s="54" t="s">
        <v>582</v>
      </c>
      <c r="B180" s="54" t="s">
        <v>4511</v>
      </c>
      <c r="C180" s="54" t="s">
        <v>4512</v>
      </c>
      <c r="D180" s="57">
        <v>42562</v>
      </c>
      <c r="E180" s="57">
        <v>42680</v>
      </c>
      <c r="F180" s="58">
        <v>0</v>
      </c>
      <c r="G180" s="58">
        <v>983</v>
      </c>
      <c r="H180" s="58">
        <v>0</v>
      </c>
      <c r="I180" s="59">
        <v>87220</v>
      </c>
      <c r="J180" s="59">
        <v>73496.469999999987</v>
      </c>
      <c r="K180" s="58">
        <v>304</v>
      </c>
      <c r="L180" s="58">
        <v>200</v>
      </c>
      <c r="M180" s="60">
        <v>0.68</v>
      </c>
      <c r="N180" s="60">
        <v>0.32</v>
      </c>
      <c r="O180" s="60">
        <v>0</v>
      </c>
    </row>
    <row r="181" spans="1:15">
      <c r="A181" s="54" t="s">
        <v>93</v>
      </c>
      <c r="B181" s="54" t="s">
        <v>4513</v>
      </c>
      <c r="C181" s="54" t="s">
        <v>4514</v>
      </c>
      <c r="D181" s="57">
        <v>42482</v>
      </c>
      <c r="E181" s="57">
        <v>42675</v>
      </c>
      <c r="F181" s="58">
        <v>31625</v>
      </c>
      <c r="G181" s="58">
        <v>0</v>
      </c>
      <c r="H181" s="58">
        <v>0</v>
      </c>
      <c r="I181" s="59">
        <v>2763415.25</v>
      </c>
      <c r="J181" s="59">
        <v>2731424.3199999994</v>
      </c>
      <c r="K181" s="58">
        <v>0</v>
      </c>
      <c r="L181" s="58">
        <v>1443.5</v>
      </c>
      <c r="M181" s="60">
        <v>0.89851056459993073</v>
      </c>
      <c r="N181" s="60">
        <v>0.10148943540006927</v>
      </c>
      <c r="O181" s="60">
        <v>0</v>
      </c>
    </row>
    <row r="182" spans="1:15">
      <c r="A182" s="54" t="s">
        <v>481</v>
      </c>
      <c r="B182" s="54" t="s">
        <v>4515</v>
      </c>
      <c r="C182" s="54" t="s">
        <v>4516</v>
      </c>
      <c r="D182" s="57">
        <v>42737</v>
      </c>
      <c r="E182" s="57">
        <v>42675</v>
      </c>
      <c r="F182" s="58">
        <v>0</v>
      </c>
      <c r="G182" s="58">
        <v>0</v>
      </c>
      <c r="H182" s="58">
        <v>0</v>
      </c>
      <c r="I182" s="59">
        <v>10914</v>
      </c>
      <c r="J182" s="59">
        <v>0</v>
      </c>
      <c r="K182" s="58"/>
      <c r="L182" s="58"/>
      <c r="M182" s="60"/>
      <c r="N182" s="60"/>
      <c r="O182" s="60"/>
    </row>
    <row r="183" spans="1:15">
      <c r="A183" s="54" t="s">
        <v>218</v>
      </c>
      <c r="B183" s="54" t="s">
        <v>4517</v>
      </c>
      <c r="C183" s="54" t="s">
        <v>4518</v>
      </c>
      <c r="D183" s="57">
        <v>42583</v>
      </c>
      <c r="E183" s="57">
        <v>42674</v>
      </c>
      <c r="F183" s="58">
        <v>0</v>
      </c>
      <c r="G183" s="58">
        <v>0</v>
      </c>
      <c r="H183" s="58">
        <v>0</v>
      </c>
      <c r="I183" s="59">
        <v>25000</v>
      </c>
      <c r="J183" s="59">
        <v>13362.560000000001</v>
      </c>
      <c r="K183" s="58"/>
      <c r="L183" s="58"/>
      <c r="M183" s="60"/>
      <c r="N183" s="60"/>
      <c r="O183" s="60"/>
    </row>
    <row r="184" spans="1:15">
      <c r="A184" s="54" t="s">
        <v>93</v>
      </c>
      <c r="B184" s="54" t="s">
        <v>4519</v>
      </c>
      <c r="C184" s="54" t="s">
        <v>4520</v>
      </c>
      <c r="D184" s="57">
        <v>42576</v>
      </c>
      <c r="E184" s="57">
        <v>42671</v>
      </c>
      <c r="F184" s="58">
        <v>0</v>
      </c>
      <c r="G184" s="58">
        <v>280</v>
      </c>
      <c r="H184" s="58">
        <v>0</v>
      </c>
      <c r="I184" s="59">
        <v>505698.38000000006</v>
      </c>
      <c r="J184" s="59">
        <v>504198.62000000023</v>
      </c>
      <c r="K184" s="58">
        <v>569</v>
      </c>
      <c r="L184" s="58">
        <v>1836.5</v>
      </c>
      <c r="M184" s="60">
        <v>0.91287775660223247</v>
      </c>
      <c r="N184" s="60">
        <v>8.7122243397767488E-2</v>
      </c>
      <c r="O184" s="60">
        <v>0</v>
      </c>
    </row>
    <row r="185" spans="1:15">
      <c r="A185" s="54" t="s">
        <v>509</v>
      </c>
      <c r="B185" s="54" t="s">
        <v>4521</v>
      </c>
      <c r="C185" s="54" t="s">
        <v>4522</v>
      </c>
      <c r="D185" s="57">
        <v>42634</v>
      </c>
      <c r="E185" s="57">
        <v>42668</v>
      </c>
      <c r="F185" s="58">
        <v>823</v>
      </c>
      <c r="G185" s="58">
        <v>12</v>
      </c>
      <c r="H185" s="58">
        <v>0</v>
      </c>
      <c r="I185" s="59">
        <v>58723</v>
      </c>
      <c r="J185" s="59">
        <v>56955.72</v>
      </c>
      <c r="K185" s="58"/>
      <c r="L185" s="58"/>
      <c r="M185" s="60"/>
      <c r="N185" s="60"/>
      <c r="O185" s="60"/>
    </row>
    <row r="186" spans="1:15">
      <c r="A186" s="54" t="s">
        <v>481</v>
      </c>
      <c r="B186" s="54" t="s">
        <v>4523</v>
      </c>
      <c r="C186" s="54" t="s">
        <v>4524</v>
      </c>
      <c r="D186" s="57">
        <v>42646</v>
      </c>
      <c r="E186" s="57">
        <v>42667</v>
      </c>
      <c r="F186" s="58">
        <v>0</v>
      </c>
      <c r="G186" s="58">
        <v>0</v>
      </c>
      <c r="H186" s="58">
        <v>0</v>
      </c>
      <c r="I186" s="59">
        <v>17300</v>
      </c>
      <c r="J186" s="59">
        <v>18273.060000000001</v>
      </c>
      <c r="K186" s="58"/>
      <c r="L186" s="58"/>
      <c r="M186" s="60"/>
      <c r="N186" s="60"/>
      <c r="O186" s="60"/>
    </row>
    <row r="187" spans="1:15">
      <c r="A187" s="54" t="s">
        <v>369</v>
      </c>
      <c r="B187" s="54" t="s">
        <v>4525</v>
      </c>
      <c r="C187" s="54" t="s">
        <v>4526</v>
      </c>
      <c r="D187" s="57">
        <v>42450</v>
      </c>
      <c r="E187" s="57">
        <v>42664</v>
      </c>
      <c r="F187" s="58">
        <v>0</v>
      </c>
      <c r="G187" s="58">
        <v>16297</v>
      </c>
      <c r="H187" s="58">
        <v>0</v>
      </c>
      <c r="I187" s="59">
        <v>1292883.03</v>
      </c>
      <c r="J187" s="59">
        <v>1404865.37</v>
      </c>
      <c r="K187" s="58">
        <v>3517</v>
      </c>
      <c r="L187" s="58">
        <v>3720</v>
      </c>
      <c r="M187" s="60">
        <v>0.98252688172043012</v>
      </c>
      <c r="N187" s="60">
        <v>1.7473118279569891E-2</v>
      </c>
      <c r="O187" s="60">
        <v>0</v>
      </c>
    </row>
    <row r="188" spans="1:15">
      <c r="A188" s="54" t="s">
        <v>481</v>
      </c>
      <c r="B188" s="54" t="s">
        <v>4527</v>
      </c>
      <c r="C188" s="54" t="s">
        <v>4528</v>
      </c>
      <c r="D188" s="57">
        <v>42608</v>
      </c>
      <c r="E188" s="57">
        <v>42662</v>
      </c>
      <c r="F188" s="58">
        <v>0</v>
      </c>
      <c r="G188" s="58">
        <v>403</v>
      </c>
      <c r="H188" s="58">
        <v>0</v>
      </c>
      <c r="I188" s="59">
        <v>63764.79</v>
      </c>
      <c r="J188" s="59">
        <v>61348.409999999989</v>
      </c>
      <c r="K188" s="58">
        <v>388</v>
      </c>
      <c r="L188" s="58">
        <v>313.5</v>
      </c>
      <c r="M188" s="60">
        <v>0.79744816586921852</v>
      </c>
      <c r="N188" s="60">
        <v>0.20255183413078151</v>
      </c>
      <c r="O188" s="60">
        <v>0</v>
      </c>
    </row>
    <row r="189" spans="1:15">
      <c r="A189" s="54" t="s">
        <v>582</v>
      </c>
      <c r="B189" s="54" t="s">
        <v>4529</v>
      </c>
      <c r="C189" s="54" t="s">
        <v>4530</v>
      </c>
      <c r="D189" s="57">
        <v>42401</v>
      </c>
      <c r="E189" s="57">
        <v>42658</v>
      </c>
      <c r="F189" s="58">
        <v>0</v>
      </c>
      <c r="G189" s="58">
        <v>634000</v>
      </c>
      <c r="H189" s="58">
        <v>628983</v>
      </c>
      <c r="I189" s="59">
        <v>56257968.059999995</v>
      </c>
      <c r="J189" s="59">
        <v>54666744.319999993</v>
      </c>
      <c r="K189" s="58">
        <v>122711</v>
      </c>
      <c r="L189" s="58">
        <v>123061</v>
      </c>
      <c r="M189" s="60">
        <v>0.735708307262252</v>
      </c>
      <c r="N189" s="60">
        <v>0.26423887340424668</v>
      </c>
      <c r="O189" s="60">
        <v>5.2819333501271728E-5</v>
      </c>
    </row>
    <row r="190" spans="1:15">
      <c r="A190" s="54" t="s">
        <v>218</v>
      </c>
      <c r="B190" s="54" t="s">
        <v>4531</v>
      </c>
      <c r="C190" s="54" t="s">
        <v>4532</v>
      </c>
      <c r="D190" s="57">
        <v>42370</v>
      </c>
      <c r="E190" s="57">
        <v>42646</v>
      </c>
      <c r="F190" s="58">
        <v>0</v>
      </c>
      <c r="G190" s="58">
        <v>0</v>
      </c>
      <c r="H190" s="58">
        <v>0</v>
      </c>
      <c r="I190" s="59">
        <v>791023</v>
      </c>
      <c r="J190" s="59">
        <v>759175.14</v>
      </c>
      <c r="K190" s="58">
        <v>0</v>
      </c>
      <c r="L190" s="58">
        <v>20.149999999999999</v>
      </c>
      <c r="M190" s="60">
        <v>1</v>
      </c>
      <c r="N190" s="60">
        <v>0</v>
      </c>
      <c r="O190" s="60">
        <v>0</v>
      </c>
    </row>
    <row r="191" spans="1:15">
      <c r="A191" s="54" t="s">
        <v>93</v>
      </c>
      <c r="B191" s="54" t="s">
        <v>4533</v>
      </c>
      <c r="C191" s="54" t="s">
        <v>4534</v>
      </c>
      <c r="D191" s="57">
        <v>42566</v>
      </c>
      <c r="E191" s="57">
        <v>42643</v>
      </c>
      <c r="F191" s="58">
        <v>0</v>
      </c>
      <c r="G191" s="58">
        <v>0</v>
      </c>
      <c r="H191" s="58">
        <v>0</v>
      </c>
      <c r="I191" s="59">
        <v>1139979</v>
      </c>
      <c r="J191" s="59">
        <v>991341.87000000011</v>
      </c>
      <c r="K191" s="58">
        <v>0</v>
      </c>
      <c r="L191" s="58">
        <v>1697.5</v>
      </c>
      <c r="M191" s="60">
        <v>0.8427098674521355</v>
      </c>
      <c r="N191" s="60">
        <v>0.1572901325478645</v>
      </c>
      <c r="O191" s="60">
        <v>0</v>
      </c>
    </row>
    <row r="192" spans="1:15">
      <c r="A192" s="54" t="s">
        <v>255</v>
      </c>
      <c r="B192" s="54" t="s">
        <v>4535</v>
      </c>
      <c r="C192" s="54" t="s">
        <v>4536</v>
      </c>
      <c r="D192" s="57">
        <v>42450</v>
      </c>
      <c r="E192" s="57">
        <v>42643</v>
      </c>
      <c r="F192" s="58">
        <v>500</v>
      </c>
      <c r="G192" s="58">
        <v>349</v>
      </c>
      <c r="H192" s="58">
        <v>0</v>
      </c>
      <c r="I192" s="59">
        <v>2030563.86</v>
      </c>
      <c r="J192" s="59">
        <v>2081252.8399999996</v>
      </c>
      <c r="K192" s="58">
        <v>2513</v>
      </c>
      <c r="L192" s="58">
        <v>2113.1999999999998</v>
      </c>
      <c r="M192" s="60">
        <v>0.99313836835131553</v>
      </c>
      <c r="N192" s="60">
        <v>6.8616316486844603E-3</v>
      </c>
      <c r="O192" s="60">
        <v>0</v>
      </c>
    </row>
    <row r="193" spans="1:15">
      <c r="A193" s="54" t="s">
        <v>255</v>
      </c>
      <c r="B193" s="54" t="s">
        <v>4537</v>
      </c>
      <c r="C193" s="54" t="s">
        <v>4538</v>
      </c>
      <c r="D193" s="57">
        <v>42499</v>
      </c>
      <c r="E193" s="57">
        <v>42643</v>
      </c>
      <c r="F193" s="58">
        <v>3500</v>
      </c>
      <c r="G193" s="58">
        <v>29</v>
      </c>
      <c r="H193" s="58">
        <v>0</v>
      </c>
      <c r="I193" s="59">
        <v>440085.95</v>
      </c>
      <c r="J193" s="59">
        <v>418755.47</v>
      </c>
      <c r="K193" s="58">
        <v>369</v>
      </c>
      <c r="L193" s="58">
        <v>314.63</v>
      </c>
      <c r="M193" s="60">
        <v>0.89511489686298196</v>
      </c>
      <c r="N193" s="60">
        <v>0.10488510313701808</v>
      </c>
      <c r="O193" s="60">
        <v>0</v>
      </c>
    </row>
    <row r="194" spans="1:15">
      <c r="A194" s="54" t="s">
        <v>481</v>
      </c>
      <c r="B194" s="54" t="s">
        <v>4539</v>
      </c>
      <c r="C194" s="54" t="s">
        <v>4540</v>
      </c>
      <c r="D194" s="57">
        <v>42471</v>
      </c>
      <c r="E194" s="57">
        <v>42643</v>
      </c>
      <c r="F194" s="58">
        <v>0</v>
      </c>
      <c r="G194" s="58">
        <v>91805</v>
      </c>
      <c r="H194" s="58">
        <v>91972</v>
      </c>
      <c r="I194" s="59">
        <v>2590991.64</v>
      </c>
      <c r="J194" s="59">
        <v>2128439.5800000005</v>
      </c>
      <c r="K194" s="58">
        <v>4148</v>
      </c>
      <c r="L194" s="58">
        <v>1829</v>
      </c>
      <c r="M194" s="60">
        <v>0.8991252050300711</v>
      </c>
      <c r="N194" s="60">
        <v>0.10087479496992892</v>
      </c>
      <c r="O194" s="60">
        <v>0</v>
      </c>
    </row>
    <row r="195" spans="1:15">
      <c r="A195" s="54" t="s">
        <v>553</v>
      </c>
      <c r="B195" s="54" t="s">
        <v>4541</v>
      </c>
      <c r="C195" s="54" t="s">
        <v>4542</v>
      </c>
      <c r="D195" s="57"/>
      <c r="E195" s="57">
        <v>42642</v>
      </c>
      <c r="F195" s="58">
        <v>3500</v>
      </c>
      <c r="G195" s="58">
        <v>0</v>
      </c>
      <c r="H195" s="58">
        <v>0</v>
      </c>
      <c r="I195" s="59">
        <v>108167.84000000003</v>
      </c>
      <c r="J195" s="59">
        <v>108354.48000000001</v>
      </c>
      <c r="K195" s="58"/>
      <c r="L195" s="58"/>
      <c r="M195" s="60"/>
      <c r="N195" s="60"/>
      <c r="O195" s="60"/>
    </row>
    <row r="196" spans="1:15">
      <c r="A196" s="54" t="s">
        <v>218</v>
      </c>
      <c r="B196" s="54" t="s">
        <v>4543</v>
      </c>
      <c r="C196" s="54" t="s">
        <v>4544</v>
      </c>
      <c r="D196" s="57">
        <v>42486</v>
      </c>
      <c r="E196" s="57">
        <v>42629</v>
      </c>
      <c r="F196" s="58">
        <v>61000</v>
      </c>
      <c r="G196" s="58">
        <v>1</v>
      </c>
      <c r="H196" s="58">
        <v>0</v>
      </c>
      <c r="I196" s="59">
        <v>1224512.93</v>
      </c>
      <c r="J196" s="59">
        <v>1148436.1999999997</v>
      </c>
      <c r="K196" s="58">
        <v>0</v>
      </c>
      <c r="L196" s="58">
        <v>210.5</v>
      </c>
      <c r="M196" s="60">
        <v>0.92874109263657956</v>
      </c>
      <c r="N196" s="60">
        <v>3.800475059382423E-2</v>
      </c>
      <c r="O196" s="60">
        <v>3.3254156769596199E-2</v>
      </c>
    </row>
    <row r="197" spans="1:15">
      <c r="A197" s="54" t="s">
        <v>255</v>
      </c>
      <c r="B197" s="54" t="s">
        <v>4545</v>
      </c>
      <c r="C197" s="54" t="s">
        <v>4546</v>
      </c>
      <c r="D197" s="57">
        <v>42534</v>
      </c>
      <c r="E197" s="57">
        <v>42627</v>
      </c>
      <c r="F197" s="58">
        <v>5627</v>
      </c>
      <c r="G197" s="58">
        <v>3848</v>
      </c>
      <c r="H197" s="58">
        <v>0</v>
      </c>
      <c r="I197" s="59">
        <v>973530.06</v>
      </c>
      <c r="J197" s="59">
        <v>951277.71000000008</v>
      </c>
      <c r="K197" s="58">
        <v>1425</v>
      </c>
      <c r="L197" s="58">
        <v>1300.8</v>
      </c>
      <c r="M197" s="60">
        <v>0.99384993849938497</v>
      </c>
      <c r="N197" s="60">
        <v>6.1500615006150061E-3</v>
      </c>
      <c r="O197" s="60">
        <v>0</v>
      </c>
    </row>
    <row r="198" spans="1:15">
      <c r="A198" s="54" t="s">
        <v>93</v>
      </c>
      <c r="B198" s="54" t="s">
        <v>4547</v>
      </c>
      <c r="C198" s="54" t="s">
        <v>4548</v>
      </c>
      <c r="D198" s="57">
        <v>42499</v>
      </c>
      <c r="E198" s="57">
        <v>42626</v>
      </c>
      <c r="F198" s="58">
        <v>1414</v>
      </c>
      <c r="G198" s="58">
        <v>0</v>
      </c>
      <c r="H198" s="58">
        <v>0</v>
      </c>
      <c r="I198" s="59">
        <v>643114.32000000007</v>
      </c>
      <c r="J198" s="59">
        <v>643459.4800000001</v>
      </c>
      <c r="K198" s="58">
        <v>0</v>
      </c>
      <c r="L198" s="58">
        <v>1344.5</v>
      </c>
      <c r="M198" s="60">
        <v>0.9635552249907029</v>
      </c>
      <c r="N198" s="60">
        <v>3.6444775009297138E-2</v>
      </c>
      <c r="O198" s="60">
        <v>0</v>
      </c>
    </row>
    <row r="199" spans="1:15">
      <c r="A199" s="54" t="s">
        <v>218</v>
      </c>
      <c r="B199" s="54" t="s">
        <v>4549</v>
      </c>
      <c r="C199" s="54" t="s">
        <v>4550</v>
      </c>
      <c r="D199" s="57">
        <v>42590</v>
      </c>
      <c r="E199" s="57">
        <v>42622</v>
      </c>
      <c r="F199" s="58">
        <v>7583</v>
      </c>
      <c r="G199" s="58">
        <v>67</v>
      </c>
      <c r="H199" s="58">
        <v>0</v>
      </c>
      <c r="I199" s="59">
        <v>288352.81999999995</v>
      </c>
      <c r="J199" s="59">
        <v>275511.77</v>
      </c>
      <c r="K199" s="58">
        <v>283</v>
      </c>
      <c r="L199" s="58">
        <v>389.5</v>
      </c>
      <c r="M199" s="60">
        <v>0.99101412066752248</v>
      </c>
      <c r="N199" s="60">
        <v>8.9858793324775355E-3</v>
      </c>
      <c r="O199" s="60">
        <v>0</v>
      </c>
    </row>
    <row r="200" spans="1:15">
      <c r="A200" s="54" t="s">
        <v>255</v>
      </c>
      <c r="B200" s="54" t="s">
        <v>4551</v>
      </c>
      <c r="C200" s="54" t="s">
        <v>4552</v>
      </c>
      <c r="D200" s="57">
        <v>42461</v>
      </c>
      <c r="E200" s="57">
        <v>42614</v>
      </c>
      <c r="F200" s="58">
        <v>3400</v>
      </c>
      <c r="G200" s="58">
        <v>753</v>
      </c>
      <c r="H200" s="58">
        <v>0</v>
      </c>
      <c r="I200" s="59">
        <v>1587277.24</v>
      </c>
      <c r="J200" s="59">
        <v>1666560.7099999997</v>
      </c>
      <c r="K200" s="58">
        <v>0</v>
      </c>
      <c r="L200" s="58">
        <v>1038</v>
      </c>
      <c r="M200" s="60">
        <v>0.88535645472061653</v>
      </c>
      <c r="N200" s="60">
        <v>0.11464354527938343</v>
      </c>
      <c r="O200" s="60">
        <v>0</v>
      </c>
    </row>
    <row r="201" spans="1:15">
      <c r="A201" s="54" t="s">
        <v>255</v>
      </c>
      <c r="B201" s="54" t="s">
        <v>4553</v>
      </c>
      <c r="C201" s="54" t="s">
        <v>4554</v>
      </c>
      <c r="D201" s="57">
        <v>42436</v>
      </c>
      <c r="E201" s="57">
        <v>42614</v>
      </c>
      <c r="F201" s="58">
        <v>9000</v>
      </c>
      <c r="G201" s="58">
        <v>37088</v>
      </c>
      <c r="H201" s="58">
        <v>11169</v>
      </c>
      <c r="I201" s="59">
        <v>7546618</v>
      </c>
      <c r="J201" s="59">
        <v>7509412.3899999997</v>
      </c>
      <c r="K201" s="58">
        <v>6978</v>
      </c>
      <c r="L201" s="58">
        <v>6830.87</v>
      </c>
      <c r="M201" s="60">
        <v>0.88852810842542751</v>
      </c>
      <c r="N201" s="60">
        <v>0.10773883853740447</v>
      </c>
      <c r="O201" s="60">
        <v>3.733053037168033E-3</v>
      </c>
    </row>
    <row r="202" spans="1:15">
      <c r="A202" s="54" t="s">
        <v>93</v>
      </c>
      <c r="B202" s="54" t="s">
        <v>4555</v>
      </c>
      <c r="C202" s="54" t="s">
        <v>4556</v>
      </c>
      <c r="D202" s="57">
        <v>42461</v>
      </c>
      <c r="E202" s="57">
        <v>42613</v>
      </c>
      <c r="F202" s="58">
        <v>2304</v>
      </c>
      <c r="G202" s="58">
        <v>13</v>
      </c>
      <c r="H202" s="58">
        <v>0</v>
      </c>
      <c r="I202" s="59">
        <v>2308038.5699999998</v>
      </c>
      <c r="J202" s="59">
        <v>2292704.3400000003</v>
      </c>
      <c r="K202" s="58">
        <v>1606.5</v>
      </c>
      <c r="L202" s="58">
        <v>3262.5</v>
      </c>
      <c r="M202" s="60">
        <v>0.87846743295019158</v>
      </c>
      <c r="N202" s="60">
        <v>0.12153256704980843</v>
      </c>
      <c r="O202" s="60">
        <v>0</v>
      </c>
    </row>
    <row r="203" spans="1:15">
      <c r="A203" s="54" t="s">
        <v>255</v>
      </c>
      <c r="B203" s="54" t="s">
        <v>4557</v>
      </c>
      <c r="C203" s="54" t="s">
        <v>4558</v>
      </c>
      <c r="D203" s="57">
        <v>42556</v>
      </c>
      <c r="E203" s="57">
        <v>42613</v>
      </c>
      <c r="F203" s="58">
        <v>50000</v>
      </c>
      <c r="G203" s="58">
        <v>0</v>
      </c>
      <c r="H203" s="58">
        <v>0</v>
      </c>
      <c r="I203" s="59">
        <v>1086135.01</v>
      </c>
      <c r="J203" s="59">
        <v>1089582.8700000001</v>
      </c>
      <c r="K203" s="58"/>
      <c r="L203" s="58"/>
      <c r="M203" s="60"/>
      <c r="N203" s="60"/>
      <c r="O203" s="60"/>
    </row>
    <row r="204" spans="1:15">
      <c r="A204" s="54" t="s">
        <v>524</v>
      </c>
      <c r="B204" s="54" t="s">
        <v>4559</v>
      </c>
      <c r="C204" s="54" t="s">
        <v>4560</v>
      </c>
      <c r="D204" s="57">
        <v>42491</v>
      </c>
      <c r="E204" s="57">
        <v>42612</v>
      </c>
      <c r="F204" s="58">
        <v>132300000</v>
      </c>
      <c r="G204" s="58">
        <v>10351</v>
      </c>
      <c r="H204" s="58">
        <v>10223</v>
      </c>
      <c r="I204" s="59">
        <v>427458.0049</v>
      </c>
      <c r="J204" s="59">
        <v>222643.09000000003</v>
      </c>
      <c r="K204" s="58">
        <v>6818</v>
      </c>
      <c r="L204" s="58">
        <v>4246.5</v>
      </c>
      <c r="M204" s="60">
        <v>0.91510655834216414</v>
      </c>
      <c r="N204" s="60">
        <v>8.4893441657835869E-2</v>
      </c>
      <c r="O204" s="60">
        <v>0</v>
      </c>
    </row>
    <row r="205" spans="1:15">
      <c r="A205" s="54" t="s">
        <v>255</v>
      </c>
      <c r="B205" s="54" t="s">
        <v>4561</v>
      </c>
      <c r="C205" s="54" t="s">
        <v>4562</v>
      </c>
      <c r="D205" s="57">
        <v>42471</v>
      </c>
      <c r="E205" s="57">
        <v>42594</v>
      </c>
      <c r="F205" s="58">
        <v>0</v>
      </c>
      <c r="G205" s="58">
        <v>71977</v>
      </c>
      <c r="H205" s="58">
        <v>43324</v>
      </c>
      <c r="I205" s="59">
        <v>3699523.19</v>
      </c>
      <c r="J205" s="59">
        <v>3868690.5099999993</v>
      </c>
      <c r="K205" s="58">
        <v>4124</v>
      </c>
      <c r="L205" s="58">
        <v>5785.62</v>
      </c>
      <c r="M205" s="60">
        <v>0.90528240707132512</v>
      </c>
      <c r="N205" s="60">
        <v>9.1952115762874168E-2</v>
      </c>
      <c r="O205" s="60">
        <v>2.7654771658007266E-3</v>
      </c>
    </row>
    <row r="206" spans="1:15">
      <c r="A206" s="54" t="s">
        <v>509</v>
      </c>
      <c r="B206" s="54" t="s">
        <v>4563</v>
      </c>
      <c r="C206" s="54" t="s">
        <v>4564</v>
      </c>
      <c r="D206" s="57">
        <v>42583</v>
      </c>
      <c r="E206" s="57">
        <v>42594</v>
      </c>
      <c r="F206" s="58">
        <v>560</v>
      </c>
      <c r="G206" s="58">
        <v>11</v>
      </c>
      <c r="H206" s="58">
        <v>0</v>
      </c>
      <c r="I206" s="59">
        <v>55490</v>
      </c>
      <c r="J206" s="59">
        <v>54517.270000000004</v>
      </c>
      <c r="K206" s="58"/>
      <c r="L206" s="58"/>
      <c r="M206" s="60"/>
      <c r="N206" s="60"/>
      <c r="O206" s="60"/>
    </row>
    <row r="207" spans="1:15">
      <c r="A207" s="54" t="s">
        <v>28</v>
      </c>
      <c r="B207" s="54" t="s">
        <v>4565</v>
      </c>
      <c r="C207" s="54" t="s">
        <v>4566</v>
      </c>
      <c r="D207" s="57">
        <v>42580</v>
      </c>
      <c r="E207" s="57">
        <v>42588</v>
      </c>
      <c r="F207" s="58">
        <v>0</v>
      </c>
      <c r="G207" s="58">
        <v>1</v>
      </c>
      <c r="H207" s="58">
        <v>0</v>
      </c>
      <c r="I207" s="59">
        <v>25263.21</v>
      </c>
      <c r="J207" s="59">
        <v>20370.53</v>
      </c>
      <c r="K207" s="58">
        <v>0</v>
      </c>
      <c r="L207" s="58">
        <v>241.5</v>
      </c>
      <c r="M207" s="60">
        <v>0.53416149068322982</v>
      </c>
      <c r="N207" s="60">
        <v>0.46583850931677018</v>
      </c>
      <c r="O207" s="60">
        <v>0</v>
      </c>
    </row>
    <row r="208" spans="1:15">
      <c r="A208" s="54" t="s">
        <v>369</v>
      </c>
      <c r="B208" s="54" t="s">
        <v>4567</v>
      </c>
      <c r="C208" s="54" t="s">
        <v>4568</v>
      </c>
      <c r="D208" s="57">
        <v>42436</v>
      </c>
      <c r="E208" s="57">
        <v>42586</v>
      </c>
      <c r="F208" s="58">
        <v>0</v>
      </c>
      <c r="G208" s="58">
        <v>9910</v>
      </c>
      <c r="H208" s="58">
        <v>0</v>
      </c>
      <c r="I208" s="59">
        <v>692205.83299999987</v>
      </c>
      <c r="J208" s="59">
        <v>747965.65000000049</v>
      </c>
      <c r="K208" s="58">
        <v>1087</v>
      </c>
      <c r="L208" s="58">
        <v>1663</v>
      </c>
      <c r="M208" s="60">
        <v>0.94527961515333736</v>
      </c>
      <c r="N208" s="60">
        <v>5.4720384846662661E-2</v>
      </c>
      <c r="O208" s="60">
        <v>0</v>
      </c>
    </row>
    <row r="209" spans="1:15">
      <c r="A209" s="54" t="s">
        <v>93</v>
      </c>
      <c r="B209" s="54" t="s">
        <v>4569</v>
      </c>
      <c r="C209" s="54" t="s">
        <v>4570</v>
      </c>
      <c r="D209" s="57">
        <v>42461</v>
      </c>
      <c r="E209" s="57">
        <v>42583</v>
      </c>
      <c r="F209" s="58">
        <v>0</v>
      </c>
      <c r="G209" s="58">
        <v>0</v>
      </c>
      <c r="H209" s="58">
        <v>0</v>
      </c>
      <c r="I209" s="59">
        <v>0.01</v>
      </c>
      <c r="J209" s="59">
        <v>47422.009999999995</v>
      </c>
      <c r="K209" s="58"/>
      <c r="L209" s="58"/>
      <c r="M209" s="60"/>
      <c r="N209" s="60"/>
      <c r="O209" s="60"/>
    </row>
    <row r="210" spans="1:15">
      <c r="A210" s="54" t="s">
        <v>481</v>
      </c>
      <c r="B210" s="54" t="s">
        <v>4571</v>
      </c>
      <c r="C210" s="54" t="s">
        <v>4572</v>
      </c>
      <c r="D210" s="57">
        <v>42490</v>
      </c>
      <c r="E210" s="57">
        <v>42583</v>
      </c>
      <c r="F210" s="58">
        <v>0</v>
      </c>
      <c r="G210" s="58">
        <v>4</v>
      </c>
      <c r="H210" s="58">
        <v>0</v>
      </c>
      <c r="I210" s="59">
        <v>8181</v>
      </c>
      <c r="J210" s="59">
        <v>8026.41</v>
      </c>
      <c r="K210" s="58">
        <v>0</v>
      </c>
      <c r="L210" s="58">
        <v>0</v>
      </c>
      <c r="M210" s="60">
        <v>0</v>
      </c>
      <c r="N210" s="60">
        <v>0</v>
      </c>
      <c r="O210" s="60">
        <v>0</v>
      </c>
    </row>
    <row r="211" spans="1:15">
      <c r="A211" s="54" t="s">
        <v>93</v>
      </c>
      <c r="B211" s="54" t="s">
        <v>4573</v>
      </c>
      <c r="C211" s="54" t="s">
        <v>4574</v>
      </c>
      <c r="D211" s="57">
        <v>42430</v>
      </c>
      <c r="E211" s="57">
        <v>42582</v>
      </c>
      <c r="F211" s="58">
        <v>0</v>
      </c>
      <c r="G211" s="58">
        <v>0</v>
      </c>
      <c r="H211" s="58">
        <v>0</v>
      </c>
      <c r="I211" s="59">
        <v>10162.5</v>
      </c>
      <c r="J211" s="59">
        <v>15119.27</v>
      </c>
      <c r="K211" s="58"/>
      <c r="L211" s="58"/>
      <c r="M211" s="60"/>
      <c r="N211" s="60"/>
      <c r="O211" s="60"/>
    </row>
    <row r="212" spans="1:15">
      <c r="A212" s="54" t="s">
        <v>481</v>
      </c>
      <c r="B212" s="54" t="s">
        <v>4575</v>
      </c>
      <c r="C212" s="54" t="s">
        <v>4576</v>
      </c>
      <c r="D212" s="57">
        <v>42569</v>
      </c>
      <c r="E212" s="57">
        <v>42580</v>
      </c>
      <c r="F212" s="58">
        <v>0</v>
      </c>
      <c r="G212" s="58">
        <v>10069</v>
      </c>
      <c r="H212" s="58">
        <v>0</v>
      </c>
      <c r="I212" s="59">
        <v>41779.875400000004</v>
      </c>
      <c r="J212" s="59">
        <v>30776.750000000004</v>
      </c>
      <c r="K212" s="58">
        <v>341.7</v>
      </c>
      <c r="L212" s="58">
        <v>364.5</v>
      </c>
      <c r="M212" s="60">
        <v>0.89849108367626884</v>
      </c>
      <c r="N212" s="60">
        <v>0.10150891632373114</v>
      </c>
      <c r="O212" s="60">
        <v>0</v>
      </c>
    </row>
    <row r="213" spans="1:15">
      <c r="A213" s="54" t="s">
        <v>255</v>
      </c>
      <c r="B213" s="54" t="s">
        <v>4577</v>
      </c>
      <c r="C213" s="54" t="s">
        <v>4578</v>
      </c>
      <c r="D213" s="57"/>
      <c r="E213" s="57">
        <v>42566</v>
      </c>
      <c r="F213" s="58">
        <v>500</v>
      </c>
      <c r="G213" s="58">
        <v>24</v>
      </c>
      <c r="H213" s="58">
        <v>0</v>
      </c>
      <c r="I213" s="59">
        <v>85683.010000000009</v>
      </c>
      <c r="J213" s="59">
        <v>95871.319999999992</v>
      </c>
      <c r="K213" s="58">
        <v>304</v>
      </c>
      <c r="L213" s="58">
        <v>618</v>
      </c>
      <c r="M213" s="60">
        <v>1</v>
      </c>
      <c r="N213" s="60">
        <v>0</v>
      </c>
      <c r="O213" s="60">
        <v>0</v>
      </c>
    </row>
    <row r="214" spans="1:15">
      <c r="A214" s="54" t="s">
        <v>369</v>
      </c>
      <c r="B214" s="54" t="s">
        <v>4579</v>
      </c>
      <c r="C214" s="54" t="s">
        <v>4580</v>
      </c>
      <c r="D214" s="57">
        <v>42534</v>
      </c>
      <c r="E214" s="57">
        <v>42566</v>
      </c>
      <c r="F214" s="58">
        <v>438</v>
      </c>
      <c r="G214" s="58">
        <v>0</v>
      </c>
      <c r="H214" s="58">
        <v>0</v>
      </c>
      <c r="I214" s="59">
        <v>223637.91999999998</v>
      </c>
      <c r="J214" s="59">
        <v>231779.7</v>
      </c>
      <c r="K214" s="58">
        <v>0</v>
      </c>
      <c r="L214" s="58">
        <v>12</v>
      </c>
      <c r="M214" s="60">
        <v>1</v>
      </c>
      <c r="N214" s="60">
        <v>0</v>
      </c>
      <c r="O214" s="60">
        <v>0</v>
      </c>
    </row>
    <row r="215" spans="1:15">
      <c r="A215" s="54" t="s">
        <v>481</v>
      </c>
      <c r="B215" s="54" t="s">
        <v>4581</v>
      </c>
      <c r="C215" s="54" t="s">
        <v>4582</v>
      </c>
      <c r="D215" s="57">
        <v>42536</v>
      </c>
      <c r="E215" s="57">
        <v>42566</v>
      </c>
      <c r="F215" s="58">
        <v>0</v>
      </c>
      <c r="G215" s="58">
        <v>16</v>
      </c>
      <c r="H215" s="58">
        <v>0</v>
      </c>
      <c r="I215" s="59">
        <v>35390.449999999997</v>
      </c>
      <c r="J215" s="59">
        <v>22436.03</v>
      </c>
      <c r="K215" s="58">
        <v>102</v>
      </c>
      <c r="L215" s="58">
        <v>104</v>
      </c>
      <c r="M215" s="60">
        <v>0.73076923076923073</v>
      </c>
      <c r="N215" s="60">
        <v>0.26923076923076922</v>
      </c>
      <c r="O215" s="60">
        <v>0</v>
      </c>
    </row>
    <row r="216" spans="1:15">
      <c r="A216" s="54" t="s">
        <v>509</v>
      </c>
      <c r="B216" s="54" t="s">
        <v>4583</v>
      </c>
      <c r="C216" s="54" t="s">
        <v>4584</v>
      </c>
      <c r="D216" s="57">
        <v>42464</v>
      </c>
      <c r="E216" s="57">
        <v>42556</v>
      </c>
      <c r="F216" s="58">
        <v>1700</v>
      </c>
      <c r="G216" s="58">
        <v>33</v>
      </c>
      <c r="H216" s="58">
        <v>0</v>
      </c>
      <c r="I216" s="59">
        <v>158484.02000000002</v>
      </c>
      <c r="J216" s="59">
        <v>142959.91</v>
      </c>
      <c r="K216" s="58">
        <v>44</v>
      </c>
      <c r="L216" s="58">
        <v>0</v>
      </c>
      <c r="M216" s="60">
        <v>0</v>
      </c>
      <c r="N216" s="60">
        <v>0</v>
      </c>
      <c r="O216" s="60">
        <v>0</v>
      </c>
    </row>
    <row r="217" spans="1:15">
      <c r="A217" s="54" t="s">
        <v>509</v>
      </c>
      <c r="B217" s="54" t="s">
        <v>4585</v>
      </c>
      <c r="C217" s="54" t="s">
        <v>4586</v>
      </c>
      <c r="D217" s="57">
        <v>42464</v>
      </c>
      <c r="E217" s="57">
        <v>42556</v>
      </c>
      <c r="F217" s="58">
        <v>1700</v>
      </c>
      <c r="G217" s="58">
        <v>0</v>
      </c>
      <c r="H217" s="58">
        <v>0</v>
      </c>
      <c r="I217" s="59">
        <v>172081.56</v>
      </c>
      <c r="J217" s="59">
        <v>162023.46</v>
      </c>
      <c r="K217" s="58"/>
      <c r="L217" s="58"/>
      <c r="M217" s="60"/>
      <c r="N217" s="60"/>
      <c r="O217" s="60"/>
    </row>
    <row r="218" spans="1:15">
      <c r="A218" s="54" t="s">
        <v>509</v>
      </c>
      <c r="B218" s="54" t="s">
        <v>4587</v>
      </c>
      <c r="C218" s="54" t="s">
        <v>4588</v>
      </c>
      <c r="D218" s="57">
        <v>42517</v>
      </c>
      <c r="E218" s="57">
        <v>42528</v>
      </c>
      <c r="F218" s="58">
        <v>5000</v>
      </c>
      <c r="G218" s="58">
        <v>0</v>
      </c>
      <c r="H218" s="58">
        <v>0</v>
      </c>
      <c r="I218" s="59">
        <v>12138</v>
      </c>
      <c r="J218" s="59">
        <v>10422.75</v>
      </c>
      <c r="K218" s="58">
        <v>118</v>
      </c>
      <c r="L218" s="58">
        <v>109</v>
      </c>
      <c r="M218" s="60">
        <v>1</v>
      </c>
      <c r="N218" s="60">
        <v>0</v>
      </c>
      <c r="O218" s="60">
        <v>0</v>
      </c>
    </row>
    <row r="219" spans="1:15">
      <c r="A219" s="54" t="s">
        <v>481</v>
      </c>
      <c r="B219" s="54" t="s">
        <v>4589</v>
      </c>
      <c r="C219" s="54" t="s">
        <v>4590</v>
      </c>
      <c r="D219" s="57">
        <v>42408</v>
      </c>
      <c r="E219" s="57">
        <v>42521</v>
      </c>
      <c r="F219" s="58">
        <v>0</v>
      </c>
      <c r="G219" s="58">
        <v>4692</v>
      </c>
      <c r="H219" s="58">
        <v>0</v>
      </c>
      <c r="I219" s="59">
        <v>15801.41</v>
      </c>
      <c r="J219" s="59">
        <v>13978.160000000002</v>
      </c>
      <c r="K219" s="58">
        <v>146</v>
      </c>
      <c r="L219" s="58">
        <v>150</v>
      </c>
      <c r="M219" s="60">
        <v>0.8</v>
      </c>
      <c r="N219" s="60">
        <v>0.2</v>
      </c>
      <c r="O219" s="60">
        <v>0</v>
      </c>
    </row>
    <row r="220" spans="1:15">
      <c r="A220" s="54" t="s">
        <v>481</v>
      </c>
      <c r="B220" s="54" t="s">
        <v>4591</v>
      </c>
      <c r="C220" s="54" t="s">
        <v>4592</v>
      </c>
      <c r="D220" s="57">
        <v>42495</v>
      </c>
      <c r="E220" s="57">
        <v>42517</v>
      </c>
      <c r="F220" s="58">
        <v>0</v>
      </c>
      <c r="G220" s="58">
        <v>63</v>
      </c>
      <c r="H220" s="58">
        <v>0</v>
      </c>
      <c r="I220" s="59">
        <v>113864</v>
      </c>
      <c r="J220" s="59">
        <v>41342.009999999995</v>
      </c>
      <c r="K220" s="58">
        <v>244</v>
      </c>
      <c r="L220" s="58">
        <v>0</v>
      </c>
      <c r="M220" s="60">
        <v>0</v>
      </c>
      <c r="N220" s="60">
        <v>0</v>
      </c>
      <c r="O220" s="60">
        <v>0</v>
      </c>
    </row>
    <row r="221" spans="1:15">
      <c r="A221" s="54" t="s">
        <v>582</v>
      </c>
      <c r="B221" s="54" t="s">
        <v>4593</v>
      </c>
      <c r="C221" s="54" t="s">
        <v>4594</v>
      </c>
      <c r="D221" s="57">
        <v>42492</v>
      </c>
      <c r="E221" s="57">
        <v>42516</v>
      </c>
      <c r="F221" s="58">
        <v>0</v>
      </c>
      <c r="G221" s="58">
        <v>260</v>
      </c>
      <c r="H221" s="58">
        <v>0</v>
      </c>
      <c r="I221" s="59">
        <v>281060.46999999997</v>
      </c>
      <c r="J221" s="59">
        <v>218333.55000000002</v>
      </c>
      <c r="K221" s="58">
        <v>0</v>
      </c>
      <c r="L221" s="58">
        <v>245.5</v>
      </c>
      <c r="M221" s="60">
        <v>0.87372708757637474</v>
      </c>
      <c r="N221" s="60">
        <v>0.12627291242362526</v>
      </c>
      <c r="O221" s="60">
        <v>0</v>
      </c>
    </row>
    <row r="222" spans="1:15">
      <c r="A222" s="54" t="s">
        <v>369</v>
      </c>
      <c r="B222" s="54" t="s">
        <v>4595</v>
      </c>
      <c r="C222" s="54" t="s">
        <v>4596</v>
      </c>
      <c r="D222" s="57">
        <v>42464</v>
      </c>
      <c r="E222" s="57">
        <v>42496</v>
      </c>
      <c r="F222" s="58">
        <v>700</v>
      </c>
      <c r="G222" s="58">
        <v>0</v>
      </c>
      <c r="H222" s="58">
        <v>0</v>
      </c>
      <c r="I222" s="59">
        <v>213934.62000000002</v>
      </c>
      <c r="J222" s="59">
        <v>216432.71</v>
      </c>
      <c r="K222" s="58">
        <v>0</v>
      </c>
      <c r="L222" s="58">
        <v>17</v>
      </c>
      <c r="M222" s="60">
        <v>1</v>
      </c>
      <c r="N222" s="60">
        <v>0</v>
      </c>
      <c r="O222" s="60">
        <v>0</v>
      </c>
    </row>
    <row r="223" spans="1:15">
      <c r="A223" s="54" t="s">
        <v>218</v>
      </c>
      <c r="B223" s="54" t="s">
        <v>4597</v>
      </c>
      <c r="C223" s="54" t="s">
        <v>4598</v>
      </c>
      <c r="D223" s="57">
        <v>42457</v>
      </c>
      <c r="E223" s="57">
        <v>42493</v>
      </c>
      <c r="F223" s="58">
        <v>1900</v>
      </c>
      <c r="G223" s="58">
        <v>960</v>
      </c>
      <c r="H223" s="58">
        <v>974</v>
      </c>
      <c r="I223" s="59">
        <v>185686</v>
      </c>
      <c r="J223" s="59">
        <v>164930.27000000005</v>
      </c>
      <c r="K223" s="58">
        <v>212</v>
      </c>
      <c r="L223" s="58">
        <v>180.5</v>
      </c>
      <c r="M223" s="60">
        <v>0.94459833795013848</v>
      </c>
      <c r="N223" s="60">
        <v>5.5401662049861494E-2</v>
      </c>
      <c r="O223" s="60">
        <v>0</v>
      </c>
    </row>
    <row r="224" spans="1:15">
      <c r="A224" s="54" t="s">
        <v>93</v>
      </c>
      <c r="B224" s="54" t="s">
        <v>4599</v>
      </c>
      <c r="C224" s="54" t="s">
        <v>4600</v>
      </c>
      <c r="D224" s="57">
        <v>42430</v>
      </c>
      <c r="E224" s="57">
        <v>42475</v>
      </c>
      <c r="F224" s="58">
        <v>0</v>
      </c>
      <c r="G224" s="58">
        <v>0</v>
      </c>
      <c r="H224" s="58">
        <v>0</v>
      </c>
      <c r="I224" s="59">
        <v>21756</v>
      </c>
      <c r="J224" s="59">
        <v>10021.18</v>
      </c>
      <c r="K224" s="58"/>
      <c r="L224" s="58"/>
      <c r="M224" s="60"/>
      <c r="N224" s="60"/>
      <c r="O224" s="60"/>
    </row>
    <row r="225" spans="1:15">
      <c r="A225" s="54" t="s">
        <v>218</v>
      </c>
      <c r="B225" s="54" t="s">
        <v>4601</v>
      </c>
      <c r="C225" s="54" t="s">
        <v>4602</v>
      </c>
      <c r="D225" s="57">
        <v>42394</v>
      </c>
      <c r="E225" s="57">
        <v>42461</v>
      </c>
      <c r="F225" s="58">
        <v>1000</v>
      </c>
      <c r="G225" s="58">
        <v>12566</v>
      </c>
      <c r="H225" s="58">
        <v>7638</v>
      </c>
      <c r="I225" s="59">
        <v>646826</v>
      </c>
      <c r="J225" s="59">
        <v>599062.30999999982</v>
      </c>
      <c r="K225" s="58">
        <v>792</v>
      </c>
      <c r="L225" s="58">
        <v>1138</v>
      </c>
      <c r="M225" s="60">
        <v>0.77548330404217924</v>
      </c>
      <c r="N225" s="60">
        <v>0.21924428822495606</v>
      </c>
      <c r="O225" s="60">
        <v>5.272407732864675E-3</v>
      </c>
    </row>
    <row r="226" spans="1:15">
      <c r="A226" s="54" t="s">
        <v>582</v>
      </c>
      <c r="B226" s="54" t="s">
        <v>4603</v>
      </c>
      <c r="C226" s="54" t="s">
        <v>4604</v>
      </c>
      <c r="D226" s="57">
        <v>42394</v>
      </c>
      <c r="E226" s="57">
        <v>42460</v>
      </c>
      <c r="F226" s="58">
        <v>0</v>
      </c>
      <c r="G226" s="58">
        <v>0</v>
      </c>
      <c r="H226" s="58">
        <v>0</v>
      </c>
      <c r="I226" s="59">
        <v>19806</v>
      </c>
      <c r="J226" s="59">
        <v>10431.689999999999</v>
      </c>
      <c r="K226" s="58">
        <v>100</v>
      </c>
      <c r="L226" s="58">
        <v>86</v>
      </c>
      <c r="M226" s="60">
        <v>0.93023255813953487</v>
      </c>
      <c r="N226" s="60">
        <v>6.9767441860465115E-2</v>
      </c>
      <c r="O226" s="60">
        <v>0</v>
      </c>
    </row>
    <row r="227" spans="1:15">
      <c r="A227" s="54" t="s">
        <v>93</v>
      </c>
      <c r="B227" s="54" t="s">
        <v>4605</v>
      </c>
      <c r="C227" s="54" t="s">
        <v>4606</v>
      </c>
      <c r="D227" s="57">
        <v>37627</v>
      </c>
      <c r="E227" s="57">
        <v>37627</v>
      </c>
      <c r="F227" s="58">
        <v>4500</v>
      </c>
      <c r="G227" s="58">
        <v>0</v>
      </c>
      <c r="H227" s="58">
        <v>0</v>
      </c>
      <c r="I227" s="59">
        <v>2172061</v>
      </c>
      <c r="J227" s="59">
        <v>2178762</v>
      </c>
      <c r="K227" s="58">
        <v>0</v>
      </c>
      <c r="L227" s="58">
        <v>8537</v>
      </c>
      <c r="M227" s="60">
        <v>1</v>
      </c>
      <c r="N227" s="60">
        <v>0</v>
      </c>
      <c r="O227" s="60">
        <v>0</v>
      </c>
    </row>
    <row r="228" spans="1:15">
      <c r="A228" s="54" t="s">
        <v>28</v>
      </c>
      <c r="B228" s="54" t="s">
        <v>4607</v>
      </c>
      <c r="C228" s="54" t="s">
        <v>4608</v>
      </c>
      <c r="D228" s="57">
        <v>42436</v>
      </c>
      <c r="E228" s="57"/>
      <c r="F228" s="58">
        <v>0</v>
      </c>
      <c r="G228" s="58">
        <v>0</v>
      </c>
      <c r="H228" s="58">
        <v>0</v>
      </c>
      <c r="I228" s="59">
        <v>4750</v>
      </c>
      <c r="J228" s="59">
        <v>0</v>
      </c>
      <c r="K228" s="58"/>
      <c r="L228" s="58"/>
      <c r="M228" s="60"/>
      <c r="N228" s="60"/>
      <c r="O228" s="60"/>
    </row>
    <row r="229" spans="1:15">
      <c r="A229" s="54" t="s">
        <v>28</v>
      </c>
      <c r="B229" s="54" t="s">
        <v>4609</v>
      </c>
      <c r="C229" s="54" t="s">
        <v>4610</v>
      </c>
      <c r="D229" s="57">
        <v>42506</v>
      </c>
      <c r="E229" s="57"/>
      <c r="F229" s="58">
        <v>0</v>
      </c>
      <c r="G229" s="58">
        <v>0</v>
      </c>
      <c r="H229" s="58">
        <v>0</v>
      </c>
      <c r="I229" s="59">
        <v>4750</v>
      </c>
      <c r="J229" s="59">
        <v>0</v>
      </c>
      <c r="K229" s="58"/>
      <c r="L229" s="58"/>
      <c r="M229" s="60"/>
      <c r="N229" s="60"/>
      <c r="O229" s="60"/>
    </row>
    <row r="230" spans="1:15">
      <c r="A230" s="54" t="s">
        <v>93</v>
      </c>
      <c r="B230" s="54" t="s">
        <v>4611</v>
      </c>
      <c r="C230" s="54" t="s">
        <v>4612</v>
      </c>
      <c r="D230" s="57">
        <v>38291</v>
      </c>
      <c r="E230" s="57"/>
      <c r="F230" s="58">
        <v>0</v>
      </c>
      <c r="G230" s="58">
        <v>0</v>
      </c>
      <c r="H230" s="58">
        <v>0</v>
      </c>
      <c r="I230" s="59">
        <v>1490354</v>
      </c>
      <c r="J230" s="59">
        <v>1490381</v>
      </c>
      <c r="K230" s="58">
        <v>0</v>
      </c>
      <c r="L230" s="58">
        <v>135</v>
      </c>
      <c r="M230" s="60">
        <v>1</v>
      </c>
      <c r="N230" s="60">
        <v>0</v>
      </c>
      <c r="O230" s="60">
        <v>0</v>
      </c>
    </row>
    <row r="231" spans="1:15">
      <c r="A231" s="54" t="s">
        <v>93</v>
      </c>
      <c r="B231" s="54" t="s">
        <v>4613</v>
      </c>
      <c r="C231" s="54" t="s">
        <v>4614</v>
      </c>
      <c r="D231" s="57">
        <v>37256</v>
      </c>
      <c r="E231" s="57"/>
      <c r="F231" s="58">
        <v>0</v>
      </c>
      <c r="G231" s="58">
        <v>0</v>
      </c>
      <c r="H231" s="58">
        <v>0</v>
      </c>
      <c r="I231" s="59">
        <v>430456</v>
      </c>
      <c r="J231" s="59">
        <v>450504</v>
      </c>
      <c r="K231" s="58">
        <v>0</v>
      </c>
      <c r="L231" s="58">
        <v>6</v>
      </c>
      <c r="M231" s="60">
        <v>1</v>
      </c>
      <c r="N231" s="60">
        <v>0</v>
      </c>
      <c r="O231" s="60">
        <v>0</v>
      </c>
    </row>
    <row r="232" spans="1:15">
      <c r="A232" s="54" t="s">
        <v>93</v>
      </c>
      <c r="B232" s="54" t="s">
        <v>4615</v>
      </c>
      <c r="C232" s="54" t="s">
        <v>4616</v>
      </c>
      <c r="D232" s="57">
        <v>37288</v>
      </c>
      <c r="E232" s="57"/>
      <c r="F232" s="58">
        <v>0</v>
      </c>
      <c r="G232" s="58">
        <v>0</v>
      </c>
      <c r="H232" s="58">
        <v>0</v>
      </c>
      <c r="I232" s="59">
        <v>0</v>
      </c>
      <c r="J232" s="59">
        <v>432545</v>
      </c>
      <c r="K232" s="58"/>
      <c r="L232" s="58"/>
      <c r="M232" s="60"/>
      <c r="N232" s="60"/>
      <c r="O232" s="60"/>
    </row>
    <row r="233" spans="1:15">
      <c r="A233" s="54" t="s">
        <v>93</v>
      </c>
      <c r="B233" s="54" t="s">
        <v>4617</v>
      </c>
      <c r="C233" s="54" t="s">
        <v>4618</v>
      </c>
      <c r="D233" s="57">
        <v>37257</v>
      </c>
      <c r="E233" s="57"/>
      <c r="F233" s="58">
        <v>0</v>
      </c>
      <c r="G233" s="58">
        <v>25</v>
      </c>
      <c r="H233" s="58">
        <v>0</v>
      </c>
      <c r="I233" s="59">
        <v>182728</v>
      </c>
      <c r="J233" s="59">
        <v>187429</v>
      </c>
      <c r="K233" s="58"/>
      <c r="L233" s="58"/>
      <c r="M233" s="60"/>
      <c r="N233" s="60"/>
      <c r="O233" s="60"/>
    </row>
    <row r="234" spans="1:15">
      <c r="A234" s="54" t="s">
        <v>93</v>
      </c>
      <c r="B234" s="54" t="s">
        <v>4619</v>
      </c>
      <c r="C234" s="54" t="s">
        <v>4620</v>
      </c>
      <c r="D234" s="57">
        <v>37270</v>
      </c>
      <c r="E234" s="57"/>
      <c r="F234" s="58">
        <v>0</v>
      </c>
      <c r="G234" s="58">
        <v>0</v>
      </c>
      <c r="H234" s="58">
        <v>0</v>
      </c>
      <c r="I234" s="59">
        <v>0</v>
      </c>
      <c r="J234" s="59">
        <v>7639</v>
      </c>
      <c r="K234" s="58">
        <v>0</v>
      </c>
      <c r="L234" s="58">
        <v>91</v>
      </c>
      <c r="M234" s="60">
        <v>1</v>
      </c>
      <c r="N234" s="60">
        <v>0</v>
      </c>
      <c r="O234" s="60">
        <v>0</v>
      </c>
    </row>
    <row r="235" spans="1:15">
      <c r="A235" s="54" t="s">
        <v>93</v>
      </c>
      <c r="B235" s="54" t="s">
        <v>4621</v>
      </c>
      <c r="C235" s="54" t="s">
        <v>4622</v>
      </c>
      <c r="D235" s="57">
        <v>37072</v>
      </c>
      <c r="E235" s="57"/>
      <c r="F235" s="58">
        <v>0</v>
      </c>
      <c r="G235" s="58">
        <v>0</v>
      </c>
      <c r="H235" s="58">
        <v>0</v>
      </c>
      <c r="I235" s="59">
        <v>0</v>
      </c>
      <c r="J235" s="59">
        <v>62843</v>
      </c>
      <c r="K235" s="58">
        <v>0</v>
      </c>
      <c r="L235" s="58">
        <v>1026</v>
      </c>
      <c r="M235" s="60">
        <v>1</v>
      </c>
      <c r="N235" s="60">
        <v>0</v>
      </c>
      <c r="O235" s="60">
        <v>0</v>
      </c>
    </row>
    <row r="236" spans="1:15">
      <c r="A236" s="54" t="s">
        <v>93</v>
      </c>
      <c r="B236" s="54" t="s">
        <v>4623</v>
      </c>
      <c r="C236" s="54" t="s">
        <v>4624</v>
      </c>
      <c r="D236" s="57">
        <v>37256</v>
      </c>
      <c r="E236" s="57"/>
      <c r="F236" s="58">
        <v>0</v>
      </c>
      <c r="G236" s="58">
        <v>0</v>
      </c>
      <c r="H236" s="58">
        <v>0</v>
      </c>
      <c r="I236" s="59">
        <v>0</v>
      </c>
      <c r="J236" s="59">
        <v>15071</v>
      </c>
      <c r="K236" s="58">
        <v>0</v>
      </c>
      <c r="L236" s="58">
        <v>300</v>
      </c>
      <c r="M236" s="60">
        <v>1</v>
      </c>
      <c r="N236" s="60">
        <v>0</v>
      </c>
      <c r="O236" s="60">
        <v>0</v>
      </c>
    </row>
    <row r="237" spans="1:15">
      <c r="A237" s="54" t="s">
        <v>93</v>
      </c>
      <c r="B237" s="54" t="s">
        <v>4625</v>
      </c>
      <c r="C237" s="54" t="s">
        <v>4626</v>
      </c>
      <c r="D237" s="57">
        <v>37256</v>
      </c>
      <c r="E237" s="57"/>
      <c r="F237" s="58">
        <v>0</v>
      </c>
      <c r="G237" s="58">
        <v>0</v>
      </c>
      <c r="H237" s="58">
        <v>0</v>
      </c>
      <c r="I237" s="59">
        <v>0</v>
      </c>
      <c r="J237" s="59">
        <v>22914</v>
      </c>
      <c r="K237" s="58">
        <v>0</v>
      </c>
      <c r="L237" s="58">
        <v>97</v>
      </c>
      <c r="M237" s="60">
        <v>1</v>
      </c>
      <c r="N237" s="60">
        <v>0</v>
      </c>
      <c r="O237" s="60">
        <v>0</v>
      </c>
    </row>
    <row r="238" spans="1:15">
      <c r="A238" s="54" t="s">
        <v>93</v>
      </c>
      <c r="B238" s="54" t="s">
        <v>4627</v>
      </c>
      <c r="C238" s="54" t="s">
        <v>4628</v>
      </c>
      <c r="D238" s="57">
        <v>38746</v>
      </c>
      <c r="E238" s="57"/>
      <c r="F238" s="58">
        <v>0</v>
      </c>
      <c r="G238" s="58">
        <v>627203</v>
      </c>
      <c r="H238" s="58">
        <v>346691</v>
      </c>
      <c r="I238" s="59">
        <v>0</v>
      </c>
      <c r="J238" s="59">
        <v>56510848</v>
      </c>
      <c r="K238" s="58">
        <v>0</v>
      </c>
      <c r="L238" s="58">
        <v>90552</v>
      </c>
      <c r="M238" s="60">
        <v>1</v>
      </c>
      <c r="N238" s="60">
        <v>0</v>
      </c>
      <c r="O238" s="60">
        <v>0</v>
      </c>
    </row>
    <row r="239" spans="1:15">
      <c r="A239" s="54" t="s">
        <v>93</v>
      </c>
      <c r="B239" s="54" t="s">
        <v>4629</v>
      </c>
      <c r="C239" s="54" t="s">
        <v>4630</v>
      </c>
      <c r="D239" s="57"/>
      <c r="E239" s="57"/>
      <c r="F239" s="58">
        <v>0</v>
      </c>
      <c r="G239" s="58">
        <v>1299744</v>
      </c>
      <c r="H239" s="58">
        <v>1728924</v>
      </c>
      <c r="I239" s="59">
        <v>0</v>
      </c>
      <c r="J239" s="59">
        <v>13561160</v>
      </c>
      <c r="K239" s="58">
        <v>0</v>
      </c>
      <c r="L239" s="58">
        <v>36720</v>
      </c>
      <c r="M239" s="60">
        <v>1</v>
      </c>
      <c r="N239" s="60">
        <v>0</v>
      </c>
      <c r="O239" s="60">
        <v>0</v>
      </c>
    </row>
    <row r="240" spans="1:15">
      <c r="A240" s="54" t="s">
        <v>93</v>
      </c>
      <c r="B240" s="54" t="s">
        <v>4631</v>
      </c>
      <c r="C240" s="54" t="s">
        <v>4632</v>
      </c>
      <c r="D240" s="57"/>
      <c r="E240" s="57"/>
      <c r="F240" s="58">
        <v>0</v>
      </c>
      <c r="G240" s="58">
        <v>0</v>
      </c>
      <c r="H240" s="58">
        <v>0</v>
      </c>
      <c r="I240" s="59">
        <v>0</v>
      </c>
      <c r="J240" s="59">
        <v>307595</v>
      </c>
      <c r="K240" s="58">
        <v>0</v>
      </c>
      <c r="L240" s="58">
        <v>166</v>
      </c>
      <c r="M240" s="60">
        <v>1</v>
      </c>
      <c r="N240" s="60">
        <v>0</v>
      </c>
      <c r="O240" s="60">
        <v>0</v>
      </c>
    </row>
    <row r="241" spans="1:15">
      <c r="A241" s="54" t="s">
        <v>93</v>
      </c>
      <c r="B241" s="54" t="s">
        <v>4633</v>
      </c>
      <c r="C241" s="54" t="s">
        <v>4634</v>
      </c>
      <c r="D241" s="57">
        <v>38108</v>
      </c>
      <c r="E241" s="57"/>
      <c r="F241" s="58">
        <v>0</v>
      </c>
      <c r="G241" s="58">
        <v>12178197</v>
      </c>
      <c r="H241" s="58">
        <v>3502053</v>
      </c>
      <c r="I241" s="59">
        <v>41732499</v>
      </c>
      <c r="J241" s="59">
        <v>103954370</v>
      </c>
      <c r="K241" s="58">
        <v>0</v>
      </c>
      <c r="L241" s="58">
        <v>377444</v>
      </c>
      <c r="M241" s="60">
        <v>1</v>
      </c>
      <c r="N241" s="60">
        <v>0</v>
      </c>
      <c r="O241" s="60">
        <v>0</v>
      </c>
    </row>
    <row r="242" spans="1:15">
      <c r="A242" s="54" t="s">
        <v>93</v>
      </c>
      <c r="B242" s="54" t="s">
        <v>4635</v>
      </c>
      <c r="C242" s="54" t="s">
        <v>4636</v>
      </c>
      <c r="D242" s="57">
        <v>37590</v>
      </c>
      <c r="E242" s="57"/>
      <c r="F242" s="58">
        <v>0</v>
      </c>
      <c r="G242" s="58">
        <v>484</v>
      </c>
      <c r="H242" s="58">
        <v>0</v>
      </c>
      <c r="I242" s="59">
        <v>3071293</v>
      </c>
      <c r="J242" s="59">
        <v>2994459</v>
      </c>
      <c r="K242" s="58">
        <v>0</v>
      </c>
      <c r="L242" s="58">
        <v>4592</v>
      </c>
      <c r="M242" s="60">
        <v>1</v>
      </c>
      <c r="N242" s="60">
        <v>0</v>
      </c>
      <c r="O242" s="60">
        <v>0</v>
      </c>
    </row>
    <row r="243" spans="1:15">
      <c r="A243" s="54" t="s">
        <v>93</v>
      </c>
      <c r="B243" s="54" t="s">
        <v>4637</v>
      </c>
      <c r="C243" s="54" t="s">
        <v>4638</v>
      </c>
      <c r="D243" s="57">
        <v>37366</v>
      </c>
      <c r="E243" s="57"/>
      <c r="F243" s="58">
        <v>0</v>
      </c>
      <c r="G243" s="58">
        <v>149168</v>
      </c>
      <c r="H243" s="58">
        <v>18636</v>
      </c>
      <c r="I243" s="59">
        <v>0</v>
      </c>
      <c r="J243" s="59">
        <v>1597211</v>
      </c>
      <c r="K243" s="58">
        <v>0</v>
      </c>
      <c r="L243" s="58">
        <v>7746</v>
      </c>
      <c r="M243" s="60">
        <v>1</v>
      </c>
      <c r="N243" s="60">
        <v>0</v>
      </c>
      <c r="O243" s="60">
        <v>0</v>
      </c>
    </row>
    <row r="244" spans="1:15">
      <c r="A244" s="54" t="s">
        <v>93</v>
      </c>
      <c r="B244" s="54" t="s">
        <v>4639</v>
      </c>
      <c r="C244" s="54" t="s">
        <v>4640</v>
      </c>
      <c r="D244" s="57">
        <v>38295</v>
      </c>
      <c r="E244" s="57"/>
      <c r="F244" s="58">
        <v>0</v>
      </c>
      <c r="G244" s="58">
        <v>1501815</v>
      </c>
      <c r="H244" s="58">
        <v>1124998</v>
      </c>
      <c r="I244" s="59">
        <v>20174858</v>
      </c>
      <c r="J244" s="59">
        <v>18833608</v>
      </c>
      <c r="K244" s="58">
        <v>0</v>
      </c>
      <c r="L244" s="58">
        <v>144528</v>
      </c>
      <c r="M244" s="60">
        <v>1</v>
      </c>
      <c r="N244" s="60">
        <v>0</v>
      </c>
      <c r="O244" s="60">
        <v>0</v>
      </c>
    </row>
    <row r="245" spans="1:15">
      <c r="A245" s="54" t="s">
        <v>93</v>
      </c>
      <c r="B245" s="54" t="s">
        <v>4641</v>
      </c>
      <c r="C245" s="54" t="s">
        <v>4642</v>
      </c>
      <c r="D245" s="57">
        <v>37256</v>
      </c>
      <c r="E245" s="57"/>
      <c r="F245" s="58">
        <v>0</v>
      </c>
      <c r="G245" s="58">
        <v>0</v>
      </c>
      <c r="H245" s="58">
        <v>0</v>
      </c>
      <c r="I245" s="59">
        <v>0</v>
      </c>
      <c r="J245" s="59">
        <v>97258</v>
      </c>
      <c r="K245" s="58">
        <v>0</v>
      </c>
      <c r="L245" s="58">
        <v>183</v>
      </c>
      <c r="M245" s="60">
        <v>1</v>
      </c>
      <c r="N245" s="60">
        <v>0</v>
      </c>
      <c r="O245" s="60">
        <v>0</v>
      </c>
    </row>
    <row r="246" spans="1:15">
      <c r="A246" s="54" t="s">
        <v>93</v>
      </c>
      <c r="B246" s="54" t="s">
        <v>4643</v>
      </c>
      <c r="C246" s="54" t="s">
        <v>4644</v>
      </c>
      <c r="D246" s="57">
        <v>37210</v>
      </c>
      <c r="E246" s="57"/>
      <c r="F246" s="58">
        <v>3100</v>
      </c>
      <c r="G246" s="58">
        <v>1950</v>
      </c>
      <c r="H246" s="58">
        <v>0</v>
      </c>
      <c r="I246" s="59">
        <v>0</v>
      </c>
      <c r="J246" s="59">
        <v>238229</v>
      </c>
      <c r="K246" s="58">
        <v>0</v>
      </c>
      <c r="L246" s="58">
        <v>544</v>
      </c>
      <c r="M246" s="60">
        <v>1</v>
      </c>
      <c r="N246" s="60">
        <v>0</v>
      </c>
      <c r="O246" s="60">
        <v>0</v>
      </c>
    </row>
    <row r="247" spans="1:15">
      <c r="A247" s="54" t="s">
        <v>93</v>
      </c>
      <c r="B247" s="54" t="s">
        <v>4645</v>
      </c>
      <c r="C247" s="54" t="s">
        <v>4646</v>
      </c>
      <c r="D247" s="57">
        <v>37271</v>
      </c>
      <c r="E247" s="57"/>
      <c r="F247" s="58">
        <v>3100</v>
      </c>
      <c r="G247" s="58">
        <v>413</v>
      </c>
      <c r="H247" s="58">
        <v>0</v>
      </c>
      <c r="I247" s="59">
        <v>0</v>
      </c>
      <c r="J247" s="59">
        <v>318252</v>
      </c>
      <c r="K247" s="58">
        <v>0</v>
      </c>
      <c r="L247" s="58">
        <v>742</v>
      </c>
      <c r="M247" s="60">
        <v>1</v>
      </c>
      <c r="N247" s="60">
        <v>0</v>
      </c>
      <c r="O247" s="60">
        <v>0</v>
      </c>
    </row>
    <row r="248" spans="1:15">
      <c r="A248" s="54" t="s">
        <v>93</v>
      </c>
      <c r="B248" s="54" t="s">
        <v>4647</v>
      </c>
      <c r="C248" s="54" t="s">
        <v>4648</v>
      </c>
      <c r="D248" s="57"/>
      <c r="E248" s="57"/>
      <c r="F248" s="58">
        <v>3184</v>
      </c>
      <c r="G248" s="58">
        <v>8937</v>
      </c>
      <c r="H248" s="58">
        <v>7753</v>
      </c>
      <c r="I248" s="59">
        <v>616135</v>
      </c>
      <c r="J248" s="59">
        <v>617953</v>
      </c>
      <c r="K248" s="58">
        <v>0</v>
      </c>
      <c r="L248" s="58">
        <v>2123</v>
      </c>
      <c r="M248" s="60">
        <v>1</v>
      </c>
      <c r="N248" s="60">
        <v>0</v>
      </c>
      <c r="O248" s="60">
        <v>0</v>
      </c>
    </row>
    <row r="249" spans="1:15">
      <c r="A249" s="54" t="s">
        <v>93</v>
      </c>
      <c r="B249" s="54" t="s">
        <v>4649</v>
      </c>
      <c r="C249" s="54" t="s">
        <v>4650</v>
      </c>
      <c r="D249" s="57">
        <v>37244</v>
      </c>
      <c r="E249" s="57"/>
      <c r="F249" s="58">
        <v>4100</v>
      </c>
      <c r="G249" s="58">
        <v>855</v>
      </c>
      <c r="H249" s="58">
        <v>0</v>
      </c>
      <c r="I249" s="59">
        <v>656706</v>
      </c>
      <c r="J249" s="59">
        <v>919469</v>
      </c>
      <c r="K249" s="58">
        <v>0</v>
      </c>
      <c r="L249" s="58">
        <v>2809</v>
      </c>
      <c r="M249" s="60">
        <v>1</v>
      </c>
      <c r="N249" s="60">
        <v>0</v>
      </c>
      <c r="O249" s="60">
        <v>0</v>
      </c>
    </row>
    <row r="250" spans="1:15">
      <c r="A250" s="54" t="s">
        <v>93</v>
      </c>
      <c r="B250" s="54" t="s">
        <v>4651</v>
      </c>
      <c r="C250" s="54" t="s">
        <v>4652</v>
      </c>
      <c r="D250" s="57">
        <v>37225</v>
      </c>
      <c r="E250" s="57"/>
      <c r="F250" s="58">
        <v>5144</v>
      </c>
      <c r="G250" s="58">
        <v>0</v>
      </c>
      <c r="H250" s="58">
        <v>32178</v>
      </c>
      <c r="I250" s="59">
        <v>1018802</v>
      </c>
      <c r="J250" s="59">
        <v>1022270</v>
      </c>
      <c r="K250" s="58">
        <v>0</v>
      </c>
      <c r="L250" s="58">
        <v>3641</v>
      </c>
      <c r="M250" s="60">
        <v>1</v>
      </c>
      <c r="N250" s="60">
        <v>0</v>
      </c>
      <c r="O250" s="60">
        <v>0</v>
      </c>
    </row>
    <row r="251" spans="1:15">
      <c r="A251" s="54" t="s">
        <v>93</v>
      </c>
      <c r="B251" s="54" t="s">
        <v>4653</v>
      </c>
      <c r="C251" s="54" t="s">
        <v>4654</v>
      </c>
      <c r="D251" s="57">
        <v>37246</v>
      </c>
      <c r="E251" s="57"/>
      <c r="F251" s="58">
        <v>7400</v>
      </c>
      <c r="G251" s="58">
        <v>0</v>
      </c>
      <c r="H251" s="58">
        <v>0</v>
      </c>
      <c r="I251" s="59">
        <v>0</v>
      </c>
      <c r="J251" s="59">
        <v>58830</v>
      </c>
      <c r="K251" s="58">
        <v>0</v>
      </c>
      <c r="L251" s="58">
        <v>406</v>
      </c>
      <c r="M251" s="60">
        <v>1</v>
      </c>
      <c r="N251" s="60">
        <v>0</v>
      </c>
      <c r="O251" s="60">
        <v>0</v>
      </c>
    </row>
    <row r="252" spans="1:15">
      <c r="A252" s="54" t="s">
        <v>93</v>
      </c>
      <c r="B252" s="54" t="s">
        <v>4655</v>
      </c>
      <c r="C252" s="54" t="s">
        <v>4656</v>
      </c>
      <c r="D252" s="57">
        <v>37073</v>
      </c>
      <c r="E252" s="57"/>
      <c r="F252" s="58">
        <v>8000</v>
      </c>
      <c r="G252" s="58">
        <v>317</v>
      </c>
      <c r="H252" s="58">
        <v>0</v>
      </c>
      <c r="I252" s="59">
        <v>280866</v>
      </c>
      <c r="J252" s="59">
        <v>261272</v>
      </c>
      <c r="K252" s="58">
        <v>0</v>
      </c>
      <c r="L252" s="58">
        <v>408</v>
      </c>
      <c r="M252" s="60">
        <v>1</v>
      </c>
      <c r="N252" s="60">
        <v>0</v>
      </c>
      <c r="O252" s="60">
        <v>0</v>
      </c>
    </row>
    <row r="253" spans="1:15">
      <c r="A253" s="54" t="s">
        <v>93</v>
      </c>
      <c r="B253" s="54" t="s">
        <v>4657</v>
      </c>
      <c r="C253" s="54" t="s">
        <v>4658</v>
      </c>
      <c r="D253" s="57">
        <v>37438</v>
      </c>
      <c r="E253" s="57"/>
      <c r="F253" s="58">
        <v>11000</v>
      </c>
      <c r="G253" s="58">
        <v>16</v>
      </c>
      <c r="H253" s="58">
        <v>0</v>
      </c>
      <c r="I253" s="59">
        <v>387321</v>
      </c>
      <c r="J253" s="59">
        <v>416658</v>
      </c>
      <c r="K253" s="58">
        <v>0</v>
      </c>
      <c r="L253" s="58">
        <v>2844</v>
      </c>
      <c r="M253" s="60">
        <v>1</v>
      </c>
      <c r="N253" s="60">
        <v>0</v>
      </c>
      <c r="O253" s="60">
        <v>0</v>
      </c>
    </row>
    <row r="254" spans="1:15">
      <c r="A254" s="54" t="s">
        <v>93</v>
      </c>
      <c r="B254" s="54" t="s">
        <v>4659</v>
      </c>
      <c r="C254" s="54" t="s">
        <v>4660</v>
      </c>
      <c r="D254" s="57">
        <v>37439</v>
      </c>
      <c r="E254" s="57"/>
      <c r="F254" s="58">
        <v>13500</v>
      </c>
      <c r="G254" s="58">
        <v>0</v>
      </c>
      <c r="H254" s="58">
        <v>143617</v>
      </c>
      <c r="I254" s="59">
        <v>4347550</v>
      </c>
      <c r="J254" s="59">
        <v>4299489</v>
      </c>
      <c r="K254" s="58">
        <v>4903</v>
      </c>
      <c r="L254" s="58">
        <v>5804</v>
      </c>
      <c r="M254" s="60">
        <v>1</v>
      </c>
      <c r="N254" s="60">
        <v>0</v>
      </c>
      <c r="O254" s="60">
        <v>0</v>
      </c>
    </row>
    <row r="255" spans="1:15">
      <c r="A255" s="54" t="s">
        <v>93</v>
      </c>
      <c r="B255" s="54" t="s">
        <v>4661</v>
      </c>
      <c r="C255" s="54" t="s">
        <v>4662</v>
      </c>
      <c r="D255" s="57">
        <v>37073</v>
      </c>
      <c r="E255" s="57"/>
      <c r="F255" s="58">
        <v>15000</v>
      </c>
      <c r="G255" s="58">
        <v>0</v>
      </c>
      <c r="H255" s="58">
        <v>0</v>
      </c>
      <c r="I255" s="59">
        <v>266914</v>
      </c>
      <c r="J255" s="59">
        <v>269892</v>
      </c>
      <c r="K255" s="58">
        <v>0</v>
      </c>
      <c r="L255" s="58">
        <v>480</v>
      </c>
      <c r="M255" s="60">
        <v>1</v>
      </c>
      <c r="N255" s="60">
        <v>0</v>
      </c>
      <c r="O255" s="60">
        <v>0</v>
      </c>
    </row>
    <row r="256" spans="1:15">
      <c r="A256" s="54" t="s">
        <v>93</v>
      </c>
      <c r="B256" s="54" t="s">
        <v>4663</v>
      </c>
      <c r="C256" s="54" t="s">
        <v>4664</v>
      </c>
      <c r="D256" s="57"/>
      <c r="E256" s="57"/>
      <c r="F256" s="58">
        <v>20000</v>
      </c>
      <c r="G256" s="58">
        <v>0</v>
      </c>
      <c r="H256" s="58">
        <v>0</v>
      </c>
      <c r="I256" s="59">
        <v>0</v>
      </c>
      <c r="J256" s="59">
        <v>78562</v>
      </c>
      <c r="K256" s="58">
        <v>0</v>
      </c>
      <c r="L256" s="58">
        <v>549</v>
      </c>
      <c r="M256" s="60">
        <v>1</v>
      </c>
      <c r="N256" s="60">
        <v>0</v>
      </c>
      <c r="O256" s="60">
        <v>0</v>
      </c>
    </row>
    <row r="257" spans="1:15">
      <c r="A257" s="54" t="s">
        <v>93</v>
      </c>
      <c r="B257" s="54" t="s">
        <v>4665</v>
      </c>
      <c r="C257" s="54" t="s">
        <v>4666</v>
      </c>
      <c r="D257" s="57">
        <v>37196</v>
      </c>
      <c r="E257" s="57"/>
      <c r="F257" s="58">
        <v>22200</v>
      </c>
      <c r="G257" s="58">
        <v>21</v>
      </c>
      <c r="H257" s="58">
        <v>0</v>
      </c>
      <c r="I257" s="59">
        <v>0</v>
      </c>
      <c r="J257" s="59">
        <v>230684</v>
      </c>
      <c r="K257" s="58">
        <v>0</v>
      </c>
      <c r="L257" s="58">
        <v>671</v>
      </c>
      <c r="M257" s="60">
        <v>1</v>
      </c>
      <c r="N257" s="60">
        <v>0</v>
      </c>
      <c r="O257" s="60">
        <v>0</v>
      </c>
    </row>
    <row r="258" spans="1:15">
      <c r="A258" s="54" t="s">
        <v>93</v>
      </c>
      <c r="B258" s="54" t="s">
        <v>4667</v>
      </c>
      <c r="C258" s="54" t="s">
        <v>4668</v>
      </c>
      <c r="D258" s="57">
        <v>37438</v>
      </c>
      <c r="E258" s="57"/>
      <c r="F258" s="58">
        <v>49690</v>
      </c>
      <c r="G258" s="58">
        <v>346875</v>
      </c>
      <c r="H258" s="58">
        <v>12600085847</v>
      </c>
      <c r="I258" s="59">
        <v>9342583</v>
      </c>
      <c r="J258" s="59">
        <v>9365768</v>
      </c>
      <c r="K258" s="58">
        <v>0</v>
      </c>
      <c r="L258" s="58">
        <v>22178</v>
      </c>
      <c r="M258" s="60">
        <v>1</v>
      </c>
      <c r="N258" s="60">
        <v>0</v>
      </c>
      <c r="O258" s="60">
        <v>0</v>
      </c>
    </row>
    <row r="259" spans="1:15">
      <c r="A259" s="54" t="s">
        <v>93</v>
      </c>
      <c r="B259" s="54" t="s">
        <v>4669</v>
      </c>
      <c r="C259" s="54" t="s">
        <v>4670</v>
      </c>
      <c r="D259" s="57">
        <v>37437</v>
      </c>
      <c r="E259" s="57"/>
      <c r="F259" s="58">
        <v>90000</v>
      </c>
      <c r="G259" s="58">
        <v>476765</v>
      </c>
      <c r="H259" s="58">
        <v>377732</v>
      </c>
      <c r="I259" s="59">
        <v>17640166</v>
      </c>
      <c r="J259" s="59">
        <v>17646132</v>
      </c>
      <c r="K259" s="58">
        <v>0</v>
      </c>
      <c r="L259" s="58">
        <v>32893</v>
      </c>
      <c r="M259" s="60">
        <v>1</v>
      </c>
      <c r="N259" s="60">
        <v>0</v>
      </c>
      <c r="O259" s="60">
        <v>0</v>
      </c>
    </row>
    <row r="260" spans="1:15">
      <c r="A260" s="54" t="s">
        <v>93</v>
      </c>
      <c r="B260" s="54" t="s">
        <v>4671</v>
      </c>
      <c r="C260" s="54" t="s">
        <v>4672</v>
      </c>
      <c r="D260" s="57">
        <v>37377</v>
      </c>
      <c r="E260" s="57"/>
      <c r="F260" s="58">
        <v>100000</v>
      </c>
      <c r="G260" s="58">
        <v>363017</v>
      </c>
      <c r="H260" s="58">
        <v>412611</v>
      </c>
      <c r="I260" s="59">
        <v>28098114</v>
      </c>
      <c r="J260" s="59">
        <v>29266457</v>
      </c>
      <c r="K260" s="58">
        <v>0</v>
      </c>
      <c r="L260" s="58">
        <v>167598</v>
      </c>
      <c r="M260" s="60">
        <v>1</v>
      </c>
      <c r="N260" s="60">
        <v>0</v>
      </c>
      <c r="O260" s="60">
        <v>0</v>
      </c>
    </row>
    <row r="261" spans="1:15">
      <c r="A261" s="54" t="s">
        <v>93</v>
      </c>
      <c r="B261" s="54" t="s">
        <v>4673</v>
      </c>
      <c r="C261" s="54" t="s">
        <v>4634</v>
      </c>
      <c r="D261" s="57">
        <v>37530</v>
      </c>
      <c r="E261" s="57"/>
      <c r="F261" s="58">
        <v>218230</v>
      </c>
      <c r="G261" s="58">
        <v>825513</v>
      </c>
      <c r="H261" s="58">
        <v>727146</v>
      </c>
      <c r="I261" s="59">
        <v>1</v>
      </c>
      <c r="J261" s="59">
        <v>14848807</v>
      </c>
      <c r="K261" s="58">
        <v>0</v>
      </c>
      <c r="L261" s="58">
        <v>43073</v>
      </c>
      <c r="M261" s="60">
        <v>1</v>
      </c>
      <c r="N261" s="60">
        <v>0</v>
      </c>
      <c r="O261" s="60">
        <v>0</v>
      </c>
    </row>
    <row r="262" spans="1:15">
      <c r="A262" s="54" t="s">
        <v>93</v>
      </c>
      <c r="B262" s="54" t="s">
        <v>4674</v>
      </c>
      <c r="C262" s="54" t="s">
        <v>4675</v>
      </c>
      <c r="D262" s="57">
        <v>37498</v>
      </c>
      <c r="E262" s="57"/>
      <c r="F262" s="58">
        <v>270000</v>
      </c>
      <c r="G262" s="58">
        <v>0</v>
      </c>
      <c r="H262" s="58">
        <v>0</v>
      </c>
      <c r="I262" s="59">
        <v>0</v>
      </c>
      <c r="J262" s="59">
        <v>267942</v>
      </c>
      <c r="K262" s="58">
        <v>0</v>
      </c>
      <c r="L262" s="58">
        <v>0</v>
      </c>
      <c r="M262" s="60">
        <v>0</v>
      </c>
      <c r="N262" s="60">
        <v>0</v>
      </c>
      <c r="O262" s="60">
        <v>0</v>
      </c>
    </row>
    <row r="263" spans="1:15">
      <c r="A263" s="54" t="s">
        <v>93</v>
      </c>
      <c r="B263" s="54" t="s">
        <v>4676</v>
      </c>
      <c r="C263" s="54" t="s">
        <v>4677</v>
      </c>
      <c r="D263" s="57"/>
      <c r="E263" s="57"/>
      <c r="F263" s="58">
        <v>387025</v>
      </c>
      <c r="G263" s="58">
        <v>5009869</v>
      </c>
      <c r="H263" s="58">
        <v>1316581</v>
      </c>
      <c r="I263" s="59">
        <v>31066923</v>
      </c>
      <c r="J263" s="59">
        <v>31499547</v>
      </c>
      <c r="K263" s="58">
        <v>0</v>
      </c>
      <c r="L263" s="58">
        <v>110021</v>
      </c>
      <c r="M263" s="60">
        <v>1</v>
      </c>
      <c r="N263" s="60">
        <v>0</v>
      </c>
      <c r="O263" s="60">
        <v>0</v>
      </c>
    </row>
    <row r="264" spans="1:15">
      <c r="A264" s="54" t="s">
        <v>93</v>
      </c>
      <c r="B264" s="54" t="s">
        <v>4678</v>
      </c>
      <c r="C264" s="54" t="s">
        <v>4679</v>
      </c>
      <c r="D264" s="57">
        <v>37589</v>
      </c>
      <c r="E264" s="57"/>
      <c r="F264" s="58">
        <v>404000</v>
      </c>
      <c r="G264" s="58">
        <v>0</v>
      </c>
      <c r="H264" s="58">
        <v>0</v>
      </c>
      <c r="I264" s="59">
        <v>0</v>
      </c>
      <c r="J264" s="59">
        <v>62547</v>
      </c>
      <c r="K264" s="58"/>
      <c r="L264" s="58"/>
      <c r="M264" s="60"/>
      <c r="N264" s="60"/>
      <c r="O264" s="60"/>
    </row>
    <row r="265" spans="1:15">
      <c r="A265" s="54" t="s">
        <v>4408</v>
      </c>
      <c r="B265" s="54" t="s">
        <v>4680</v>
      </c>
      <c r="C265" s="54" t="s">
        <v>4681</v>
      </c>
      <c r="D265" s="57"/>
      <c r="E265" s="57"/>
      <c r="F265" s="58">
        <v>0</v>
      </c>
      <c r="G265" s="58">
        <v>0</v>
      </c>
      <c r="H265" s="58">
        <v>0</v>
      </c>
      <c r="I265" s="59">
        <v>598609</v>
      </c>
      <c r="J265" s="59">
        <v>367678.17</v>
      </c>
      <c r="K265" s="58"/>
      <c r="L265" s="58"/>
      <c r="M265" s="60"/>
      <c r="N265" s="60"/>
      <c r="O265" s="60"/>
    </row>
    <row r="266" spans="1:15">
      <c r="A266" s="54" t="s">
        <v>255</v>
      </c>
      <c r="B266" s="54" t="s">
        <v>4682</v>
      </c>
      <c r="C266" s="54" t="s">
        <v>4683</v>
      </c>
      <c r="D266" s="57">
        <v>42429</v>
      </c>
      <c r="E266" s="57"/>
      <c r="F266" s="58">
        <v>0</v>
      </c>
      <c r="G266" s="58">
        <v>1068</v>
      </c>
      <c r="H266" s="58">
        <v>0</v>
      </c>
      <c r="I266" s="59">
        <v>2497877.37</v>
      </c>
      <c r="J266" s="59">
        <v>2497840.5499999998</v>
      </c>
      <c r="K266" s="58">
        <v>264</v>
      </c>
      <c r="L266" s="58">
        <v>200</v>
      </c>
      <c r="M266" s="60">
        <v>1</v>
      </c>
      <c r="N266" s="60">
        <v>0</v>
      </c>
      <c r="O266" s="60">
        <v>0</v>
      </c>
    </row>
    <row r="267" spans="1:15">
      <c r="A267" s="54" t="s">
        <v>255</v>
      </c>
      <c r="B267" s="54" t="s">
        <v>4684</v>
      </c>
      <c r="C267" s="54" t="s">
        <v>4685</v>
      </c>
      <c r="D267" s="57">
        <v>42435</v>
      </c>
      <c r="E267" s="57"/>
      <c r="F267" s="58">
        <v>0</v>
      </c>
      <c r="G267" s="58">
        <v>0</v>
      </c>
      <c r="H267" s="58">
        <v>0</v>
      </c>
      <c r="I267" s="59">
        <v>74382.850000000006</v>
      </c>
      <c r="J267" s="59">
        <v>77890.25</v>
      </c>
      <c r="K267" s="58">
        <v>240</v>
      </c>
      <c r="L267" s="58">
        <v>464</v>
      </c>
      <c r="M267" s="60">
        <v>0.78879310344827591</v>
      </c>
      <c r="N267" s="60">
        <v>0.20689655172413793</v>
      </c>
      <c r="O267" s="60">
        <v>4.3103448275862068E-3</v>
      </c>
    </row>
    <row r="268" spans="1:15">
      <c r="A268" s="54" t="s">
        <v>255</v>
      </c>
      <c r="B268" s="54" t="s">
        <v>4686</v>
      </c>
      <c r="C268" s="54" t="s">
        <v>4687</v>
      </c>
      <c r="D268" s="57">
        <v>42499</v>
      </c>
      <c r="E268" s="57"/>
      <c r="F268" s="58">
        <v>0</v>
      </c>
      <c r="G268" s="58">
        <v>0</v>
      </c>
      <c r="H268" s="58">
        <v>0</v>
      </c>
      <c r="I268" s="59">
        <v>309966.81999999995</v>
      </c>
      <c r="J268" s="59">
        <v>243909.8</v>
      </c>
      <c r="K268" s="58">
        <v>212</v>
      </c>
      <c r="L268" s="58">
        <v>87</v>
      </c>
      <c r="M268" s="60">
        <v>1</v>
      </c>
      <c r="N268" s="60">
        <v>0</v>
      </c>
      <c r="O268" s="60">
        <v>0</v>
      </c>
    </row>
    <row r="269" spans="1:15">
      <c r="A269" s="54" t="s">
        <v>255</v>
      </c>
      <c r="B269" s="54" t="s">
        <v>4688</v>
      </c>
      <c r="C269" s="54" t="s">
        <v>4689</v>
      </c>
      <c r="D269" s="57"/>
      <c r="E269" s="57"/>
      <c r="F269" s="58">
        <v>0</v>
      </c>
      <c r="G269" s="58">
        <v>0</v>
      </c>
      <c r="H269" s="58">
        <v>0</v>
      </c>
      <c r="I269" s="59">
        <v>0</v>
      </c>
      <c r="J269" s="59">
        <v>350947.7900000001</v>
      </c>
      <c r="K269" s="58">
        <v>0</v>
      </c>
      <c r="L269" s="58">
        <v>2225</v>
      </c>
      <c r="M269" s="60">
        <v>0.91325842696629211</v>
      </c>
      <c r="N269" s="60">
        <v>8.6741573033707858E-2</v>
      </c>
      <c r="O269" s="60">
        <v>0</v>
      </c>
    </row>
    <row r="270" spans="1:15">
      <c r="A270" s="54" t="s">
        <v>255</v>
      </c>
      <c r="B270" s="54" t="s">
        <v>4690</v>
      </c>
      <c r="C270" s="54" t="s">
        <v>4691</v>
      </c>
      <c r="D270" s="57">
        <v>42522</v>
      </c>
      <c r="E270" s="57"/>
      <c r="F270" s="58">
        <v>0</v>
      </c>
      <c r="G270" s="58">
        <v>0</v>
      </c>
      <c r="H270" s="58">
        <v>0</v>
      </c>
      <c r="I270" s="59">
        <v>1033470.52</v>
      </c>
      <c r="J270" s="59">
        <v>1056151.9200000002</v>
      </c>
      <c r="K270" s="58">
        <v>403</v>
      </c>
      <c r="L270" s="58">
        <v>935</v>
      </c>
      <c r="M270" s="60">
        <v>0.91818181818181821</v>
      </c>
      <c r="N270" s="60">
        <v>8.1818181818181818E-2</v>
      </c>
      <c r="O270" s="60">
        <v>0</v>
      </c>
    </row>
    <row r="271" spans="1:15">
      <c r="A271" s="54" t="s">
        <v>255</v>
      </c>
      <c r="B271" s="54" t="s">
        <v>4692</v>
      </c>
      <c r="C271" s="54" t="s">
        <v>4693</v>
      </c>
      <c r="D271" s="57">
        <v>42506</v>
      </c>
      <c r="E271" s="57"/>
      <c r="F271" s="58">
        <v>0</v>
      </c>
      <c r="G271" s="58">
        <v>0</v>
      </c>
      <c r="H271" s="58">
        <v>0</v>
      </c>
      <c r="I271" s="59">
        <v>3274211.2</v>
      </c>
      <c r="J271" s="59">
        <v>3274211.1999999997</v>
      </c>
      <c r="K271" s="58"/>
      <c r="L271" s="58"/>
      <c r="M271" s="60"/>
      <c r="N271" s="60"/>
      <c r="O271" s="60"/>
    </row>
    <row r="272" spans="1:15">
      <c r="A272" s="54" t="s">
        <v>255</v>
      </c>
      <c r="B272" s="54" t="s">
        <v>4694</v>
      </c>
      <c r="C272" s="54" t="s">
        <v>4695</v>
      </c>
      <c r="D272" s="57"/>
      <c r="E272" s="57"/>
      <c r="F272" s="58">
        <v>0</v>
      </c>
      <c r="G272" s="58">
        <v>0</v>
      </c>
      <c r="H272" s="58">
        <v>0</v>
      </c>
      <c r="I272" s="59">
        <v>0</v>
      </c>
      <c r="J272" s="59">
        <v>97595.22</v>
      </c>
      <c r="K272" s="58">
        <v>0</v>
      </c>
      <c r="L272" s="58">
        <v>550</v>
      </c>
      <c r="M272" s="60">
        <v>0.92</v>
      </c>
      <c r="N272" s="60">
        <v>0.08</v>
      </c>
      <c r="O272" s="60">
        <v>0</v>
      </c>
    </row>
    <row r="273" spans="1:15">
      <c r="A273" s="54" t="s">
        <v>255</v>
      </c>
      <c r="B273" s="54" t="s">
        <v>4696</v>
      </c>
      <c r="C273" s="54" t="s">
        <v>4697</v>
      </c>
      <c r="D273" s="57">
        <v>42566</v>
      </c>
      <c r="E273" s="57"/>
      <c r="F273" s="58">
        <v>0</v>
      </c>
      <c r="G273" s="58">
        <v>0</v>
      </c>
      <c r="H273" s="58">
        <v>0</v>
      </c>
      <c r="I273" s="59">
        <v>287057.66000000003</v>
      </c>
      <c r="J273" s="59">
        <v>319017.93000000005</v>
      </c>
      <c r="K273" s="58">
        <v>24</v>
      </c>
      <c r="L273" s="58">
        <v>819</v>
      </c>
      <c r="M273" s="60">
        <v>0.8498168498168498</v>
      </c>
      <c r="N273" s="60">
        <v>0.15018315018315018</v>
      </c>
      <c r="O273" s="60">
        <v>0</v>
      </c>
    </row>
    <row r="274" spans="1:15">
      <c r="A274" s="54" t="s">
        <v>255</v>
      </c>
      <c r="B274" s="54" t="s">
        <v>4698</v>
      </c>
      <c r="C274" s="54" t="s">
        <v>4699</v>
      </c>
      <c r="D274" s="57"/>
      <c r="E274" s="57"/>
      <c r="F274" s="58">
        <v>0</v>
      </c>
      <c r="G274" s="58">
        <v>0</v>
      </c>
      <c r="H274" s="58">
        <v>0</v>
      </c>
      <c r="I274" s="59">
        <v>2291.92</v>
      </c>
      <c r="J274" s="59">
        <v>4311.88</v>
      </c>
      <c r="K274" s="58"/>
      <c r="L274" s="58"/>
      <c r="M274" s="60"/>
      <c r="N274" s="60"/>
      <c r="O274" s="60"/>
    </row>
    <row r="275" spans="1:15">
      <c r="A275" s="54" t="s">
        <v>255</v>
      </c>
      <c r="B275" s="54" t="s">
        <v>4700</v>
      </c>
      <c r="C275" s="54" t="s">
        <v>4701</v>
      </c>
      <c r="D275" s="57">
        <v>42724</v>
      </c>
      <c r="E275" s="57"/>
      <c r="F275" s="58">
        <v>0</v>
      </c>
      <c r="G275" s="58">
        <v>0</v>
      </c>
      <c r="H275" s="58">
        <v>0</v>
      </c>
      <c r="I275" s="59">
        <v>23704</v>
      </c>
      <c r="J275" s="59">
        <v>23652.18</v>
      </c>
      <c r="K275" s="58">
        <v>0</v>
      </c>
      <c r="L275" s="58">
        <v>158</v>
      </c>
      <c r="M275" s="60">
        <v>0.98734177215189878</v>
      </c>
      <c r="N275" s="60">
        <v>1.2658227848101266E-2</v>
      </c>
      <c r="O275" s="60">
        <v>0</v>
      </c>
    </row>
    <row r="276" spans="1:15">
      <c r="A276" s="54" t="s">
        <v>255</v>
      </c>
      <c r="B276" s="54" t="s">
        <v>4702</v>
      </c>
      <c r="C276" s="54" t="s">
        <v>4703</v>
      </c>
      <c r="D276" s="57">
        <v>42370</v>
      </c>
      <c r="E276" s="57"/>
      <c r="F276" s="58">
        <v>0</v>
      </c>
      <c r="G276" s="58">
        <v>0</v>
      </c>
      <c r="H276" s="58">
        <v>0</v>
      </c>
      <c r="I276" s="59">
        <v>0.01</v>
      </c>
      <c r="J276" s="59">
        <v>18899.29</v>
      </c>
      <c r="K276" s="58">
        <v>0</v>
      </c>
      <c r="L276" s="58">
        <v>190</v>
      </c>
      <c r="M276" s="60">
        <v>1</v>
      </c>
      <c r="N276" s="60">
        <v>0</v>
      </c>
      <c r="O276" s="60">
        <v>0</v>
      </c>
    </row>
    <row r="277" spans="1:15">
      <c r="A277" s="54" t="s">
        <v>255</v>
      </c>
      <c r="B277" s="54" t="s">
        <v>4704</v>
      </c>
      <c r="C277" s="54" t="s">
        <v>4705</v>
      </c>
      <c r="D277" s="57">
        <v>42536</v>
      </c>
      <c r="E277" s="57"/>
      <c r="F277" s="58">
        <v>300</v>
      </c>
      <c r="G277" s="58">
        <v>0</v>
      </c>
      <c r="H277" s="58">
        <v>0</v>
      </c>
      <c r="I277" s="59">
        <v>18653.13</v>
      </c>
      <c r="J277" s="59">
        <v>17739.809999999998</v>
      </c>
      <c r="K277" s="58">
        <v>0</v>
      </c>
      <c r="L277" s="58">
        <v>8</v>
      </c>
      <c r="M277" s="60">
        <v>1</v>
      </c>
      <c r="N277" s="60">
        <v>0</v>
      </c>
      <c r="O277" s="60">
        <v>0</v>
      </c>
    </row>
    <row r="278" spans="1:15">
      <c r="A278" s="54" t="s">
        <v>255</v>
      </c>
      <c r="B278" s="54" t="s">
        <v>4706</v>
      </c>
      <c r="C278" s="54" t="s">
        <v>4707</v>
      </c>
      <c r="D278" s="57">
        <v>42606</v>
      </c>
      <c r="E278" s="57"/>
      <c r="F278" s="58">
        <v>2000</v>
      </c>
      <c r="G278" s="58">
        <v>320</v>
      </c>
      <c r="H278" s="58">
        <v>0</v>
      </c>
      <c r="I278" s="59">
        <v>47771.78</v>
      </c>
      <c r="J278" s="59">
        <v>47143.03</v>
      </c>
      <c r="K278" s="58">
        <v>240</v>
      </c>
      <c r="L278" s="58">
        <v>220</v>
      </c>
      <c r="M278" s="60">
        <v>1</v>
      </c>
      <c r="N278" s="60">
        <v>0</v>
      </c>
      <c r="O278" s="60">
        <v>0</v>
      </c>
    </row>
    <row r="279" spans="1:15">
      <c r="A279" s="54" t="s">
        <v>255</v>
      </c>
      <c r="B279" s="54" t="s">
        <v>4708</v>
      </c>
      <c r="C279" s="54" t="s">
        <v>4709</v>
      </c>
      <c r="D279" s="57">
        <v>42479</v>
      </c>
      <c r="E279" s="57"/>
      <c r="F279" s="58">
        <v>111000</v>
      </c>
      <c r="G279" s="58">
        <v>2694</v>
      </c>
      <c r="H279" s="58">
        <v>0</v>
      </c>
      <c r="I279" s="59">
        <v>1814810.36</v>
      </c>
      <c r="J279" s="59">
        <v>1790049.7999999998</v>
      </c>
      <c r="K279" s="58">
        <v>1476</v>
      </c>
      <c r="L279" s="58">
        <v>1908</v>
      </c>
      <c r="M279" s="60">
        <v>0.84433962264150941</v>
      </c>
      <c r="N279" s="60">
        <v>0.15146750524109015</v>
      </c>
      <c r="O279" s="60">
        <v>4.1928721174004195E-3</v>
      </c>
    </row>
    <row r="280" spans="1:15">
      <c r="A280" s="54" t="s">
        <v>255</v>
      </c>
      <c r="B280" s="54" t="s">
        <v>4710</v>
      </c>
      <c r="C280" s="54" t="s">
        <v>4711</v>
      </c>
      <c r="D280" s="57">
        <v>42628</v>
      </c>
      <c r="E280" s="57"/>
      <c r="F280" s="58">
        <v>118400</v>
      </c>
      <c r="G280" s="58">
        <v>787</v>
      </c>
      <c r="H280" s="58">
        <v>21320</v>
      </c>
      <c r="I280" s="59">
        <v>11032640.58</v>
      </c>
      <c r="J280" s="59">
        <v>9517627.8199999966</v>
      </c>
      <c r="K280" s="58">
        <v>16178</v>
      </c>
      <c r="L280" s="58">
        <v>12967.61</v>
      </c>
      <c r="M280" s="60">
        <v>0.93522322154969184</v>
      </c>
      <c r="N280" s="60">
        <v>6.4314087175663059E-2</v>
      </c>
      <c r="O280" s="60">
        <v>4.6269127464505794E-4</v>
      </c>
    </row>
    <row r="281" spans="1:15">
      <c r="A281" s="54" t="s">
        <v>255</v>
      </c>
      <c r="B281" s="54" t="s">
        <v>4712</v>
      </c>
      <c r="C281" s="54" t="s">
        <v>4713</v>
      </c>
      <c r="D281" s="57">
        <v>42644</v>
      </c>
      <c r="E281" s="57"/>
      <c r="F281" s="58">
        <v>134001</v>
      </c>
      <c r="G281" s="58">
        <v>0</v>
      </c>
      <c r="H281" s="58">
        <v>0</v>
      </c>
      <c r="I281" s="59">
        <v>0.01</v>
      </c>
      <c r="J281" s="59">
        <v>149262.49</v>
      </c>
      <c r="K281" s="58">
        <v>0</v>
      </c>
      <c r="L281" s="58">
        <v>0</v>
      </c>
      <c r="M281" s="60">
        <v>0</v>
      </c>
      <c r="N281" s="60">
        <v>0</v>
      </c>
      <c r="O281" s="60">
        <v>0</v>
      </c>
    </row>
    <row r="282" spans="1:15">
      <c r="A282" s="54" t="s">
        <v>255</v>
      </c>
      <c r="B282" s="54" t="s">
        <v>4714</v>
      </c>
      <c r="C282" s="54" t="s">
        <v>4715</v>
      </c>
      <c r="D282" s="57">
        <v>42566</v>
      </c>
      <c r="E282" s="57"/>
      <c r="F282" s="58">
        <v>330000</v>
      </c>
      <c r="G282" s="58">
        <v>5</v>
      </c>
      <c r="H282" s="58">
        <v>0</v>
      </c>
      <c r="I282" s="59">
        <v>276295.60000000003</v>
      </c>
      <c r="J282" s="59">
        <v>298301.43</v>
      </c>
      <c r="K282" s="58">
        <v>356</v>
      </c>
      <c r="L282" s="58">
        <v>125</v>
      </c>
      <c r="M282" s="60">
        <v>0.99199999999999999</v>
      </c>
      <c r="N282" s="60">
        <v>8.0000000000000002E-3</v>
      </c>
      <c r="O282" s="60">
        <v>0</v>
      </c>
    </row>
    <row r="283" spans="1:15">
      <c r="A283" s="54" t="s">
        <v>481</v>
      </c>
      <c r="B283" s="54" t="s">
        <v>4716</v>
      </c>
      <c r="C283" s="54" t="s">
        <v>4717</v>
      </c>
      <c r="D283" s="57">
        <v>42461</v>
      </c>
      <c r="E283" s="57"/>
      <c r="F283" s="58">
        <v>0</v>
      </c>
      <c r="G283" s="58">
        <v>0</v>
      </c>
      <c r="H283" s="58">
        <v>0</v>
      </c>
      <c r="I283" s="59">
        <v>11884682.4</v>
      </c>
      <c r="J283" s="59">
        <v>0</v>
      </c>
      <c r="K283" s="58"/>
      <c r="L283" s="58"/>
      <c r="M283" s="60"/>
      <c r="N283" s="60"/>
      <c r="O283" s="60"/>
    </row>
    <row r="284" spans="1:15">
      <c r="A284" s="54" t="s">
        <v>481</v>
      </c>
      <c r="B284" s="54" t="s">
        <v>4718</v>
      </c>
      <c r="C284" s="54" t="s">
        <v>4719</v>
      </c>
      <c r="D284" s="57">
        <v>42646</v>
      </c>
      <c r="E284" s="57"/>
      <c r="F284" s="58">
        <v>0</v>
      </c>
      <c r="G284" s="58">
        <v>0</v>
      </c>
      <c r="H284" s="58">
        <v>0</v>
      </c>
      <c r="I284" s="59">
        <v>17300</v>
      </c>
      <c r="J284" s="59">
        <v>0</v>
      </c>
      <c r="K284" s="58"/>
      <c r="L284" s="58"/>
      <c r="M284" s="60"/>
      <c r="N284" s="60"/>
      <c r="O284" s="60"/>
    </row>
    <row r="285" spans="1:15">
      <c r="A285" s="54" t="s">
        <v>481</v>
      </c>
      <c r="B285" s="54" t="s">
        <v>4720</v>
      </c>
      <c r="C285" s="54" t="s">
        <v>4721</v>
      </c>
      <c r="D285" s="57">
        <v>42674</v>
      </c>
      <c r="E285" s="57"/>
      <c r="F285" s="58">
        <v>0</v>
      </c>
      <c r="G285" s="58">
        <v>31</v>
      </c>
      <c r="H285" s="58">
        <v>0</v>
      </c>
      <c r="I285" s="59">
        <v>828961.64</v>
      </c>
      <c r="J285" s="59">
        <v>734786.67</v>
      </c>
      <c r="K285" s="58"/>
      <c r="L285" s="58"/>
      <c r="M285" s="60"/>
      <c r="N285" s="60"/>
      <c r="O285" s="60"/>
    </row>
    <row r="286" spans="1:15">
      <c r="A286" s="54" t="s">
        <v>524</v>
      </c>
      <c r="B286" s="54" t="s">
        <v>4722</v>
      </c>
      <c r="C286" s="54" t="s">
        <v>4723</v>
      </c>
      <c r="D286" s="57">
        <v>42527</v>
      </c>
      <c r="E286" s="57"/>
      <c r="F286" s="58">
        <v>0</v>
      </c>
      <c r="G286" s="58">
        <v>43</v>
      </c>
      <c r="H286" s="58">
        <v>0</v>
      </c>
      <c r="I286" s="59">
        <v>10314.119999999999</v>
      </c>
      <c r="J286" s="59">
        <v>7754.4699999999993</v>
      </c>
      <c r="K286" s="58"/>
      <c r="L286" s="58"/>
      <c r="M286" s="60"/>
      <c r="N286" s="60"/>
      <c r="O286" s="60"/>
    </row>
    <row r="287" spans="1:15">
      <c r="A287" s="54" t="s">
        <v>524</v>
      </c>
      <c r="B287" s="54" t="s">
        <v>4724</v>
      </c>
      <c r="C287" s="54" t="s">
        <v>4725</v>
      </c>
      <c r="D287" s="57">
        <v>42618</v>
      </c>
      <c r="E287" s="57"/>
      <c r="F287" s="58">
        <v>0</v>
      </c>
      <c r="G287" s="58">
        <v>0</v>
      </c>
      <c r="H287" s="58">
        <v>0</v>
      </c>
      <c r="I287" s="59">
        <v>0.01</v>
      </c>
      <c r="J287" s="59">
        <v>0</v>
      </c>
      <c r="K287" s="58">
        <v>0</v>
      </c>
      <c r="L287" s="58">
        <v>2067.75</v>
      </c>
      <c r="M287" s="60">
        <v>0.99298754685044133</v>
      </c>
      <c r="N287" s="60">
        <v>7.0124531495586988E-3</v>
      </c>
      <c r="O287" s="60">
        <v>0</v>
      </c>
    </row>
    <row r="288" spans="1:15">
      <c r="A288" s="54" t="s">
        <v>524</v>
      </c>
      <c r="B288" s="54" t="s">
        <v>4726</v>
      </c>
      <c r="C288" s="54" t="s">
        <v>4727</v>
      </c>
      <c r="D288" s="57">
        <v>42667</v>
      </c>
      <c r="E288" s="57"/>
      <c r="F288" s="58">
        <v>0</v>
      </c>
      <c r="G288" s="58">
        <v>14</v>
      </c>
      <c r="H288" s="58">
        <v>14</v>
      </c>
      <c r="I288" s="59">
        <v>10435</v>
      </c>
      <c r="J288" s="59">
        <v>17681.600000000002</v>
      </c>
      <c r="K288" s="58">
        <v>56</v>
      </c>
      <c r="L288" s="58">
        <v>97</v>
      </c>
      <c r="M288" s="60">
        <v>0.75257731958762886</v>
      </c>
      <c r="N288" s="60">
        <v>0.24742268041237114</v>
      </c>
      <c r="O288" s="60">
        <v>0</v>
      </c>
    </row>
    <row r="289" spans="1:15">
      <c r="A289" s="54" t="s">
        <v>524</v>
      </c>
      <c r="B289" s="54" t="s">
        <v>4728</v>
      </c>
      <c r="C289" s="54" t="s">
        <v>4729</v>
      </c>
      <c r="D289" s="57">
        <v>42653</v>
      </c>
      <c r="E289" s="57"/>
      <c r="F289" s="58">
        <v>15000</v>
      </c>
      <c r="G289" s="58">
        <v>5932</v>
      </c>
      <c r="H289" s="58">
        <v>730</v>
      </c>
      <c r="I289" s="59">
        <v>23325</v>
      </c>
      <c r="J289" s="59">
        <v>22111.599999999999</v>
      </c>
      <c r="K289" s="58">
        <v>208</v>
      </c>
      <c r="L289" s="58">
        <v>160</v>
      </c>
      <c r="M289" s="60">
        <v>1</v>
      </c>
      <c r="N289" s="60">
        <v>0</v>
      </c>
      <c r="O289" s="60">
        <v>0</v>
      </c>
    </row>
    <row r="290" spans="1:15">
      <c r="A290" s="54" t="s">
        <v>524</v>
      </c>
      <c r="B290" s="54" t="s">
        <v>4730</v>
      </c>
      <c r="C290" s="54" t="s">
        <v>4731</v>
      </c>
      <c r="D290" s="57">
        <v>42584</v>
      </c>
      <c r="E290" s="57"/>
      <c r="F290" s="58">
        <v>470880</v>
      </c>
      <c r="G290" s="58">
        <v>10806</v>
      </c>
      <c r="H290" s="58">
        <v>10806</v>
      </c>
      <c r="I290" s="59">
        <v>307640.86</v>
      </c>
      <c r="J290" s="59">
        <v>278096.78000000009</v>
      </c>
      <c r="K290" s="58">
        <v>2128</v>
      </c>
      <c r="L290" s="58">
        <v>2612</v>
      </c>
      <c r="M290" s="60">
        <v>0.92151607963246551</v>
      </c>
      <c r="N290" s="60">
        <v>7.848392036753446E-2</v>
      </c>
      <c r="O290" s="60">
        <v>0</v>
      </c>
    </row>
    <row r="291" spans="1:15">
      <c r="A291" s="54" t="s">
        <v>524</v>
      </c>
      <c r="B291" s="54" t="s">
        <v>4732</v>
      </c>
      <c r="C291" s="54" t="s">
        <v>4733</v>
      </c>
      <c r="D291" s="57">
        <v>42557</v>
      </c>
      <c r="E291" s="57"/>
      <c r="F291" s="58">
        <v>1365552</v>
      </c>
      <c r="G291" s="58">
        <v>361333</v>
      </c>
      <c r="H291" s="58">
        <v>356645</v>
      </c>
      <c r="I291" s="59">
        <v>3319742.68</v>
      </c>
      <c r="J291" s="59">
        <v>5122921.5099999988</v>
      </c>
      <c r="K291" s="58">
        <v>18102.5</v>
      </c>
      <c r="L291" s="58">
        <v>33967.5</v>
      </c>
      <c r="M291" s="60">
        <v>0.88717156105100459</v>
      </c>
      <c r="N291" s="60">
        <v>0.10674909840288511</v>
      </c>
      <c r="O291" s="60">
        <v>6.0793405461102524E-3</v>
      </c>
    </row>
    <row r="292" spans="1:15">
      <c r="A292" s="54" t="s">
        <v>524</v>
      </c>
      <c r="B292" s="54" t="s">
        <v>4734</v>
      </c>
      <c r="C292" s="54" t="s">
        <v>4735</v>
      </c>
      <c r="D292" s="57">
        <v>42464</v>
      </c>
      <c r="E292" s="57"/>
      <c r="F292" s="58">
        <v>5838890</v>
      </c>
      <c r="G292" s="58">
        <v>164141</v>
      </c>
      <c r="H292" s="58">
        <v>162599</v>
      </c>
      <c r="I292" s="59">
        <v>4324263.4530000025</v>
      </c>
      <c r="J292" s="59">
        <v>5541172.9999999991</v>
      </c>
      <c r="K292" s="58">
        <v>25781.599999999999</v>
      </c>
      <c r="L292" s="58">
        <v>34687.25</v>
      </c>
      <c r="M292" s="60">
        <v>0.93277789389473065</v>
      </c>
      <c r="N292" s="60">
        <v>5.1913887667658865E-2</v>
      </c>
      <c r="O292" s="60">
        <v>1.5308218437610361E-2</v>
      </c>
    </row>
    <row r="293" spans="1:15">
      <c r="A293" s="55" t="s">
        <v>619</v>
      </c>
      <c r="B293" s="55"/>
      <c r="C293" s="55"/>
      <c r="D293" s="61"/>
      <c r="E293" s="61"/>
      <c r="F293" s="62"/>
      <c r="G293" s="62">
        <v>101043924.72999997</v>
      </c>
      <c r="H293" s="62">
        <v>12668272166.33</v>
      </c>
      <c r="I293" s="63">
        <v>3719037861.9114995</v>
      </c>
      <c r="J293" s="63">
        <v>3836078539.4700027</v>
      </c>
      <c r="K293" s="62">
        <v>4869861.4800000004</v>
      </c>
      <c r="L293" s="62">
        <v>6610283.8399999999</v>
      </c>
      <c r="M293" s="64">
        <v>0.851348047408506</v>
      </c>
      <c r="N293" s="64">
        <v>0.14308483158871435</v>
      </c>
      <c r="O293" s="64">
        <v>5.5671210027798141E-3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71EBA-7B87-443C-B27E-9C346D2A1049}">
  <dimension ref="A1:O301"/>
  <sheetViews>
    <sheetView topLeftCell="A269" workbookViewId="0">
      <selection activeCell="A2" sqref="A2:O301"/>
    </sheetView>
  </sheetViews>
  <sheetFormatPr defaultRowHeight="14.4"/>
  <sheetData>
    <row r="1" spans="1:15">
      <c r="A1" s="67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  <c r="I1" s="67" t="s">
        <v>8</v>
      </c>
      <c r="J1" s="67" t="s">
        <v>9</v>
      </c>
      <c r="K1" s="67" t="s">
        <v>10</v>
      </c>
      <c r="L1" s="67" t="s">
        <v>11</v>
      </c>
      <c r="M1" s="67" t="s">
        <v>12</v>
      </c>
      <c r="N1" s="67" t="s">
        <v>13</v>
      </c>
      <c r="O1" s="67" t="s">
        <v>14</v>
      </c>
    </row>
    <row r="2" spans="1:15">
      <c r="A2" s="65" t="s">
        <v>191</v>
      </c>
      <c r="B2" s="65" t="s">
        <v>4736</v>
      </c>
      <c r="C2" s="65" t="s">
        <v>4737</v>
      </c>
      <c r="D2" s="68">
        <v>42152</v>
      </c>
      <c r="E2" s="68">
        <v>44500</v>
      </c>
      <c r="F2" s="69">
        <v>0</v>
      </c>
      <c r="G2" s="69">
        <v>0</v>
      </c>
      <c r="H2" s="69">
        <v>0</v>
      </c>
      <c r="I2" s="70">
        <v>740779583</v>
      </c>
      <c r="J2" s="70">
        <v>0</v>
      </c>
      <c r="K2" s="69"/>
      <c r="L2" s="69"/>
      <c r="M2" s="71"/>
      <c r="N2" s="71"/>
      <c r="O2" s="71"/>
    </row>
    <row r="3" spans="1:15">
      <c r="A3" s="65" t="s">
        <v>191</v>
      </c>
      <c r="B3" s="65" t="s">
        <v>4738</v>
      </c>
      <c r="C3" s="65" t="s">
        <v>4739</v>
      </c>
      <c r="D3" s="68">
        <v>42152</v>
      </c>
      <c r="E3" s="68">
        <v>44500</v>
      </c>
      <c r="F3" s="69">
        <v>0</v>
      </c>
      <c r="G3" s="69">
        <v>0</v>
      </c>
      <c r="H3" s="69">
        <v>0</v>
      </c>
      <c r="I3" s="70">
        <v>13020699</v>
      </c>
      <c r="J3" s="70">
        <v>0</v>
      </c>
      <c r="K3" s="69"/>
      <c r="L3" s="69"/>
      <c r="M3" s="71"/>
      <c r="N3" s="71"/>
      <c r="O3" s="71"/>
    </row>
    <row r="4" spans="1:15">
      <c r="A4" s="65" t="s">
        <v>191</v>
      </c>
      <c r="B4" s="65" t="s">
        <v>4740</v>
      </c>
      <c r="C4" s="65" t="s">
        <v>4741</v>
      </c>
      <c r="D4" s="68">
        <v>42152</v>
      </c>
      <c r="E4" s="68">
        <v>44500</v>
      </c>
      <c r="F4" s="69">
        <v>707000</v>
      </c>
      <c r="G4" s="69">
        <v>0</v>
      </c>
      <c r="H4" s="69">
        <v>0</v>
      </c>
      <c r="I4" s="70">
        <v>33149706.600000001</v>
      </c>
      <c r="J4" s="70">
        <v>37745807.93000003</v>
      </c>
      <c r="K4" s="69">
        <v>0</v>
      </c>
      <c r="L4" s="69">
        <v>187731</v>
      </c>
      <c r="M4" s="71">
        <v>0.83500061257863645</v>
      </c>
      <c r="N4" s="71">
        <v>0.1649248126308388</v>
      </c>
      <c r="O4" s="71">
        <v>7.4574790524740186E-5</v>
      </c>
    </row>
    <row r="5" spans="1:15">
      <c r="A5" s="65" t="s">
        <v>191</v>
      </c>
      <c r="B5" s="65" t="s">
        <v>4742</v>
      </c>
      <c r="C5" s="65" t="s">
        <v>4743</v>
      </c>
      <c r="D5" s="68">
        <v>42317</v>
      </c>
      <c r="E5" s="68">
        <v>44173</v>
      </c>
      <c r="F5" s="69">
        <v>0</v>
      </c>
      <c r="G5" s="69">
        <v>0</v>
      </c>
      <c r="H5" s="69">
        <v>0</v>
      </c>
      <c r="I5" s="70">
        <v>101600</v>
      </c>
      <c r="J5" s="70">
        <v>133927.82999999999</v>
      </c>
      <c r="K5" s="69"/>
      <c r="L5" s="69"/>
      <c r="M5" s="71"/>
      <c r="N5" s="71"/>
      <c r="O5" s="71"/>
    </row>
    <row r="6" spans="1:15">
      <c r="A6" s="65" t="s">
        <v>191</v>
      </c>
      <c r="B6" s="65" t="s">
        <v>4744</v>
      </c>
      <c r="C6" s="65" t="s">
        <v>4745</v>
      </c>
      <c r="D6" s="68">
        <v>42317</v>
      </c>
      <c r="E6" s="68">
        <v>44173</v>
      </c>
      <c r="F6" s="69">
        <v>0</v>
      </c>
      <c r="G6" s="69">
        <v>0</v>
      </c>
      <c r="H6" s="69">
        <v>0</v>
      </c>
      <c r="I6" s="70">
        <v>18168338</v>
      </c>
      <c r="J6" s="70">
        <v>0</v>
      </c>
      <c r="K6" s="69"/>
      <c r="L6" s="69"/>
      <c r="M6" s="71"/>
      <c r="N6" s="71"/>
      <c r="O6" s="71"/>
    </row>
    <row r="7" spans="1:15">
      <c r="A7" s="65" t="s">
        <v>93</v>
      </c>
      <c r="B7" s="65" t="s">
        <v>4746</v>
      </c>
      <c r="C7" s="65" t="s">
        <v>4747</v>
      </c>
      <c r="D7" s="68">
        <v>43040</v>
      </c>
      <c r="E7" s="68">
        <v>43921</v>
      </c>
      <c r="F7" s="69">
        <v>385893</v>
      </c>
      <c r="G7" s="69">
        <v>1688836.69</v>
      </c>
      <c r="H7" s="69">
        <v>1420078</v>
      </c>
      <c r="I7" s="70">
        <v>75260387.277400032</v>
      </c>
      <c r="J7" s="70">
        <v>74193000.799999937</v>
      </c>
      <c r="K7" s="69">
        <v>129379.75</v>
      </c>
      <c r="L7" s="69">
        <v>163559.5</v>
      </c>
      <c r="M7" s="71">
        <v>0.89907648287014819</v>
      </c>
      <c r="N7" s="71">
        <v>0.10092351712985183</v>
      </c>
      <c r="O7" s="71">
        <v>0</v>
      </c>
    </row>
    <row r="8" spans="1:15">
      <c r="A8" s="65" t="s">
        <v>93</v>
      </c>
      <c r="B8" s="65" t="s">
        <v>4748</v>
      </c>
      <c r="C8" s="65" t="s">
        <v>4749</v>
      </c>
      <c r="D8" s="68">
        <v>42309</v>
      </c>
      <c r="E8" s="68">
        <v>43921</v>
      </c>
      <c r="F8" s="69">
        <v>1481040</v>
      </c>
      <c r="G8" s="69">
        <v>994089.5</v>
      </c>
      <c r="H8" s="69">
        <v>737024</v>
      </c>
      <c r="I8" s="70">
        <v>40568083.063900001</v>
      </c>
      <c r="J8" s="70">
        <v>41677507.58000005</v>
      </c>
      <c r="K8" s="69">
        <v>94919</v>
      </c>
      <c r="L8" s="69">
        <v>101669.05</v>
      </c>
      <c r="M8" s="71">
        <v>0.87352099778644532</v>
      </c>
      <c r="N8" s="71">
        <v>0.12647900221355468</v>
      </c>
      <c r="O8" s="71">
        <v>0</v>
      </c>
    </row>
    <row r="9" spans="1:15">
      <c r="A9" s="65" t="s">
        <v>93</v>
      </c>
      <c r="B9" s="65" t="s">
        <v>4750</v>
      </c>
      <c r="C9" s="65" t="s">
        <v>4751</v>
      </c>
      <c r="D9" s="68">
        <v>42217</v>
      </c>
      <c r="E9" s="68">
        <v>43830</v>
      </c>
      <c r="F9" s="69">
        <v>0</v>
      </c>
      <c r="G9" s="69">
        <v>10474.200000000001</v>
      </c>
      <c r="H9" s="69">
        <v>28</v>
      </c>
      <c r="I9" s="70">
        <v>7059715.1999999993</v>
      </c>
      <c r="J9" s="70">
        <v>7208953.2800000012</v>
      </c>
      <c r="K9" s="69">
        <v>15774.3</v>
      </c>
      <c r="L9" s="69">
        <v>39457</v>
      </c>
      <c r="M9" s="71">
        <v>0.94486402919634027</v>
      </c>
      <c r="N9" s="71">
        <v>5.513597080365968E-2</v>
      </c>
      <c r="O9" s="71">
        <v>0</v>
      </c>
    </row>
    <row r="10" spans="1:15">
      <c r="A10" s="65" t="s">
        <v>509</v>
      </c>
      <c r="B10" s="65" t="s">
        <v>4752</v>
      </c>
      <c r="C10" s="65" t="s">
        <v>4753</v>
      </c>
      <c r="D10" s="68"/>
      <c r="E10" s="68">
        <v>43738</v>
      </c>
      <c r="F10" s="69">
        <v>0</v>
      </c>
      <c r="G10" s="69">
        <v>289</v>
      </c>
      <c r="H10" s="69">
        <v>0</v>
      </c>
      <c r="I10" s="70">
        <v>1411225</v>
      </c>
      <c r="J10" s="70">
        <v>1661995.62</v>
      </c>
      <c r="K10" s="69">
        <v>125</v>
      </c>
      <c r="L10" s="69">
        <v>155.5</v>
      </c>
      <c r="M10" s="71">
        <v>0.977491961414791</v>
      </c>
      <c r="N10" s="71">
        <v>2.2508038585209004E-2</v>
      </c>
      <c r="O10" s="71">
        <v>0</v>
      </c>
    </row>
    <row r="11" spans="1:15">
      <c r="A11" s="65" t="s">
        <v>255</v>
      </c>
      <c r="B11" s="65" t="s">
        <v>4754</v>
      </c>
      <c r="C11" s="65" t="s">
        <v>4755</v>
      </c>
      <c r="D11" s="68">
        <v>42829</v>
      </c>
      <c r="E11" s="68">
        <v>43679</v>
      </c>
      <c r="F11" s="69">
        <v>96000</v>
      </c>
      <c r="G11" s="69">
        <v>866958.23</v>
      </c>
      <c r="H11" s="69">
        <v>553745</v>
      </c>
      <c r="I11" s="70">
        <v>27499372.370000005</v>
      </c>
      <c r="J11" s="70">
        <v>25723848.910000019</v>
      </c>
      <c r="K11" s="69">
        <v>29385.399999999994</v>
      </c>
      <c r="L11" s="69">
        <v>27109.71</v>
      </c>
      <c r="M11" s="71">
        <v>0.87616982992440717</v>
      </c>
      <c r="N11" s="71">
        <v>0.12333219352032906</v>
      </c>
      <c r="O11" s="71">
        <v>4.9797655526377823E-4</v>
      </c>
    </row>
    <row r="12" spans="1:15">
      <c r="A12" s="65" t="s">
        <v>255</v>
      </c>
      <c r="B12" s="65" t="s">
        <v>4756</v>
      </c>
      <c r="C12" s="65" t="s">
        <v>4757</v>
      </c>
      <c r="D12" s="68">
        <v>43054</v>
      </c>
      <c r="E12" s="68">
        <v>43678</v>
      </c>
      <c r="F12" s="69">
        <v>414000</v>
      </c>
      <c r="G12" s="69">
        <v>3717330.1000000006</v>
      </c>
      <c r="H12" s="69">
        <v>1285621</v>
      </c>
      <c r="I12" s="70">
        <v>78220221.469999969</v>
      </c>
      <c r="J12" s="70">
        <v>77212796.509999931</v>
      </c>
      <c r="K12" s="69">
        <v>112107.21000000008</v>
      </c>
      <c r="L12" s="69">
        <v>114891.44</v>
      </c>
      <c r="M12" s="71">
        <v>0.90122405986033427</v>
      </c>
      <c r="N12" s="71">
        <v>9.7822866525130156E-2</v>
      </c>
      <c r="O12" s="71">
        <v>9.5307361453559984E-4</v>
      </c>
    </row>
    <row r="13" spans="1:15">
      <c r="A13" s="65" t="s">
        <v>366</v>
      </c>
      <c r="B13" s="65" t="s">
        <v>4758</v>
      </c>
      <c r="C13" s="65" t="s">
        <v>4759</v>
      </c>
      <c r="D13" s="68">
        <v>42370</v>
      </c>
      <c r="E13" s="68">
        <v>43646</v>
      </c>
      <c r="F13" s="69">
        <v>0</v>
      </c>
      <c r="G13" s="69">
        <v>1</v>
      </c>
      <c r="H13" s="69">
        <v>0</v>
      </c>
      <c r="I13" s="70">
        <v>1857664</v>
      </c>
      <c r="J13" s="70">
        <v>1783744.19</v>
      </c>
      <c r="K13" s="69"/>
      <c r="L13" s="69"/>
      <c r="M13" s="71"/>
      <c r="N13" s="71"/>
      <c r="O13" s="71"/>
    </row>
    <row r="14" spans="1:15">
      <c r="A14" s="65" t="s">
        <v>398</v>
      </c>
      <c r="B14" s="65" t="s">
        <v>4760</v>
      </c>
      <c r="C14" s="65" t="s">
        <v>4761</v>
      </c>
      <c r="D14" s="68">
        <v>43160</v>
      </c>
      <c r="E14" s="68">
        <v>43641</v>
      </c>
      <c r="F14" s="69">
        <v>302000</v>
      </c>
      <c r="G14" s="69">
        <v>16758.140000000003</v>
      </c>
      <c r="H14" s="69">
        <v>29757</v>
      </c>
      <c r="I14" s="70">
        <v>27328257.899999999</v>
      </c>
      <c r="J14" s="70">
        <v>29220571.930000003</v>
      </c>
      <c r="K14" s="69">
        <v>3159.93</v>
      </c>
      <c r="L14" s="69">
        <v>8829</v>
      </c>
      <c r="M14" s="71">
        <v>0.92315097972590332</v>
      </c>
      <c r="N14" s="71">
        <v>7.6395967833276707E-2</v>
      </c>
      <c r="O14" s="71">
        <v>4.5305244082002492E-4</v>
      </c>
    </row>
    <row r="15" spans="1:15">
      <c r="A15" s="65" t="s">
        <v>191</v>
      </c>
      <c r="B15" s="65" t="s">
        <v>4762</v>
      </c>
      <c r="C15" s="65" t="s">
        <v>4763</v>
      </c>
      <c r="D15" s="68">
        <v>42425</v>
      </c>
      <c r="E15" s="68">
        <v>43617</v>
      </c>
      <c r="F15" s="69">
        <v>63269</v>
      </c>
      <c r="G15" s="69">
        <v>1638</v>
      </c>
      <c r="H15" s="69">
        <v>0</v>
      </c>
      <c r="I15" s="70">
        <v>28612520.640000004</v>
      </c>
      <c r="J15" s="70">
        <v>28471217.620000005</v>
      </c>
      <c r="K15" s="69">
        <v>0</v>
      </c>
      <c r="L15" s="69">
        <v>463.5</v>
      </c>
      <c r="M15" s="71">
        <v>0.97303128371089531</v>
      </c>
      <c r="N15" s="71">
        <v>2.696871628910464E-2</v>
      </c>
      <c r="O15" s="71">
        <v>0</v>
      </c>
    </row>
    <row r="16" spans="1:15">
      <c r="A16" s="65" t="s">
        <v>93</v>
      </c>
      <c r="B16" s="65" t="s">
        <v>4764</v>
      </c>
      <c r="C16" s="65" t="s">
        <v>4765</v>
      </c>
      <c r="D16" s="68">
        <v>42401</v>
      </c>
      <c r="E16" s="68">
        <v>43616</v>
      </c>
      <c r="F16" s="69">
        <v>0</v>
      </c>
      <c r="G16" s="69">
        <v>65586</v>
      </c>
      <c r="H16" s="69">
        <v>84813</v>
      </c>
      <c r="I16" s="70">
        <v>129969808.11499999</v>
      </c>
      <c r="J16" s="70">
        <v>128031238.15000011</v>
      </c>
      <c r="K16" s="69">
        <v>89439</v>
      </c>
      <c r="L16" s="69">
        <v>155455.5</v>
      </c>
      <c r="M16" s="71">
        <v>0.89717314601284615</v>
      </c>
      <c r="N16" s="71">
        <v>0.10282685398715388</v>
      </c>
      <c r="O16" s="71">
        <v>0</v>
      </c>
    </row>
    <row r="17" spans="1:15">
      <c r="A17" s="65" t="s">
        <v>524</v>
      </c>
      <c r="B17" s="65" t="s">
        <v>4766</v>
      </c>
      <c r="C17" s="65" t="s">
        <v>4767</v>
      </c>
      <c r="D17" s="68">
        <v>42307</v>
      </c>
      <c r="E17" s="68">
        <v>43616</v>
      </c>
      <c r="F17" s="69">
        <v>6855030</v>
      </c>
      <c r="G17" s="69">
        <v>379223</v>
      </c>
      <c r="H17" s="69">
        <v>378177</v>
      </c>
      <c r="I17" s="70">
        <v>10537206.09</v>
      </c>
      <c r="J17" s="70">
        <v>11692645.899999993</v>
      </c>
      <c r="K17" s="69">
        <v>32044</v>
      </c>
      <c r="L17" s="69">
        <v>32370</v>
      </c>
      <c r="M17" s="71">
        <v>0.79933580475749155</v>
      </c>
      <c r="N17" s="71">
        <v>0.13264596848934199</v>
      </c>
      <c r="O17" s="71">
        <v>6.8018226753166516E-2</v>
      </c>
    </row>
    <row r="18" spans="1:15">
      <c r="A18" s="65" t="s">
        <v>218</v>
      </c>
      <c r="B18" s="65" t="s">
        <v>4768</v>
      </c>
      <c r="C18" s="65" t="s">
        <v>4759</v>
      </c>
      <c r="D18" s="68">
        <v>42370</v>
      </c>
      <c r="E18" s="68">
        <v>43465</v>
      </c>
      <c r="F18" s="69">
        <v>0</v>
      </c>
      <c r="G18" s="69">
        <v>0</v>
      </c>
      <c r="H18" s="69">
        <v>0</v>
      </c>
      <c r="I18" s="70">
        <v>0.01</v>
      </c>
      <c r="J18" s="70">
        <v>-0.01</v>
      </c>
      <c r="K18" s="69"/>
      <c r="L18" s="69"/>
      <c r="M18" s="71"/>
      <c r="N18" s="71"/>
      <c r="O18" s="71"/>
    </row>
    <row r="19" spans="1:15">
      <c r="A19" s="65" t="s">
        <v>509</v>
      </c>
      <c r="B19" s="65" t="s">
        <v>4769</v>
      </c>
      <c r="C19" s="65" t="s">
        <v>4770</v>
      </c>
      <c r="D19" s="68">
        <v>42856</v>
      </c>
      <c r="E19" s="68">
        <v>43455</v>
      </c>
      <c r="F19" s="69">
        <v>0</v>
      </c>
      <c r="G19" s="69">
        <v>123542</v>
      </c>
      <c r="H19" s="69">
        <v>68088</v>
      </c>
      <c r="I19" s="70">
        <v>13440489.661999995</v>
      </c>
      <c r="J19" s="70">
        <v>13813539.490000006</v>
      </c>
      <c r="K19" s="69">
        <v>20868</v>
      </c>
      <c r="L19" s="69">
        <v>21393.559999999998</v>
      </c>
      <c r="M19" s="71">
        <v>0.94143097268523801</v>
      </c>
      <c r="N19" s="71">
        <v>5.7961367813491545E-2</v>
      </c>
      <c r="O19" s="71">
        <v>6.0765950127047584E-4</v>
      </c>
    </row>
    <row r="20" spans="1:15">
      <c r="A20" s="65" t="s">
        <v>509</v>
      </c>
      <c r="B20" s="65" t="s">
        <v>4771</v>
      </c>
      <c r="C20" s="65" t="s">
        <v>4772</v>
      </c>
      <c r="D20" s="68">
        <v>42730</v>
      </c>
      <c r="E20" s="68">
        <v>43451</v>
      </c>
      <c r="F20" s="69">
        <v>130000</v>
      </c>
      <c r="G20" s="69">
        <v>798255.10000000009</v>
      </c>
      <c r="H20" s="69">
        <v>704033</v>
      </c>
      <c r="I20" s="70">
        <v>78567291.020699993</v>
      </c>
      <c r="J20" s="70">
        <v>79875911.320000008</v>
      </c>
      <c r="K20" s="69">
        <v>66496.25</v>
      </c>
      <c r="L20" s="69">
        <v>69453.03</v>
      </c>
      <c r="M20" s="71">
        <v>0.9296358992545033</v>
      </c>
      <c r="N20" s="71">
        <v>6.7635638070794035E-2</v>
      </c>
      <c r="O20" s="71">
        <v>2.7284626747026012E-3</v>
      </c>
    </row>
    <row r="21" spans="1:15">
      <c r="A21" s="65" t="s">
        <v>93</v>
      </c>
      <c r="B21" s="65" t="s">
        <v>4773</v>
      </c>
      <c r="C21" s="65" t="s">
        <v>4774</v>
      </c>
      <c r="D21" s="68">
        <v>42177</v>
      </c>
      <c r="E21" s="68">
        <v>43448</v>
      </c>
      <c r="F21" s="69">
        <v>0</v>
      </c>
      <c r="G21" s="69">
        <v>212048</v>
      </c>
      <c r="H21" s="69">
        <v>0</v>
      </c>
      <c r="I21" s="70">
        <v>541963907.59000015</v>
      </c>
      <c r="J21" s="70">
        <v>541146657.73000038</v>
      </c>
      <c r="K21" s="69">
        <v>187120.5</v>
      </c>
      <c r="L21" s="69">
        <v>303887.89</v>
      </c>
      <c r="M21" s="71">
        <v>0.91259770173796662</v>
      </c>
      <c r="N21" s="71">
        <v>8.7402298262033412E-2</v>
      </c>
      <c r="O21" s="71">
        <v>0</v>
      </c>
    </row>
    <row r="22" spans="1:15">
      <c r="A22" s="65" t="s">
        <v>93</v>
      </c>
      <c r="B22" s="65" t="s">
        <v>4775</v>
      </c>
      <c r="C22" s="65" t="s">
        <v>4776</v>
      </c>
      <c r="D22" s="68">
        <v>42114</v>
      </c>
      <c r="E22" s="68">
        <v>43448</v>
      </c>
      <c r="F22" s="69">
        <v>1900000</v>
      </c>
      <c r="G22" s="69">
        <v>1422234.2</v>
      </c>
      <c r="H22" s="69">
        <v>1534288</v>
      </c>
      <c r="I22" s="70">
        <v>64242516.813299999</v>
      </c>
      <c r="J22" s="70">
        <v>66447466.149999984</v>
      </c>
      <c r="K22" s="69">
        <v>292018.60999999993</v>
      </c>
      <c r="L22" s="69">
        <v>441675.88</v>
      </c>
      <c r="M22" s="71">
        <v>0.89885456276217757</v>
      </c>
      <c r="N22" s="71">
        <v>0.10114543723782245</v>
      </c>
      <c r="O22" s="71">
        <v>0</v>
      </c>
    </row>
    <row r="23" spans="1:15">
      <c r="A23" s="65" t="s">
        <v>191</v>
      </c>
      <c r="B23" s="65" t="s">
        <v>4777</v>
      </c>
      <c r="C23" s="65" t="s">
        <v>4778</v>
      </c>
      <c r="D23" s="68">
        <v>42370</v>
      </c>
      <c r="E23" s="68">
        <v>43419</v>
      </c>
      <c r="F23" s="69">
        <v>158106</v>
      </c>
      <c r="G23" s="69">
        <v>0</v>
      </c>
      <c r="H23" s="69">
        <v>0</v>
      </c>
      <c r="I23" s="70">
        <v>88447803.897</v>
      </c>
      <c r="J23" s="70">
        <v>96752656.659999996</v>
      </c>
      <c r="K23" s="69"/>
      <c r="L23" s="69"/>
      <c r="M23" s="71"/>
      <c r="N23" s="71"/>
      <c r="O23" s="71"/>
    </row>
    <row r="24" spans="1:15">
      <c r="A24" s="65" t="s">
        <v>15</v>
      </c>
      <c r="B24" s="65" t="s">
        <v>4779</v>
      </c>
      <c r="C24" s="65" t="s">
        <v>4780</v>
      </c>
      <c r="D24" s="68">
        <v>42125</v>
      </c>
      <c r="E24" s="68">
        <v>43409</v>
      </c>
      <c r="F24" s="69">
        <v>125000</v>
      </c>
      <c r="G24" s="69">
        <v>290917.5</v>
      </c>
      <c r="H24" s="69">
        <v>89640</v>
      </c>
      <c r="I24" s="70">
        <v>57600046.379000001</v>
      </c>
      <c r="J24" s="70">
        <v>56861634.620000005</v>
      </c>
      <c r="K24" s="69">
        <v>32713.7</v>
      </c>
      <c r="L24" s="69">
        <v>32013.929999999997</v>
      </c>
      <c r="M24" s="71">
        <v>0.91641138716802351</v>
      </c>
      <c r="N24" s="71">
        <v>6.6533537119622621E-2</v>
      </c>
      <c r="O24" s="71">
        <v>1.7055075712353967E-2</v>
      </c>
    </row>
    <row r="25" spans="1:15">
      <c r="A25" s="65" t="s">
        <v>398</v>
      </c>
      <c r="B25" s="65" t="s">
        <v>4781</v>
      </c>
      <c r="C25" s="65" t="s">
        <v>4782</v>
      </c>
      <c r="D25" s="68">
        <v>42485</v>
      </c>
      <c r="E25" s="68">
        <v>43342</v>
      </c>
      <c r="F25" s="69">
        <v>200000</v>
      </c>
      <c r="G25" s="69">
        <v>23015</v>
      </c>
      <c r="H25" s="69">
        <v>43148</v>
      </c>
      <c r="I25" s="70">
        <v>59184515.220000014</v>
      </c>
      <c r="J25" s="70">
        <v>59087861.450000003</v>
      </c>
      <c r="K25" s="69">
        <v>12808</v>
      </c>
      <c r="L25" s="69">
        <v>16885.09</v>
      </c>
      <c r="M25" s="71">
        <v>0.91391813724416038</v>
      </c>
      <c r="N25" s="71">
        <v>8.5844967364698682E-2</v>
      </c>
      <c r="O25" s="71">
        <v>2.3689539114094151E-4</v>
      </c>
    </row>
    <row r="26" spans="1:15">
      <c r="A26" s="65" t="s">
        <v>93</v>
      </c>
      <c r="B26" s="65" t="s">
        <v>4783</v>
      </c>
      <c r="C26" s="65" t="s">
        <v>4784</v>
      </c>
      <c r="D26" s="68">
        <v>42309</v>
      </c>
      <c r="E26" s="68">
        <v>43330</v>
      </c>
      <c r="F26" s="69">
        <v>0</v>
      </c>
      <c r="G26" s="69">
        <v>0</v>
      </c>
      <c r="H26" s="69">
        <v>0</v>
      </c>
      <c r="I26" s="70">
        <v>23168718.440000001</v>
      </c>
      <c r="J26" s="70">
        <v>23492823.840000011</v>
      </c>
      <c r="K26" s="69">
        <v>2080</v>
      </c>
      <c r="L26" s="69">
        <v>1729.02</v>
      </c>
      <c r="M26" s="71">
        <v>0.99681900729893236</v>
      </c>
      <c r="N26" s="71">
        <v>3.1809927010676567E-3</v>
      </c>
      <c r="O26" s="71">
        <v>0</v>
      </c>
    </row>
    <row r="27" spans="1:15">
      <c r="A27" s="65" t="s">
        <v>93</v>
      </c>
      <c r="B27" s="65" t="s">
        <v>4785</v>
      </c>
      <c r="C27" s="65" t="s">
        <v>4786</v>
      </c>
      <c r="D27" s="68">
        <v>42309</v>
      </c>
      <c r="E27" s="68">
        <v>43328</v>
      </c>
      <c r="F27" s="69">
        <v>0</v>
      </c>
      <c r="G27" s="69">
        <v>241257.74999999997</v>
      </c>
      <c r="H27" s="69">
        <v>263049</v>
      </c>
      <c r="I27" s="70">
        <v>10827564.715400005</v>
      </c>
      <c r="J27" s="70">
        <v>11714685.68</v>
      </c>
      <c r="K27" s="69">
        <v>47856.55</v>
      </c>
      <c r="L27" s="69">
        <v>61341</v>
      </c>
      <c r="M27" s="71">
        <v>0.86470712900017932</v>
      </c>
      <c r="N27" s="71">
        <v>0.13529287099982068</v>
      </c>
      <c r="O27" s="71">
        <v>0</v>
      </c>
    </row>
    <row r="28" spans="1:15">
      <c r="A28" s="65" t="s">
        <v>93</v>
      </c>
      <c r="B28" s="65" t="s">
        <v>4787</v>
      </c>
      <c r="C28" s="65" t="s">
        <v>4788</v>
      </c>
      <c r="D28" s="68">
        <v>42109</v>
      </c>
      <c r="E28" s="68">
        <v>43312</v>
      </c>
      <c r="F28" s="69">
        <v>0</v>
      </c>
      <c r="G28" s="69">
        <v>0</v>
      </c>
      <c r="H28" s="69">
        <v>0</v>
      </c>
      <c r="I28" s="70">
        <v>791075</v>
      </c>
      <c r="J28" s="70">
        <v>846500.25000000012</v>
      </c>
      <c r="K28" s="69">
        <v>0</v>
      </c>
      <c r="L28" s="69">
        <v>955</v>
      </c>
      <c r="M28" s="71">
        <v>0.9455497382198953</v>
      </c>
      <c r="N28" s="71">
        <v>5.445026178010471E-2</v>
      </c>
      <c r="O28" s="71">
        <v>0</v>
      </c>
    </row>
    <row r="29" spans="1:15">
      <c r="A29" s="65" t="s">
        <v>369</v>
      </c>
      <c r="B29" s="65" t="s">
        <v>4789</v>
      </c>
      <c r="C29" s="65" t="s">
        <v>4790</v>
      </c>
      <c r="D29" s="68">
        <v>42277</v>
      </c>
      <c r="E29" s="68">
        <v>43312</v>
      </c>
      <c r="F29" s="69">
        <v>431000</v>
      </c>
      <c r="G29" s="69">
        <v>0</v>
      </c>
      <c r="H29" s="69">
        <v>0</v>
      </c>
      <c r="I29" s="70">
        <v>900968.29</v>
      </c>
      <c r="J29" s="70">
        <v>908796.13</v>
      </c>
      <c r="K29" s="69"/>
      <c r="L29" s="69"/>
      <c r="M29" s="71"/>
      <c r="N29" s="71"/>
      <c r="O29" s="71"/>
    </row>
    <row r="30" spans="1:15">
      <c r="A30" s="65" t="s">
        <v>369</v>
      </c>
      <c r="B30" s="65" t="s">
        <v>4791</v>
      </c>
      <c r="C30" s="65" t="s">
        <v>4792</v>
      </c>
      <c r="D30" s="68">
        <v>42277</v>
      </c>
      <c r="E30" s="68">
        <v>43312</v>
      </c>
      <c r="F30" s="69">
        <v>431000</v>
      </c>
      <c r="G30" s="69">
        <v>0</v>
      </c>
      <c r="H30" s="69">
        <v>0</v>
      </c>
      <c r="I30" s="70">
        <v>68219.38</v>
      </c>
      <c r="J30" s="70">
        <v>66408.740000000005</v>
      </c>
      <c r="K30" s="69"/>
      <c r="L30" s="69"/>
      <c r="M30" s="71"/>
      <c r="N30" s="71"/>
      <c r="O30" s="71"/>
    </row>
    <row r="31" spans="1:15">
      <c r="A31" s="65" t="s">
        <v>93</v>
      </c>
      <c r="B31" s="65" t="s">
        <v>4793</v>
      </c>
      <c r="C31" s="65" t="s">
        <v>4794</v>
      </c>
      <c r="D31" s="68">
        <v>42292</v>
      </c>
      <c r="E31" s="68">
        <v>43281</v>
      </c>
      <c r="F31" s="69">
        <v>0</v>
      </c>
      <c r="G31" s="69">
        <v>0</v>
      </c>
      <c r="H31" s="69">
        <v>47</v>
      </c>
      <c r="I31" s="70">
        <v>5541985</v>
      </c>
      <c r="J31" s="70">
        <v>6078662.0500000035</v>
      </c>
      <c r="K31" s="69">
        <v>1600</v>
      </c>
      <c r="L31" s="69">
        <v>12527</v>
      </c>
      <c r="M31" s="71">
        <v>0.97772810728825732</v>
      </c>
      <c r="N31" s="71">
        <v>2.2271892711742635E-2</v>
      </c>
      <c r="O31" s="71">
        <v>0</v>
      </c>
    </row>
    <row r="32" spans="1:15">
      <c r="A32" s="65" t="s">
        <v>398</v>
      </c>
      <c r="B32" s="65" t="s">
        <v>4795</v>
      </c>
      <c r="C32" s="65" t="s">
        <v>4796</v>
      </c>
      <c r="D32" s="68">
        <v>42696</v>
      </c>
      <c r="E32" s="68">
        <v>43281</v>
      </c>
      <c r="F32" s="69">
        <v>89480</v>
      </c>
      <c r="G32" s="69">
        <v>792923</v>
      </c>
      <c r="H32" s="69">
        <v>673928</v>
      </c>
      <c r="I32" s="70">
        <v>30253384.563699998</v>
      </c>
      <c r="J32" s="70">
        <v>36635553.750000007</v>
      </c>
      <c r="K32" s="69">
        <v>21741</v>
      </c>
      <c r="L32" s="69">
        <v>39088.389999999992</v>
      </c>
      <c r="M32" s="71">
        <v>0.77557274679258992</v>
      </c>
      <c r="N32" s="71">
        <v>0.21633021979160569</v>
      </c>
      <c r="O32" s="71">
        <v>8.0970334158045418E-3</v>
      </c>
    </row>
    <row r="33" spans="1:15">
      <c r="A33" s="65" t="s">
        <v>524</v>
      </c>
      <c r="B33" s="65" t="s">
        <v>4797</v>
      </c>
      <c r="C33" s="65" t="s">
        <v>4798</v>
      </c>
      <c r="D33" s="68">
        <v>42217</v>
      </c>
      <c r="E33" s="68">
        <v>43281</v>
      </c>
      <c r="F33" s="69">
        <v>4037040</v>
      </c>
      <c r="G33" s="69">
        <v>332730</v>
      </c>
      <c r="H33" s="69">
        <v>328567</v>
      </c>
      <c r="I33" s="70">
        <v>6376636.4936000006</v>
      </c>
      <c r="J33" s="70">
        <v>6769043.6300000027</v>
      </c>
      <c r="K33" s="69">
        <v>16743</v>
      </c>
      <c r="L33" s="69">
        <v>19177</v>
      </c>
      <c r="M33" s="71">
        <v>0.8064347916775304</v>
      </c>
      <c r="N33" s="71">
        <v>0.14092402356990144</v>
      </c>
      <c r="O33" s="71">
        <v>5.2641184752568182E-2</v>
      </c>
    </row>
    <row r="34" spans="1:15">
      <c r="A34" s="65" t="s">
        <v>93</v>
      </c>
      <c r="B34" s="65" t="s">
        <v>4799</v>
      </c>
      <c r="C34" s="65" t="s">
        <v>4800</v>
      </c>
      <c r="D34" s="68">
        <v>42156</v>
      </c>
      <c r="E34" s="68">
        <v>43280</v>
      </c>
      <c r="F34" s="69">
        <v>0</v>
      </c>
      <c r="G34" s="69">
        <v>2013.17</v>
      </c>
      <c r="H34" s="69">
        <v>0</v>
      </c>
      <c r="I34" s="70">
        <v>741235.40000000014</v>
      </c>
      <c r="J34" s="70">
        <v>729903.99</v>
      </c>
      <c r="K34" s="69">
        <v>959.5</v>
      </c>
      <c r="L34" s="69">
        <v>5459.5</v>
      </c>
      <c r="M34" s="71">
        <v>0.912629361663156</v>
      </c>
      <c r="N34" s="71">
        <v>8.7370638336844039E-2</v>
      </c>
      <c r="O34" s="71">
        <v>0</v>
      </c>
    </row>
    <row r="35" spans="1:15">
      <c r="A35" s="65" t="s">
        <v>93</v>
      </c>
      <c r="B35" s="65" t="s">
        <v>4801</v>
      </c>
      <c r="C35" s="65" t="s">
        <v>4802</v>
      </c>
      <c r="D35" s="68">
        <v>42944</v>
      </c>
      <c r="E35" s="68">
        <v>43255</v>
      </c>
      <c r="F35" s="69">
        <v>30787</v>
      </c>
      <c r="G35" s="69">
        <v>336607</v>
      </c>
      <c r="H35" s="69">
        <v>238207</v>
      </c>
      <c r="I35" s="70">
        <v>8338253.0099999998</v>
      </c>
      <c r="J35" s="70">
        <v>7553087.8899999997</v>
      </c>
      <c r="K35" s="69">
        <v>16556</v>
      </c>
      <c r="L35" s="69">
        <v>13617</v>
      </c>
      <c r="M35" s="71">
        <v>0.92296394213115962</v>
      </c>
      <c r="N35" s="71">
        <v>7.7036057868840421E-2</v>
      </c>
      <c r="O35" s="71">
        <v>0</v>
      </c>
    </row>
    <row r="36" spans="1:15">
      <c r="A36" s="65" t="s">
        <v>93</v>
      </c>
      <c r="B36" s="65" t="s">
        <v>4803</v>
      </c>
      <c r="C36" s="65" t="s">
        <v>4804</v>
      </c>
      <c r="D36" s="68">
        <v>42217</v>
      </c>
      <c r="E36" s="68">
        <v>43220</v>
      </c>
      <c r="F36" s="69">
        <v>0</v>
      </c>
      <c r="G36" s="69">
        <v>0</v>
      </c>
      <c r="H36" s="69">
        <v>0</v>
      </c>
      <c r="I36" s="70">
        <v>2525949.6100000003</v>
      </c>
      <c r="J36" s="70">
        <v>2388906.11</v>
      </c>
      <c r="K36" s="69">
        <v>0</v>
      </c>
      <c r="L36" s="69">
        <v>3583</v>
      </c>
      <c r="M36" s="71">
        <v>0.89045492603963161</v>
      </c>
      <c r="N36" s="71">
        <v>0.1095450739603684</v>
      </c>
      <c r="O36" s="71">
        <v>0</v>
      </c>
    </row>
    <row r="37" spans="1:15">
      <c r="A37" s="65" t="s">
        <v>218</v>
      </c>
      <c r="B37" s="65" t="s">
        <v>4805</v>
      </c>
      <c r="C37" s="65" t="s">
        <v>4806</v>
      </c>
      <c r="D37" s="68">
        <v>42072</v>
      </c>
      <c r="E37" s="68">
        <v>43116</v>
      </c>
      <c r="F37" s="69">
        <v>195000</v>
      </c>
      <c r="G37" s="69">
        <v>1772702.6</v>
      </c>
      <c r="H37" s="69">
        <v>1054606</v>
      </c>
      <c r="I37" s="70">
        <v>47252867.170000002</v>
      </c>
      <c r="J37" s="70">
        <v>45730092.359999992</v>
      </c>
      <c r="K37" s="69">
        <v>46939.5</v>
      </c>
      <c r="L37" s="69">
        <v>44274.6</v>
      </c>
      <c r="M37" s="71">
        <v>0.95112321737519934</v>
      </c>
      <c r="N37" s="71">
        <v>4.8673505802423966E-2</v>
      </c>
      <c r="O37" s="71">
        <v>2.0327682237671261E-4</v>
      </c>
    </row>
    <row r="38" spans="1:15">
      <c r="A38" s="65" t="s">
        <v>255</v>
      </c>
      <c r="B38" s="65" t="s">
        <v>4807</v>
      </c>
      <c r="C38" s="65" t="s">
        <v>4808</v>
      </c>
      <c r="D38" s="68">
        <v>42415</v>
      </c>
      <c r="E38" s="68">
        <v>43108</v>
      </c>
      <c r="F38" s="69">
        <v>339000</v>
      </c>
      <c r="G38" s="69">
        <v>529807.78</v>
      </c>
      <c r="H38" s="69">
        <v>459874</v>
      </c>
      <c r="I38" s="70">
        <v>87326032.767000034</v>
      </c>
      <c r="J38" s="70">
        <v>87054781.160000041</v>
      </c>
      <c r="K38" s="69">
        <v>82434.699999999983</v>
      </c>
      <c r="L38" s="69">
        <v>95920.18</v>
      </c>
      <c r="M38" s="71">
        <v>0.92540151613560362</v>
      </c>
      <c r="N38" s="71">
        <v>7.3670629058452564E-2</v>
      </c>
      <c r="O38" s="71">
        <v>9.2785480594385883E-4</v>
      </c>
    </row>
    <row r="39" spans="1:15">
      <c r="A39" s="65" t="s">
        <v>218</v>
      </c>
      <c r="B39" s="65" t="s">
        <v>4809</v>
      </c>
      <c r="C39" s="65" t="s">
        <v>4810</v>
      </c>
      <c r="D39" s="68">
        <v>42356</v>
      </c>
      <c r="E39" s="68">
        <v>43100</v>
      </c>
      <c r="F39" s="69">
        <v>500</v>
      </c>
      <c r="G39" s="69">
        <v>28</v>
      </c>
      <c r="H39" s="69">
        <v>0</v>
      </c>
      <c r="I39" s="70">
        <v>37508</v>
      </c>
      <c r="J39" s="70">
        <v>36746.89</v>
      </c>
      <c r="K39" s="69">
        <v>128</v>
      </c>
      <c r="L39" s="69">
        <v>299.5</v>
      </c>
      <c r="M39" s="71">
        <v>0.99165275459098501</v>
      </c>
      <c r="N39" s="71">
        <v>8.3472454090150246E-3</v>
      </c>
      <c r="O39" s="71">
        <v>0</v>
      </c>
    </row>
    <row r="40" spans="1:15">
      <c r="A40" s="65" t="s">
        <v>481</v>
      </c>
      <c r="B40" s="65" t="s">
        <v>4811</v>
      </c>
      <c r="C40" s="65" t="s">
        <v>4812</v>
      </c>
      <c r="D40" s="68">
        <v>42233</v>
      </c>
      <c r="E40" s="68">
        <v>43100</v>
      </c>
      <c r="F40" s="69">
        <v>0</v>
      </c>
      <c r="G40" s="69">
        <v>752438</v>
      </c>
      <c r="H40" s="69">
        <v>757427</v>
      </c>
      <c r="I40" s="70">
        <v>36224647.486300014</v>
      </c>
      <c r="J40" s="70">
        <v>33776665.569999993</v>
      </c>
      <c r="K40" s="69">
        <v>108779</v>
      </c>
      <c r="L40" s="69">
        <v>51258</v>
      </c>
      <c r="M40" s="71">
        <v>0.79607085723204185</v>
      </c>
      <c r="N40" s="71">
        <v>0.20392914276795818</v>
      </c>
      <c r="O40" s="71">
        <v>0</v>
      </c>
    </row>
    <row r="41" spans="1:15">
      <c r="A41" s="65" t="s">
        <v>524</v>
      </c>
      <c r="B41" s="65" t="s">
        <v>4813</v>
      </c>
      <c r="C41" s="65" t="s">
        <v>4814</v>
      </c>
      <c r="D41" s="68">
        <v>42307</v>
      </c>
      <c r="E41" s="68">
        <v>43100</v>
      </c>
      <c r="F41" s="69">
        <v>6441120</v>
      </c>
      <c r="G41" s="69">
        <v>25</v>
      </c>
      <c r="H41" s="69">
        <v>0</v>
      </c>
      <c r="I41" s="70">
        <v>283118.83999999997</v>
      </c>
      <c r="J41" s="70">
        <v>289231.43000000005</v>
      </c>
      <c r="K41" s="69"/>
      <c r="L41" s="69"/>
      <c r="M41" s="71"/>
      <c r="N41" s="71"/>
      <c r="O41" s="71"/>
    </row>
    <row r="42" spans="1:15">
      <c r="A42" s="65" t="s">
        <v>524</v>
      </c>
      <c r="B42" s="65" t="s">
        <v>4815</v>
      </c>
      <c r="C42" s="65" t="s">
        <v>4816</v>
      </c>
      <c r="D42" s="68">
        <v>42948</v>
      </c>
      <c r="E42" s="68">
        <v>43100</v>
      </c>
      <c r="F42" s="69">
        <v>6581250</v>
      </c>
      <c r="G42" s="69">
        <v>77</v>
      </c>
      <c r="H42" s="69">
        <v>0</v>
      </c>
      <c r="I42" s="70">
        <v>276678.25</v>
      </c>
      <c r="J42" s="70">
        <v>367137.28000000003</v>
      </c>
      <c r="K42" s="69"/>
      <c r="L42" s="69"/>
      <c r="M42" s="71"/>
      <c r="N42" s="71"/>
      <c r="O42" s="71"/>
    </row>
    <row r="43" spans="1:15">
      <c r="A43" s="65" t="s">
        <v>524</v>
      </c>
      <c r="B43" s="65" t="s">
        <v>4817</v>
      </c>
      <c r="C43" s="65" t="s">
        <v>4818</v>
      </c>
      <c r="D43" s="68">
        <v>42307</v>
      </c>
      <c r="E43" s="68">
        <v>43100</v>
      </c>
      <c r="F43" s="69">
        <v>6640200</v>
      </c>
      <c r="G43" s="69">
        <v>460</v>
      </c>
      <c r="H43" s="69">
        <v>0</v>
      </c>
      <c r="I43" s="70">
        <v>169797</v>
      </c>
      <c r="J43" s="70">
        <v>82609.939999999988</v>
      </c>
      <c r="K43" s="69"/>
      <c r="L43" s="69"/>
      <c r="M43" s="71"/>
      <c r="N43" s="71"/>
      <c r="O43" s="71"/>
    </row>
    <row r="44" spans="1:15">
      <c r="A44" s="65" t="s">
        <v>524</v>
      </c>
      <c r="B44" s="65" t="s">
        <v>4819</v>
      </c>
      <c r="C44" s="65" t="s">
        <v>4820</v>
      </c>
      <c r="D44" s="68">
        <v>42125</v>
      </c>
      <c r="E44" s="68">
        <v>43100</v>
      </c>
      <c r="F44" s="69">
        <v>7059150</v>
      </c>
      <c r="G44" s="69">
        <v>12</v>
      </c>
      <c r="H44" s="69">
        <v>0</v>
      </c>
      <c r="I44" s="70">
        <v>261796.84</v>
      </c>
      <c r="J44" s="70">
        <v>246064.71000000002</v>
      </c>
      <c r="K44" s="69">
        <v>0</v>
      </c>
      <c r="L44" s="69">
        <v>0</v>
      </c>
      <c r="M44" s="71">
        <v>0</v>
      </c>
      <c r="N44" s="71">
        <v>0</v>
      </c>
      <c r="O44" s="71">
        <v>0</v>
      </c>
    </row>
    <row r="45" spans="1:15">
      <c r="A45" s="65" t="s">
        <v>524</v>
      </c>
      <c r="B45" s="65" t="s">
        <v>4821</v>
      </c>
      <c r="C45" s="65" t="s">
        <v>4822</v>
      </c>
      <c r="D45" s="68">
        <v>42307</v>
      </c>
      <c r="E45" s="68">
        <v>43100</v>
      </c>
      <c r="F45" s="69">
        <v>7142850</v>
      </c>
      <c r="G45" s="69">
        <v>100</v>
      </c>
      <c r="H45" s="69">
        <v>0</v>
      </c>
      <c r="I45" s="70">
        <v>233683</v>
      </c>
      <c r="J45" s="70">
        <v>241816.75999999998</v>
      </c>
      <c r="K45" s="69"/>
      <c r="L45" s="69"/>
      <c r="M45" s="71"/>
      <c r="N45" s="71"/>
      <c r="O45" s="71"/>
    </row>
    <row r="46" spans="1:15">
      <c r="A46" s="65" t="s">
        <v>524</v>
      </c>
      <c r="B46" s="65" t="s">
        <v>4823</v>
      </c>
      <c r="C46" s="65" t="s">
        <v>4824</v>
      </c>
      <c r="D46" s="68">
        <v>42125</v>
      </c>
      <c r="E46" s="68">
        <v>43100</v>
      </c>
      <c r="F46" s="69">
        <v>7379775</v>
      </c>
      <c r="G46" s="69">
        <v>0</v>
      </c>
      <c r="H46" s="69">
        <v>0</v>
      </c>
      <c r="I46" s="70">
        <v>243462.84</v>
      </c>
      <c r="J46" s="70">
        <v>270760.06999999995</v>
      </c>
      <c r="K46" s="69">
        <v>0</v>
      </c>
      <c r="L46" s="69">
        <v>0</v>
      </c>
      <c r="M46" s="71">
        <v>0</v>
      </c>
      <c r="N46" s="71">
        <v>0</v>
      </c>
      <c r="O46" s="71">
        <v>0</v>
      </c>
    </row>
    <row r="47" spans="1:15">
      <c r="A47" s="65" t="s">
        <v>191</v>
      </c>
      <c r="B47" s="65" t="s">
        <v>4825</v>
      </c>
      <c r="C47" s="65" t="s">
        <v>4826</v>
      </c>
      <c r="D47" s="68">
        <v>42370</v>
      </c>
      <c r="E47" s="68">
        <v>43069</v>
      </c>
      <c r="F47" s="69">
        <v>158106</v>
      </c>
      <c r="G47" s="69">
        <v>0</v>
      </c>
      <c r="H47" s="69">
        <v>0</v>
      </c>
      <c r="I47" s="70">
        <v>2470470</v>
      </c>
      <c r="J47" s="70">
        <v>5970530.7399999974</v>
      </c>
      <c r="K47" s="69">
        <v>0</v>
      </c>
      <c r="L47" s="69">
        <v>16729.5</v>
      </c>
      <c r="M47" s="71">
        <v>0.74440359843390413</v>
      </c>
      <c r="N47" s="71">
        <v>0.25320541558325116</v>
      </c>
      <c r="O47" s="71">
        <v>2.3909859828446754E-3</v>
      </c>
    </row>
    <row r="48" spans="1:15">
      <c r="A48" s="65" t="s">
        <v>509</v>
      </c>
      <c r="B48" s="65" t="s">
        <v>4827</v>
      </c>
      <c r="C48" s="65" t="s">
        <v>4828</v>
      </c>
      <c r="D48" s="68">
        <v>42279</v>
      </c>
      <c r="E48" s="68">
        <v>43055</v>
      </c>
      <c r="F48" s="69">
        <v>424994</v>
      </c>
      <c r="G48" s="69">
        <v>1958079.37</v>
      </c>
      <c r="H48" s="69">
        <v>1479535</v>
      </c>
      <c r="I48" s="70">
        <v>112996953.40749998</v>
      </c>
      <c r="J48" s="70">
        <v>112560314.66</v>
      </c>
      <c r="K48" s="69">
        <v>96452.089999999967</v>
      </c>
      <c r="L48" s="69">
        <v>99949.17</v>
      </c>
      <c r="M48" s="71">
        <v>0.81721208890479036</v>
      </c>
      <c r="N48" s="71">
        <v>0.15920592437135797</v>
      </c>
      <c r="O48" s="71">
        <v>2.3581986723851735E-2</v>
      </c>
    </row>
    <row r="49" spans="1:15">
      <c r="A49" s="65" t="s">
        <v>15</v>
      </c>
      <c r="B49" s="65" t="s">
        <v>4829</v>
      </c>
      <c r="C49" s="65" t="s">
        <v>4830</v>
      </c>
      <c r="D49" s="68">
        <v>42309</v>
      </c>
      <c r="E49" s="68">
        <v>43039</v>
      </c>
      <c r="F49" s="69">
        <v>190000</v>
      </c>
      <c r="G49" s="69">
        <v>175965.2</v>
      </c>
      <c r="H49" s="69">
        <v>168521</v>
      </c>
      <c r="I49" s="70">
        <v>29253836.635700002</v>
      </c>
      <c r="J49" s="70">
        <v>28455478.629999995</v>
      </c>
      <c r="K49" s="69">
        <v>15175.5</v>
      </c>
      <c r="L49" s="69">
        <v>14673.21</v>
      </c>
      <c r="M49" s="71">
        <v>0.95522452142373759</v>
      </c>
      <c r="N49" s="71">
        <v>3.8573699960676638E-2</v>
      </c>
      <c r="O49" s="71">
        <v>6.20177861558582E-3</v>
      </c>
    </row>
    <row r="50" spans="1:15">
      <c r="A50" s="65" t="s">
        <v>93</v>
      </c>
      <c r="B50" s="65" t="s">
        <v>4831</v>
      </c>
      <c r="C50" s="65" t="s">
        <v>4832</v>
      </c>
      <c r="D50" s="68">
        <v>42856</v>
      </c>
      <c r="E50" s="68">
        <v>43039</v>
      </c>
      <c r="F50" s="69">
        <v>103442</v>
      </c>
      <c r="G50" s="69">
        <v>0</v>
      </c>
      <c r="H50" s="69">
        <v>0</v>
      </c>
      <c r="I50" s="70">
        <v>0.01</v>
      </c>
      <c r="J50" s="70">
        <v>0</v>
      </c>
      <c r="K50" s="69"/>
      <c r="L50" s="69"/>
      <c r="M50" s="71"/>
      <c r="N50" s="71"/>
      <c r="O50" s="71"/>
    </row>
    <row r="51" spans="1:15">
      <c r="A51" s="65" t="s">
        <v>524</v>
      </c>
      <c r="B51" s="65" t="s">
        <v>4833</v>
      </c>
      <c r="C51" s="65" t="s">
        <v>4834</v>
      </c>
      <c r="D51" s="68">
        <v>42451</v>
      </c>
      <c r="E51" s="68">
        <v>43039</v>
      </c>
      <c r="F51" s="69">
        <v>66339000</v>
      </c>
      <c r="G51" s="69">
        <v>5530356</v>
      </c>
      <c r="H51" s="69">
        <v>4830684</v>
      </c>
      <c r="I51" s="70">
        <v>30878316.046599995</v>
      </c>
      <c r="J51" s="70">
        <v>31145780.160000004</v>
      </c>
      <c r="K51" s="69">
        <v>274223</v>
      </c>
      <c r="L51" s="69">
        <v>291200.25</v>
      </c>
      <c r="M51" s="71">
        <v>0.94360667616185079</v>
      </c>
      <c r="N51" s="71">
        <v>5.6393323838149177E-2</v>
      </c>
      <c r="O51" s="71">
        <v>0</v>
      </c>
    </row>
    <row r="52" spans="1:15">
      <c r="A52" s="65" t="s">
        <v>191</v>
      </c>
      <c r="B52" s="65" t="s">
        <v>4835</v>
      </c>
      <c r="C52" s="65" t="s">
        <v>4836</v>
      </c>
      <c r="D52" s="68">
        <v>42331</v>
      </c>
      <c r="E52" s="68">
        <v>43030</v>
      </c>
      <c r="F52" s="69">
        <v>0</v>
      </c>
      <c r="G52" s="69">
        <v>116266.25</v>
      </c>
      <c r="H52" s="69">
        <v>123005</v>
      </c>
      <c r="I52" s="70">
        <v>16284510.984000005</v>
      </c>
      <c r="J52" s="70">
        <v>13705272.04000001</v>
      </c>
      <c r="K52" s="69">
        <v>68368</v>
      </c>
      <c r="L52" s="69">
        <v>35379.75</v>
      </c>
      <c r="M52" s="71">
        <v>0.87875832927027464</v>
      </c>
      <c r="N52" s="71">
        <v>0.12124167072972533</v>
      </c>
      <c r="O52" s="71">
        <v>0</v>
      </c>
    </row>
    <row r="53" spans="1:15">
      <c r="A53" s="65" t="s">
        <v>28</v>
      </c>
      <c r="B53" s="65" t="s">
        <v>4837</v>
      </c>
      <c r="C53" s="65" t="s">
        <v>4838</v>
      </c>
      <c r="D53" s="68">
        <v>42168</v>
      </c>
      <c r="E53" s="68">
        <v>43008</v>
      </c>
      <c r="F53" s="69">
        <v>0</v>
      </c>
      <c r="G53" s="69">
        <v>36846</v>
      </c>
      <c r="H53" s="69">
        <v>17260</v>
      </c>
      <c r="I53" s="70">
        <v>283774.21359999996</v>
      </c>
      <c r="J53" s="70">
        <v>229742.68999999997</v>
      </c>
      <c r="K53" s="69">
        <v>1123</v>
      </c>
      <c r="L53" s="69">
        <v>1255</v>
      </c>
      <c r="M53" s="71">
        <v>0.87051792828685259</v>
      </c>
      <c r="N53" s="71">
        <v>0.12948207171314741</v>
      </c>
      <c r="O53" s="71">
        <v>0</v>
      </c>
    </row>
    <row r="54" spans="1:15">
      <c r="A54" s="65" t="s">
        <v>93</v>
      </c>
      <c r="B54" s="65" t="s">
        <v>4839</v>
      </c>
      <c r="C54" s="65" t="s">
        <v>4840</v>
      </c>
      <c r="D54" s="68">
        <v>42309</v>
      </c>
      <c r="E54" s="68">
        <v>43008</v>
      </c>
      <c r="F54" s="69">
        <v>0</v>
      </c>
      <c r="G54" s="69">
        <v>1</v>
      </c>
      <c r="H54" s="69">
        <v>0</v>
      </c>
      <c r="I54" s="70">
        <v>1427511</v>
      </c>
      <c r="J54" s="70">
        <v>1539511.1000000006</v>
      </c>
      <c r="K54" s="69">
        <v>600</v>
      </c>
      <c r="L54" s="69">
        <v>1286</v>
      </c>
      <c r="M54" s="71">
        <v>0.92457231726283051</v>
      </c>
      <c r="N54" s="71">
        <v>7.5427682737169516E-2</v>
      </c>
      <c r="O54" s="71">
        <v>0</v>
      </c>
    </row>
    <row r="55" spans="1:15">
      <c r="A55" s="65" t="s">
        <v>398</v>
      </c>
      <c r="B55" s="65" t="s">
        <v>4841</v>
      </c>
      <c r="C55" s="65" t="s">
        <v>4842</v>
      </c>
      <c r="D55" s="68"/>
      <c r="E55" s="68">
        <v>43008</v>
      </c>
      <c r="F55" s="69">
        <v>0</v>
      </c>
      <c r="G55" s="69">
        <v>0</v>
      </c>
      <c r="H55" s="69">
        <v>0</v>
      </c>
      <c r="I55" s="70">
        <v>38840</v>
      </c>
      <c r="J55" s="70">
        <v>51421.520000000004</v>
      </c>
      <c r="K55" s="69"/>
      <c r="L55" s="69"/>
      <c r="M55" s="71"/>
      <c r="N55" s="71"/>
      <c r="O55" s="71"/>
    </row>
    <row r="56" spans="1:15">
      <c r="A56" s="65" t="s">
        <v>509</v>
      </c>
      <c r="B56" s="65" t="s">
        <v>4843</v>
      </c>
      <c r="C56" s="65" t="s">
        <v>4844</v>
      </c>
      <c r="D56" s="68">
        <v>42430</v>
      </c>
      <c r="E56" s="68">
        <v>43000</v>
      </c>
      <c r="F56" s="69">
        <v>245375</v>
      </c>
      <c r="G56" s="69">
        <v>1636350.55</v>
      </c>
      <c r="H56" s="69">
        <v>1561021</v>
      </c>
      <c r="I56" s="70">
        <v>58554466.809999995</v>
      </c>
      <c r="J56" s="70">
        <v>61764713.079999976</v>
      </c>
      <c r="K56" s="69">
        <v>64874</v>
      </c>
      <c r="L56" s="69">
        <v>81111.960000000006</v>
      </c>
      <c r="M56" s="71">
        <v>0.86300417349056791</v>
      </c>
      <c r="N56" s="71">
        <v>0.12863700988115684</v>
      </c>
      <c r="O56" s="71">
        <v>8.3588166282752875E-3</v>
      </c>
    </row>
    <row r="57" spans="1:15">
      <c r="A57" s="65" t="s">
        <v>15</v>
      </c>
      <c r="B57" s="65" t="s">
        <v>4845</v>
      </c>
      <c r="C57" s="65" t="s">
        <v>4846</v>
      </c>
      <c r="D57" s="68">
        <v>42125</v>
      </c>
      <c r="E57" s="68">
        <v>42978</v>
      </c>
      <c r="F57" s="69">
        <v>3500</v>
      </c>
      <c r="G57" s="69">
        <v>18461</v>
      </c>
      <c r="H57" s="69">
        <v>0</v>
      </c>
      <c r="I57" s="70">
        <v>3347909.61</v>
      </c>
      <c r="J57" s="70">
        <v>2961160.9199999995</v>
      </c>
      <c r="K57" s="69">
        <v>2247</v>
      </c>
      <c r="L57" s="69">
        <v>3336.08</v>
      </c>
      <c r="M57" s="71">
        <v>0.97961679576029348</v>
      </c>
      <c r="N57" s="71">
        <v>2.0383204239706482E-2</v>
      </c>
      <c r="O57" s="71">
        <v>0</v>
      </c>
    </row>
    <row r="58" spans="1:15">
      <c r="A58" s="65" t="s">
        <v>553</v>
      </c>
      <c r="B58" s="65" t="s">
        <v>4847</v>
      </c>
      <c r="C58" s="65" t="s">
        <v>4848</v>
      </c>
      <c r="D58" s="68">
        <v>42513</v>
      </c>
      <c r="E58" s="68">
        <v>42978</v>
      </c>
      <c r="F58" s="69">
        <v>60676</v>
      </c>
      <c r="G58" s="69">
        <v>0</v>
      </c>
      <c r="H58" s="69">
        <v>0</v>
      </c>
      <c r="I58" s="70">
        <v>22475764.632999994</v>
      </c>
      <c r="J58" s="70">
        <v>22122083.740000002</v>
      </c>
      <c r="K58" s="69">
        <v>0</v>
      </c>
      <c r="L58" s="69">
        <v>946</v>
      </c>
      <c r="M58" s="71">
        <v>0.82505285412262153</v>
      </c>
      <c r="N58" s="71">
        <v>0.15380549682875264</v>
      </c>
      <c r="O58" s="71">
        <v>2.1141649048625793E-2</v>
      </c>
    </row>
    <row r="59" spans="1:15">
      <c r="A59" s="65" t="s">
        <v>15</v>
      </c>
      <c r="B59" s="65" t="s">
        <v>4849</v>
      </c>
      <c r="C59" s="65" t="s">
        <v>4850</v>
      </c>
      <c r="D59" s="68">
        <v>42217</v>
      </c>
      <c r="E59" s="68">
        <v>42977</v>
      </c>
      <c r="F59" s="69">
        <v>25000</v>
      </c>
      <c r="G59" s="69">
        <v>27257</v>
      </c>
      <c r="H59" s="69">
        <v>5662</v>
      </c>
      <c r="I59" s="70">
        <v>2909361.69</v>
      </c>
      <c r="J59" s="70">
        <v>2852826.8900000006</v>
      </c>
      <c r="K59" s="69">
        <v>16828</v>
      </c>
      <c r="L59" s="69">
        <v>4223.26</v>
      </c>
      <c r="M59" s="71">
        <v>0.88421266983325664</v>
      </c>
      <c r="N59" s="71">
        <v>0.10039637625909842</v>
      </c>
      <c r="O59" s="71">
        <v>1.5390953907644804E-2</v>
      </c>
    </row>
    <row r="60" spans="1:15">
      <c r="A60" s="65" t="s">
        <v>93</v>
      </c>
      <c r="B60" s="65" t="s">
        <v>4851</v>
      </c>
      <c r="C60" s="65" t="s">
        <v>4852</v>
      </c>
      <c r="D60" s="68">
        <v>42781</v>
      </c>
      <c r="E60" s="68">
        <v>42962</v>
      </c>
      <c r="F60" s="69">
        <v>1164217</v>
      </c>
      <c r="G60" s="69">
        <v>10713481.100000001</v>
      </c>
      <c r="H60" s="69">
        <v>6305087</v>
      </c>
      <c r="I60" s="70">
        <v>50372795.261799991</v>
      </c>
      <c r="J60" s="70">
        <v>45035323.819999941</v>
      </c>
      <c r="K60" s="69">
        <v>333350</v>
      </c>
      <c r="L60" s="69">
        <v>312432.47000000003</v>
      </c>
      <c r="M60" s="71">
        <v>0.87481934896203317</v>
      </c>
      <c r="N60" s="71">
        <v>0.12518065103796669</v>
      </c>
      <c r="O60" s="71">
        <v>0</v>
      </c>
    </row>
    <row r="61" spans="1:15">
      <c r="A61" s="65" t="s">
        <v>93</v>
      </c>
      <c r="B61" s="65" t="s">
        <v>4853</v>
      </c>
      <c r="C61" s="65" t="s">
        <v>4854</v>
      </c>
      <c r="D61" s="68">
        <v>42491</v>
      </c>
      <c r="E61" s="68">
        <v>42948</v>
      </c>
      <c r="F61" s="69">
        <v>129744</v>
      </c>
      <c r="G61" s="69">
        <v>859521.09</v>
      </c>
      <c r="H61" s="69">
        <v>883127</v>
      </c>
      <c r="I61" s="70">
        <v>44082938.90739999</v>
      </c>
      <c r="J61" s="70">
        <v>43472482.099999994</v>
      </c>
      <c r="K61" s="69">
        <v>64592</v>
      </c>
      <c r="L61" s="69">
        <v>67784.5</v>
      </c>
      <c r="M61" s="71">
        <v>0.90576754272731963</v>
      </c>
      <c r="N61" s="71">
        <v>9.4232457272680328E-2</v>
      </c>
      <c r="O61" s="71">
        <v>0</v>
      </c>
    </row>
    <row r="62" spans="1:15">
      <c r="A62" s="65" t="s">
        <v>509</v>
      </c>
      <c r="B62" s="65" t="s">
        <v>4855</v>
      </c>
      <c r="C62" s="65" t="s">
        <v>4856</v>
      </c>
      <c r="D62" s="68">
        <v>42522</v>
      </c>
      <c r="E62" s="68">
        <v>42947</v>
      </c>
      <c r="F62" s="69">
        <v>125000</v>
      </c>
      <c r="G62" s="69">
        <v>-1</v>
      </c>
      <c r="H62" s="69">
        <v>0</v>
      </c>
      <c r="I62" s="70">
        <v>357534.14</v>
      </c>
      <c r="J62" s="70">
        <v>354998.16</v>
      </c>
      <c r="K62" s="69">
        <v>48</v>
      </c>
      <c r="L62" s="69">
        <v>413.97</v>
      </c>
      <c r="M62" s="71">
        <v>1</v>
      </c>
      <c r="N62" s="71">
        <v>0</v>
      </c>
      <c r="O62" s="71">
        <v>0</v>
      </c>
    </row>
    <row r="63" spans="1:15">
      <c r="A63" s="65" t="s">
        <v>93</v>
      </c>
      <c r="B63" s="65" t="s">
        <v>4857</v>
      </c>
      <c r="C63" s="65" t="s">
        <v>4858</v>
      </c>
      <c r="D63" s="68">
        <v>42030</v>
      </c>
      <c r="E63" s="68">
        <v>42944</v>
      </c>
      <c r="F63" s="69">
        <v>0</v>
      </c>
      <c r="G63" s="69">
        <v>13329.5</v>
      </c>
      <c r="H63" s="69">
        <v>20</v>
      </c>
      <c r="I63" s="70">
        <v>8520566.5729999989</v>
      </c>
      <c r="J63" s="70">
        <v>8584916.4899999984</v>
      </c>
      <c r="K63" s="69">
        <v>17322</v>
      </c>
      <c r="L63" s="69">
        <v>14237.5</v>
      </c>
      <c r="M63" s="71">
        <v>0.91775241439859523</v>
      </c>
      <c r="N63" s="71">
        <v>8.2247585601404744E-2</v>
      </c>
      <c r="O63" s="71">
        <v>0</v>
      </c>
    </row>
    <row r="64" spans="1:15">
      <c r="A64" s="65" t="s">
        <v>93</v>
      </c>
      <c r="B64" s="65" t="s">
        <v>4859</v>
      </c>
      <c r="C64" s="65" t="s">
        <v>4860</v>
      </c>
      <c r="D64" s="68">
        <v>42461</v>
      </c>
      <c r="E64" s="68">
        <v>42917</v>
      </c>
      <c r="F64" s="69">
        <v>38000</v>
      </c>
      <c r="G64" s="69">
        <v>12991</v>
      </c>
      <c r="H64" s="69">
        <v>0</v>
      </c>
      <c r="I64" s="70">
        <v>14232064.7717</v>
      </c>
      <c r="J64" s="70">
        <v>14633211.970000006</v>
      </c>
      <c r="K64" s="69">
        <v>746</v>
      </c>
      <c r="L64" s="69">
        <v>5256</v>
      </c>
      <c r="M64" s="71">
        <v>0.97878614916286144</v>
      </c>
      <c r="N64" s="71">
        <v>2.1213850837138507E-2</v>
      </c>
      <c r="O64" s="71">
        <v>0</v>
      </c>
    </row>
    <row r="65" spans="1:15">
      <c r="A65" s="65" t="s">
        <v>93</v>
      </c>
      <c r="B65" s="65" t="s">
        <v>4861</v>
      </c>
      <c r="C65" s="65" t="s">
        <v>4862</v>
      </c>
      <c r="D65" s="68">
        <v>42323</v>
      </c>
      <c r="E65" s="68">
        <v>42916</v>
      </c>
      <c r="F65" s="69">
        <v>0</v>
      </c>
      <c r="G65" s="69">
        <v>0</v>
      </c>
      <c r="H65" s="69">
        <v>0</v>
      </c>
      <c r="I65" s="70">
        <v>12946672.369999999</v>
      </c>
      <c r="J65" s="70">
        <v>13030229.42</v>
      </c>
      <c r="K65" s="69"/>
      <c r="L65" s="69"/>
      <c r="M65" s="71"/>
      <c r="N65" s="71"/>
      <c r="O65" s="71"/>
    </row>
    <row r="66" spans="1:15">
      <c r="A66" s="65" t="s">
        <v>93</v>
      </c>
      <c r="B66" s="65" t="s">
        <v>4863</v>
      </c>
      <c r="C66" s="65" t="s">
        <v>4864</v>
      </c>
      <c r="D66" s="68">
        <v>42349</v>
      </c>
      <c r="E66" s="68">
        <v>42916</v>
      </c>
      <c r="F66" s="69">
        <v>105000</v>
      </c>
      <c r="G66" s="69">
        <v>609898</v>
      </c>
      <c r="H66" s="69">
        <v>70234</v>
      </c>
      <c r="I66" s="70">
        <v>23060983.720000003</v>
      </c>
      <c r="J66" s="70">
        <v>24816233.859999988</v>
      </c>
      <c r="K66" s="69">
        <v>26798</v>
      </c>
      <c r="L66" s="69">
        <v>38478.5</v>
      </c>
      <c r="M66" s="71">
        <v>0.90268591551125954</v>
      </c>
      <c r="N66" s="71">
        <v>9.731408448874046E-2</v>
      </c>
      <c r="O66" s="71">
        <v>0</v>
      </c>
    </row>
    <row r="67" spans="1:15">
      <c r="A67" s="65" t="s">
        <v>524</v>
      </c>
      <c r="B67" s="65" t="s">
        <v>4865</v>
      </c>
      <c r="C67" s="65" t="s">
        <v>4866</v>
      </c>
      <c r="D67" s="68">
        <v>42005</v>
      </c>
      <c r="E67" s="68">
        <v>42916</v>
      </c>
      <c r="F67" s="69">
        <v>0</v>
      </c>
      <c r="G67" s="69">
        <v>113</v>
      </c>
      <c r="H67" s="69">
        <v>0</v>
      </c>
      <c r="I67" s="70">
        <v>37107</v>
      </c>
      <c r="J67" s="70">
        <v>30465.34</v>
      </c>
      <c r="K67" s="69"/>
      <c r="L67" s="69"/>
      <c r="M67" s="71"/>
      <c r="N67" s="71"/>
      <c r="O67" s="71"/>
    </row>
    <row r="68" spans="1:15">
      <c r="A68" s="65" t="s">
        <v>582</v>
      </c>
      <c r="B68" s="65" t="s">
        <v>4867</v>
      </c>
      <c r="C68" s="65" t="s">
        <v>4868</v>
      </c>
      <c r="D68" s="68">
        <v>42212</v>
      </c>
      <c r="E68" s="68">
        <v>42916</v>
      </c>
      <c r="F68" s="69">
        <v>0</v>
      </c>
      <c r="G68" s="69">
        <v>245441</v>
      </c>
      <c r="H68" s="69">
        <v>243735</v>
      </c>
      <c r="I68" s="70">
        <v>37405744.609999999</v>
      </c>
      <c r="J68" s="70">
        <v>37170835.470000006</v>
      </c>
      <c r="K68" s="69">
        <v>60104</v>
      </c>
      <c r="L68" s="69">
        <v>58130.25</v>
      </c>
      <c r="M68" s="71">
        <v>0.69456092137914427</v>
      </c>
      <c r="N68" s="71">
        <v>0.2852946615574507</v>
      </c>
      <c r="O68" s="71">
        <v>2.0144417063405026E-2</v>
      </c>
    </row>
    <row r="69" spans="1:15">
      <c r="A69" s="65" t="s">
        <v>218</v>
      </c>
      <c r="B69" s="65" t="s">
        <v>4869</v>
      </c>
      <c r="C69" s="65" t="s">
        <v>4870</v>
      </c>
      <c r="D69" s="68">
        <v>42464</v>
      </c>
      <c r="E69" s="68">
        <v>42906</v>
      </c>
      <c r="F69" s="69">
        <v>111228</v>
      </c>
      <c r="G69" s="69">
        <v>646142</v>
      </c>
      <c r="H69" s="69">
        <v>473107</v>
      </c>
      <c r="I69" s="70">
        <v>40478342.43</v>
      </c>
      <c r="J69" s="70">
        <v>39113702.739999957</v>
      </c>
      <c r="K69" s="69">
        <v>27324</v>
      </c>
      <c r="L69" s="69">
        <v>26252</v>
      </c>
      <c r="M69" s="71">
        <v>0.92975773274417184</v>
      </c>
      <c r="N69" s="71">
        <v>7.0242267255828134E-2</v>
      </c>
      <c r="O69" s="71">
        <v>0</v>
      </c>
    </row>
    <row r="70" spans="1:15">
      <c r="A70" s="65" t="s">
        <v>255</v>
      </c>
      <c r="B70" s="65" t="s">
        <v>4871</v>
      </c>
      <c r="C70" s="65" t="s">
        <v>4872</v>
      </c>
      <c r="D70" s="68">
        <v>42186</v>
      </c>
      <c r="E70" s="68">
        <v>42886</v>
      </c>
      <c r="F70" s="69">
        <v>212000</v>
      </c>
      <c r="G70" s="69">
        <v>11588</v>
      </c>
      <c r="H70" s="69">
        <v>4633</v>
      </c>
      <c r="I70" s="70">
        <v>55908124.943800002</v>
      </c>
      <c r="J70" s="70">
        <v>50559168.559999995</v>
      </c>
      <c r="K70" s="69">
        <v>11051</v>
      </c>
      <c r="L70" s="69">
        <v>9350.84</v>
      </c>
      <c r="M70" s="71">
        <v>0.87514490676773427</v>
      </c>
      <c r="N70" s="71">
        <v>0.12464120870424475</v>
      </c>
      <c r="O70" s="71">
        <v>2.1388452802101202E-4</v>
      </c>
    </row>
    <row r="71" spans="1:15">
      <c r="A71" s="65" t="s">
        <v>481</v>
      </c>
      <c r="B71" s="65" t="s">
        <v>4873</v>
      </c>
      <c r="C71" s="65" t="s">
        <v>4874</v>
      </c>
      <c r="D71" s="68">
        <v>42289</v>
      </c>
      <c r="E71" s="68">
        <v>42881</v>
      </c>
      <c r="F71" s="69">
        <v>0</v>
      </c>
      <c r="G71" s="69">
        <v>105214</v>
      </c>
      <c r="H71" s="69">
        <v>104853</v>
      </c>
      <c r="I71" s="70">
        <v>3994818.2699999996</v>
      </c>
      <c r="J71" s="70">
        <v>3567963.53</v>
      </c>
      <c r="K71" s="69">
        <v>8157.18</v>
      </c>
      <c r="L71" s="69">
        <v>6366.25</v>
      </c>
      <c r="M71" s="71">
        <v>0.91529550363243672</v>
      </c>
      <c r="N71" s="71">
        <v>8.4704496367563317E-2</v>
      </c>
      <c r="O71" s="71">
        <v>0</v>
      </c>
    </row>
    <row r="72" spans="1:15">
      <c r="A72" s="65" t="s">
        <v>509</v>
      </c>
      <c r="B72" s="65" t="s">
        <v>4875</v>
      </c>
      <c r="C72" s="65" t="s">
        <v>4876</v>
      </c>
      <c r="D72" s="68">
        <v>42086</v>
      </c>
      <c r="E72" s="68">
        <v>42880</v>
      </c>
      <c r="F72" s="69">
        <v>212615</v>
      </c>
      <c r="G72" s="69">
        <v>726099.5</v>
      </c>
      <c r="H72" s="69">
        <v>553190</v>
      </c>
      <c r="I72" s="70">
        <v>26097715.964499991</v>
      </c>
      <c r="J72" s="70">
        <v>26265950.549999993</v>
      </c>
      <c r="K72" s="69">
        <v>44266.5</v>
      </c>
      <c r="L72" s="69">
        <v>46273</v>
      </c>
      <c r="M72" s="71">
        <v>0.86762258768612366</v>
      </c>
      <c r="N72" s="71">
        <v>0.12675858491993172</v>
      </c>
      <c r="O72" s="71">
        <v>5.6188273939446328E-3</v>
      </c>
    </row>
    <row r="73" spans="1:15">
      <c r="A73" s="65" t="s">
        <v>218</v>
      </c>
      <c r="B73" s="65" t="s">
        <v>4877</v>
      </c>
      <c r="C73" s="65" t="s">
        <v>4878</v>
      </c>
      <c r="D73" s="68"/>
      <c r="E73" s="68">
        <v>42855</v>
      </c>
      <c r="F73" s="69">
        <v>0</v>
      </c>
      <c r="G73" s="69">
        <v>0</v>
      </c>
      <c r="H73" s="69">
        <v>0</v>
      </c>
      <c r="I73" s="70">
        <v>47548</v>
      </c>
      <c r="J73" s="70">
        <v>37638.239999999991</v>
      </c>
      <c r="K73" s="69"/>
      <c r="L73" s="69"/>
      <c r="M73" s="71"/>
      <c r="N73" s="71"/>
      <c r="O73" s="71"/>
    </row>
    <row r="74" spans="1:15">
      <c r="A74" s="65" t="s">
        <v>582</v>
      </c>
      <c r="B74" s="65" t="s">
        <v>4879</v>
      </c>
      <c r="C74" s="65" t="s">
        <v>4880</v>
      </c>
      <c r="D74" s="68">
        <v>42217</v>
      </c>
      <c r="E74" s="68">
        <v>42855</v>
      </c>
      <c r="F74" s="69">
        <v>0</v>
      </c>
      <c r="G74" s="69">
        <v>1228610</v>
      </c>
      <c r="H74" s="69">
        <v>1025366</v>
      </c>
      <c r="I74" s="70">
        <v>115399840.14600001</v>
      </c>
      <c r="J74" s="70">
        <v>107296718.99999996</v>
      </c>
      <c r="K74" s="69">
        <v>205334</v>
      </c>
      <c r="L74" s="69">
        <v>168863.5</v>
      </c>
      <c r="M74" s="71">
        <v>0.761369390069494</v>
      </c>
      <c r="N74" s="71">
        <v>0.238630609930506</v>
      </c>
      <c r="O74" s="71">
        <v>0</v>
      </c>
    </row>
    <row r="75" spans="1:15">
      <c r="A75" s="65" t="s">
        <v>218</v>
      </c>
      <c r="B75" s="65" t="s">
        <v>4881</v>
      </c>
      <c r="C75" s="65" t="s">
        <v>4882</v>
      </c>
      <c r="D75" s="68">
        <v>42444</v>
      </c>
      <c r="E75" s="68">
        <v>42825</v>
      </c>
      <c r="F75" s="69">
        <v>33116</v>
      </c>
      <c r="G75" s="69">
        <v>168407</v>
      </c>
      <c r="H75" s="69">
        <v>105013</v>
      </c>
      <c r="I75" s="70">
        <v>10702657.219999999</v>
      </c>
      <c r="J75" s="70">
        <v>10574302.549999999</v>
      </c>
      <c r="K75" s="69">
        <v>9047.5</v>
      </c>
      <c r="L75" s="69">
        <v>9420</v>
      </c>
      <c r="M75" s="71">
        <v>0.91719745222929938</v>
      </c>
      <c r="N75" s="71">
        <v>7.4150743099787683E-2</v>
      </c>
      <c r="O75" s="71">
        <v>8.651804670912951E-3</v>
      </c>
    </row>
    <row r="76" spans="1:15">
      <c r="A76" s="65" t="s">
        <v>4883</v>
      </c>
      <c r="B76" s="65" t="s">
        <v>4884</v>
      </c>
      <c r="C76" s="65" t="s">
        <v>4885</v>
      </c>
      <c r="D76" s="68">
        <v>42282</v>
      </c>
      <c r="E76" s="68">
        <v>42825</v>
      </c>
      <c r="F76" s="69">
        <v>1910</v>
      </c>
      <c r="G76" s="69">
        <v>0</v>
      </c>
      <c r="H76" s="69">
        <v>0</v>
      </c>
      <c r="I76" s="70">
        <v>15601</v>
      </c>
      <c r="J76" s="70">
        <v>15601</v>
      </c>
      <c r="K76" s="69"/>
      <c r="L76" s="69"/>
      <c r="M76" s="71"/>
      <c r="N76" s="71"/>
      <c r="O76" s="71"/>
    </row>
    <row r="77" spans="1:15">
      <c r="A77" s="65" t="s">
        <v>481</v>
      </c>
      <c r="B77" s="65" t="s">
        <v>4886</v>
      </c>
      <c r="C77" s="65" t="s">
        <v>4887</v>
      </c>
      <c r="D77" s="68">
        <v>42373</v>
      </c>
      <c r="E77" s="68">
        <v>42825</v>
      </c>
      <c r="F77" s="69">
        <v>0</v>
      </c>
      <c r="G77" s="69">
        <v>464613</v>
      </c>
      <c r="H77" s="69">
        <v>463442</v>
      </c>
      <c r="I77" s="70">
        <v>13718744.032500001</v>
      </c>
      <c r="J77" s="70">
        <v>15246553.589999996</v>
      </c>
      <c r="K77" s="69">
        <v>22963</v>
      </c>
      <c r="L77" s="69">
        <v>27237.25</v>
      </c>
      <c r="M77" s="71">
        <v>0.71667477443574512</v>
      </c>
      <c r="N77" s="71">
        <v>0.28332522556425482</v>
      </c>
      <c r="O77" s="71">
        <v>0</v>
      </c>
    </row>
    <row r="78" spans="1:15">
      <c r="A78" s="65" t="s">
        <v>481</v>
      </c>
      <c r="B78" s="65" t="s">
        <v>4888</v>
      </c>
      <c r="C78" s="65" t="s">
        <v>4889</v>
      </c>
      <c r="D78" s="68">
        <v>42373</v>
      </c>
      <c r="E78" s="68">
        <v>42825</v>
      </c>
      <c r="F78" s="69">
        <v>0</v>
      </c>
      <c r="G78" s="69">
        <v>121077</v>
      </c>
      <c r="H78" s="69">
        <v>120396</v>
      </c>
      <c r="I78" s="70">
        <v>4943196.6800000006</v>
      </c>
      <c r="J78" s="70">
        <v>4741585.5799999982</v>
      </c>
      <c r="K78" s="69">
        <v>7631</v>
      </c>
      <c r="L78" s="69">
        <v>7372</v>
      </c>
      <c r="M78" s="71">
        <v>0.77750271296798701</v>
      </c>
      <c r="N78" s="71">
        <v>0.22249728703201302</v>
      </c>
      <c r="O78" s="71">
        <v>0</v>
      </c>
    </row>
    <row r="79" spans="1:15">
      <c r="A79" s="65" t="s">
        <v>398</v>
      </c>
      <c r="B79" s="65" t="s">
        <v>4890</v>
      </c>
      <c r="C79" s="65" t="s">
        <v>4891</v>
      </c>
      <c r="D79" s="68">
        <v>42248</v>
      </c>
      <c r="E79" s="68">
        <v>42767</v>
      </c>
      <c r="F79" s="69">
        <v>119790</v>
      </c>
      <c r="G79" s="69">
        <v>933650.76</v>
      </c>
      <c r="H79" s="69">
        <v>933137</v>
      </c>
      <c r="I79" s="70">
        <v>37740392.105800025</v>
      </c>
      <c r="J79" s="70">
        <v>41683714.409999974</v>
      </c>
      <c r="K79" s="69">
        <v>25775</v>
      </c>
      <c r="L79" s="69">
        <v>24745.15</v>
      </c>
      <c r="M79" s="71">
        <v>0.83285613544472348</v>
      </c>
      <c r="N79" s="71">
        <v>0.16027383143767565</v>
      </c>
      <c r="O79" s="71">
        <v>6.8700331176008225E-3</v>
      </c>
    </row>
    <row r="80" spans="1:15">
      <c r="A80" s="65" t="s">
        <v>398</v>
      </c>
      <c r="B80" s="65" t="s">
        <v>4892</v>
      </c>
      <c r="C80" s="65" t="s">
        <v>4893</v>
      </c>
      <c r="D80" s="68"/>
      <c r="E80" s="68">
        <v>42766</v>
      </c>
      <c r="F80" s="69">
        <v>0</v>
      </c>
      <c r="G80" s="69">
        <v>0</v>
      </c>
      <c r="H80" s="69">
        <v>0</v>
      </c>
      <c r="I80" s="70">
        <v>53417.06</v>
      </c>
      <c r="J80" s="70">
        <v>55033.14</v>
      </c>
      <c r="K80" s="69"/>
      <c r="L80" s="69"/>
      <c r="M80" s="71"/>
      <c r="N80" s="71"/>
      <c r="O80" s="71"/>
    </row>
    <row r="81" spans="1:15">
      <c r="A81" s="65" t="s">
        <v>524</v>
      </c>
      <c r="B81" s="65" t="s">
        <v>4894</v>
      </c>
      <c r="C81" s="65" t="s">
        <v>4895</v>
      </c>
      <c r="D81" s="68">
        <v>42307</v>
      </c>
      <c r="E81" s="68">
        <v>42766</v>
      </c>
      <c r="F81" s="69">
        <v>7081425</v>
      </c>
      <c r="G81" s="69">
        <v>65</v>
      </c>
      <c r="H81" s="69">
        <v>0</v>
      </c>
      <c r="I81" s="70">
        <v>233108.84</v>
      </c>
      <c r="J81" s="70">
        <v>231583.93</v>
      </c>
      <c r="K81" s="69"/>
      <c r="L81" s="69"/>
      <c r="M81" s="71"/>
      <c r="N81" s="71"/>
      <c r="O81" s="71"/>
    </row>
    <row r="82" spans="1:15">
      <c r="A82" s="65" t="s">
        <v>553</v>
      </c>
      <c r="B82" s="65" t="s">
        <v>4896</v>
      </c>
      <c r="C82" s="65" t="s">
        <v>4897</v>
      </c>
      <c r="D82" s="68">
        <v>42373</v>
      </c>
      <c r="E82" s="68">
        <v>42766</v>
      </c>
      <c r="F82" s="69">
        <v>12380</v>
      </c>
      <c r="G82" s="69">
        <v>0</v>
      </c>
      <c r="H82" s="69">
        <v>0</v>
      </c>
      <c r="I82" s="70">
        <v>10612573.870000001</v>
      </c>
      <c r="J82" s="70">
        <v>10595060.749999996</v>
      </c>
      <c r="K82" s="69"/>
      <c r="L82" s="69"/>
      <c r="M82" s="71"/>
      <c r="N82" s="71"/>
      <c r="O82" s="71"/>
    </row>
    <row r="83" spans="1:15">
      <c r="A83" s="65" t="s">
        <v>218</v>
      </c>
      <c r="B83" s="65" t="s">
        <v>4898</v>
      </c>
      <c r="C83" s="65" t="s">
        <v>4899</v>
      </c>
      <c r="D83" s="68">
        <v>42278</v>
      </c>
      <c r="E83" s="68">
        <v>42762</v>
      </c>
      <c r="F83" s="69">
        <v>1910</v>
      </c>
      <c r="G83" s="69">
        <v>18364</v>
      </c>
      <c r="H83" s="69">
        <v>6459</v>
      </c>
      <c r="I83" s="70">
        <v>2004110.54</v>
      </c>
      <c r="J83" s="70">
        <v>1918186.0299999998</v>
      </c>
      <c r="K83" s="69">
        <v>2655</v>
      </c>
      <c r="L83" s="69">
        <v>3821</v>
      </c>
      <c r="M83" s="71">
        <v>0.88497775451452498</v>
      </c>
      <c r="N83" s="71">
        <v>9.4739596964145509E-2</v>
      </c>
      <c r="O83" s="71">
        <v>2.0282648521329494E-2</v>
      </c>
    </row>
    <row r="84" spans="1:15">
      <c r="A84" s="65" t="s">
        <v>15</v>
      </c>
      <c r="B84" s="65" t="s">
        <v>4900</v>
      </c>
      <c r="C84" s="65" t="s">
        <v>4901</v>
      </c>
      <c r="D84" s="68">
        <v>42005</v>
      </c>
      <c r="E84" s="68">
        <v>42735</v>
      </c>
      <c r="F84" s="69">
        <v>0</v>
      </c>
      <c r="G84" s="69">
        <v>0</v>
      </c>
      <c r="H84" s="69">
        <v>0</v>
      </c>
      <c r="I84" s="70">
        <v>0.01</v>
      </c>
      <c r="J84" s="70">
        <v>-154263.56000000003</v>
      </c>
      <c r="K84" s="69">
        <v>0</v>
      </c>
      <c r="L84" s="69">
        <v>1767</v>
      </c>
      <c r="M84" s="71">
        <v>0.82286361063950197</v>
      </c>
      <c r="N84" s="71">
        <v>0.11743067345783814</v>
      </c>
      <c r="O84" s="71">
        <v>5.9705715902659877E-2</v>
      </c>
    </row>
    <row r="85" spans="1:15">
      <c r="A85" s="65" t="s">
        <v>15</v>
      </c>
      <c r="B85" s="65" t="s">
        <v>4902</v>
      </c>
      <c r="C85" s="65" t="s">
        <v>4903</v>
      </c>
      <c r="D85" s="68">
        <v>42005</v>
      </c>
      <c r="E85" s="68">
        <v>42735</v>
      </c>
      <c r="F85" s="69">
        <v>512000</v>
      </c>
      <c r="G85" s="69">
        <v>844.69</v>
      </c>
      <c r="H85" s="69">
        <v>0</v>
      </c>
      <c r="I85" s="70">
        <v>1331562</v>
      </c>
      <c r="J85" s="70">
        <v>1010039.02</v>
      </c>
      <c r="K85" s="69">
        <v>14</v>
      </c>
      <c r="L85" s="69">
        <v>1093.32</v>
      </c>
      <c r="M85" s="71">
        <v>0.80380858303150038</v>
      </c>
      <c r="N85" s="71">
        <v>0.151831119891706</v>
      </c>
      <c r="O85" s="71">
        <v>4.436029707679362E-2</v>
      </c>
    </row>
    <row r="86" spans="1:15">
      <c r="A86" s="65" t="s">
        <v>28</v>
      </c>
      <c r="B86" s="65" t="s">
        <v>4904</v>
      </c>
      <c r="C86" s="65" t="s">
        <v>4905</v>
      </c>
      <c r="D86" s="68">
        <v>42170</v>
      </c>
      <c r="E86" s="68">
        <v>42735</v>
      </c>
      <c r="F86" s="69">
        <v>0</v>
      </c>
      <c r="G86" s="69">
        <v>259299</v>
      </c>
      <c r="H86" s="69">
        <v>259255</v>
      </c>
      <c r="I86" s="70">
        <v>2596856.25</v>
      </c>
      <c r="J86" s="70">
        <v>2063790.1699999997</v>
      </c>
      <c r="K86" s="69">
        <v>8772</v>
      </c>
      <c r="L86" s="69">
        <v>7519</v>
      </c>
      <c r="M86" s="71">
        <v>0.89001196967681873</v>
      </c>
      <c r="N86" s="71">
        <v>0.10998803032318127</v>
      </c>
      <c r="O86" s="71">
        <v>0</v>
      </c>
    </row>
    <row r="87" spans="1:15">
      <c r="A87" s="65" t="s">
        <v>93</v>
      </c>
      <c r="B87" s="65" t="s">
        <v>4906</v>
      </c>
      <c r="C87" s="65" t="s">
        <v>4907</v>
      </c>
      <c r="D87" s="68">
        <v>42278</v>
      </c>
      <c r="E87" s="68">
        <v>42735</v>
      </c>
      <c r="F87" s="69">
        <v>0</v>
      </c>
      <c r="G87" s="69">
        <v>276</v>
      </c>
      <c r="H87" s="69">
        <v>0</v>
      </c>
      <c r="I87" s="70">
        <v>16922761.300000001</v>
      </c>
      <c r="J87" s="70">
        <v>16666939.230000002</v>
      </c>
      <c r="K87" s="69">
        <v>997</v>
      </c>
      <c r="L87" s="69">
        <v>9256</v>
      </c>
      <c r="M87" s="71">
        <v>0.93317847882454619</v>
      </c>
      <c r="N87" s="71">
        <v>6.6821521175453757E-2</v>
      </c>
      <c r="O87" s="71">
        <v>0</v>
      </c>
    </row>
    <row r="88" spans="1:15">
      <c r="A88" s="65" t="s">
        <v>255</v>
      </c>
      <c r="B88" s="65" t="s">
        <v>4908</v>
      </c>
      <c r="C88" s="65" t="s">
        <v>4909</v>
      </c>
      <c r="D88" s="68">
        <v>42185</v>
      </c>
      <c r="E88" s="68">
        <v>42735</v>
      </c>
      <c r="F88" s="69">
        <v>0</v>
      </c>
      <c r="G88" s="69">
        <v>0</v>
      </c>
      <c r="H88" s="69">
        <v>0</v>
      </c>
      <c r="I88" s="70">
        <v>0</v>
      </c>
      <c r="J88" s="70">
        <v>71873.89</v>
      </c>
      <c r="K88" s="69"/>
      <c r="L88" s="69"/>
      <c r="M88" s="71"/>
      <c r="N88" s="71"/>
      <c r="O88" s="71"/>
    </row>
    <row r="89" spans="1:15">
      <c r="A89" s="65" t="s">
        <v>255</v>
      </c>
      <c r="B89" s="65" t="s">
        <v>4910</v>
      </c>
      <c r="C89" s="65" t="s">
        <v>4911</v>
      </c>
      <c r="D89" s="68">
        <v>42233</v>
      </c>
      <c r="E89" s="68">
        <v>42735</v>
      </c>
      <c r="F89" s="69">
        <v>143812</v>
      </c>
      <c r="G89" s="69">
        <v>852</v>
      </c>
      <c r="H89" s="69">
        <v>0</v>
      </c>
      <c r="I89" s="70">
        <v>28260897.770000007</v>
      </c>
      <c r="J89" s="70">
        <v>27754469.419999998</v>
      </c>
      <c r="K89" s="69">
        <v>3530</v>
      </c>
      <c r="L89" s="69">
        <v>5461</v>
      </c>
      <c r="M89" s="71">
        <v>0.8877494964292254</v>
      </c>
      <c r="N89" s="71">
        <v>0.11225050357077458</v>
      </c>
      <c r="O89" s="71">
        <v>0</v>
      </c>
    </row>
    <row r="90" spans="1:15">
      <c r="A90" s="65" t="s">
        <v>481</v>
      </c>
      <c r="B90" s="65" t="s">
        <v>4912</v>
      </c>
      <c r="C90" s="65" t="s">
        <v>4913</v>
      </c>
      <c r="D90" s="68">
        <v>42324</v>
      </c>
      <c r="E90" s="68">
        <v>42735</v>
      </c>
      <c r="F90" s="69">
        <v>0</v>
      </c>
      <c r="G90" s="69">
        <v>123</v>
      </c>
      <c r="H90" s="69">
        <v>0</v>
      </c>
      <c r="I90" s="70">
        <v>5269935</v>
      </c>
      <c r="J90" s="70">
        <v>5035246.6199999992</v>
      </c>
      <c r="K90" s="69">
        <v>0</v>
      </c>
      <c r="L90" s="69">
        <v>1101</v>
      </c>
      <c r="M90" s="71">
        <v>0.77747502270663038</v>
      </c>
      <c r="N90" s="71">
        <v>0.22252497729336967</v>
      </c>
      <c r="O90" s="71">
        <v>0</v>
      </c>
    </row>
    <row r="91" spans="1:15">
      <c r="A91" s="65" t="s">
        <v>481</v>
      </c>
      <c r="B91" s="65" t="s">
        <v>4914</v>
      </c>
      <c r="C91" s="65" t="s">
        <v>4915</v>
      </c>
      <c r="D91" s="68"/>
      <c r="E91" s="68">
        <v>42735</v>
      </c>
      <c r="F91" s="69">
        <v>0</v>
      </c>
      <c r="G91" s="69">
        <v>265203</v>
      </c>
      <c r="H91" s="69">
        <v>254484</v>
      </c>
      <c r="I91" s="70">
        <v>6313551.2199999997</v>
      </c>
      <c r="J91" s="70">
        <v>6123386.7699999986</v>
      </c>
      <c r="K91" s="69">
        <v>9965</v>
      </c>
      <c r="L91" s="69">
        <v>7355</v>
      </c>
      <c r="M91" s="71">
        <v>0.73290278721957847</v>
      </c>
      <c r="N91" s="71">
        <v>0.26709721278042148</v>
      </c>
      <c r="O91" s="71">
        <v>0</v>
      </c>
    </row>
    <row r="92" spans="1:15">
      <c r="A92" s="65" t="s">
        <v>481</v>
      </c>
      <c r="B92" s="65" t="s">
        <v>4916</v>
      </c>
      <c r="C92" s="65" t="s">
        <v>4917</v>
      </c>
      <c r="D92" s="68">
        <v>42373</v>
      </c>
      <c r="E92" s="68">
        <v>42734</v>
      </c>
      <c r="F92" s="69">
        <v>0</v>
      </c>
      <c r="G92" s="69">
        <v>5867.92</v>
      </c>
      <c r="H92" s="69">
        <v>5528</v>
      </c>
      <c r="I92" s="70">
        <v>21380287.878400002</v>
      </c>
      <c r="J92" s="70">
        <v>22586444.690000009</v>
      </c>
      <c r="K92" s="69">
        <v>60535</v>
      </c>
      <c r="L92" s="69">
        <v>63371</v>
      </c>
      <c r="M92" s="71">
        <v>0.74693471777311393</v>
      </c>
      <c r="N92" s="71">
        <v>0.25306528222688612</v>
      </c>
      <c r="O92" s="71">
        <v>0</v>
      </c>
    </row>
    <row r="93" spans="1:15">
      <c r="A93" s="65" t="s">
        <v>524</v>
      </c>
      <c r="B93" s="65" t="s">
        <v>4918</v>
      </c>
      <c r="C93" s="65" t="s">
        <v>4919</v>
      </c>
      <c r="D93" s="68">
        <v>42339</v>
      </c>
      <c r="E93" s="68">
        <v>42734</v>
      </c>
      <c r="F93" s="69">
        <v>0</v>
      </c>
      <c r="G93" s="69">
        <v>195812</v>
      </c>
      <c r="H93" s="69">
        <v>195637</v>
      </c>
      <c r="I93" s="70">
        <v>3580687.9915000023</v>
      </c>
      <c r="J93" s="70">
        <v>5245426.2400000012</v>
      </c>
      <c r="K93" s="69">
        <v>18989.849999999999</v>
      </c>
      <c r="L93" s="69">
        <v>27847.75</v>
      </c>
      <c r="M93" s="71">
        <v>0.95537341436920398</v>
      </c>
      <c r="N93" s="71">
        <v>4.1125405104541657E-2</v>
      </c>
      <c r="O93" s="71">
        <v>3.5011805262543652E-3</v>
      </c>
    </row>
    <row r="94" spans="1:15">
      <c r="A94" s="65" t="s">
        <v>28</v>
      </c>
      <c r="B94" s="65" t="s">
        <v>4920</v>
      </c>
      <c r="C94" s="65" t="s">
        <v>4921</v>
      </c>
      <c r="D94" s="68">
        <v>42191</v>
      </c>
      <c r="E94" s="68">
        <v>42721</v>
      </c>
      <c r="F94" s="69">
        <v>0</v>
      </c>
      <c r="G94" s="69">
        <v>832101.91</v>
      </c>
      <c r="H94" s="69">
        <v>654137</v>
      </c>
      <c r="I94" s="70">
        <v>7492984.2910999991</v>
      </c>
      <c r="J94" s="70">
        <v>7241548.1000000015</v>
      </c>
      <c r="K94" s="69">
        <v>88388.4</v>
      </c>
      <c r="L94" s="69">
        <v>31317</v>
      </c>
      <c r="M94" s="71">
        <v>0.84102883417951912</v>
      </c>
      <c r="N94" s="71">
        <v>0.15897116582048088</v>
      </c>
      <c r="O94" s="71">
        <v>0</v>
      </c>
    </row>
    <row r="95" spans="1:15">
      <c r="A95" s="65" t="s">
        <v>255</v>
      </c>
      <c r="B95" s="65" t="s">
        <v>4922</v>
      </c>
      <c r="C95" s="65" t="s">
        <v>4923</v>
      </c>
      <c r="D95" s="68">
        <v>42278</v>
      </c>
      <c r="E95" s="68">
        <v>42705</v>
      </c>
      <c r="F95" s="69">
        <v>0</v>
      </c>
      <c r="G95" s="69">
        <v>2023</v>
      </c>
      <c r="H95" s="69">
        <v>0</v>
      </c>
      <c r="I95" s="70">
        <v>436992</v>
      </c>
      <c r="J95" s="70">
        <v>425591.72</v>
      </c>
      <c r="K95" s="69">
        <v>1520</v>
      </c>
      <c r="L95" s="69">
        <v>2335.5</v>
      </c>
      <c r="M95" s="71">
        <v>0.9961464354527938</v>
      </c>
      <c r="N95" s="71">
        <v>3.8535645472061657E-3</v>
      </c>
      <c r="O95" s="71">
        <v>0</v>
      </c>
    </row>
    <row r="96" spans="1:15">
      <c r="A96" s="65" t="s">
        <v>93</v>
      </c>
      <c r="B96" s="65" t="s">
        <v>4924</v>
      </c>
      <c r="C96" s="65" t="s">
        <v>4925</v>
      </c>
      <c r="D96" s="68">
        <v>42292</v>
      </c>
      <c r="E96" s="68">
        <v>42704</v>
      </c>
      <c r="F96" s="69">
        <v>112500</v>
      </c>
      <c r="G96" s="69">
        <v>815313.65000000014</v>
      </c>
      <c r="H96" s="69">
        <v>498313</v>
      </c>
      <c r="I96" s="70">
        <v>13044088.243499996</v>
      </c>
      <c r="J96" s="70">
        <v>13013704.120000001</v>
      </c>
      <c r="K96" s="69">
        <v>18135.78</v>
      </c>
      <c r="L96" s="69">
        <v>16435.5</v>
      </c>
      <c r="M96" s="71">
        <v>0.85975479906300389</v>
      </c>
      <c r="N96" s="71">
        <v>0.14024520093699613</v>
      </c>
      <c r="O96" s="71">
        <v>0</v>
      </c>
    </row>
    <row r="97" spans="1:15">
      <c r="A97" s="65" t="s">
        <v>255</v>
      </c>
      <c r="B97" s="65" t="s">
        <v>4926</v>
      </c>
      <c r="C97" s="65" t="s">
        <v>4927</v>
      </c>
      <c r="D97" s="68">
        <v>42219</v>
      </c>
      <c r="E97" s="68">
        <v>42685</v>
      </c>
      <c r="F97" s="69">
        <v>6292</v>
      </c>
      <c r="G97" s="69">
        <v>319164.80000000005</v>
      </c>
      <c r="H97" s="69">
        <v>168865</v>
      </c>
      <c r="I97" s="70">
        <v>12370086.908799993</v>
      </c>
      <c r="J97" s="70">
        <v>12118482.899999999</v>
      </c>
      <c r="K97" s="69">
        <v>22524</v>
      </c>
      <c r="L97" s="69">
        <v>24970.959999999999</v>
      </c>
      <c r="M97" s="71">
        <v>0.94211275817990181</v>
      </c>
      <c r="N97" s="71">
        <v>5.6125195026542833E-2</v>
      </c>
      <c r="O97" s="71">
        <v>1.7620467935553941E-3</v>
      </c>
    </row>
    <row r="98" spans="1:15">
      <c r="A98" s="65" t="s">
        <v>524</v>
      </c>
      <c r="B98" s="65" t="s">
        <v>4928</v>
      </c>
      <c r="C98" s="65" t="s">
        <v>4929</v>
      </c>
      <c r="D98" s="68">
        <v>42095</v>
      </c>
      <c r="E98" s="68">
        <v>42675</v>
      </c>
      <c r="F98" s="69">
        <v>140313600</v>
      </c>
      <c r="G98" s="69">
        <v>12369036</v>
      </c>
      <c r="H98" s="69">
        <v>12306980</v>
      </c>
      <c r="I98" s="70">
        <v>78610967.479000017</v>
      </c>
      <c r="J98" s="70">
        <v>70326560.990000024</v>
      </c>
      <c r="K98" s="69">
        <v>704916.35000000009</v>
      </c>
      <c r="L98" s="69">
        <v>702114.34000000008</v>
      </c>
      <c r="M98" s="71">
        <v>0.89895754016361484</v>
      </c>
      <c r="N98" s="71">
        <v>0.10101824725585293</v>
      </c>
      <c r="O98" s="71">
        <v>2.4212580532111049E-5</v>
      </c>
    </row>
    <row r="99" spans="1:15">
      <c r="A99" s="65" t="s">
        <v>15</v>
      </c>
      <c r="B99" s="65" t="s">
        <v>4930</v>
      </c>
      <c r="C99" s="65" t="s">
        <v>4931</v>
      </c>
      <c r="D99" s="68">
        <v>42401</v>
      </c>
      <c r="E99" s="68">
        <v>42674</v>
      </c>
      <c r="F99" s="69">
        <v>30000</v>
      </c>
      <c r="G99" s="69">
        <v>0</v>
      </c>
      <c r="H99" s="69">
        <v>0</v>
      </c>
      <c r="I99" s="70">
        <v>6035069.0700000003</v>
      </c>
      <c r="J99" s="70">
        <v>5915120.7400000002</v>
      </c>
      <c r="K99" s="69">
        <v>854</v>
      </c>
      <c r="L99" s="69">
        <v>712</v>
      </c>
      <c r="M99" s="71">
        <v>1</v>
      </c>
      <c r="N99" s="71">
        <v>0</v>
      </c>
      <c r="O99" s="71">
        <v>0</v>
      </c>
    </row>
    <row r="100" spans="1:15">
      <c r="A100" s="65" t="s">
        <v>28</v>
      </c>
      <c r="B100" s="65" t="s">
        <v>4932</v>
      </c>
      <c r="C100" s="65" t="s">
        <v>4933</v>
      </c>
      <c r="D100" s="68">
        <v>42150</v>
      </c>
      <c r="E100" s="68">
        <v>42674</v>
      </c>
      <c r="F100" s="69">
        <v>0</v>
      </c>
      <c r="G100" s="69">
        <v>170643</v>
      </c>
      <c r="H100" s="69">
        <v>170492</v>
      </c>
      <c r="I100" s="70">
        <v>3427321.0550000002</v>
      </c>
      <c r="J100" s="70">
        <v>2592040.92</v>
      </c>
      <c r="K100" s="69">
        <v>11702</v>
      </c>
      <c r="L100" s="69">
        <v>9308</v>
      </c>
      <c r="M100" s="71">
        <v>0.79856037816931669</v>
      </c>
      <c r="N100" s="71">
        <v>0.20117103566824238</v>
      </c>
      <c r="O100" s="71">
        <v>2.6858616244091106E-4</v>
      </c>
    </row>
    <row r="101" spans="1:15">
      <c r="A101" s="65" t="s">
        <v>28</v>
      </c>
      <c r="B101" s="65" t="s">
        <v>4934</v>
      </c>
      <c r="C101" s="65" t="s">
        <v>4935</v>
      </c>
      <c r="D101" s="68">
        <v>42255</v>
      </c>
      <c r="E101" s="68">
        <v>42674</v>
      </c>
      <c r="F101" s="69">
        <v>0</v>
      </c>
      <c r="G101" s="69">
        <v>600485</v>
      </c>
      <c r="H101" s="69">
        <v>600451</v>
      </c>
      <c r="I101" s="70">
        <v>7492780.8499999996</v>
      </c>
      <c r="J101" s="70">
        <v>7224498.7599999988</v>
      </c>
      <c r="K101" s="69">
        <v>21121</v>
      </c>
      <c r="L101" s="69">
        <v>23670</v>
      </c>
      <c r="M101" s="71">
        <v>0.76810308407266581</v>
      </c>
      <c r="N101" s="71">
        <v>0.22699619771863117</v>
      </c>
      <c r="O101" s="71">
        <v>4.9007182087029994E-3</v>
      </c>
    </row>
    <row r="102" spans="1:15">
      <c r="A102" s="65" t="s">
        <v>93</v>
      </c>
      <c r="B102" s="65" t="s">
        <v>4936</v>
      </c>
      <c r="C102" s="65" t="s">
        <v>4937</v>
      </c>
      <c r="D102" s="68">
        <v>42285</v>
      </c>
      <c r="E102" s="68">
        <v>42674</v>
      </c>
      <c r="F102" s="69">
        <v>8300</v>
      </c>
      <c r="G102" s="69">
        <v>30</v>
      </c>
      <c r="H102" s="69">
        <v>0</v>
      </c>
      <c r="I102" s="70">
        <v>3793657.74</v>
      </c>
      <c r="J102" s="70">
        <v>3681990.370000002</v>
      </c>
      <c r="K102" s="69">
        <v>0</v>
      </c>
      <c r="L102" s="69">
        <v>8829.25</v>
      </c>
      <c r="M102" s="71">
        <v>0.90137893932100688</v>
      </c>
      <c r="N102" s="71">
        <v>9.8621060678993122E-2</v>
      </c>
      <c r="O102" s="71">
        <v>0</v>
      </c>
    </row>
    <row r="103" spans="1:15">
      <c r="A103" s="65" t="s">
        <v>524</v>
      </c>
      <c r="B103" s="65" t="s">
        <v>4938</v>
      </c>
      <c r="C103" s="65" t="s">
        <v>4939</v>
      </c>
      <c r="D103" s="68">
        <v>42186</v>
      </c>
      <c r="E103" s="68">
        <v>42674</v>
      </c>
      <c r="F103" s="69">
        <v>132300000</v>
      </c>
      <c r="G103" s="69">
        <v>12981805</v>
      </c>
      <c r="H103" s="69">
        <v>12715372</v>
      </c>
      <c r="I103" s="70">
        <v>79722860.945399985</v>
      </c>
      <c r="J103" s="70">
        <v>66660655.159999982</v>
      </c>
      <c r="K103" s="69">
        <v>707310.26</v>
      </c>
      <c r="L103" s="69">
        <v>688722.07000000007</v>
      </c>
      <c r="M103" s="71">
        <v>0.8524470110272494</v>
      </c>
      <c r="N103" s="71">
        <v>0.14754355120346294</v>
      </c>
      <c r="O103" s="71">
        <v>9.4377692876895887E-6</v>
      </c>
    </row>
    <row r="104" spans="1:15">
      <c r="A104" s="65" t="s">
        <v>369</v>
      </c>
      <c r="B104" s="65" t="s">
        <v>4940</v>
      </c>
      <c r="C104" s="65" t="s">
        <v>4941</v>
      </c>
      <c r="D104" s="68">
        <v>42625</v>
      </c>
      <c r="E104" s="68">
        <v>42663</v>
      </c>
      <c r="F104" s="69">
        <v>500</v>
      </c>
      <c r="G104" s="69">
        <v>0</v>
      </c>
      <c r="H104" s="69">
        <v>0</v>
      </c>
      <c r="I104" s="70">
        <v>194800.82</v>
      </c>
      <c r="J104" s="70">
        <v>214580.22999999998</v>
      </c>
      <c r="K104" s="69">
        <v>0</v>
      </c>
      <c r="L104" s="69">
        <v>18</v>
      </c>
      <c r="M104" s="71">
        <v>1</v>
      </c>
      <c r="N104" s="71">
        <v>0</v>
      </c>
      <c r="O104" s="71">
        <v>0</v>
      </c>
    </row>
    <row r="105" spans="1:15">
      <c r="A105" s="65" t="s">
        <v>93</v>
      </c>
      <c r="B105" s="65" t="s">
        <v>4942</v>
      </c>
      <c r="C105" s="65" t="s">
        <v>4943</v>
      </c>
      <c r="D105" s="68">
        <v>42278</v>
      </c>
      <c r="E105" s="68">
        <v>42656</v>
      </c>
      <c r="F105" s="69">
        <v>0</v>
      </c>
      <c r="G105" s="69">
        <v>22831</v>
      </c>
      <c r="H105" s="69">
        <v>117692</v>
      </c>
      <c r="I105" s="70">
        <v>1482393.6000000001</v>
      </c>
      <c r="J105" s="70">
        <v>1514389.3000000003</v>
      </c>
      <c r="K105" s="69">
        <v>2706</v>
      </c>
      <c r="L105" s="69">
        <v>6032</v>
      </c>
      <c r="M105" s="71">
        <v>0.87176724137931039</v>
      </c>
      <c r="N105" s="71">
        <v>0.12823275862068967</v>
      </c>
      <c r="O105" s="71">
        <v>0</v>
      </c>
    </row>
    <row r="106" spans="1:15">
      <c r="A106" s="65" t="s">
        <v>93</v>
      </c>
      <c r="B106" s="65" t="s">
        <v>4944</v>
      </c>
      <c r="C106" s="65" t="s">
        <v>4945</v>
      </c>
      <c r="D106" s="68">
        <v>42086</v>
      </c>
      <c r="E106" s="68">
        <v>42656</v>
      </c>
      <c r="F106" s="69">
        <v>24080</v>
      </c>
      <c r="G106" s="69">
        <v>10.5</v>
      </c>
      <c r="H106" s="69">
        <v>0</v>
      </c>
      <c r="I106" s="70">
        <v>9064220.9199999999</v>
      </c>
      <c r="J106" s="70">
        <v>8997642.6399999931</v>
      </c>
      <c r="K106" s="69">
        <v>4243.5</v>
      </c>
      <c r="L106" s="69">
        <v>8523.5</v>
      </c>
      <c r="M106" s="71">
        <v>0.92778788056549544</v>
      </c>
      <c r="N106" s="71">
        <v>7.2212119434504604E-2</v>
      </c>
      <c r="O106" s="71">
        <v>0</v>
      </c>
    </row>
    <row r="107" spans="1:15">
      <c r="A107" s="65" t="s">
        <v>93</v>
      </c>
      <c r="B107" s="65" t="s">
        <v>4946</v>
      </c>
      <c r="C107" s="65" t="s">
        <v>4947</v>
      </c>
      <c r="D107" s="68">
        <v>42248</v>
      </c>
      <c r="E107" s="68">
        <v>42643</v>
      </c>
      <c r="F107" s="69">
        <v>0</v>
      </c>
      <c r="G107" s="69">
        <v>100</v>
      </c>
      <c r="H107" s="69">
        <v>0</v>
      </c>
      <c r="I107" s="70">
        <v>89843</v>
      </c>
      <c r="J107" s="70">
        <v>109597.48999999998</v>
      </c>
      <c r="K107" s="69">
        <v>60</v>
      </c>
      <c r="L107" s="69">
        <v>270</v>
      </c>
      <c r="M107" s="71">
        <v>0.92222222222222228</v>
      </c>
      <c r="N107" s="71">
        <v>7.7777777777777779E-2</v>
      </c>
      <c r="O107" s="71">
        <v>0</v>
      </c>
    </row>
    <row r="108" spans="1:15">
      <c r="A108" s="65" t="s">
        <v>255</v>
      </c>
      <c r="B108" s="65" t="s">
        <v>4948</v>
      </c>
      <c r="C108" s="65" t="s">
        <v>4949</v>
      </c>
      <c r="D108" s="68">
        <v>42443</v>
      </c>
      <c r="E108" s="68">
        <v>42643</v>
      </c>
      <c r="F108" s="69">
        <v>135000</v>
      </c>
      <c r="G108" s="69">
        <v>359322</v>
      </c>
      <c r="H108" s="69">
        <v>0</v>
      </c>
      <c r="I108" s="70">
        <v>11134923.689999999</v>
      </c>
      <c r="J108" s="70">
        <v>9656275.4999999981</v>
      </c>
      <c r="K108" s="69">
        <v>12338</v>
      </c>
      <c r="L108" s="69">
        <v>10417.459999999999</v>
      </c>
      <c r="M108" s="71">
        <v>0.89531997243089967</v>
      </c>
      <c r="N108" s="71">
        <v>0.10468002756910035</v>
      </c>
      <c r="O108" s="71">
        <v>0</v>
      </c>
    </row>
    <row r="109" spans="1:15">
      <c r="A109" s="65" t="s">
        <v>255</v>
      </c>
      <c r="B109" s="65" t="s">
        <v>4950</v>
      </c>
      <c r="C109" s="65" t="s">
        <v>4951</v>
      </c>
      <c r="D109" s="68">
        <v>42705</v>
      </c>
      <c r="E109" s="68">
        <v>42643</v>
      </c>
      <c r="F109" s="69">
        <v>156678</v>
      </c>
      <c r="G109" s="69">
        <v>2480</v>
      </c>
      <c r="H109" s="69">
        <v>0</v>
      </c>
      <c r="I109" s="70">
        <v>174783.01</v>
      </c>
      <c r="J109" s="70">
        <v>111109.01999999999</v>
      </c>
      <c r="K109" s="69"/>
      <c r="L109" s="69"/>
      <c r="M109" s="71"/>
      <c r="N109" s="71"/>
      <c r="O109" s="71"/>
    </row>
    <row r="110" spans="1:15">
      <c r="A110" s="65" t="s">
        <v>524</v>
      </c>
      <c r="B110" s="65" t="s">
        <v>4952</v>
      </c>
      <c r="C110" s="65" t="s">
        <v>4953</v>
      </c>
      <c r="D110" s="68">
        <v>42219</v>
      </c>
      <c r="E110" s="68">
        <v>42643</v>
      </c>
      <c r="F110" s="69">
        <v>100012200</v>
      </c>
      <c r="G110" s="69">
        <v>6730922</v>
      </c>
      <c r="H110" s="69">
        <v>6726311</v>
      </c>
      <c r="I110" s="70">
        <v>37100086.625000015</v>
      </c>
      <c r="J110" s="70">
        <v>35468376.160000011</v>
      </c>
      <c r="K110" s="69">
        <v>246750</v>
      </c>
      <c r="L110" s="69">
        <v>228532.45</v>
      </c>
      <c r="M110" s="71">
        <v>0.81320801487928729</v>
      </c>
      <c r="N110" s="71">
        <v>0.18673072467389207</v>
      </c>
      <c r="O110" s="71">
        <v>6.1260446820571868E-5</v>
      </c>
    </row>
    <row r="111" spans="1:15">
      <c r="A111" s="65" t="s">
        <v>369</v>
      </c>
      <c r="B111" s="65" t="s">
        <v>4954</v>
      </c>
      <c r="C111" s="65" t="s">
        <v>4955</v>
      </c>
      <c r="D111" s="68">
        <v>42349</v>
      </c>
      <c r="E111" s="68">
        <v>42629</v>
      </c>
      <c r="F111" s="69">
        <v>1300000</v>
      </c>
      <c r="G111" s="69">
        <v>50024</v>
      </c>
      <c r="H111" s="69">
        <v>0</v>
      </c>
      <c r="I111" s="70">
        <v>174011883.18000001</v>
      </c>
      <c r="J111" s="70">
        <v>172822962.76999998</v>
      </c>
      <c r="K111" s="69">
        <v>8883</v>
      </c>
      <c r="L111" s="69">
        <v>18687.5</v>
      </c>
      <c r="M111" s="71">
        <v>0.76730434782608692</v>
      </c>
      <c r="N111" s="71">
        <v>0.21292307692307691</v>
      </c>
      <c r="O111" s="71">
        <v>1.977257525083612E-2</v>
      </c>
    </row>
    <row r="112" spans="1:15">
      <c r="A112" s="65" t="s">
        <v>255</v>
      </c>
      <c r="B112" s="65" t="s">
        <v>4956</v>
      </c>
      <c r="C112" s="65" t="s">
        <v>4957</v>
      </c>
      <c r="D112" s="68">
        <v>42271</v>
      </c>
      <c r="E112" s="68">
        <v>42627</v>
      </c>
      <c r="F112" s="69">
        <v>25000</v>
      </c>
      <c r="G112" s="69">
        <v>995.6099999999999</v>
      </c>
      <c r="H112" s="69">
        <v>31206</v>
      </c>
      <c r="I112" s="70">
        <v>17879305.41</v>
      </c>
      <c r="J112" s="70">
        <v>17684765.840000007</v>
      </c>
      <c r="K112" s="69">
        <v>16163</v>
      </c>
      <c r="L112" s="69">
        <v>18513.599999999999</v>
      </c>
      <c r="M112" s="71">
        <v>0.94876739261947973</v>
      </c>
      <c r="N112" s="71">
        <v>4.8477875723792245E-2</v>
      </c>
      <c r="O112" s="71">
        <v>2.7547316567280273E-3</v>
      </c>
    </row>
    <row r="113" spans="1:15">
      <c r="A113" s="65" t="s">
        <v>524</v>
      </c>
      <c r="B113" s="65" t="s">
        <v>4958</v>
      </c>
      <c r="C113" s="65" t="s">
        <v>4959</v>
      </c>
      <c r="D113" s="68">
        <v>42219</v>
      </c>
      <c r="E113" s="68">
        <v>42622</v>
      </c>
      <c r="F113" s="69">
        <v>62521440</v>
      </c>
      <c r="G113" s="69">
        <v>3833137</v>
      </c>
      <c r="H113" s="69">
        <v>3813439</v>
      </c>
      <c r="I113" s="70">
        <v>21814267.726999998</v>
      </c>
      <c r="J113" s="70">
        <v>18641392.379999999</v>
      </c>
      <c r="K113" s="69">
        <v>138271</v>
      </c>
      <c r="L113" s="69">
        <v>115812.81</v>
      </c>
      <c r="M113" s="71">
        <v>0.85475915833490268</v>
      </c>
      <c r="N113" s="71">
        <v>0.14511995693740615</v>
      </c>
      <c r="O113" s="71">
        <v>1.2088472769117682E-4</v>
      </c>
    </row>
    <row r="114" spans="1:15">
      <c r="A114" s="65" t="s">
        <v>524</v>
      </c>
      <c r="B114" s="65" t="s">
        <v>4960</v>
      </c>
      <c r="C114" s="65" t="s">
        <v>4961</v>
      </c>
      <c r="D114" s="68">
        <v>42219</v>
      </c>
      <c r="E114" s="68">
        <v>42622</v>
      </c>
      <c r="F114" s="69">
        <v>100012200</v>
      </c>
      <c r="G114" s="69">
        <v>5662194</v>
      </c>
      <c r="H114" s="69">
        <v>5661743</v>
      </c>
      <c r="I114" s="70">
        <v>30398366.745400004</v>
      </c>
      <c r="J114" s="70">
        <v>26886156.960000008</v>
      </c>
      <c r="K114" s="69">
        <v>253794</v>
      </c>
      <c r="L114" s="69">
        <v>226617.3</v>
      </c>
      <c r="M114" s="71">
        <v>0.82301549793418238</v>
      </c>
      <c r="N114" s="71">
        <v>0.17698450206581759</v>
      </c>
      <c r="O114" s="71">
        <v>0</v>
      </c>
    </row>
    <row r="115" spans="1:15">
      <c r="A115" s="65" t="s">
        <v>255</v>
      </c>
      <c r="B115" s="65" t="s">
        <v>4962</v>
      </c>
      <c r="C115" s="65" t="s">
        <v>4963</v>
      </c>
      <c r="D115" s="68">
        <v>42380</v>
      </c>
      <c r="E115" s="68">
        <v>42616</v>
      </c>
      <c r="F115" s="69">
        <v>7727</v>
      </c>
      <c r="G115" s="69">
        <v>10441</v>
      </c>
      <c r="H115" s="69">
        <v>25511</v>
      </c>
      <c r="I115" s="70">
        <v>1828737.86</v>
      </c>
      <c r="J115" s="70">
        <v>1814696.9200000006</v>
      </c>
      <c r="K115" s="69">
        <v>4919</v>
      </c>
      <c r="L115" s="69">
        <v>6916</v>
      </c>
      <c r="M115" s="71">
        <v>0.92452284557547715</v>
      </c>
      <c r="N115" s="71">
        <v>7.4175824175824176E-2</v>
      </c>
      <c r="O115" s="71">
        <v>1.3013302486986698E-3</v>
      </c>
    </row>
    <row r="116" spans="1:15">
      <c r="A116" s="65" t="s">
        <v>28</v>
      </c>
      <c r="B116" s="65" t="s">
        <v>4964</v>
      </c>
      <c r="C116" s="65" t="s">
        <v>4965</v>
      </c>
      <c r="D116" s="68">
        <v>42058</v>
      </c>
      <c r="E116" s="68">
        <v>42614</v>
      </c>
      <c r="F116" s="69">
        <v>0</v>
      </c>
      <c r="G116" s="69">
        <v>806831.01</v>
      </c>
      <c r="H116" s="69">
        <v>737823</v>
      </c>
      <c r="I116" s="70">
        <v>6438732.1225000005</v>
      </c>
      <c r="J116" s="70">
        <v>5892269.6600000039</v>
      </c>
      <c r="K116" s="69">
        <v>88500</v>
      </c>
      <c r="L116" s="69">
        <v>30348</v>
      </c>
      <c r="M116" s="71">
        <v>0.80591801766178994</v>
      </c>
      <c r="N116" s="71">
        <v>0.19408198233821009</v>
      </c>
      <c r="O116" s="71">
        <v>0</v>
      </c>
    </row>
    <row r="117" spans="1:15">
      <c r="A117" s="65" t="s">
        <v>255</v>
      </c>
      <c r="B117" s="65" t="s">
        <v>4966</v>
      </c>
      <c r="C117" s="65" t="s">
        <v>4967</v>
      </c>
      <c r="D117" s="68">
        <v>42248</v>
      </c>
      <c r="E117" s="68">
        <v>42614</v>
      </c>
      <c r="F117" s="69">
        <v>34800</v>
      </c>
      <c r="G117" s="69">
        <v>279065</v>
      </c>
      <c r="H117" s="69">
        <v>248506</v>
      </c>
      <c r="I117" s="70">
        <v>10229665.33</v>
      </c>
      <c r="J117" s="70">
        <v>9493672.0900000036</v>
      </c>
      <c r="K117" s="69">
        <v>26617</v>
      </c>
      <c r="L117" s="69">
        <v>31384.309999999998</v>
      </c>
      <c r="M117" s="71">
        <v>0.94788797332170116</v>
      </c>
      <c r="N117" s="71">
        <v>4.4783523996544776E-2</v>
      </c>
      <c r="O117" s="71">
        <v>7.3285026817540367E-3</v>
      </c>
    </row>
    <row r="118" spans="1:15">
      <c r="A118" s="65" t="s">
        <v>28</v>
      </c>
      <c r="B118" s="65" t="s">
        <v>4968</v>
      </c>
      <c r="C118" s="65" t="s">
        <v>4969</v>
      </c>
      <c r="D118" s="68">
        <v>42170</v>
      </c>
      <c r="E118" s="68">
        <v>42613</v>
      </c>
      <c r="F118" s="69">
        <v>0</v>
      </c>
      <c r="G118" s="69">
        <v>0</v>
      </c>
      <c r="H118" s="69">
        <v>0</v>
      </c>
      <c r="I118" s="70">
        <v>1838377.39</v>
      </c>
      <c r="J118" s="70">
        <v>1836874.94</v>
      </c>
      <c r="K118" s="69"/>
      <c r="L118" s="69"/>
      <c r="M118" s="71"/>
      <c r="N118" s="71"/>
      <c r="O118" s="71"/>
    </row>
    <row r="119" spans="1:15">
      <c r="A119" s="65" t="s">
        <v>28</v>
      </c>
      <c r="B119" s="65" t="s">
        <v>4970</v>
      </c>
      <c r="C119" s="65" t="s">
        <v>4971</v>
      </c>
      <c r="D119" s="68">
        <v>42170</v>
      </c>
      <c r="E119" s="68">
        <v>42613</v>
      </c>
      <c r="F119" s="69">
        <v>0</v>
      </c>
      <c r="G119" s="69">
        <v>0</v>
      </c>
      <c r="H119" s="69">
        <v>0</v>
      </c>
      <c r="I119" s="70">
        <v>1899629.9</v>
      </c>
      <c r="J119" s="70">
        <v>1904241.18</v>
      </c>
      <c r="K119" s="69"/>
      <c r="L119" s="69"/>
      <c r="M119" s="71"/>
      <c r="N119" s="71"/>
      <c r="O119" s="71"/>
    </row>
    <row r="120" spans="1:15">
      <c r="A120" s="65" t="s">
        <v>28</v>
      </c>
      <c r="B120" s="65" t="s">
        <v>4972</v>
      </c>
      <c r="C120" s="65" t="s">
        <v>4973</v>
      </c>
      <c r="D120" s="68">
        <v>42170</v>
      </c>
      <c r="E120" s="68">
        <v>42613</v>
      </c>
      <c r="F120" s="69">
        <v>0</v>
      </c>
      <c r="G120" s="69">
        <v>0</v>
      </c>
      <c r="H120" s="69">
        <v>0</v>
      </c>
      <c r="I120" s="70">
        <v>1676584.3</v>
      </c>
      <c r="J120" s="70">
        <v>1675196.16</v>
      </c>
      <c r="K120" s="69"/>
      <c r="L120" s="69"/>
      <c r="M120" s="71"/>
      <c r="N120" s="71"/>
      <c r="O120" s="71"/>
    </row>
    <row r="121" spans="1:15">
      <c r="A121" s="65" t="s">
        <v>28</v>
      </c>
      <c r="B121" s="65" t="s">
        <v>4974</v>
      </c>
      <c r="C121" s="65" t="s">
        <v>4975</v>
      </c>
      <c r="D121" s="68">
        <v>42170</v>
      </c>
      <c r="E121" s="68">
        <v>42613</v>
      </c>
      <c r="F121" s="69">
        <v>0</v>
      </c>
      <c r="G121" s="69">
        <v>0</v>
      </c>
      <c r="H121" s="69">
        <v>0</v>
      </c>
      <c r="I121" s="70">
        <v>1987630.53</v>
      </c>
      <c r="J121" s="70">
        <v>1984145.94</v>
      </c>
      <c r="K121" s="69"/>
      <c r="L121" s="69"/>
      <c r="M121" s="71"/>
      <c r="N121" s="71"/>
      <c r="O121" s="71"/>
    </row>
    <row r="122" spans="1:15">
      <c r="A122" s="65" t="s">
        <v>28</v>
      </c>
      <c r="B122" s="65" t="s">
        <v>4976</v>
      </c>
      <c r="C122" s="65" t="s">
        <v>4977</v>
      </c>
      <c r="D122" s="68">
        <v>42219</v>
      </c>
      <c r="E122" s="68">
        <v>42613</v>
      </c>
      <c r="F122" s="69">
        <v>0</v>
      </c>
      <c r="G122" s="69">
        <v>0</v>
      </c>
      <c r="H122" s="69">
        <v>0</v>
      </c>
      <c r="I122" s="70">
        <v>4119673.87</v>
      </c>
      <c r="J122" s="70">
        <v>4116681.24</v>
      </c>
      <c r="K122" s="69"/>
      <c r="L122" s="69"/>
      <c r="M122" s="71"/>
      <c r="N122" s="71"/>
      <c r="O122" s="71"/>
    </row>
    <row r="123" spans="1:15">
      <c r="A123" s="65" t="s">
        <v>28</v>
      </c>
      <c r="B123" s="65" t="s">
        <v>4978</v>
      </c>
      <c r="C123" s="65" t="s">
        <v>4979</v>
      </c>
      <c r="D123" s="68">
        <v>42219</v>
      </c>
      <c r="E123" s="68">
        <v>42613</v>
      </c>
      <c r="F123" s="69">
        <v>0</v>
      </c>
      <c r="G123" s="69">
        <v>0</v>
      </c>
      <c r="H123" s="69">
        <v>0</v>
      </c>
      <c r="I123" s="70">
        <v>6936740.0199999996</v>
      </c>
      <c r="J123" s="70">
        <v>6936932.71</v>
      </c>
      <c r="K123" s="69"/>
      <c r="L123" s="69"/>
      <c r="M123" s="71"/>
      <c r="N123" s="71"/>
      <c r="O123" s="71"/>
    </row>
    <row r="124" spans="1:15">
      <c r="A124" s="65" t="s">
        <v>28</v>
      </c>
      <c r="B124" s="65" t="s">
        <v>4980</v>
      </c>
      <c r="C124" s="65" t="s">
        <v>4981</v>
      </c>
      <c r="D124" s="68">
        <v>42219</v>
      </c>
      <c r="E124" s="68">
        <v>42613</v>
      </c>
      <c r="F124" s="69">
        <v>0</v>
      </c>
      <c r="G124" s="69">
        <v>0</v>
      </c>
      <c r="H124" s="69">
        <v>0</v>
      </c>
      <c r="I124" s="70">
        <v>3564025.5599999996</v>
      </c>
      <c r="J124" s="70">
        <v>3541533.52</v>
      </c>
      <c r="K124" s="69"/>
      <c r="L124" s="69"/>
      <c r="M124" s="71"/>
      <c r="N124" s="71"/>
      <c r="O124" s="71"/>
    </row>
    <row r="125" spans="1:15">
      <c r="A125" s="65" t="s">
        <v>481</v>
      </c>
      <c r="B125" s="65" t="s">
        <v>4982</v>
      </c>
      <c r="C125" s="65" t="s">
        <v>4983</v>
      </c>
      <c r="D125" s="68">
        <v>42248</v>
      </c>
      <c r="E125" s="68">
        <v>42613</v>
      </c>
      <c r="F125" s="69">
        <v>0</v>
      </c>
      <c r="G125" s="69">
        <v>0</v>
      </c>
      <c r="H125" s="69">
        <v>0</v>
      </c>
      <c r="I125" s="70">
        <v>5108162.8600000003</v>
      </c>
      <c r="J125" s="70">
        <v>5110237.21</v>
      </c>
      <c r="K125" s="69"/>
      <c r="L125" s="69"/>
      <c r="M125" s="71"/>
      <c r="N125" s="71"/>
      <c r="O125" s="71"/>
    </row>
    <row r="126" spans="1:15">
      <c r="A126" s="65" t="s">
        <v>481</v>
      </c>
      <c r="B126" s="65" t="s">
        <v>4984</v>
      </c>
      <c r="C126" s="65" t="s">
        <v>4985</v>
      </c>
      <c r="D126" s="68">
        <v>42248</v>
      </c>
      <c r="E126" s="68">
        <v>42613</v>
      </c>
      <c r="F126" s="69">
        <v>0</v>
      </c>
      <c r="G126" s="69">
        <v>0</v>
      </c>
      <c r="H126" s="69">
        <v>0</v>
      </c>
      <c r="I126" s="70">
        <v>11283024.99</v>
      </c>
      <c r="J126" s="70">
        <v>11277938.869999999</v>
      </c>
      <c r="K126" s="69"/>
      <c r="L126" s="69"/>
      <c r="M126" s="71"/>
      <c r="N126" s="71"/>
      <c r="O126" s="71"/>
    </row>
    <row r="127" spans="1:15">
      <c r="A127" s="65" t="s">
        <v>481</v>
      </c>
      <c r="B127" s="65" t="s">
        <v>4986</v>
      </c>
      <c r="C127" s="65" t="s">
        <v>4987</v>
      </c>
      <c r="D127" s="68">
        <v>42339</v>
      </c>
      <c r="E127" s="68">
        <v>42613</v>
      </c>
      <c r="F127" s="69">
        <v>0</v>
      </c>
      <c r="G127" s="69">
        <v>0</v>
      </c>
      <c r="H127" s="69">
        <v>0</v>
      </c>
      <c r="I127" s="70">
        <v>1121378</v>
      </c>
      <c r="J127" s="70">
        <v>1120372.6299999999</v>
      </c>
      <c r="K127" s="69"/>
      <c r="L127" s="69"/>
      <c r="M127" s="71"/>
      <c r="N127" s="71"/>
      <c r="O127" s="71"/>
    </row>
    <row r="128" spans="1:15">
      <c r="A128" s="65" t="s">
        <v>481</v>
      </c>
      <c r="B128" s="65" t="s">
        <v>4988</v>
      </c>
      <c r="C128" s="65" t="s">
        <v>4989</v>
      </c>
      <c r="D128" s="68">
        <v>42339</v>
      </c>
      <c r="E128" s="68">
        <v>42613</v>
      </c>
      <c r="F128" s="69">
        <v>0</v>
      </c>
      <c r="G128" s="69">
        <v>0</v>
      </c>
      <c r="H128" s="69">
        <v>0</v>
      </c>
      <c r="I128" s="70">
        <v>810916</v>
      </c>
      <c r="J128" s="70">
        <v>809843.43</v>
      </c>
      <c r="K128" s="69"/>
      <c r="L128" s="69"/>
      <c r="M128" s="71"/>
      <c r="N128" s="71"/>
      <c r="O128" s="71"/>
    </row>
    <row r="129" spans="1:15">
      <c r="A129" s="65" t="s">
        <v>524</v>
      </c>
      <c r="B129" s="65" t="s">
        <v>4990</v>
      </c>
      <c r="C129" s="65" t="s">
        <v>4991</v>
      </c>
      <c r="D129" s="68">
        <v>42186</v>
      </c>
      <c r="E129" s="68">
        <v>42613</v>
      </c>
      <c r="F129" s="69">
        <v>104889120</v>
      </c>
      <c r="G129" s="69">
        <v>6732794</v>
      </c>
      <c r="H129" s="69">
        <v>6731343</v>
      </c>
      <c r="I129" s="70">
        <v>37537724.569399998</v>
      </c>
      <c r="J129" s="70">
        <v>34388770.819999985</v>
      </c>
      <c r="K129" s="69">
        <v>257363</v>
      </c>
      <c r="L129" s="69">
        <v>237108.12</v>
      </c>
      <c r="M129" s="71">
        <v>0.84189571407339403</v>
      </c>
      <c r="N129" s="71">
        <v>0.15486525725057412</v>
      </c>
      <c r="O129" s="71">
        <v>3.2390286760318457E-3</v>
      </c>
    </row>
    <row r="130" spans="1:15">
      <c r="A130" s="65" t="s">
        <v>524</v>
      </c>
      <c r="B130" s="65" t="s">
        <v>4992</v>
      </c>
      <c r="C130" s="65" t="s">
        <v>4993</v>
      </c>
      <c r="D130" s="68">
        <v>42186</v>
      </c>
      <c r="E130" s="68">
        <v>42613</v>
      </c>
      <c r="F130" s="69">
        <v>104889120</v>
      </c>
      <c r="G130" s="69">
        <v>6304312</v>
      </c>
      <c r="H130" s="69">
        <v>5982240</v>
      </c>
      <c r="I130" s="70">
        <v>29040537.536699999</v>
      </c>
      <c r="J130" s="70">
        <v>26229989.530000016</v>
      </c>
      <c r="K130" s="69">
        <v>248887.5</v>
      </c>
      <c r="L130" s="69">
        <v>184195.27000000002</v>
      </c>
      <c r="M130" s="71">
        <v>0.85313010480670859</v>
      </c>
      <c r="N130" s="71">
        <v>0.1468698951932913</v>
      </c>
      <c r="O130" s="71">
        <v>0</v>
      </c>
    </row>
    <row r="131" spans="1:15">
      <c r="A131" s="65" t="s">
        <v>524</v>
      </c>
      <c r="B131" s="65" t="s">
        <v>4994</v>
      </c>
      <c r="C131" s="65" t="s">
        <v>4995</v>
      </c>
      <c r="D131" s="68">
        <v>42186</v>
      </c>
      <c r="E131" s="68">
        <v>42613</v>
      </c>
      <c r="F131" s="69">
        <v>104889120</v>
      </c>
      <c r="G131" s="69">
        <v>6257551</v>
      </c>
      <c r="H131" s="69">
        <v>6180253</v>
      </c>
      <c r="I131" s="70">
        <v>41603658.074999996</v>
      </c>
      <c r="J131" s="70">
        <v>38152896.430000059</v>
      </c>
      <c r="K131" s="69">
        <v>237009</v>
      </c>
      <c r="L131" s="69">
        <v>212717.5</v>
      </c>
      <c r="M131" s="71">
        <v>0.83019140409228198</v>
      </c>
      <c r="N131" s="71">
        <v>0.16975218305969186</v>
      </c>
      <c r="O131" s="71">
        <v>5.6412848026137954E-5</v>
      </c>
    </row>
    <row r="132" spans="1:15">
      <c r="A132" s="65" t="s">
        <v>524</v>
      </c>
      <c r="B132" s="65" t="s">
        <v>4996</v>
      </c>
      <c r="C132" s="65" t="s">
        <v>4997</v>
      </c>
      <c r="D132" s="68">
        <v>42186</v>
      </c>
      <c r="E132" s="68">
        <v>42613</v>
      </c>
      <c r="F132" s="69">
        <v>104896360</v>
      </c>
      <c r="G132" s="69">
        <v>7241418</v>
      </c>
      <c r="H132" s="69">
        <v>7169047</v>
      </c>
      <c r="I132" s="70">
        <v>31090428.969300002</v>
      </c>
      <c r="J132" s="70">
        <v>27705033.94000002</v>
      </c>
      <c r="K132" s="69">
        <v>258258.55</v>
      </c>
      <c r="L132" s="69">
        <v>273616.5</v>
      </c>
      <c r="M132" s="71">
        <v>0.83389806535790056</v>
      </c>
      <c r="N132" s="71">
        <v>0.16610193464209941</v>
      </c>
      <c r="O132" s="71">
        <v>0</v>
      </c>
    </row>
    <row r="133" spans="1:15">
      <c r="A133" s="65" t="s">
        <v>582</v>
      </c>
      <c r="B133" s="65" t="s">
        <v>4998</v>
      </c>
      <c r="C133" s="65" t="s">
        <v>4999</v>
      </c>
      <c r="D133" s="68">
        <v>42248</v>
      </c>
      <c r="E133" s="68">
        <v>42613</v>
      </c>
      <c r="F133" s="69">
        <v>0</v>
      </c>
      <c r="G133" s="69">
        <v>1631</v>
      </c>
      <c r="H133" s="69">
        <v>168</v>
      </c>
      <c r="I133" s="70">
        <v>20759426</v>
      </c>
      <c r="J133" s="70">
        <v>20807148.500000004</v>
      </c>
      <c r="K133" s="69">
        <v>13393</v>
      </c>
      <c r="L133" s="69">
        <v>5560.25</v>
      </c>
      <c r="M133" s="71">
        <v>0.78332808776583784</v>
      </c>
      <c r="N133" s="71">
        <v>0.21667191223416213</v>
      </c>
      <c r="O133" s="71">
        <v>0</v>
      </c>
    </row>
    <row r="134" spans="1:15">
      <c r="A134" s="65" t="s">
        <v>369</v>
      </c>
      <c r="B134" s="65" t="s">
        <v>5000</v>
      </c>
      <c r="C134" s="65" t="s">
        <v>5001</v>
      </c>
      <c r="D134" s="68">
        <v>42401</v>
      </c>
      <c r="E134" s="68">
        <v>42612</v>
      </c>
      <c r="F134" s="69">
        <v>0</v>
      </c>
      <c r="G134" s="69">
        <v>0</v>
      </c>
      <c r="H134" s="69">
        <v>0</v>
      </c>
      <c r="I134" s="70">
        <v>244229.44999999998</v>
      </c>
      <c r="J134" s="70">
        <v>243843.41999999998</v>
      </c>
      <c r="K134" s="69"/>
      <c r="L134" s="69"/>
      <c r="M134" s="71"/>
      <c r="N134" s="71"/>
      <c r="O134" s="71"/>
    </row>
    <row r="135" spans="1:15">
      <c r="A135" s="65" t="s">
        <v>218</v>
      </c>
      <c r="B135" s="65" t="s">
        <v>5002</v>
      </c>
      <c r="C135" s="65" t="s">
        <v>5003</v>
      </c>
      <c r="D135" s="68">
        <v>42156</v>
      </c>
      <c r="E135" s="68">
        <v>42594</v>
      </c>
      <c r="F135" s="69">
        <v>18700</v>
      </c>
      <c r="G135" s="69">
        <v>465991</v>
      </c>
      <c r="H135" s="69">
        <v>291474</v>
      </c>
      <c r="I135" s="70">
        <v>12503791</v>
      </c>
      <c r="J135" s="70">
        <v>12685245.73</v>
      </c>
      <c r="K135" s="69">
        <v>18774</v>
      </c>
      <c r="L135" s="69">
        <v>23565</v>
      </c>
      <c r="M135" s="71">
        <v>0.89785699130065777</v>
      </c>
      <c r="N135" s="71">
        <v>9.6201994483343947E-2</v>
      </c>
      <c r="O135" s="71">
        <v>5.9410142159983022E-3</v>
      </c>
    </row>
    <row r="136" spans="1:15">
      <c r="A136" s="65" t="s">
        <v>255</v>
      </c>
      <c r="B136" s="65" t="s">
        <v>5004</v>
      </c>
      <c r="C136" s="65" t="s">
        <v>5005</v>
      </c>
      <c r="D136" s="68"/>
      <c r="E136" s="68">
        <v>42583</v>
      </c>
      <c r="F136" s="69">
        <v>31600</v>
      </c>
      <c r="G136" s="69">
        <v>17065</v>
      </c>
      <c r="H136" s="69">
        <v>11729</v>
      </c>
      <c r="I136" s="70">
        <v>3727348.9299999997</v>
      </c>
      <c r="J136" s="70">
        <v>3608301.1199999992</v>
      </c>
      <c r="K136" s="69">
        <v>3902.5</v>
      </c>
      <c r="L136" s="69">
        <v>4344.84</v>
      </c>
      <c r="M136" s="71">
        <v>0.96225407609946512</v>
      </c>
      <c r="N136" s="71">
        <v>3.7745923900534883E-2</v>
      </c>
      <c r="O136" s="71">
        <v>0</v>
      </c>
    </row>
    <row r="137" spans="1:15">
      <c r="A137" s="65" t="s">
        <v>28</v>
      </c>
      <c r="B137" s="65" t="s">
        <v>5006</v>
      </c>
      <c r="C137" s="65" t="s">
        <v>5007</v>
      </c>
      <c r="D137" s="68">
        <v>42317</v>
      </c>
      <c r="E137" s="68">
        <v>42582</v>
      </c>
      <c r="F137" s="69">
        <v>0</v>
      </c>
      <c r="G137" s="69">
        <v>342228</v>
      </c>
      <c r="H137" s="69">
        <v>444225</v>
      </c>
      <c r="I137" s="70">
        <v>4690149</v>
      </c>
      <c r="J137" s="70">
        <v>4647148.8200000012</v>
      </c>
      <c r="K137" s="69">
        <v>4923</v>
      </c>
      <c r="L137" s="69">
        <v>12701.25</v>
      </c>
      <c r="M137" s="71">
        <v>0.80551126857592759</v>
      </c>
      <c r="N137" s="71">
        <v>0.19448873142407244</v>
      </c>
      <c r="O137" s="71">
        <v>0</v>
      </c>
    </row>
    <row r="138" spans="1:15">
      <c r="A138" s="65" t="s">
        <v>553</v>
      </c>
      <c r="B138" s="65" t="s">
        <v>5008</v>
      </c>
      <c r="C138" s="65" t="s">
        <v>5009</v>
      </c>
      <c r="D138" s="68">
        <v>42374</v>
      </c>
      <c r="E138" s="68">
        <v>42581</v>
      </c>
      <c r="F138" s="69">
        <v>17000</v>
      </c>
      <c r="G138" s="69">
        <v>2873</v>
      </c>
      <c r="H138" s="69">
        <v>0</v>
      </c>
      <c r="I138" s="70">
        <v>13484912.899999999</v>
      </c>
      <c r="J138" s="70">
        <v>12312362.750000004</v>
      </c>
      <c r="K138" s="69">
        <v>5444</v>
      </c>
      <c r="L138" s="69">
        <v>2518.5</v>
      </c>
      <c r="M138" s="71">
        <v>0.87353583482231489</v>
      </c>
      <c r="N138" s="71">
        <v>0.12646416517768513</v>
      </c>
      <c r="O138" s="71">
        <v>0</v>
      </c>
    </row>
    <row r="139" spans="1:15">
      <c r="A139" s="65" t="s">
        <v>218</v>
      </c>
      <c r="B139" s="65" t="s">
        <v>5010</v>
      </c>
      <c r="C139" s="65" t="s">
        <v>5011</v>
      </c>
      <c r="D139" s="68">
        <v>42296</v>
      </c>
      <c r="E139" s="68">
        <v>42558</v>
      </c>
      <c r="F139" s="69">
        <v>70000</v>
      </c>
      <c r="G139" s="69">
        <v>0</v>
      </c>
      <c r="H139" s="69">
        <v>0</v>
      </c>
      <c r="I139" s="70">
        <v>4615563</v>
      </c>
      <c r="J139" s="70">
        <v>4215315.13</v>
      </c>
      <c r="K139" s="69">
        <v>103</v>
      </c>
      <c r="L139" s="69">
        <v>592.5</v>
      </c>
      <c r="M139" s="71">
        <v>0.99831223628691979</v>
      </c>
      <c r="N139" s="71">
        <v>1.6877637130801688E-3</v>
      </c>
      <c r="O139" s="71">
        <v>0</v>
      </c>
    </row>
    <row r="140" spans="1:15">
      <c r="A140" s="65" t="s">
        <v>28</v>
      </c>
      <c r="B140" s="65" t="s">
        <v>5012</v>
      </c>
      <c r="C140" s="65" t="s">
        <v>5013</v>
      </c>
      <c r="D140" s="68">
        <v>42303</v>
      </c>
      <c r="E140" s="68">
        <v>42552</v>
      </c>
      <c r="F140" s="69">
        <v>0</v>
      </c>
      <c r="G140" s="69">
        <v>335389</v>
      </c>
      <c r="H140" s="69">
        <v>345249</v>
      </c>
      <c r="I140" s="70">
        <v>1185604.7504</v>
      </c>
      <c r="J140" s="70">
        <v>1034870.69</v>
      </c>
      <c r="K140" s="69">
        <v>4158</v>
      </c>
      <c r="L140" s="69">
        <v>5888.25</v>
      </c>
      <c r="M140" s="71">
        <v>0.82775018044410476</v>
      </c>
      <c r="N140" s="71">
        <v>0.17224981955589524</v>
      </c>
      <c r="O140" s="71">
        <v>0</v>
      </c>
    </row>
    <row r="141" spans="1:15">
      <c r="A141" s="65" t="s">
        <v>255</v>
      </c>
      <c r="B141" s="65" t="s">
        <v>5014</v>
      </c>
      <c r="C141" s="65" t="s">
        <v>5015</v>
      </c>
      <c r="D141" s="68">
        <v>42125</v>
      </c>
      <c r="E141" s="68">
        <v>42552</v>
      </c>
      <c r="F141" s="69">
        <v>38334</v>
      </c>
      <c r="G141" s="69">
        <v>294398</v>
      </c>
      <c r="H141" s="69">
        <v>117936</v>
      </c>
      <c r="I141" s="70">
        <v>14235788.759999998</v>
      </c>
      <c r="J141" s="70">
        <v>14150037.000000004</v>
      </c>
      <c r="K141" s="69">
        <v>28775</v>
      </c>
      <c r="L141" s="69">
        <v>30980</v>
      </c>
      <c r="M141" s="71">
        <v>0.9334570690768238</v>
      </c>
      <c r="N141" s="71">
        <v>6.583279535183989E-2</v>
      </c>
      <c r="O141" s="71">
        <v>7.1013557133634605E-4</v>
      </c>
    </row>
    <row r="142" spans="1:15">
      <c r="A142" s="65" t="s">
        <v>15</v>
      </c>
      <c r="B142" s="65" t="s">
        <v>5016</v>
      </c>
      <c r="C142" s="65" t="s">
        <v>5017</v>
      </c>
      <c r="D142" s="68">
        <v>42035</v>
      </c>
      <c r="E142" s="68">
        <v>42551</v>
      </c>
      <c r="F142" s="69">
        <v>22800</v>
      </c>
      <c r="G142" s="69">
        <v>15730</v>
      </c>
      <c r="H142" s="69">
        <v>0</v>
      </c>
      <c r="I142" s="70">
        <v>544366</v>
      </c>
      <c r="J142" s="70">
        <v>564078.17000000004</v>
      </c>
      <c r="K142" s="69">
        <v>1591</v>
      </c>
      <c r="L142" s="69">
        <v>1830.73</v>
      </c>
      <c r="M142" s="71">
        <v>0.99945376980767231</v>
      </c>
      <c r="N142" s="71">
        <v>5.4623019232765075E-4</v>
      </c>
      <c r="O142" s="71">
        <v>0</v>
      </c>
    </row>
    <row r="143" spans="1:15">
      <c r="A143" s="65" t="s">
        <v>93</v>
      </c>
      <c r="B143" s="65" t="s">
        <v>5018</v>
      </c>
      <c r="C143" s="65" t="s">
        <v>5019</v>
      </c>
      <c r="D143" s="68">
        <v>42370</v>
      </c>
      <c r="E143" s="68">
        <v>42551</v>
      </c>
      <c r="F143" s="69">
        <v>160814</v>
      </c>
      <c r="G143" s="69">
        <v>5444</v>
      </c>
      <c r="H143" s="69">
        <v>6709</v>
      </c>
      <c r="I143" s="70">
        <v>1420596.74</v>
      </c>
      <c r="J143" s="70">
        <v>1410378.68</v>
      </c>
      <c r="K143" s="69">
        <v>1122</v>
      </c>
      <c r="L143" s="69">
        <v>1210</v>
      </c>
      <c r="M143" s="71">
        <v>0.85123966942148765</v>
      </c>
      <c r="N143" s="71">
        <v>0.1487603305785124</v>
      </c>
      <c r="O143" s="71">
        <v>0</v>
      </c>
    </row>
    <row r="144" spans="1:15">
      <c r="A144" s="65" t="s">
        <v>255</v>
      </c>
      <c r="B144" s="65" t="s">
        <v>5020</v>
      </c>
      <c r="C144" s="65" t="s">
        <v>5021</v>
      </c>
      <c r="D144" s="68">
        <v>42139</v>
      </c>
      <c r="E144" s="68">
        <v>42536</v>
      </c>
      <c r="F144" s="69">
        <v>41600</v>
      </c>
      <c r="G144" s="69">
        <v>234541</v>
      </c>
      <c r="H144" s="69">
        <v>249112</v>
      </c>
      <c r="I144" s="70">
        <v>8026043.5999999987</v>
      </c>
      <c r="J144" s="70">
        <v>8472899.0299999937</v>
      </c>
      <c r="K144" s="69">
        <v>12870</v>
      </c>
      <c r="L144" s="69">
        <v>15404.21</v>
      </c>
      <c r="M144" s="71">
        <v>0.92317035407852788</v>
      </c>
      <c r="N144" s="71">
        <v>7.306444147411649E-2</v>
      </c>
      <c r="O144" s="71">
        <v>3.7652044473556259E-3</v>
      </c>
    </row>
    <row r="145" spans="1:15">
      <c r="A145" s="65" t="s">
        <v>93</v>
      </c>
      <c r="B145" s="65" t="s">
        <v>5022</v>
      </c>
      <c r="C145" s="65" t="s">
        <v>5023</v>
      </c>
      <c r="D145" s="68">
        <v>42226</v>
      </c>
      <c r="E145" s="68">
        <v>42522</v>
      </c>
      <c r="F145" s="69">
        <v>0</v>
      </c>
      <c r="G145" s="69">
        <v>0</v>
      </c>
      <c r="H145" s="69">
        <v>0</v>
      </c>
      <c r="I145" s="70">
        <v>81706.089999999982</v>
      </c>
      <c r="J145" s="70">
        <v>82362.76999999999</v>
      </c>
      <c r="K145" s="69"/>
      <c r="L145" s="69"/>
      <c r="M145" s="71"/>
      <c r="N145" s="71"/>
      <c r="O145" s="71"/>
    </row>
    <row r="146" spans="1:15">
      <c r="A146" s="65" t="s">
        <v>15</v>
      </c>
      <c r="B146" s="65" t="s">
        <v>5024</v>
      </c>
      <c r="C146" s="65" t="s">
        <v>5025</v>
      </c>
      <c r="D146" s="68">
        <v>42373</v>
      </c>
      <c r="E146" s="68">
        <v>42521</v>
      </c>
      <c r="F146" s="69">
        <v>0</v>
      </c>
      <c r="G146" s="69">
        <v>0</v>
      </c>
      <c r="H146" s="69">
        <v>0</v>
      </c>
      <c r="I146" s="70">
        <v>950058</v>
      </c>
      <c r="J146" s="70">
        <v>969173.93999999983</v>
      </c>
      <c r="K146" s="69">
        <v>546</v>
      </c>
      <c r="L146" s="69">
        <v>614</v>
      </c>
      <c r="M146" s="71">
        <v>0.98045602605863191</v>
      </c>
      <c r="N146" s="71">
        <v>1.9543973941368076E-2</v>
      </c>
      <c r="O146" s="71">
        <v>0</v>
      </c>
    </row>
    <row r="147" spans="1:15">
      <c r="A147" s="65" t="s">
        <v>15</v>
      </c>
      <c r="B147" s="65" t="s">
        <v>5026</v>
      </c>
      <c r="C147" s="65" t="s">
        <v>5027</v>
      </c>
      <c r="D147" s="68">
        <v>42278</v>
      </c>
      <c r="E147" s="68">
        <v>42521</v>
      </c>
      <c r="F147" s="69">
        <v>140000</v>
      </c>
      <c r="G147" s="69">
        <v>0</v>
      </c>
      <c r="H147" s="69">
        <v>0</v>
      </c>
      <c r="I147" s="70">
        <v>10904487.060000001</v>
      </c>
      <c r="J147" s="70">
        <v>10814707.07</v>
      </c>
      <c r="K147" s="69">
        <v>0</v>
      </c>
      <c r="L147" s="69">
        <v>674</v>
      </c>
      <c r="M147" s="71">
        <v>1</v>
      </c>
      <c r="N147" s="71">
        <v>0</v>
      </c>
      <c r="O147" s="71">
        <v>0</v>
      </c>
    </row>
    <row r="148" spans="1:15">
      <c r="A148" s="65" t="s">
        <v>218</v>
      </c>
      <c r="B148" s="65" t="s">
        <v>5028</v>
      </c>
      <c r="C148" s="65" t="s">
        <v>5029</v>
      </c>
      <c r="D148" s="68">
        <v>42268</v>
      </c>
      <c r="E148" s="68">
        <v>42521</v>
      </c>
      <c r="F148" s="69">
        <v>66808</v>
      </c>
      <c r="G148" s="69">
        <v>194133</v>
      </c>
      <c r="H148" s="69">
        <v>210018</v>
      </c>
      <c r="I148" s="70">
        <v>12548203.399999999</v>
      </c>
      <c r="J148" s="70">
        <v>11869930.309999993</v>
      </c>
      <c r="K148" s="69">
        <v>13937</v>
      </c>
      <c r="L148" s="69">
        <v>15169.5</v>
      </c>
      <c r="M148" s="71">
        <v>0.93711064965885493</v>
      </c>
      <c r="N148" s="71">
        <v>6.2691585088499951E-2</v>
      </c>
      <c r="O148" s="71">
        <v>1.9776525264511026E-4</v>
      </c>
    </row>
    <row r="149" spans="1:15">
      <c r="A149" s="65" t="s">
        <v>4883</v>
      </c>
      <c r="B149" s="65" t="s">
        <v>5030</v>
      </c>
      <c r="C149" s="65" t="s">
        <v>5031</v>
      </c>
      <c r="D149" s="68">
        <v>42278</v>
      </c>
      <c r="E149" s="68">
        <v>42521</v>
      </c>
      <c r="F149" s="69">
        <v>0</v>
      </c>
      <c r="G149" s="69">
        <v>0</v>
      </c>
      <c r="H149" s="69">
        <v>0</v>
      </c>
      <c r="I149" s="70">
        <v>3889347.4400000004</v>
      </c>
      <c r="J149" s="70">
        <v>3889347.6300000008</v>
      </c>
      <c r="K149" s="69"/>
      <c r="L149" s="69"/>
      <c r="M149" s="71"/>
      <c r="N149" s="71"/>
      <c r="O149" s="71"/>
    </row>
    <row r="150" spans="1:15">
      <c r="A150" s="65" t="s">
        <v>255</v>
      </c>
      <c r="B150" s="65" t="s">
        <v>5032</v>
      </c>
      <c r="C150" s="65" t="s">
        <v>5033</v>
      </c>
      <c r="D150" s="68">
        <v>42186</v>
      </c>
      <c r="E150" s="68">
        <v>42506</v>
      </c>
      <c r="F150" s="69">
        <v>3000</v>
      </c>
      <c r="G150" s="69">
        <v>3</v>
      </c>
      <c r="H150" s="69">
        <v>0</v>
      </c>
      <c r="I150" s="70">
        <v>7087922.370000001</v>
      </c>
      <c r="J150" s="70">
        <v>7028194.3300000001</v>
      </c>
      <c r="K150" s="69">
        <v>1656</v>
      </c>
      <c r="L150" s="69">
        <v>1351.01</v>
      </c>
      <c r="M150" s="71">
        <v>0.96539625909504745</v>
      </c>
      <c r="N150" s="71">
        <v>3.4603740904952593E-2</v>
      </c>
      <c r="O150" s="71">
        <v>0</v>
      </c>
    </row>
    <row r="151" spans="1:15">
      <c r="A151" s="65" t="s">
        <v>481</v>
      </c>
      <c r="B151" s="65" t="s">
        <v>5034</v>
      </c>
      <c r="C151" s="65" t="s">
        <v>5035</v>
      </c>
      <c r="D151" s="68"/>
      <c r="E151" s="68">
        <v>42503</v>
      </c>
      <c r="F151" s="69">
        <v>0</v>
      </c>
      <c r="G151" s="69">
        <v>258090</v>
      </c>
      <c r="H151" s="69">
        <v>255247</v>
      </c>
      <c r="I151" s="70">
        <v>4051230.19</v>
      </c>
      <c r="J151" s="70">
        <v>3734991.51</v>
      </c>
      <c r="K151" s="69">
        <v>4618</v>
      </c>
      <c r="L151" s="69">
        <v>4828</v>
      </c>
      <c r="M151" s="71">
        <v>0.84548467274233641</v>
      </c>
      <c r="N151" s="71">
        <v>0.15451532725766362</v>
      </c>
      <c r="O151" s="71">
        <v>0</v>
      </c>
    </row>
    <row r="152" spans="1:15">
      <c r="A152" s="65" t="s">
        <v>509</v>
      </c>
      <c r="B152" s="65" t="s">
        <v>5036</v>
      </c>
      <c r="C152" s="65" t="s">
        <v>5037</v>
      </c>
      <c r="D152" s="68">
        <v>42036</v>
      </c>
      <c r="E152" s="68">
        <v>42490</v>
      </c>
      <c r="F152" s="69">
        <v>19575</v>
      </c>
      <c r="G152" s="69">
        <v>51415.090300000003</v>
      </c>
      <c r="H152" s="69">
        <v>0</v>
      </c>
      <c r="I152" s="70">
        <v>12725713.239600001</v>
      </c>
      <c r="J152" s="70">
        <v>12643140.030000005</v>
      </c>
      <c r="K152" s="69">
        <v>12042</v>
      </c>
      <c r="L152" s="69">
        <v>13831.94</v>
      </c>
      <c r="M152" s="71">
        <v>0.92549852009190325</v>
      </c>
      <c r="N152" s="71">
        <v>6.4994498241027654E-2</v>
      </c>
      <c r="O152" s="71">
        <v>9.5069816670691164E-3</v>
      </c>
    </row>
    <row r="153" spans="1:15">
      <c r="A153" s="65" t="s">
        <v>218</v>
      </c>
      <c r="B153" s="65" t="s">
        <v>5038</v>
      </c>
      <c r="C153" s="65" t="s">
        <v>5039</v>
      </c>
      <c r="D153" s="68"/>
      <c r="E153" s="68">
        <v>42489</v>
      </c>
      <c r="F153" s="69">
        <v>0</v>
      </c>
      <c r="G153" s="69">
        <v>0</v>
      </c>
      <c r="H153" s="69">
        <v>0</v>
      </c>
      <c r="I153" s="70">
        <v>213790</v>
      </c>
      <c r="J153" s="70">
        <v>169568.19999999995</v>
      </c>
      <c r="K153" s="69"/>
      <c r="L153" s="69"/>
      <c r="M153" s="71"/>
      <c r="N153" s="71"/>
      <c r="O153" s="71"/>
    </row>
    <row r="154" spans="1:15">
      <c r="A154" s="65" t="s">
        <v>509</v>
      </c>
      <c r="B154" s="65" t="s">
        <v>5040</v>
      </c>
      <c r="C154" s="65" t="s">
        <v>5041</v>
      </c>
      <c r="D154" s="68">
        <v>42373</v>
      </c>
      <c r="E154" s="68">
        <v>42475</v>
      </c>
      <c r="F154" s="69">
        <v>8143</v>
      </c>
      <c r="G154" s="69">
        <v>0</v>
      </c>
      <c r="H154" s="69">
        <v>0</v>
      </c>
      <c r="I154" s="70">
        <v>0</v>
      </c>
      <c r="J154" s="70">
        <v>114186.6</v>
      </c>
      <c r="K154" s="69"/>
      <c r="L154" s="69"/>
      <c r="M154" s="71"/>
      <c r="N154" s="71"/>
      <c r="O154" s="71"/>
    </row>
    <row r="155" spans="1:15">
      <c r="A155" s="65" t="s">
        <v>15</v>
      </c>
      <c r="B155" s="65" t="s">
        <v>5042</v>
      </c>
      <c r="C155" s="65" t="s">
        <v>5043</v>
      </c>
      <c r="D155" s="68">
        <v>42036</v>
      </c>
      <c r="E155" s="68">
        <v>42460</v>
      </c>
      <c r="F155" s="69">
        <v>0</v>
      </c>
      <c r="G155" s="69">
        <v>0</v>
      </c>
      <c r="H155" s="69">
        <v>0</v>
      </c>
      <c r="I155" s="70">
        <v>0</v>
      </c>
      <c r="J155" s="70">
        <v>891.35</v>
      </c>
      <c r="K155" s="69"/>
      <c r="L155" s="69"/>
      <c r="M155" s="71"/>
      <c r="N155" s="71"/>
      <c r="O155" s="71"/>
    </row>
    <row r="156" spans="1:15">
      <c r="A156" s="65" t="s">
        <v>28</v>
      </c>
      <c r="B156" s="65" t="s">
        <v>5044</v>
      </c>
      <c r="C156" s="65" t="s">
        <v>5045</v>
      </c>
      <c r="D156" s="68">
        <v>42142</v>
      </c>
      <c r="E156" s="68">
        <v>42460</v>
      </c>
      <c r="F156" s="69">
        <v>0</v>
      </c>
      <c r="G156" s="69">
        <v>433394</v>
      </c>
      <c r="H156" s="69">
        <v>412769</v>
      </c>
      <c r="I156" s="70">
        <v>4486700.01</v>
      </c>
      <c r="J156" s="70">
        <v>3803669.2299999995</v>
      </c>
      <c r="K156" s="69">
        <v>18499</v>
      </c>
      <c r="L156" s="69">
        <v>17758</v>
      </c>
      <c r="M156" s="71">
        <v>0.75329428989751102</v>
      </c>
      <c r="N156" s="71">
        <v>0.24670571010248901</v>
      </c>
      <c r="O156" s="71">
        <v>0</v>
      </c>
    </row>
    <row r="157" spans="1:15">
      <c r="A157" s="65" t="s">
        <v>28</v>
      </c>
      <c r="B157" s="65" t="s">
        <v>5046</v>
      </c>
      <c r="C157" s="65" t="s">
        <v>5047</v>
      </c>
      <c r="D157" s="68">
        <v>42247</v>
      </c>
      <c r="E157" s="68">
        <v>42460</v>
      </c>
      <c r="F157" s="69">
        <v>0</v>
      </c>
      <c r="G157" s="69">
        <v>371661</v>
      </c>
      <c r="H157" s="69">
        <v>354395</v>
      </c>
      <c r="I157" s="70">
        <v>3791825.8610999999</v>
      </c>
      <c r="J157" s="70">
        <v>3153890.1599999997</v>
      </c>
      <c r="K157" s="69">
        <v>13922.48</v>
      </c>
      <c r="L157" s="69">
        <v>9855</v>
      </c>
      <c r="M157" s="71">
        <v>0.79071537290715377</v>
      </c>
      <c r="N157" s="71">
        <v>0.20928462709284626</v>
      </c>
      <c r="O157" s="71">
        <v>0</v>
      </c>
    </row>
    <row r="158" spans="1:15">
      <c r="A158" s="65" t="s">
        <v>93</v>
      </c>
      <c r="B158" s="65" t="s">
        <v>5048</v>
      </c>
      <c r="C158" s="65" t="s">
        <v>5049</v>
      </c>
      <c r="D158" s="68">
        <v>42338</v>
      </c>
      <c r="E158" s="68">
        <v>42460</v>
      </c>
      <c r="F158" s="69">
        <v>0</v>
      </c>
      <c r="G158" s="69">
        <v>1385</v>
      </c>
      <c r="H158" s="69">
        <v>0</v>
      </c>
      <c r="I158" s="70">
        <v>515532.04000000004</v>
      </c>
      <c r="J158" s="70">
        <v>516786.06</v>
      </c>
      <c r="K158" s="69">
        <v>2481</v>
      </c>
      <c r="L158" s="69">
        <v>1786.5</v>
      </c>
      <c r="M158" s="71">
        <v>0.92863140218303941</v>
      </c>
      <c r="N158" s="71">
        <v>7.1368597816960533E-2</v>
      </c>
      <c r="O158" s="71">
        <v>0</v>
      </c>
    </row>
    <row r="159" spans="1:15">
      <c r="A159" s="65" t="s">
        <v>255</v>
      </c>
      <c r="B159" s="65" t="s">
        <v>5050</v>
      </c>
      <c r="C159" s="65" t="s">
        <v>5051</v>
      </c>
      <c r="D159" s="68">
        <v>42305</v>
      </c>
      <c r="E159" s="68">
        <v>42460</v>
      </c>
      <c r="F159" s="69">
        <v>9000</v>
      </c>
      <c r="G159" s="69">
        <v>45654</v>
      </c>
      <c r="H159" s="69">
        <v>0</v>
      </c>
      <c r="I159" s="70">
        <v>4499965.9400000004</v>
      </c>
      <c r="J159" s="70">
        <v>4291872.51</v>
      </c>
      <c r="K159" s="69">
        <v>5917</v>
      </c>
      <c r="L159" s="69">
        <v>8183.71</v>
      </c>
      <c r="M159" s="71">
        <v>0.95283312825112332</v>
      </c>
      <c r="N159" s="71">
        <v>4.7166871748876731E-2</v>
      </c>
      <c r="O159" s="71">
        <v>0</v>
      </c>
    </row>
    <row r="160" spans="1:15">
      <c r="A160" s="65" t="s">
        <v>481</v>
      </c>
      <c r="B160" s="65" t="s">
        <v>5052</v>
      </c>
      <c r="C160" s="65" t="s">
        <v>5053</v>
      </c>
      <c r="D160" s="68">
        <v>42317</v>
      </c>
      <c r="E160" s="68">
        <v>42460</v>
      </c>
      <c r="F160" s="69">
        <v>0</v>
      </c>
      <c r="G160" s="69">
        <v>86847</v>
      </c>
      <c r="H160" s="69">
        <v>87648</v>
      </c>
      <c r="I160" s="70">
        <v>3026575.1939999997</v>
      </c>
      <c r="J160" s="70">
        <v>2629838.2600000002</v>
      </c>
      <c r="K160" s="69">
        <v>5245</v>
      </c>
      <c r="L160" s="69">
        <v>3892.5</v>
      </c>
      <c r="M160" s="71">
        <v>0.9014771997430957</v>
      </c>
      <c r="N160" s="71">
        <v>9.8522800256904297E-2</v>
      </c>
      <c r="O160" s="71">
        <v>0</v>
      </c>
    </row>
    <row r="161" spans="1:15">
      <c r="A161" s="65" t="s">
        <v>509</v>
      </c>
      <c r="B161" s="65" t="s">
        <v>5054</v>
      </c>
      <c r="C161" s="65" t="s">
        <v>5055</v>
      </c>
      <c r="D161" s="68">
        <v>42262</v>
      </c>
      <c r="E161" s="68">
        <v>42460</v>
      </c>
      <c r="F161" s="69">
        <v>0</v>
      </c>
      <c r="G161" s="69">
        <v>0</v>
      </c>
      <c r="H161" s="69">
        <v>0</v>
      </c>
      <c r="I161" s="70">
        <v>733243.91999999993</v>
      </c>
      <c r="J161" s="70">
        <v>1162814.5900000008</v>
      </c>
      <c r="K161" s="69">
        <v>380</v>
      </c>
      <c r="L161" s="69">
        <v>691</v>
      </c>
      <c r="M161" s="71">
        <v>1</v>
      </c>
      <c r="N161" s="71">
        <v>0</v>
      </c>
      <c r="O161" s="71">
        <v>0</v>
      </c>
    </row>
    <row r="162" spans="1:15">
      <c r="A162" s="65" t="s">
        <v>524</v>
      </c>
      <c r="B162" s="65" t="s">
        <v>5056</v>
      </c>
      <c r="C162" s="65" t="s">
        <v>5057</v>
      </c>
      <c r="D162" s="68">
        <v>42164</v>
      </c>
      <c r="E162" s="68">
        <v>42447</v>
      </c>
      <c r="F162" s="69">
        <v>127785600</v>
      </c>
      <c r="G162" s="69">
        <v>834756.53</v>
      </c>
      <c r="H162" s="69">
        <v>819212</v>
      </c>
      <c r="I162" s="70">
        <v>12152451.464800004</v>
      </c>
      <c r="J162" s="70">
        <v>9673435.1399999987</v>
      </c>
      <c r="K162" s="69">
        <v>68994.5</v>
      </c>
      <c r="L162" s="69">
        <v>55735.5</v>
      </c>
      <c r="M162" s="71">
        <v>0.98028186703268116</v>
      </c>
      <c r="N162" s="71">
        <v>1.9691220137973104E-2</v>
      </c>
      <c r="O162" s="71">
        <v>2.6912829345749119E-5</v>
      </c>
    </row>
    <row r="163" spans="1:15">
      <c r="A163" s="65" t="s">
        <v>255</v>
      </c>
      <c r="B163" s="65" t="s">
        <v>5058</v>
      </c>
      <c r="C163" s="65" t="s">
        <v>5059</v>
      </c>
      <c r="D163" s="68">
        <v>42349</v>
      </c>
      <c r="E163" s="68">
        <v>42445</v>
      </c>
      <c r="F163" s="69">
        <v>4695</v>
      </c>
      <c r="G163" s="69">
        <v>26691</v>
      </c>
      <c r="H163" s="69">
        <v>29591</v>
      </c>
      <c r="I163" s="70">
        <v>1044779.13</v>
      </c>
      <c r="J163" s="70">
        <v>1082414.4999999995</v>
      </c>
      <c r="K163" s="69">
        <v>4360</v>
      </c>
      <c r="L163" s="69">
        <v>4201.6499999999996</v>
      </c>
      <c r="M163" s="71">
        <v>0.99690597741363507</v>
      </c>
      <c r="N163" s="71">
        <v>3.0940225863648808E-3</v>
      </c>
      <c r="O163" s="71">
        <v>0</v>
      </c>
    </row>
    <row r="164" spans="1:15">
      <c r="A164" s="65" t="s">
        <v>255</v>
      </c>
      <c r="B164" s="65" t="s">
        <v>5060</v>
      </c>
      <c r="C164" s="65" t="s">
        <v>5061</v>
      </c>
      <c r="D164" s="68">
        <v>42217</v>
      </c>
      <c r="E164" s="68">
        <v>42433</v>
      </c>
      <c r="F164" s="69">
        <v>8321</v>
      </c>
      <c r="G164" s="69">
        <v>37891.35</v>
      </c>
      <c r="H164" s="69">
        <v>0</v>
      </c>
      <c r="I164" s="70">
        <v>2843347.8781999997</v>
      </c>
      <c r="J164" s="70">
        <v>2679475.8399999985</v>
      </c>
      <c r="K164" s="69">
        <v>5804</v>
      </c>
      <c r="L164" s="69">
        <v>4123.5</v>
      </c>
      <c r="M164" s="71">
        <v>0.76197405117012251</v>
      </c>
      <c r="N164" s="71">
        <v>0.23414574996968596</v>
      </c>
      <c r="O164" s="71">
        <v>3.8801988601915847E-3</v>
      </c>
    </row>
    <row r="165" spans="1:15">
      <c r="A165" s="65" t="s">
        <v>28</v>
      </c>
      <c r="B165" s="65" t="s">
        <v>5062</v>
      </c>
      <c r="C165" s="65" t="s">
        <v>5063</v>
      </c>
      <c r="D165" s="68">
        <v>42093</v>
      </c>
      <c r="E165" s="68">
        <v>42430</v>
      </c>
      <c r="F165" s="69">
        <v>0</v>
      </c>
      <c r="G165" s="69">
        <v>261960</v>
      </c>
      <c r="H165" s="69">
        <v>241300</v>
      </c>
      <c r="I165" s="70">
        <v>2079343.0899999999</v>
      </c>
      <c r="J165" s="70">
        <v>1953440.8199999998</v>
      </c>
      <c r="K165" s="69">
        <v>5146</v>
      </c>
      <c r="L165" s="69">
        <v>4839.5</v>
      </c>
      <c r="M165" s="71">
        <v>0.76237214588283919</v>
      </c>
      <c r="N165" s="71">
        <v>0.23762785411716086</v>
      </c>
      <c r="O165" s="71">
        <v>0</v>
      </c>
    </row>
    <row r="166" spans="1:15">
      <c r="A166" s="65" t="s">
        <v>218</v>
      </c>
      <c r="B166" s="65" t="s">
        <v>5064</v>
      </c>
      <c r="C166" s="65" t="s">
        <v>5065</v>
      </c>
      <c r="D166" s="68">
        <v>42309</v>
      </c>
      <c r="E166" s="68">
        <v>42430</v>
      </c>
      <c r="F166" s="69">
        <v>2850</v>
      </c>
      <c r="G166" s="69">
        <v>36674</v>
      </c>
      <c r="H166" s="69">
        <v>4804</v>
      </c>
      <c r="I166" s="70">
        <v>1032808</v>
      </c>
      <c r="J166" s="70">
        <v>952192.56999999983</v>
      </c>
      <c r="K166" s="69">
        <v>901</v>
      </c>
      <c r="L166" s="69">
        <v>1326.5</v>
      </c>
      <c r="M166" s="71">
        <v>0.75122502826988313</v>
      </c>
      <c r="N166" s="71">
        <v>0.16773464003015454</v>
      </c>
      <c r="O166" s="71">
        <v>8.1040331699962304E-2</v>
      </c>
    </row>
    <row r="167" spans="1:15">
      <c r="A167" s="65" t="s">
        <v>218</v>
      </c>
      <c r="B167" s="65" t="s">
        <v>5066</v>
      </c>
      <c r="C167" s="65" t="s">
        <v>5067</v>
      </c>
      <c r="D167" s="68">
        <v>42309</v>
      </c>
      <c r="E167" s="68">
        <v>42430</v>
      </c>
      <c r="F167" s="69">
        <v>2850</v>
      </c>
      <c r="G167" s="69">
        <v>0</v>
      </c>
      <c r="H167" s="69">
        <v>120</v>
      </c>
      <c r="I167" s="70">
        <v>40775</v>
      </c>
      <c r="J167" s="70">
        <v>35602.429999999993</v>
      </c>
      <c r="K167" s="69">
        <v>0</v>
      </c>
      <c r="L167" s="69">
        <v>4</v>
      </c>
      <c r="M167" s="71">
        <v>1</v>
      </c>
      <c r="N167" s="71">
        <v>0</v>
      </c>
      <c r="O167" s="71">
        <v>0</v>
      </c>
    </row>
    <row r="168" spans="1:15">
      <c r="A168" s="65" t="s">
        <v>4883</v>
      </c>
      <c r="B168" s="65" t="s">
        <v>5068</v>
      </c>
      <c r="C168" s="65" t="s">
        <v>5069</v>
      </c>
      <c r="D168" s="68">
        <v>42309</v>
      </c>
      <c r="E168" s="68">
        <v>42430</v>
      </c>
      <c r="F168" s="69">
        <v>0</v>
      </c>
      <c r="G168" s="69">
        <v>0</v>
      </c>
      <c r="H168" s="69">
        <v>0</v>
      </c>
      <c r="I168" s="70">
        <v>24970</v>
      </c>
      <c r="J168" s="70">
        <v>24970</v>
      </c>
      <c r="K168" s="69"/>
      <c r="L168" s="69"/>
      <c r="M168" s="71"/>
      <c r="N168" s="71"/>
      <c r="O168" s="71"/>
    </row>
    <row r="169" spans="1:15">
      <c r="A169" s="65" t="s">
        <v>369</v>
      </c>
      <c r="B169" s="65" t="s">
        <v>5070</v>
      </c>
      <c r="C169" s="65" t="s">
        <v>5071</v>
      </c>
      <c r="D169" s="68">
        <v>42240</v>
      </c>
      <c r="E169" s="68">
        <v>42430</v>
      </c>
      <c r="F169" s="69">
        <v>0</v>
      </c>
      <c r="G169" s="69">
        <v>0</v>
      </c>
      <c r="H169" s="69">
        <v>0</v>
      </c>
      <c r="I169" s="70">
        <v>873780.79</v>
      </c>
      <c r="J169" s="70">
        <v>1307401.75</v>
      </c>
      <c r="K169" s="69"/>
      <c r="L169" s="69"/>
      <c r="M169" s="71"/>
      <c r="N169" s="71"/>
      <c r="O169" s="71"/>
    </row>
    <row r="170" spans="1:15">
      <c r="A170" s="65" t="s">
        <v>93</v>
      </c>
      <c r="B170" s="65" t="s">
        <v>5072</v>
      </c>
      <c r="C170" s="65" t="s">
        <v>5073</v>
      </c>
      <c r="D170" s="68">
        <v>42240</v>
      </c>
      <c r="E170" s="68">
        <v>42429</v>
      </c>
      <c r="F170" s="69">
        <v>35000</v>
      </c>
      <c r="G170" s="69">
        <v>291956</v>
      </c>
      <c r="H170" s="69">
        <v>100569</v>
      </c>
      <c r="I170" s="70">
        <v>7696194.9900000002</v>
      </c>
      <c r="J170" s="70">
        <v>8058902.0900000008</v>
      </c>
      <c r="K170" s="69">
        <v>12180</v>
      </c>
      <c r="L170" s="69">
        <v>19223</v>
      </c>
      <c r="M170" s="71">
        <v>0.82307652291525779</v>
      </c>
      <c r="N170" s="71">
        <v>0.17692347708474224</v>
      </c>
      <c r="O170" s="71">
        <v>0</v>
      </c>
    </row>
    <row r="171" spans="1:15">
      <c r="A171" s="65" t="s">
        <v>255</v>
      </c>
      <c r="B171" s="65" t="s">
        <v>5074</v>
      </c>
      <c r="C171" s="65" t="s">
        <v>5075</v>
      </c>
      <c r="D171" s="68">
        <v>42086</v>
      </c>
      <c r="E171" s="68">
        <v>42429</v>
      </c>
      <c r="F171" s="69">
        <v>14584</v>
      </c>
      <c r="G171" s="69">
        <v>9220.8000000000011</v>
      </c>
      <c r="H171" s="69">
        <v>4</v>
      </c>
      <c r="I171" s="70">
        <v>6100970.4640000006</v>
      </c>
      <c r="J171" s="70">
        <v>6072672.0200000014</v>
      </c>
      <c r="K171" s="69">
        <v>8129.4</v>
      </c>
      <c r="L171" s="69">
        <v>7760.5</v>
      </c>
      <c r="M171" s="71">
        <v>0.76670317634173057</v>
      </c>
      <c r="N171" s="71">
        <v>0.22273049416919014</v>
      </c>
      <c r="O171" s="71">
        <v>1.0566329489079311E-2</v>
      </c>
    </row>
    <row r="172" spans="1:15">
      <c r="A172" s="65" t="s">
        <v>15</v>
      </c>
      <c r="B172" s="65" t="s">
        <v>5076</v>
      </c>
      <c r="C172" s="65" t="s">
        <v>5077</v>
      </c>
      <c r="D172" s="68">
        <v>42217</v>
      </c>
      <c r="E172" s="68">
        <v>42428</v>
      </c>
      <c r="F172" s="69">
        <v>8368</v>
      </c>
      <c r="G172" s="69">
        <v>30194.23</v>
      </c>
      <c r="H172" s="69">
        <v>19901</v>
      </c>
      <c r="I172" s="70">
        <v>4015501.355</v>
      </c>
      <c r="J172" s="70">
        <v>3878322.0000000009</v>
      </c>
      <c r="K172" s="69">
        <v>2935.5</v>
      </c>
      <c r="L172" s="69">
        <v>3865.17</v>
      </c>
      <c r="M172" s="71">
        <v>0.91539828778553078</v>
      </c>
      <c r="N172" s="71">
        <v>6.3515964368966948E-2</v>
      </c>
      <c r="O172" s="71">
        <v>2.1085747845502267E-2</v>
      </c>
    </row>
    <row r="173" spans="1:15">
      <c r="A173" s="65" t="s">
        <v>93</v>
      </c>
      <c r="B173" s="65" t="s">
        <v>5078</v>
      </c>
      <c r="C173" s="65" t="s">
        <v>5079</v>
      </c>
      <c r="D173" s="68">
        <v>42370</v>
      </c>
      <c r="E173" s="68">
        <v>42426</v>
      </c>
      <c r="F173" s="69">
        <v>225</v>
      </c>
      <c r="G173" s="69">
        <v>98</v>
      </c>
      <c r="H173" s="69">
        <v>0</v>
      </c>
      <c r="I173" s="70">
        <v>77195.02</v>
      </c>
      <c r="J173" s="70">
        <v>76458.609999999986</v>
      </c>
      <c r="K173" s="69">
        <v>28</v>
      </c>
      <c r="L173" s="69">
        <v>383.5</v>
      </c>
      <c r="M173" s="71">
        <v>0.98826597131681881</v>
      </c>
      <c r="N173" s="71">
        <v>1.1734028683181226E-2</v>
      </c>
      <c r="O173" s="71">
        <v>0</v>
      </c>
    </row>
    <row r="174" spans="1:15">
      <c r="A174" s="65" t="s">
        <v>509</v>
      </c>
      <c r="B174" s="65" t="s">
        <v>5080</v>
      </c>
      <c r="C174" s="65" t="s">
        <v>5081</v>
      </c>
      <c r="D174" s="68">
        <v>42219</v>
      </c>
      <c r="E174" s="68">
        <v>42419</v>
      </c>
      <c r="F174" s="69">
        <v>1347</v>
      </c>
      <c r="G174" s="69">
        <v>3507</v>
      </c>
      <c r="H174" s="69">
        <v>0</v>
      </c>
      <c r="I174" s="70">
        <v>674049.67999999993</v>
      </c>
      <c r="J174" s="70">
        <v>723182.8</v>
      </c>
      <c r="K174" s="69">
        <v>799.5</v>
      </c>
      <c r="L174" s="69">
        <v>2230.89</v>
      </c>
      <c r="M174" s="71">
        <v>0.85364585434512685</v>
      </c>
      <c r="N174" s="71">
        <v>0.13178596882858412</v>
      </c>
      <c r="O174" s="71">
        <v>1.456817682628906E-2</v>
      </c>
    </row>
    <row r="175" spans="1:15">
      <c r="A175" s="65" t="s">
        <v>369</v>
      </c>
      <c r="B175" s="65" t="s">
        <v>5082</v>
      </c>
      <c r="C175" s="65" t="s">
        <v>5083</v>
      </c>
      <c r="D175" s="68">
        <v>42619</v>
      </c>
      <c r="E175" s="68">
        <v>42408</v>
      </c>
      <c r="F175" s="69">
        <v>500</v>
      </c>
      <c r="G175" s="69">
        <v>0</v>
      </c>
      <c r="H175" s="69">
        <v>0</v>
      </c>
      <c r="I175" s="70">
        <v>175714.83000000002</v>
      </c>
      <c r="J175" s="70">
        <v>198862.63000000003</v>
      </c>
      <c r="K175" s="69">
        <v>0</v>
      </c>
      <c r="L175" s="69">
        <v>3</v>
      </c>
      <c r="M175" s="71">
        <v>1</v>
      </c>
      <c r="N175" s="71">
        <v>0</v>
      </c>
      <c r="O175" s="71">
        <v>0</v>
      </c>
    </row>
    <row r="176" spans="1:15">
      <c r="A176" s="65" t="s">
        <v>93</v>
      </c>
      <c r="B176" s="65" t="s">
        <v>5084</v>
      </c>
      <c r="C176" s="65" t="s">
        <v>5085</v>
      </c>
      <c r="D176" s="68">
        <v>42278</v>
      </c>
      <c r="E176" s="68">
        <v>42401</v>
      </c>
      <c r="F176" s="69">
        <v>0</v>
      </c>
      <c r="G176" s="69">
        <v>5646</v>
      </c>
      <c r="H176" s="69">
        <v>8</v>
      </c>
      <c r="I176" s="70">
        <v>1013717</v>
      </c>
      <c r="J176" s="70">
        <v>1022168.4800000001</v>
      </c>
      <c r="K176" s="69">
        <v>1527</v>
      </c>
      <c r="L176" s="69">
        <v>2067</v>
      </c>
      <c r="M176" s="71">
        <v>0.9579100145137881</v>
      </c>
      <c r="N176" s="71">
        <v>4.2089985486211901E-2</v>
      </c>
      <c r="O176" s="71">
        <v>0</v>
      </c>
    </row>
    <row r="177" spans="1:15">
      <c r="A177" s="65" t="s">
        <v>218</v>
      </c>
      <c r="B177" s="65" t="s">
        <v>5086</v>
      </c>
      <c r="C177" s="65" t="s">
        <v>5087</v>
      </c>
      <c r="D177" s="68">
        <v>42156</v>
      </c>
      <c r="E177" s="68">
        <v>42401</v>
      </c>
      <c r="F177" s="69">
        <v>0</v>
      </c>
      <c r="G177" s="69">
        <v>0</v>
      </c>
      <c r="H177" s="69">
        <v>0</v>
      </c>
      <c r="I177" s="70">
        <v>2004673</v>
      </c>
      <c r="J177" s="70">
        <v>1968218.0199999993</v>
      </c>
      <c r="K177" s="69">
        <v>0</v>
      </c>
      <c r="L177" s="69">
        <v>97</v>
      </c>
      <c r="M177" s="71">
        <v>0.96907216494845361</v>
      </c>
      <c r="N177" s="71">
        <v>3.0927835051546393E-2</v>
      </c>
      <c r="O177" s="71">
        <v>0</v>
      </c>
    </row>
    <row r="178" spans="1:15">
      <c r="A178" s="65" t="s">
        <v>93</v>
      </c>
      <c r="B178" s="65" t="s">
        <v>5088</v>
      </c>
      <c r="C178" s="65" t="s">
        <v>5089</v>
      </c>
      <c r="D178" s="68">
        <v>42323</v>
      </c>
      <c r="E178" s="68">
        <v>42400</v>
      </c>
      <c r="F178" s="69">
        <v>9800</v>
      </c>
      <c r="G178" s="69">
        <v>0</v>
      </c>
      <c r="H178" s="69">
        <v>0</v>
      </c>
      <c r="I178" s="70">
        <v>88593</v>
      </c>
      <c r="J178" s="70">
        <v>119888.02</v>
      </c>
      <c r="K178" s="69"/>
      <c r="L178" s="69"/>
      <c r="M178" s="71"/>
      <c r="N178" s="71"/>
      <c r="O178" s="71"/>
    </row>
    <row r="179" spans="1:15">
      <c r="A179" s="65" t="s">
        <v>369</v>
      </c>
      <c r="B179" s="65" t="s">
        <v>5090</v>
      </c>
      <c r="C179" s="65" t="s">
        <v>5091</v>
      </c>
      <c r="D179" s="68">
        <v>42309</v>
      </c>
      <c r="E179" s="68">
        <v>42400</v>
      </c>
      <c r="F179" s="69">
        <v>0</v>
      </c>
      <c r="G179" s="69">
        <v>0</v>
      </c>
      <c r="H179" s="69">
        <v>0</v>
      </c>
      <c r="I179" s="70">
        <v>605826.59999999986</v>
      </c>
      <c r="J179" s="70">
        <v>586997.86999999988</v>
      </c>
      <c r="K179" s="69"/>
      <c r="L179" s="69"/>
      <c r="M179" s="71"/>
      <c r="N179" s="71"/>
      <c r="O179" s="71"/>
    </row>
    <row r="180" spans="1:15">
      <c r="A180" s="65" t="s">
        <v>93</v>
      </c>
      <c r="B180" s="65" t="s">
        <v>5092</v>
      </c>
      <c r="C180" s="65" t="s">
        <v>5093</v>
      </c>
      <c r="D180" s="68">
        <v>42324</v>
      </c>
      <c r="E180" s="68">
        <v>42398</v>
      </c>
      <c r="F180" s="69">
        <v>2694</v>
      </c>
      <c r="G180" s="69">
        <v>2721</v>
      </c>
      <c r="H180" s="69">
        <v>0</v>
      </c>
      <c r="I180" s="70">
        <v>273555.5</v>
      </c>
      <c r="J180" s="70">
        <v>243015.29</v>
      </c>
      <c r="K180" s="69">
        <v>1180</v>
      </c>
      <c r="L180" s="69">
        <v>506.5</v>
      </c>
      <c r="M180" s="71">
        <v>0.97038499506416587</v>
      </c>
      <c r="N180" s="71">
        <v>2.9615004935834157E-2</v>
      </c>
      <c r="O180" s="71">
        <v>0</v>
      </c>
    </row>
    <row r="181" spans="1:15">
      <c r="A181" s="65" t="s">
        <v>524</v>
      </c>
      <c r="B181" s="65" t="s">
        <v>5094</v>
      </c>
      <c r="C181" s="65" t="s">
        <v>5095</v>
      </c>
      <c r="D181" s="68">
        <v>42163</v>
      </c>
      <c r="E181" s="68">
        <v>42391</v>
      </c>
      <c r="F181" s="69">
        <v>1567800</v>
      </c>
      <c r="G181" s="69">
        <v>158513.08000000002</v>
      </c>
      <c r="H181" s="69">
        <v>157082</v>
      </c>
      <c r="I181" s="70">
        <v>1932901.9699999997</v>
      </c>
      <c r="J181" s="70">
        <v>1886941.8600000003</v>
      </c>
      <c r="K181" s="69">
        <v>9924</v>
      </c>
      <c r="L181" s="69">
        <v>11609.75</v>
      </c>
      <c r="M181" s="71">
        <v>0.83520316974956399</v>
      </c>
      <c r="N181" s="71">
        <v>0.16479683025043607</v>
      </c>
      <c r="O181" s="71">
        <v>0</v>
      </c>
    </row>
    <row r="182" spans="1:15">
      <c r="A182" s="65" t="s">
        <v>509</v>
      </c>
      <c r="B182" s="65" t="s">
        <v>5096</v>
      </c>
      <c r="C182" s="65" t="s">
        <v>5097</v>
      </c>
      <c r="D182" s="68">
        <v>42310</v>
      </c>
      <c r="E182" s="68">
        <v>42384</v>
      </c>
      <c r="F182" s="69">
        <v>1347</v>
      </c>
      <c r="G182" s="69">
        <v>513</v>
      </c>
      <c r="H182" s="69">
        <v>2</v>
      </c>
      <c r="I182" s="70">
        <v>782390.77</v>
      </c>
      <c r="J182" s="70">
        <v>799381.69000000006</v>
      </c>
      <c r="K182" s="69">
        <v>664</v>
      </c>
      <c r="L182" s="69">
        <v>1082.1500000000001</v>
      </c>
      <c r="M182" s="71">
        <v>0.93947234671718327</v>
      </c>
      <c r="N182" s="71">
        <v>6.0527653282816611E-2</v>
      </c>
      <c r="O182" s="71">
        <v>0</v>
      </c>
    </row>
    <row r="183" spans="1:15">
      <c r="A183" s="65" t="s">
        <v>218</v>
      </c>
      <c r="B183" s="65" t="s">
        <v>5098</v>
      </c>
      <c r="C183" s="65" t="s">
        <v>5099</v>
      </c>
      <c r="D183" s="68">
        <v>42216</v>
      </c>
      <c r="E183" s="68">
        <v>42380</v>
      </c>
      <c r="F183" s="69">
        <v>2786</v>
      </c>
      <c r="G183" s="69">
        <v>17012</v>
      </c>
      <c r="H183" s="69">
        <v>3682</v>
      </c>
      <c r="I183" s="70">
        <v>401899.14999999997</v>
      </c>
      <c r="J183" s="70">
        <v>363856.40999999992</v>
      </c>
      <c r="K183" s="69">
        <v>1785.5</v>
      </c>
      <c r="L183" s="69">
        <v>1566.5</v>
      </c>
      <c r="M183" s="71">
        <v>0.86115544206830519</v>
      </c>
      <c r="N183" s="71">
        <v>0.13884455793169487</v>
      </c>
      <c r="O183" s="71">
        <v>0</v>
      </c>
    </row>
    <row r="184" spans="1:15">
      <c r="A184" s="65" t="s">
        <v>255</v>
      </c>
      <c r="B184" s="65" t="s">
        <v>5100</v>
      </c>
      <c r="C184" s="65" t="s">
        <v>5101</v>
      </c>
      <c r="D184" s="68">
        <v>42005</v>
      </c>
      <c r="E184" s="68">
        <v>42370</v>
      </c>
      <c r="F184" s="69">
        <v>0</v>
      </c>
      <c r="G184" s="69">
        <v>75994.589000000022</v>
      </c>
      <c r="H184" s="69">
        <v>0</v>
      </c>
      <c r="I184" s="70">
        <v>4586721.6399999978</v>
      </c>
      <c r="J184" s="70">
        <v>4535466.8899999987</v>
      </c>
      <c r="K184" s="69">
        <v>9222.5</v>
      </c>
      <c r="L184" s="69">
        <v>11145.359999999999</v>
      </c>
      <c r="M184" s="71">
        <v>0.98151697208524447</v>
      </c>
      <c r="N184" s="71">
        <v>1.76306552682013E-2</v>
      </c>
      <c r="O184" s="71">
        <v>8.523726465542612E-4</v>
      </c>
    </row>
    <row r="185" spans="1:15">
      <c r="A185" s="65" t="s">
        <v>524</v>
      </c>
      <c r="B185" s="65" t="s">
        <v>5102</v>
      </c>
      <c r="C185" s="65" t="s">
        <v>5103</v>
      </c>
      <c r="D185" s="68">
        <v>42240</v>
      </c>
      <c r="E185" s="68">
        <v>42370</v>
      </c>
      <c r="F185" s="69">
        <v>0</v>
      </c>
      <c r="G185" s="69">
        <v>0</v>
      </c>
      <c r="H185" s="69">
        <v>0</v>
      </c>
      <c r="I185" s="70">
        <v>0.01</v>
      </c>
      <c r="J185" s="70">
        <v>0</v>
      </c>
      <c r="K185" s="69"/>
      <c r="L185" s="69"/>
      <c r="M185" s="71"/>
      <c r="N185" s="71"/>
      <c r="O185" s="71"/>
    </row>
    <row r="186" spans="1:15">
      <c r="A186" s="65" t="s">
        <v>15</v>
      </c>
      <c r="B186" s="65" t="s">
        <v>5104</v>
      </c>
      <c r="C186" s="65" t="s">
        <v>5105</v>
      </c>
      <c r="D186" s="68">
        <v>42005</v>
      </c>
      <c r="E186" s="68">
        <v>42369</v>
      </c>
      <c r="F186" s="69">
        <v>0</v>
      </c>
      <c r="G186" s="69">
        <v>0</v>
      </c>
      <c r="H186" s="69">
        <v>0</v>
      </c>
      <c r="I186" s="70">
        <v>26520</v>
      </c>
      <c r="J186" s="70">
        <v>2075.4399999999996</v>
      </c>
      <c r="K186" s="69"/>
      <c r="L186" s="69"/>
      <c r="M186" s="71"/>
      <c r="N186" s="71"/>
      <c r="O186" s="71"/>
    </row>
    <row r="187" spans="1:15">
      <c r="A187" s="65" t="s">
        <v>15</v>
      </c>
      <c r="B187" s="65" t="s">
        <v>5106</v>
      </c>
      <c r="C187" s="65" t="s">
        <v>5107</v>
      </c>
      <c r="D187" s="68">
        <v>42005</v>
      </c>
      <c r="E187" s="68">
        <v>42369</v>
      </c>
      <c r="F187" s="69">
        <v>0</v>
      </c>
      <c r="G187" s="69">
        <v>187159</v>
      </c>
      <c r="H187" s="69">
        <v>96390</v>
      </c>
      <c r="I187" s="70">
        <v>0</v>
      </c>
      <c r="J187" s="70">
        <v>-59011.559999999874</v>
      </c>
      <c r="K187" s="69">
        <v>5716.25</v>
      </c>
      <c r="L187" s="69">
        <v>10212.9</v>
      </c>
      <c r="M187" s="71">
        <v>0.98433353895563458</v>
      </c>
      <c r="N187" s="71">
        <v>1.4638349538328977E-2</v>
      </c>
      <c r="O187" s="71">
        <v>1.0281115060364833E-3</v>
      </c>
    </row>
    <row r="188" spans="1:15">
      <c r="A188" s="65" t="s">
        <v>15</v>
      </c>
      <c r="B188" s="65" t="s">
        <v>5108</v>
      </c>
      <c r="C188" s="65" t="s">
        <v>5109</v>
      </c>
      <c r="D188" s="68">
        <v>42005</v>
      </c>
      <c r="E188" s="68">
        <v>42369</v>
      </c>
      <c r="F188" s="69">
        <v>0</v>
      </c>
      <c r="G188" s="69">
        <v>0</v>
      </c>
      <c r="H188" s="69">
        <v>0</v>
      </c>
      <c r="I188" s="70">
        <v>0.01</v>
      </c>
      <c r="J188" s="70">
        <v>-1998874.12</v>
      </c>
      <c r="K188" s="69"/>
      <c r="L188" s="69"/>
      <c r="M188" s="71"/>
      <c r="N188" s="71"/>
      <c r="O188" s="71"/>
    </row>
    <row r="189" spans="1:15">
      <c r="A189" s="65" t="s">
        <v>15</v>
      </c>
      <c r="B189" s="65" t="s">
        <v>5110</v>
      </c>
      <c r="C189" s="65" t="s">
        <v>5111</v>
      </c>
      <c r="D189" s="68">
        <v>42005</v>
      </c>
      <c r="E189" s="68">
        <v>42369</v>
      </c>
      <c r="F189" s="69">
        <v>0</v>
      </c>
      <c r="G189" s="69">
        <v>0</v>
      </c>
      <c r="H189" s="69">
        <v>0</v>
      </c>
      <c r="I189" s="70">
        <v>5000.01</v>
      </c>
      <c r="J189" s="70">
        <v>8545.84</v>
      </c>
      <c r="K189" s="69">
        <v>0</v>
      </c>
      <c r="L189" s="69">
        <v>70.88</v>
      </c>
      <c r="M189" s="71">
        <v>1</v>
      </c>
      <c r="N189" s="71">
        <v>0</v>
      </c>
      <c r="O189" s="71">
        <v>0</v>
      </c>
    </row>
    <row r="190" spans="1:15">
      <c r="A190" s="65" t="s">
        <v>28</v>
      </c>
      <c r="B190" s="65" t="s">
        <v>5112</v>
      </c>
      <c r="C190" s="65" t="s">
        <v>5113</v>
      </c>
      <c r="D190" s="68">
        <v>42005</v>
      </c>
      <c r="E190" s="68">
        <v>42369</v>
      </c>
      <c r="F190" s="69">
        <v>0</v>
      </c>
      <c r="G190" s="69">
        <v>0</v>
      </c>
      <c r="H190" s="69">
        <v>0</v>
      </c>
      <c r="I190" s="70">
        <v>0.01</v>
      </c>
      <c r="J190" s="70">
        <v>-1463123.08</v>
      </c>
      <c r="K190" s="69"/>
      <c r="L190" s="69"/>
      <c r="M190" s="71"/>
      <c r="N190" s="71"/>
      <c r="O190" s="71"/>
    </row>
    <row r="191" spans="1:15">
      <c r="A191" s="65" t="s">
        <v>28</v>
      </c>
      <c r="B191" s="65" t="s">
        <v>5114</v>
      </c>
      <c r="C191" s="65" t="s">
        <v>5115</v>
      </c>
      <c r="D191" s="68">
        <v>42005</v>
      </c>
      <c r="E191" s="68">
        <v>42369</v>
      </c>
      <c r="F191" s="69">
        <v>0</v>
      </c>
      <c r="G191" s="69">
        <v>0</v>
      </c>
      <c r="H191" s="69">
        <v>0</v>
      </c>
      <c r="I191" s="70">
        <v>0.01</v>
      </c>
      <c r="J191" s="70">
        <v>-19577.669999999998</v>
      </c>
      <c r="K191" s="69"/>
      <c r="L191" s="69"/>
      <c r="M191" s="71"/>
      <c r="N191" s="71"/>
      <c r="O191" s="71"/>
    </row>
    <row r="192" spans="1:15">
      <c r="A192" s="65" t="s">
        <v>93</v>
      </c>
      <c r="B192" s="65" t="s">
        <v>5116</v>
      </c>
      <c r="C192" s="65" t="s">
        <v>5117</v>
      </c>
      <c r="D192" s="68">
        <v>42156</v>
      </c>
      <c r="E192" s="68">
        <v>42369</v>
      </c>
      <c r="F192" s="69">
        <v>200000</v>
      </c>
      <c r="G192" s="69">
        <v>1462</v>
      </c>
      <c r="H192" s="69">
        <v>0</v>
      </c>
      <c r="I192" s="70">
        <v>1739594</v>
      </c>
      <c r="J192" s="70">
        <v>1680716.8</v>
      </c>
      <c r="K192" s="69"/>
      <c r="L192" s="69"/>
      <c r="M192" s="71"/>
      <c r="N192" s="71"/>
      <c r="O192" s="71"/>
    </row>
    <row r="193" spans="1:15">
      <c r="A193" s="65" t="s">
        <v>191</v>
      </c>
      <c r="B193" s="65" t="s">
        <v>5118</v>
      </c>
      <c r="C193" s="65" t="s">
        <v>5119</v>
      </c>
      <c r="D193" s="68">
        <v>42005</v>
      </c>
      <c r="E193" s="68">
        <v>42369</v>
      </c>
      <c r="F193" s="69">
        <v>0</v>
      </c>
      <c r="G193" s="69">
        <v>0</v>
      </c>
      <c r="H193" s="69">
        <v>0</v>
      </c>
      <c r="I193" s="70">
        <v>0</v>
      </c>
      <c r="J193" s="70">
        <v>-16161.5</v>
      </c>
      <c r="K193" s="69"/>
      <c r="L193" s="69"/>
      <c r="M193" s="71"/>
      <c r="N193" s="71"/>
      <c r="O193" s="71"/>
    </row>
    <row r="194" spans="1:15">
      <c r="A194" s="65" t="s">
        <v>191</v>
      </c>
      <c r="B194" s="65" t="s">
        <v>5120</v>
      </c>
      <c r="C194" s="65" t="s">
        <v>5121</v>
      </c>
      <c r="D194" s="68">
        <v>42005</v>
      </c>
      <c r="E194" s="68">
        <v>42369</v>
      </c>
      <c r="F194" s="69">
        <v>0</v>
      </c>
      <c r="G194" s="69">
        <v>0</v>
      </c>
      <c r="H194" s="69">
        <v>0</v>
      </c>
      <c r="I194" s="70">
        <v>0</v>
      </c>
      <c r="J194" s="70">
        <v>-150836.91</v>
      </c>
      <c r="K194" s="69"/>
      <c r="L194" s="69"/>
      <c r="M194" s="71"/>
      <c r="N194" s="71"/>
      <c r="O194" s="71"/>
    </row>
    <row r="195" spans="1:15">
      <c r="A195" s="65" t="s">
        <v>218</v>
      </c>
      <c r="B195" s="65" t="s">
        <v>5122</v>
      </c>
      <c r="C195" s="65" t="s">
        <v>5123</v>
      </c>
      <c r="D195" s="68">
        <v>42005</v>
      </c>
      <c r="E195" s="68">
        <v>42369</v>
      </c>
      <c r="F195" s="69">
        <v>0</v>
      </c>
      <c r="G195" s="69">
        <v>0</v>
      </c>
      <c r="H195" s="69">
        <v>0</v>
      </c>
      <c r="I195" s="70">
        <v>0.01</v>
      </c>
      <c r="J195" s="70">
        <v>14524.900000000001</v>
      </c>
      <c r="K195" s="69">
        <v>0</v>
      </c>
      <c r="L195" s="69">
        <v>55</v>
      </c>
      <c r="M195" s="71">
        <v>0.96363636363636362</v>
      </c>
      <c r="N195" s="71">
        <v>3.6363636363636362E-2</v>
      </c>
      <c r="O195" s="71">
        <v>0</v>
      </c>
    </row>
    <row r="196" spans="1:15">
      <c r="A196" s="65" t="s">
        <v>218</v>
      </c>
      <c r="B196" s="65" t="s">
        <v>5124</v>
      </c>
      <c r="C196" s="65" t="s">
        <v>5125</v>
      </c>
      <c r="D196" s="68">
        <v>42067</v>
      </c>
      <c r="E196" s="68">
        <v>42369</v>
      </c>
      <c r="F196" s="69">
        <v>38052</v>
      </c>
      <c r="G196" s="69">
        <v>0</v>
      </c>
      <c r="H196" s="69">
        <v>0</v>
      </c>
      <c r="I196" s="70">
        <v>0.01</v>
      </c>
      <c r="J196" s="70">
        <v>0</v>
      </c>
      <c r="K196" s="69"/>
      <c r="L196" s="69"/>
      <c r="M196" s="71"/>
      <c r="N196" s="71"/>
      <c r="O196" s="71"/>
    </row>
    <row r="197" spans="1:15">
      <c r="A197" s="65" t="s">
        <v>255</v>
      </c>
      <c r="B197" s="65" t="s">
        <v>5126</v>
      </c>
      <c r="C197" s="65" t="s">
        <v>5127</v>
      </c>
      <c r="D197" s="68">
        <v>42005</v>
      </c>
      <c r="E197" s="68">
        <v>42369</v>
      </c>
      <c r="F197" s="69">
        <v>0</v>
      </c>
      <c r="G197" s="69">
        <v>0</v>
      </c>
      <c r="H197" s="69">
        <v>0</v>
      </c>
      <c r="I197" s="70">
        <v>88168</v>
      </c>
      <c r="J197" s="70">
        <v>84048.900000000009</v>
      </c>
      <c r="K197" s="69">
        <v>0</v>
      </c>
      <c r="L197" s="69">
        <v>1090</v>
      </c>
      <c r="M197" s="71">
        <v>0.69082568807339451</v>
      </c>
      <c r="N197" s="71">
        <v>0.30917431192660549</v>
      </c>
      <c r="O197" s="71">
        <v>0</v>
      </c>
    </row>
    <row r="198" spans="1:15">
      <c r="A198" s="65" t="s">
        <v>255</v>
      </c>
      <c r="B198" s="65" t="s">
        <v>5128</v>
      </c>
      <c r="C198" s="65" t="s">
        <v>5129</v>
      </c>
      <c r="D198" s="68">
        <v>42142</v>
      </c>
      <c r="E198" s="68">
        <v>42369</v>
      </c>
      <c r="F198" s="69">
        <v>0</v>
      </c>
      <c r="G198" s="69">
        <v>512</v>
      </c>
      <c r="H198" s="69">
        <v>0</v>
      </c>
      <c r="I198" s="70">
        <v>567509.89000000013</v>
      </c>
      <c r="J198" s="70">
        <v>496792.97000000015</v>
      </c>
      <c r="K198" s="69">
        <v>741</v>
      </c>
      <c r="L198" s="69">
        <v>566.5</v>
      </c>
      <c r="M198" s="71">
        <v>0.93556928508384818</v>
      </c>
      <c r="N198" s="71">
        <v>6.4430714916151807E-2</v>
      </c>
      <c r="O198" s="71">
        <v>0</v>
      </c>
    </row>
    <row r="199" spans="1:15">
      <c r="A199" s="65" t="s">
        <v>255</v>
      </c>
      <c r="B199" s="65" t="s">
        <v>5130</v>
      </c>
      <c r="C199" s="65" t="s">
        <v>5131</v>
      </c>
      <c r="D199" s="68">
        <v>42005</v>
      </c>
      <c r="E199" s="68">
        <v>42369</v>
      </c>
      <c r="F199" s="69">
        <v>0</v>
      </c>
      <c r="G199" s="69">
        <v>0</v>
      </c>
      <c r="H199" s="69">
        <v>0</v>
      </c>
      <c r="I199" s="70">
        <v>0.01</v>
      </c>
      <c r="J199" s="70">
        <v>-4728635</v>
      </c>
      <c r="K199" s="69"/>
      <c r="L199" s="69"/>
      <c r="M199" s="71"/>
      <c r="N199" s="71"/>
      <c r="O199" s="71"/>
    </row>
    <row r="200" spans="1:15">
      <c r="A200" s="65" t="s">
        <v>255</v>
      </c>
      <c r="B200" s="65" t="s">
        <v>5132</v>
      </c>
      <c r="C200" s="65" t="s">
        <v>5133</v>
      </c>
      <c r="D200" s="68">
        <v>41275</v>
      </c>
      <c r="E200" s="68">
        <v>42369</v>
      </c>
      <c r="F200" s="69">
        <v>0</v>
      </c>
      <c r="G200" s="69">
        <v>0</v>
      </c>
      <c r="H200" s="69">
        <v>0</v>
      </c>
      <c r="I200" s="70">
        <v>0.01</v>
      </c>
      <c r="J200" s="70">
        <v>-125838.08000000007</v>
      </c>
      <c r="K200" s="69">
        <v>0</v>
      </c>
      <c r="L200" s="69">
        <v>222</v>
      </c>
      <c r="M200" s="71">
        <v>1</v>
      </c>
      <c r="N200" s="71">
        <v>0</v>
      </c>
      <c r="O200" s="71">
        <v>0</v>
      </c>
    </row>
    <row r="201" spans="1:15">
      <c r="A201" s="65" t="s">
        <v>255</v>
      </c>
      <c r="B201" s="65" t="s">
        <v>5134</v>
      </c>
      <c r="C201" s="65" t="s">
        <v>5135</v>
      </c>
      <c r="D201" s="68"/>
      <c r="E201" s="68">
        <v>42369</v>
      </c>
      <c r="F201" s="69">
        <v>3000</v>
      </c>
      <c r="G201" s="69">
        <v>2551</v>
      </c>
      <c r="H201" s="69">
        <v>0</v>
      </c>
      <c r="I201" s="70">
        <v>717908.32000000007</v>
      </c>
      <c r="J201" s="70">
        <v>718245.01</v>
      </c>
      <c r="K201" s="69">
        <v>1116</v>
      </c>
      <c r="L201" s="69">
        <v>993.5</v>
      </c>
      <c r="M201" s="71">
        <v>0.99396074484146957</v>
      </c>
      <c r="N201" s="71">
        <v>6.0392551585304478E-3</v>
      </c>
      <c r="O201" s="71">
        <v>0</v>
      </c>
    </row>
    <row r="202" spans="1:15">
      <c r="A202" s="65" t="s">
        <v>255</v>
      </c>
      <c r="B202" s="65" t="s">
        <v>5136</v>
      </c>
      <c r="C202" s="65" t="s">
        <v>5137</v>
      </c>
      <c r="D202" s="68">
        <v>42221</v>
      </c>
      <c r="E202" s="68">
        <v>42369</v>
      </c>
      <c r="F202" s="69">
        <v>3087</v>
      </c>
      <c r="G202" s="69">
        <v>12277</v>
      </c>
      <c r="H202" s="69">
        <v>0</v>
      </c>
      <c r="I202" s="70">
        <v>1083507.172</v>
      </c>
      <c r="J202" s="70">
        <v>1027032.58</v>
      </c>
      <c r="K202" s="69">
        <v>1524</v>
      </c>
      <c r="L202" s="69">
        <v>1559.5</v>
      </c>
      <c r="M202" s="71">
        <v>0.97306829111894844</v>
      </c>
      <c r="N202" s="71">
        <v>2.6931708881051619E-2</v>
      </c>
      <c r="O202" s="71">
        <v>0</v>
      </c>
    </row>
    <row r="203" spans="1:15">
      <c r="A203" s="65" t="s">
        <v>255</v>
      </c>
      <c r="B203" s="65" t="s">
        <v>5138</v>
      </c>
      <c r="C203" s="65" t="s">
        <v>5139</v>
      </c>
      <c r="D203" s="68">
        <v>42326</v>
      </c>
      <c r="E203" s="68">
        <v>42369</v>
      </c>
      <c r="F203" s="69">
        <v>3150</v>
      </c>
      <c r="G203" s="69">
        <v>9010</v>
      </c>
      <c r="H203" s="69">
        <v>0</v>
      </c>
      <c r="I203" s="70">
        <v>197672.13</v>
      </c>
      <c r="J203" s="70">
        <v>172590.72999999998</v>
      </c>
      <c r="K203" s="69">
        <v>233</v>
      </c>
      <c r="L203" s="69">
        <v>200</v>
      </c>
      <c r="M203" s="71">
        <v>0.98</v>
      </c>
      <c r="N203" s="71">
        <v>0.02</v>
      </c>
      <c r="O203" s="71">
        <v>0</v>
      </c>
    </row>
    <row r="204" spans="1:15">
      <c r="A204" s="65" t="s">
        <v>255</v>
      </c>
      <c r="B204" s="65" t="s">
        <v>5140</v>
      </c>
      <c r="C204" s="65" t="s">
        <v>5141</v>
      </c>
      <c r="D204" s="68">
        <v>42296</v>
      </c>
      <c r="E204" s="68">
        <v>42369</v>
      </c>
      <c r="F204" s="69">
        <v>26000</v>
      </c>
      <c r="G204" s="69">
        <v>9259</v>
      </c>
      <c r="H204" s="69">
        <v>0</v>
      </c>
      <c r="I204" s="70">
        <v>274952.5</v>
      </c>
      <c r="J204" s="70">
        <v>225995.83</v>
      </c>
      <c r="K204" s="69">
        <v>640</v>
      </c>
      <c r="L204" s="69">
        <v>478.5</v>
      </c>
      <c r="M204" s="71">
        <v>0.98119122257053293</v>
      </c>
      <c r="N204" s="71">
        <v>1.8808777429467086E-2</v>
      </c>
      <c r="O204" s="71">
        <v>0</v>
      </c>
    </row>
    <row r="205" spans="1:15">
      <c r="A205" s="65" t="s">
        <v>369</v>
      </c>
      <c r="B205" s="65" t="s">
        <v>5142</v>
      </c>
      <c r="C205" s="65" t="s">
        <v>5143</v>
      </c>
      <c r="D205" s="68">
        <v>42248</v>
      </c>
      <c r="E205" s="68">
        <v>42369</v>
      </c>
      <c r="F205" s="69">
        <v>0</v>
      </c>
      <c r="G205" s="69">
        <v>0</v>
      </c>
      <c r="H205" s="69">
        <v>0</v>
      </c>
      <c r="I205" s="70">
        <v>180000</v>
      </c>
      <c r="J205" s="70">
        <v>-134.29000000001236</v>
      </c>
      <c r="K205" s="69">
        <v>0</v>
      </c>
      <c r="L205" s="69">
        <v>16.5</v>
      </c>
      <c r="M205" s="71">
        <v>0.96969696969696972</v>
      </c>
      <c r="N205" s="71">
        <v>3.0303030303030304E-2</v>
      </c>
      <c r="O205" s="71">
        <v>0</v>
      </c>
    </row>
    <row r="206" spans="1:15">
      <c r="A206" s="65" t="s">
        <v>481</v>
      </c>
      <c r="B206" s="65" t="s">
        <v>5144</v>
      </c>
      <c r="C206" s="65" t="s">
        <v>5145</v>
      </c>
      <c r="D206" s="68">
        <v>42093</v>
      </c>
      <c r="E206" s="68">
        <v>42369</v>
      </c>
      <c r="F206" s="69">
        <v>0</v>
      </c>
      <c r="G206" s="69">
        <v>748131</v>
      </c>
      <c r="H206" s="69">
        <v>747909</v>
      </c>
      <c r="I206" s="70">
        <v>9286049</v>
      </c>
      <c r="J206" s="70">
        <v>8920778.4100000001</v>
      </c>
      <c r="K206" s="69">
        <v>15434</v>
      </c>
      <c r="L206" s="69">
        <v>21066.5</v>
      </c>
      <c r="M206" s="71">
        <v>0.7772292502314101</v>
      </c>
      <c r="N206" s="71">
        <v>0.22277074976858993</v>
      </c>
      <c r="O206" s="71">
        <v>0</v>
      </c>
    </row>
    <row r="207" spans="1:15">
      <c r="A207" s="65" t="s">
        <v>481</v>
      </c>
      <c r="B207" s="65" t="s">
        <v>5146</v>
      </c>
      <c r="C207" s="65" t="s">
        <v>5147</v>
      </c>
      <c r="D207" s="68">
        <v>42139</v>
      </c>
      <c r="E207" s="68">
        <v>42369</v>
      </c>
      <c r="F207" s="69">
        <v>0</v>
      </c>
      <c r="G207" s="69">
        <v>141</v>
      </c>
      <c r="H207" s="69">
        <v>0</v>
      </c>
      <c r="I207" s="70">
        <v>3961175</v>
      </c>
      <c r="J207" s="70">
        <v>3911326.4099999997</v>
      </c>
      <c r="K207" s="69"/>
      <c r="L207" s="69"/>
      <c r="M207" s="71"/>
      <c r="N207" s="71"/>
      <c r="O207" s="71"/>
    </row>
    <row r="208" spans="1:15">
      <c r="A208" s="65" t="s">
        <v>481</v>
      </c>
      <c r="B208" s="65" t="s">
        <v>5148</v>
      </c>
      <c r="C208" s="65" t="s">
        <v>5149</v>
      </c>
      <c r="D208" s="68">
        <v>42005</v>
      </c>
      <c r="E208" s="68">
        <v>42369</v>
      </c>
      <c r="F208" s="69">
        <v>0</v>
      </c>
      <c r="G208" s="69">
        <v>0</v>
      </c>
      <c r="H208" s="69">
        <v>0</v>
      </c>
      <c r="I208" s="70">
        <v>0.01</v>
      </c>
      <c r="J208" s="70">
        <v>-112854.89</v>
      </c>
      <c r="K208" s="69"/>
      <c r="L208" s="69"/>
      <c r="M208" s="71"/>
      <c r="N208" s="71"/>
      <c r="O208" s="71"/>
    </row>
    <row r="209" spans="1:15">
      <c r="A209" s="65" t="s">
        <v>481</v>
      </c>
      <c r="B209" s="65" t="s">
        <v>5150</v>
      </c>
      <c r="C209" s="65" t="s">
        <v>5151</v>
      </c>
      <c r="D209" s="68">
        <v>42005</v>
      </c>
      <c r="E209" s="68">
        <v>42369</v>
      </c>
      <c r="F209" s="69">
        <v>0</v>
      </c>
      <c r="G209" s="69">
        <v>0</v>
      </c>
      <c r="H209" s="69">
        <v>0</v>
      </c>
      <c r="I209" s="70">
        <v>0.01</v>
      </c>
      <c r="J209" s="70">
        <v>-81128.469999999987</v>
      </c>
      <c r="K209" s="69"/>
      <c r="L209" s="69"/>
      <c r="M209" s="71"/>
      <c r="N209" s="71"/>
      <c r="O209" s="71"/>
    </row>
    <row r="210" spans="1:15">
      <c r="A210" s="65" t="s">
        <v>509</v>
      </c>
      <c r="B210" s="65" t="s">
        <v>5152</v>
      </c>
      <c r="C210" s="65" t="s">
        <v>5153</v>
      </c>
      <c r="D210" s="68">
        <v>42005</v>
      </c>
      <c r="E210" s="68">
        <v>42369</v>
      </c>
      <c r="F210" s="69">
        <v>0</v>
      </c>
      <c r="G210" s="69">
        <v>0</v>
      </c>
      <c r="H210" s="69">
        <v>0</v>
      </c>
      <c r="I210" s="70">
        <v>0.01</v>
      </c>
      <c r="J210" s="70">
        <v>-1315981.5</v>
      </c>
      <c r="K210" s="69"/>
      <c r="L210" s="69"/>
      <c r="M210" s="71"/>
      <c r="N210" s="71"/>
      <c r="O210" s="71"/>
    </row>
    <row r="211" spans="1:15">
      <c r="A211" s="65" t="s">
        <v>509</v>
      </c>
      <c r="B211" s="65" t="s">
        <v>5154</v>
      </c>
      <c r="C211" s="65" t="s">
        <v>5155</v>
      </c>
      <c r="D211" s="68">
        <v>42005</v>
      </c>
      <c r="E211" s="68">
        <v>42369</v>
      </c>
      <c r="F211" s="69">
        <v>0</v>
      </c>
      <c r="G211" s="69">
        <v>0</v>
      </c>
      <c r="H211" s="69">
        <v>0</v>
      </c>
      <c r="I211" s="70">
        <v>0.01</v>
      </c>
      <c r="J211" s="70">
        <v>14818.1</v>
      </c>
      <c r="K211" s="69">
        <v>0</v>
      </c>
      <c r="L211" s="69">
        <v>16</v>
      </c>
      <c r="M211" s="71">
        <v>1</v>
      </c>
      <c r="N211" s="71">
        <v>0</v>
      </c>
      <c r="O211" s="71">
        <v>0</v>
      </c>
    </row>
    <row r="212" spans="1:15">
      <c r="A212" s="65" t="s">
        <v>524</v>
      </c>
      <c r="B212" s="65" t="s">
        <v>5156</v>
      </c>
      <c r="C212" s="65" t="s">
        <v>5157</v>
      </c>
      <c r="D212" s="68">
        <v>42005</v>
      </c>
      <c r="E212" s="68">
        <v>42369</v>
      </c>
      <c r="F212" s="69">
        <v>0</v>
      </c>
      <c r="G212" s="69">
        <v>0</v>
      </c>
      <c r="H212" s="69">
        <v>0</v>
      </c>
      <c r="I212" s="70">
        <v>0.01</v>
      </c>
      <c r="J212" s="70">
        <v>59689.939999999995</v>
      </c>
      <c r="K212" s="69"/>
      <c r="L212" s="69"/>
      <c r="M212" s="71"/>
      <c r="N212" s="71"/>
      <c r="O212" s="71"/>
    </row>
    <row r="213" spans="1:15">
      <c r="A213" s="65" t="s">
        <v>582</v>
      </c>
      <c r="B213" s="65" t="s">
        <v>5158</v>
      </c>
      <c r="C213" s="65" t="s">
        <v>5159</v>
      </c>
      <c r="D213" s="68">
        <v>42128</v>
      </c>
      <c r="E213" s="68">
        <v>42369</v>
      </c>
      <c r="F213" s="69">
        <v>0</v>
      </c>
      <c r="G213" s="69">
        <v>7768</v>
      </c>
      <c r="H213" s="69">
        <v>7457</v>
      </c>
      <c r="I213" s="70">
        <v>45492782.063499995</v>
      </c>
      <c r="J213" s="70">
        <v>44537488.919999994</v>
      </c>
      <c r="K213" s="69">
        <v>67838</v>
      </c>
      <c r="L213" s="69">
        <v>60931.75</v>
      </c>
      <c r="M213" s="71">
        <v>0.67423387642731414</v>
      </c>
      <c r="N213" s="71">
        <v>0.23738855358659483</v>
      </c>
      <c r="O213" s="71">
        <v>8.837756998609099E-2</v>
      </c>
    </row>
    <row r="214" spans="1:15">
      <c r="A214" s="65" t="s">
        <v>582</v>
      </c>
      <c r="B214" s="65" t="s">
        <v>5160</v>
      </c>
      <c r="C214" s="65" t="s">
        <v>5161</v>
      </c>
      <c r="D214" s="68">
        <v>42156</v>
      </c>
      <c r="E214" s="68">
        <v>42369</v>
      </c>
      <c r="F214" s="69">
        <v>0</v>
      </c>
      <c r="G214" s="69">
        <v>3164</v>
      </c>
      <c r="H214" s="69">
        <v>2084</v>
      </c>
      <c r="I214" s="70">
        <v>17759387.550000001</v>
      </c>
      <c r="J214" s="70">
        <v>18147771.669999983</v>
      </c>
      <c r="K214" s="69">
        <v>31995</v>
      </c>
      <c r="L214" s="69">
        <v>46677.25</v>
      </c>
      <c r="M214" s="71">
        <v>0.74108907444204619</v>
      </c>
      <c r="N214" s="71">
        <v>0.25891092555795381</v>
      </c>
      <c r="O214" s="71">
        <v>0</v>
      </c>
    </row>
    <row r="215" spans="1:15">
      <c r="A215" s="65" t="s">
        <v>582</v>
      </c>
      <c r="B215" s="65" t="s">
        <v>5162</v>
      </c>
      <c r="C215" s="65" t="s">
        <v>5163</v>
      </c>
      <c r="D215" s="68">
        <v>42212</v>
      </c>
      <c r="E215" s="68">
        <v>42369</v>
      </c>
      <c r="F215" s="69">
        <v>0</v>
      </c>
      <c r="G215" s="69">
        <v>0</v>
      </c>
      <c r="H215" s="69">
        <v>0</v>
      </c>
      <c r="I215" s="70">
        <v>561720.5</v>
      </c>
      <c r="J215" s="70">
        <v>565082.30000000005</v>
      </c>
      <c r="K215" s="69"/>
      <c r="L215" s="69"/>
      <c r="M215" s="71"/>
      <c r="N215" s="71"/>
      <c r="O215" s="71"/>
    </row>
    <row r="216" spans="1:15">
      <c r="A216" s="65" t="s">
        <v>582</v>
      </c>
      <c r="B216" s="65" t="s">
        <v>5164</v>
      </c>
      <c r="C216" s="65" t="s">
        <v>5165</v>
      </c>
      <c r="D216" s="68">
        <v>42005</v>
      </c>
      <c r="E216" s="68">
        <v>42369</v>
      </c>
      <c r="F216" s="69">
        <v>0</v>
      </c>
      <c r="G216" s="69">
        <v>0</v>
      </c>
      <c r="H216" s="69">
        <v>0</v>
      </c>
      <c r="I216" s="70">
        <v>0.01</v>
      </c>
      <c r="J216" s="70">
        <v>-6197627.4100000001</v>
      </c>
      <c r="K216" s="69"/>
      <c r="L216" s="69"/>
      <c r="M216" s="71"/>
      <c r="N216" s="71"/>
      <c r="O216" s="71"/>
    </row>
    <row r="217" spans="1:15">
      <c r="A217" s="65" t="s">
        <v>582</v>
      </c>
      <c r="B217" s="65" t="s">
        <v>5166</v>
      </c>
      <c r="C217" s="65" t="s">
        <v>5167</v>
      </c>
      <c r="D217" s="68">
        <v>42005</v>
      </c>
      <c r="E217" s="68">
        <v>42369</v>
      </c>
      <c r="F217" s="69">
        <v>0</v>
      </c>
      <c r="G217" s="69">
        <v>0</v>
      </c>
      <c r="H217" s="69">
        <v>0</v>
      </c>
      <c r="I217" s="70">
        <v>0.01</v>
      </c>
      <c r="J217" s="70">
        <v>361360.57000000007</v>
      </c>
      <c r="K217" s="69">
        <v>0</v>
      </c>
      <c r="L217" s="69">
        <v>1927.1399999999999</v>
      </c>
      <c r="M217" s="71">
        <v>0.94499621200327943</v>
      </c>
      <c r="N217" s="71">
        <v>5.5003787996720531E-2</v>
      </c>
      <c r="O217" s="71">
        <v>0</v>
      </c>
    </row>
    <row r="218" spans="1:15">
      <c r="A218" s="65" t="s">
        <v>582</v>
      </c>
      <c r="B218" s="65" t="s">
        <v>5168</v>
      </c>
      <c r="C218" s="65" t="s">
        <v>5169</v>
      </c>
      <c r="D218" s="68">
        <v>42005</v>
      </c>
      <c r="E218" s="68">
        <v>42369</v>
      </c>
      <c r="F218" s="69">
        <v>0</v>
      </c>
      <c r="G218" s="69">
        <v>0</v>
      </c>
      <c r="H218" s="69">
        <v>0</v>
      </c>
      <c r="I218" s="70">
        <v>0.01</v>
      </c>
      <c r="J218" s="70">
        <v>11133.39</v>
      </c>
      <c r="K218" s="69"/>
      <c r="L218" s="69"/>
      <c r="M218" s="71"/>
      <c r="N218" s="71"/>
      <c r="O218" s="71"/>
    </row>
    <row r="219" spans="1:15">
      <c r="A219" s="65" t="s">
        <v>93</v>
      </c>
      <c r="B219" s="65" t="s">
        <v>5170</v>
      </c>
      <c r="C219" s="65" t="s">
        <v>5171</v>
      </c>
      <c r="D219" s="68">
        <v>42219</v>
      </c>
      <c r="E219" s="68">
        <v>42359</v>
      </c>
      <c r="F219" s="69">
        <v>10000</v>
      </c>
      <c r="G219" s="69">
        <v>-1</v>
      </c>
      <c r="H219" s="69">
        <v>0</v>
      </c>
      <c r="I219" s="70">
        <v>1738599.7</v>
      </c>
      <c r="J219" s="70">
        <v>1705878.78</v>
      </c>
      <c r="K219" s="69">
        <v>2389</v>
      </c>
      <c r="L219" s="69">
        <v>1876</v>
      </c>
      <c r="M219" s="71">
        <v>0.93470149253731338</v>
      </c>
      <c r="N219" s="71">
        <v>6.5298507462686561E-2</v>
      </c>
      <c r="O219" s="71">
        <v>0</v>
      </c>
    </row>
    <row r="220" spans="1:15">
      <c r="A220" s="65" t="s">
        <v>218</v>
      </c>
      <c r="B220" s="65" t="s">
        <v>5172</v>
      </c>
      <c r="C220" s="65" t="s">
        <v>5173</v>
      </c>
      <c r="D220" s="68">
        <v>42265</v>
      </c>
      <c r="E220" s="68">
        <v>42356</v>
      </c>
      <c r="F220" s="69">
        <v>1870</v>
      </c>
      <c r="G220" s="69">
        <v>14747</v>
      </c>
      <c r="H220" s="69">
        <v>0</v>
      </c>
      <c r="I220" s="70">
        <v>588822.4800000001</v>
      </c>
      <c r="J220" s="70">
        <v>582882.80999999994</v>
      </c>
      <c r="K220" s="69">
        <v>1820</v>
      </c>
      <c r="L220" s="69">
        <v>1780</v>
      </c>
      <c r="M220" s="71">
        <v>0.97584269662921352</v>
      </c>
      <c r="N220" s="71">
        <v>2.4157303370786518E-2</v>
      </c>
      <c r="O220" s="71">
        <v>0</v>
      </c>
    </row>
    <row r="221" spans="1:15">
      <c r="A221" s="65" t="s">
        <v>481</v>
      </c>
      <c r="B221" s="65" t="s">
        <v>5174</v>
      </c>
      <c r="C221" s="65" t="s">
        <v>5175</v>
      </c>
      <c r="D221" s="68">
        <v>42233</v>
      </c>
      <c r="E221" s="68">
        <v>42356</v>
      </c>
      <c r="F221" s="69">
        <v>0</v>
      </c>
      <c r="G221" s="69">
        <v>23551</v>
      </c>
      <c r="H221" s="69">
        <v>23550</v>
      </c>
      <c r="I221" s="70">
        <v>249056</v>
      </c>
      <c r="J221" s="70">
        <v>218948.18000000002</v>
      </c>
      <c r="K221" s="69">
        <v>1829</v>
      </c>
      <c r="L221" s="69">
        <v>2022</v>
      </c>
      <c r="M221" s="71">
        <v>0.92729970326409494</v>
      </c>
      <c r="N221" s="71">
        <v>7.2700296735905043E-2</v>
      </c>
      <c r="O221" s="71">
        <v>0</v>
      </c>
    </row>
    <row r="222" spans="1:15">
      <c r="A222" s="65" t="s">
        <v>524</v>
      </c>
      <c r="B222" s="65" t="s">
        <v>5176</v>
      </c>
      <c r="C222" s="65" t="s">
        <v>5177</v>
      </c>
      <c r="D222" s="68">
        <v>42275</v>
      </c>
      <c r="E222" s="68">
        <v>42356</v>
      </c>
      <c r="F222" s="69">
        <v>120279600</v>
      </c>
      <c r="G222" s="69">
        <v>35263</v>
      </c>
      <c r="H222" s="69">
        <v>35235</v>
      </c>
      <c r="I222" s="70">
        <v>432047.49</v>
      </c>
      <c r="J222" s="70">
        <v>295537.34000000003</v>
      </c>
      <c r="K222" s="69">
        <v>4966</v>
      </c>
      <c r="L222" s="69">
        <v>5238.75</v>
      </c>
      <c r="M222" s="71">
        <v>0.89372464805535667</v>
      </c>
      <c r="N222" s="71">
        <v>0.10627535194464328</v>
      </c>
      <c r="O222" s="71">
        <v>0</v>
      </c>
    </row>
    <row r="223" spans="1:15">
      <c r="A223" s="65" t="s">
        <v>255</v>
      </c>
      <c r="B223" s="65" t="s">
        <v>5178</v>
      </c>
      <c r="C223" s="65" t="s">
        <v>5179</v>
      </c>
      <c r="D223" s="68">
        <v>42262</v>
      </c>
      <c r="E223" s="68">
        <v>42349</v>
      </c>
      <c r="F223" s="69">
        <v>8321</v>
      </c>
      <c r="G223" s="69">
        <v>22</v>
      </c>
      <c r="H223" s="69">
        <v>0</v>
      </c>
      <c r="I223" s="70">
        <v>146857</v>
      </c>
      <c r="J223" s="70">
        <v>120408.78999999996</v>
      </c>
      <c r="K223" s="69">
        <v>1896</v>
      </c>
      <c r="L223" s="69">
        <v>1357</v>
      </c>
      <c r="M223" s="71">
        <v>0.79955784819454678</v>
      </c>
      <c r="N223" s="71">
        <v>0.20044215180545322</v>
      </c>
      <c r="O223" s="71">
        <v>0</v>
      </c>
    </row>
    <row r="224" spans="1:15">
      <c r="A224" s="65" t="s">
        <v>93</v>
      </c>
      <c r="B224" s="65" t="s">
        <v>5180</v>
      </c>
      <c r="C224" s="65" t="s">
        <v>5181</v>
      </c>
      <c r="D224" s="68">
        <v>42156</v>
      </c>
      <c r="E224" s="68">
        <v>42339</v>
      </c>
      <c r="F224" s="69">
        <v>5200</v>
      </c>
      <c r="G224" s="69">
        <v>0</v>
      </c>
      <c r="H224" s="69">
        <v>0</v>
      </c>
      <c r="I224" s="70">
        <v>85352</v>
      </c>
      <c r="J224" s="70">
        <v>89707.66</v>
      </c>
      <c r="K224" s="69">
        <v>0</v>
      </c>
      <c r="L224" s="69">
        <v>15.01</v>
      </c>
      <c r="M224" s="71">
        <v>1</v>
      </c>
      <c r="N224" s="71">
        <v>0</v>
      </c>
      <c r="O224" s="71">
        <v>0</v>
      </c>
    </row>
    <row r="225" spans="1:15">
      <c r="A225" s="65" t="s">
        <v>255</v>
      </c>
      <c r="B225" s="65" t="s">
        <v>5182</v>
      </c>
      <c r="C225" s="65" t="s">
        <v>5183</v>
      </c>
      <c r="D225" s="68">
        <v>42177</v>
      </c>
      <c r="E225" s="68">
        <v>42339</v>
      </c>
      <c r="F225" s="69">
        <v>13898</v>
      </c>
      <c r="G225" s="69">
        <v>10</v>
      </c>
      <c r="H225" s="69">
        <v>0</v>
      </c>
      <c r="I225" s="70">
        <v>403378.5</v>
      </c>
      <c r="J225" s="70">
        <v>408495.58999999997</v>
      </c>
      <c r="K225" s="69">
        <v>340</v>
      </c>
      <c r="L225" s="69">
        <v>657</v>
      </c>
      <c r="M225" s="71">
        <v>0.96499238964992384</v>
      </c>
      <c r="N225" s="71">
        <v>3.5007610350076102E-2</v>
      </c>
      <c r="O225" s="71">
        <v>0</v>
      </c>
    </row>
    <row r="226" spans="1:15">
      <c r="A226" s="65" t="s">
        <v>255</v>
      </c>
      <c r="B226" s="65" t="s">
        <v>5184</v>
      </c>
      <c r="C226" s="65" t="s">
        <v>5185</v>
      </c>
      <c r="D226" s="68">
        <v>42078</v>
      </c>
      <c r="E226" s="68">
        <v>42339</v>
      </c>
      <c r="F226" s="69">
        <v>22000</v>
      </c>
      <c r="G226" s="69">
        <v>38229</v>
      </c>
      <c r="H226" s="69">
        <v>41055</v>
      </c>
      <c r="I226" s="70">
        <v>1382228.0800000003</v>
      </c>
      <c r="J226" s="70">
        <v>1331666.6599999999</v>
      </c>
      <c r="K226" s="69">
        <v>2689</v>
      </c>
      <c r="L226" s="69">
        <v>4177.91</v>
      </c>
      <c r="M226" s="71">
        <v>0.97163653597133492</v>
      </c>
      <c r="N226" s="71">
        <v>2.8363464028665051E-2</v>
      </c>
      <c r="O226" s="71">
        <v>0</v>
      </c>
    </row>
    <row r="227" spans="1:15">
      <c r="A227" s="65" t="s">
        <v>509</v>
      </c>
      <c r="B227" s="65" t="s">
        <v>5186</v>
      </c>
      <c r="C227" s="65" t="s">
        <v>5187</v>
      </c>
      <c r="D227" s="68">
        <v>42156</v>
      </c>
      <c r="E227" s="68">
        <v>42339</v>
      </c>
      <c r="F227" s="69">
        <v>14330</v>
      </c>
      <c r="G227" s="69">
        <v>15256.826300000001</v>
      </c>
      <c r="H227" s="69">
        <v>0</v>
      </c>
      <c r="I227" s="70">
        <v>3479928.0400000005</v>
      </c>
      <c r="J227" s="70">
        <v>3643962.6899999985</v>
      </c>
      <c r="K227" s="69">
        <v>2408</v>
      </c>
      <c r="L227" s="69">
        <v>6104.68</v>
      </c>
      <c r="M227" s="71">
        <v>0.90138713249506941</v>
      </c>
      <c r="N227" s="71">
        <v>7.6416781878820839E-2</v>
      </c>
      <c r="O227" s="71">
        <v>2.2196085626109804E-2</v>
      </c>
    </row>
    <row r="228" spans="1:15">
      <c r="A228" s="65" t="s">
        <v>255</v>
      </c>
      <c r="B228" s="65" t="s">
        <v>5188</v>
      </c>
      <c r="C228" s="65" t="s">
        <v>5189</v>
      </c>
      <c r="D228" s="68">
        <v>42255</v>
      </c>
      <c r="E228" s="68">
        <v>42338</v>
      </c>
      <c r="F228" s="69">
        <v>0</v>
      </c>
      <c r="G228" s="69">
        <v>0</v>
      </c>
      <c r="H228" s="69">
        <v>0</v>
      </c>
      <c r="I228" s="70">
        <v>198753.76</v>
      </c>
      <c r="J228" s="70">
        <v>198104.59999999998</v>
      </c>
      <c r="K228" s="69">
        <v>1302</v>
      </c>
      <c r="L228" s="69">
        <v>1228.51</v>
      </c>
      <c r="M228" s="71">
        <v>0.87993585725797918</v>
      </c>
      <c r="N228" s="71">
        <v>0.12006414274202082</v>
      </c>
      <c r="O228" s="71">
        <v>0</v>
      </c>
    </row>
    <row r="229" spans="1:15">
      <c r="A229" s="65" t="s">
        <v>28</v>
      </c>
      <c r="B229" s="65" t="s">
        <v>5190</v>
      </c>
      <c r="C229" s="65" t="s">
        <v>5191</v>
      </c>
      <c r="D229" s="68">
        <v>42158</v>
      </c>
      <c r="E229" s="68">
        <v>42335</v>
      </c>
      <c r="F229" s="69">
        <v>0</v>
      </c>
      <c r="G229" s="69">
        <v>155494</v>
      </c>
      <c r="H229" s="69">
        <v>152435</v>
      </c>
      <c r="I229" s="70">
        <v>2771108.79</v>
      </c>
      <c r="J229" s="70">
        <v>2272562.4200000009</v>
      </c>
      <c r="K229" s="69">
        <v>11803</v>
      </c>
      <c r="L229" s="69">
        <v>8518</v>
      </c>
      <c r="M229" s="71">
        <v>0.71607184785160838</v>
      </c>
      <c r="N229" s="71">
        <v>0.27324489316741019</v>
      </c>
      <c r="O229" s="71">
        <v>1.0683258980981452E-2</v>
      </c>
    </row>
    <row r="230" spans="1:15">
      <c r="A230" s="65" t="s">
        <v>93</v>
      </c>
      <c r="B230" s="65" t="s">
        <v>5192</v>
      </c>
      <c r="C230" s="65" t="s">
        <v>5193</v>
      </c>
      <c r="D230" s="68">
        <v>42065</v>
      </c>
      <c r="E230" s="68">
        <v>42335</v>
      </c>
      <c r="F230" s="69">
        <v>13500</v>
      </c>
      <c r="G230" s="69">
        <v>3</v>
      </c>
      <c r="H230" s="69">
        <v>208</v>
      </c>
      <c r="I230" s="70">
        <v>1325133.05</v>
      </c>
      <c r="J230" s="70">
        <v>1377531.17</v>
      </c>
      <c r="K230" s="69">
        <v>0</v>
      </c>
      <c r="L230" s="69">
        <v>4202.5</v>
      </c>
      <c r="M230" s="71">
        <v>0.86864961332540158</v>
      </c>
      <c r="N230" s="71">
        <v>0.13135038667459845</v>
      </c>
      <c r="O230" s="71">
        <v>0</v>
      </c>
    </row>
    <row r="231" spans="1:15">
      <c r="A231" s="65" t="s">
        <v>28</v>
      </c>
      <c r="B231" s="65" t="s">
        <v>5194</v>
      </c>
      <c r="C231" s="65" t="s">
        <v>5195</v>
      </c>
      <c r="D231" s="68">
        <v>42128</v>
      </c>
      <c r="E231" s="68">
        <v>42324</v>
      </c>
      <c r="F231" s="69">
        <v>0</v>
      </c>
      <c r="G231" s="69">
        <v>541707</v>
      </c>
      <c r="H231" s="69">
        <v>518102</v>
      </c>
      <c r="I231" s="70">
        <v>8147753.2504000003</v>
      </c>
      <c r="J231" s="70">
        <v>7992158.2199999979</v>
      </c>
      <c r="K231" s="69">
        <v>29744.67</v>
      </c>
      <c r="L231" s="69">
        <v>30429.5</v>
      </c>
      <c r="M231" s="71">
        <v>0.67702394058397275</v>
      </c>
      <c r="N231" s="71">
        <v>0.30108940337501439</v>
      </c>
      <c r="O231" s="71">
        <v>2.1886656041012833E-2</v>
      </c>
    </row>
    <row r="232" spans="1:15">
      <c r="A232" s="65" t="s">
        <v>255</v>
      </c>
      <c r="B232" s="65" t="s">
        <v>5196</v>
      </c>
      <c r="C232" s="65" t="s">
        <v>5197</v>
      </c>
      <c r="D232" s="68">
        <v>42186</v>
      </c>
      <c r="E232" s="68">
        <v>42324</v>
      </c>
      <c r="F232" s="69">
        <v>9900</v>
      </c>
      <c r="G232" s="69">
        <v>11018</v>
      </c>
      <c r="H232" s="69">
        <v>0</v>
      </c>
      <c r="I232" s="70">
        <v>2226398.6900000004</v>
      </c>
      <c r="J232" s="70">
        <v>1999036.3800000008</v>
      </c>
      <c r="K232" s="69">
        <v>3475</v>
      </c>
      <c r="L232" s="69">
        <v>4646.5</v>
      </c>
      <c r="M232" s="71">
        <v>0.93339072420101155</v>
      </c>
      <c r="N232" s="71">
        <v>6.3165823738297641E-2</v>
      </c>
      <c r="O232" s="71">
        <v>3.4434520606908426E-3</v>
      </c>
    </row>
    <row r="233" spans="1:15">
      <c r="A233" s="65" t="s">
        <v>218</v>
      </c>
      <c r="B233" s="65" t="s">
        <v>5198</v>
      </c>
      <c r="C233" s="65" t="s">
        <v>5199</v>
      </c>
      <c r="D233" s="68">
        <v>42100</v>
      </c>
      <c r="E233" s="68">
        <v>42310</v>
      </c>
      <c r="F233" s="69">
        <v>226106</v>
      </c>
      <c r="G233" s="69">
        <v>0</v>
      </c>
      <c r="H233" s="69">
        <v>0</v>
      </c>
      <c r="I233" s="70">
        <v>3672060.02</v>
      </c>
      <c r="J233" s="70">
        <v>3624753.24</v>
      </c>
      <c r="K233" s="69">
        <v>901</v>
      </c>
      <c r="L233" s="69">
        <v>849.5</v>
      </c>
      <c r="M233" s="71">
        <v>0.99058269570335489</v>
      </c>
      <c r="N233" s="71">
        <v>9.4173042966450848E-3</v>
      </c>
      <c r="O233" s="71">
        <v>0</v>
      </c>
    </row>
    <row r="234" spans="1:15">
      <c r="A234" s="65" t="s">
        <v>255</v>
      </c>
      <c r="B234" s="65" t="s">
        <v>5200</v>
      </c>
      <c r="C234" s="65" t="s">
        <v>5201</v>
      </c>
      <c r="D234" s="68">
        <v>42114</v>
      </c>
      <c r="E234" s="68">
        <v>42309</v>
      </c>
      <c r="F234" s="69">
        <v>22944</v>
      </c>
      <c r="G234" s="69">
        <v>119470</v>
      </c>
      <c r="H234" s="69">
        <v>90487</v>
      </c>
      <c r="I234" s="70">
        <v>3654453.06</v>
      </c>
      <c r="J234" s="70">
        <v>3654442.2</v>
      </c>
      <c r="K234" s="69">
        <v>11739</v>
      </c>
      <c r="L234" s="69">
        <v>12516.75</v>
      </c>
      <c r="M234" s="71">
        <v>0.94463419018515193</v>
      </c>
      <c r="N234" s="71">
        <v>5.5365809814848101E-2</v>
      </c>
      <c r="O234" s="71">
        <v>0</v>
      </c>
    </row>
    <row r="235" spans="1:15">
      <c r="A235" s="65" t="s">
        <v>15</v>
      </c>
      <c r="B235" s="65" t="s">
        <v>5202</v>
      </c>
      <c r="C235" s="65" t="s">
        <v>5203</v>
      </c>
      <c r="D235" s="68">
        <v>42094</v>
      </c>
      <c r="E235" s="68">
        <v>42308</v>
      </c>
      <c r="F235" s="69">
        <v>19138</v>
      </c>
      <c r="G235" s="69">
        <v>0</v>
      </c>
      <c r="H235" s="69">
        <v>0</v>
      </c>
      <c r="I235" s="70">
        <v>1705777.69</v>
      </c>
      <c r="J235" s="70">
        <v>1691925.6299999997</v>
      </c>
      <c r="K235" s="69">
        <v>252</v>
      </c>
      <c r="L235" s="69">
        <v>920</v>
      </c>
      <c r="M235" s="71">
        <v>1</v>
      </c>
      <c r="N235" s="71">
        <v>0</v>
      </c>
      <c r="O235" s="71">
        <v>0</v>
      </c>
    </row>
    <row r="236" spans="1:15">
      <c r="A236" s="65" t="s">
        <v>218</v>
      </c>
      <c r="B236" s="65" t="s">
        <v>5204</v>
      </c>
      <c r="C236" s="65" t="s">
        <v>5205</v>
      </c>
      <c r="D236" s="68">
        <v>42242</v>
      </c>
      <c r="E236" s="68">
        <v>42307</v>
      </c>
      <c r="F236" s="69">
        <v>2547</v>
      </c>
      <c r="G236" s="69">
        <v>7804</v>
      </c>
      <c r="H236" s="69">
        <v>0</v>
      </c>
      <c r="I236" s="70">
        <v>406715.82</v>
      </c>
      <c r="J236" s="70">
        <v>356574.74000000011</v>
      </c>
      <c r="K236" s="69">
        <v>1114</v>
      </c>
      <c r="L236" s="69">
        <v>1281</v>
      </c>
      <c r="M236" s="71">
        <v>0.82162373145979706</v>
      </c>
      <c r="N236" s="71">
        <v>0.17837626854020297</v>
      </c>
      <c r="O236" s="71">
        <v>0</v>
      </c>
    </row>
    <row r="237" spans="1:15">
      <c r="A237" s="65" t="s">
        <v>255</v>
      </c>
      <c r="B237" s="65" t="s">
        <v>5206</v>
      </c>
      <c r="C237" s="65" t="s">
        <v>5207</v>
      </c>
      <c r="D237" s="68">
        <v>42128</v>
      </c>
      <c r="E237" s="68">
        <v>42307</v>
      </c>
      <c r="F237" s="69">
        <v>26000</v>
      </c>
      <c r="G237" s="69">
        <v>101636</v>
      </c>
      <c r="H237" s="69">
        <v>0</v>
      </c>
      <c r="I237" s="70">
        <v>1076107.3599999999</v>
      </c>
      <c r="J237" s="70">
        <v>978892.57000000007</v>
      </c>
      <c r="K237" s="69">
        <v>912</v>
      </c>
      <c r="L237" s="69">
        <v>1199</v>
      </c>
      <c r="M237" s="71">
        <v>0.9553794829024187</v>
      </c>
      <c r="N237" s="71">
        <v>4.4620517097581316E-2</v>
      </c>
      <c r="O237" s="71">
        <v>0</v>
      </c>
    </row>
    <row r="238" spans="1:15">
      <c r="A238" s="65" t="s">
        <v>255</v>
      </c>
      <c r="B238" s="65" t="s">
        <v>5208</v>
      </c>
      <c r="C238" s="65" t="s">
        <v>5209</v>
      </c>
      <c r="D238" s="68">
        <v>42139</v>
      </c>
      <c r="E238" s="68">
        <v>42307</v>
      </c>
      <c r="F238" s="69">
        <v>70000</v>
      </c>
      <c r="G238" s="69">
        <v>0</v>
      </c>
      <c r="H238" s="69">
        <v>0</v>
      </c>
      <c r="I238" s="70">
        <v>736263</v>
      </c>
      <c r="J238" s="70">
        <v>753624.05000000016</v>
      </c>
      <c r="K238" s="69">
        <v>320</v>
      </c>
      <c r="L238" s="69">
        <v>446.5</v>
      </c>
      <c r="M238" s="71">
        <v>0.97312430011198203</v>
      </c>
      <c r="N238" s="71">
        <v>2.6875699888017916E-2</v>
      </c>
      <c r="O238" s="71">
        <v>0</v>
      </c>
    </row>
    <row r="239" spans="1:15">
      <c r="A239" s="65" t="s">
        <v>93</v>
      </c>
      <c r="B239" s="65" t="s">
        <v>5210</v>
      </c>
      <c r="C239" s="65" t="s">
        <v>5211</v>
      </c>
      <c r="D239" s="68">
        <v>42186</v>
      </c>
      <c r="E239" s="68">
        <v>42292</v>
      </c>
      <c r="F239" s="69">
        <v>0</v>
      </c>
      <c r="G239" s="69">
        <v>0</v>
      </c>
      <c r="H239" s="69">
        <v>0</v>
      </c>
      <c r="I239" s="70">
        <v>0.01</v>
      </c>
      <c r="J239" s="70">
        <v>0</v>
      </c>
      <c r="K239" s="69"/>
      <c r="L239" s="69"/>
      <c r="M239" s="71"/>
      <c r="N239" s="71"/>
      <c r="O239" s="71"/>
    </row>
    <row r="240" spans="1:15">
      <c r="A240" s="65" t="s">
        <v>93</v>
      </c>
      <c r="B240" s="65" t="s">
        <v>5212</v>
      </c>
      <c r="C240" s="65" t="s">
        <v>5213</v>
      </c>
      <c r="D240" s="68">
        <v>42177</v>
      </c>
      <c r="E240" s="68">
        <v>42289</v>
      </c>
      <c r="F240" s="69">
        <v>63000</v>
      </c>
      <c r="G240" s="69">
        <v>298606</v>
      </c>
      <c r="H240" s="69">
        <v>2967</v>
      </c>
      <c r="I240" s="70">
        <v>4045272.3500000006</v>
      </c>
      <c r="J240" s="70">
        <v>3825824.11</v>
      </c>
      <c r="K240" s="69">
        <v>9888</v>
      </c>
      <c r="L240" s="69">
        <v>8550.5</v>
      </c>
      <c r="M240" s="71">
        <v>0.86801941406935268</v>
      </c>
      <c r="N240" s="71">
        <v>0.13198058593064732</v>
      </c>
      <c r="O240" s="71">
        <v>0</v>
      </c>
    </row>
    <row r="241" spans="1:15">
      <c r="A241" s="65" t="s">
        <v>93</v>
      </c>
      <c r="B241" s="65" t="s">
        <v>5214</v>
      </c>
      <c r="C241" s="65" t="s">
        <v>5215</v>
      </c>
      <c r="D241" s="68">
        <v>42227</v>
      </c>
      <c r="E241" s="68">
        <v>42288</v>
      </c>
      <c r="F241" s="69">
        <v>0</v>
      </c>
      <c r="G241" s="69">
        <v>0</v>
      </c>
      <c r="H241" s="69">
        <v>0</v>
      </c>
      <c r="I241" s="70">
        <v>364652</v>
      </c>
      <c r="J241" s="70">
        <v>369282.31</v>
      </c>
      <c r="K241" s="69">
        <v>0</v>
      </c>
      <c r="L241" s="69">
        <v>16</v>
      </c>
      <c r="M241" s="71">
        <v>1</v>
      </c>
      <c r="N241" s="71">
        <v>0</v>
      </c>
      <c r="O241" s="71">
        <v>0</v>
      </c>
    </row>
    <row r="242" spans="1:15">
      <c r="A242" s="65" t="s">
        <v>509</v>
      </c>
      <c r="B242" s="65" t="s">
        <v>5216</v>
      </c>
      <c r="C242" s="65" t="s">
        <v>5217</v>
      </c>
      <c r="D242" s="68">
        <v>42233</v>
      </c>
      <c r="E242" s="68">
        <v>42278</v>
      </c>
      <c r="F242" s="69">
        <v>1055</v>
      </c>
      <c r="G242" s="69">
        <v>0</v>
      </c>
      <c r="H242" s="69">
        <v>0</v>
      </c>
      <c r="I242" s="70">
        <v>192839.12</v>
      </c>
      <c r="J242" s="70">
        <v>193595.37999999998</v>
      </c>
      <c r="K242" s="69">
        <v>0</v>
      </c>
      <c r="L242" s="69">
        <v>2.5</v>
      </c>
      <c r="M242" s="71">
        <v>0.8</v>
      </c>
      <c r="N242" s="71">
        <v>0.2</v>
      </c>
      <c r="O242" s="71">
        <v>0</v>
      </c>
    </row>
    <row r="243" spans="1:15">
      <c r="A243" s="65" t="s">
        <v>524</v>
      </c>
      <c r="B243" s="65" t="s">
        <v>5218</v>
      </c>
      <c r="C243" s="65" t="s">
        <v>5219</v>
      </c>
      <c r="D243" s="68">
        <v>42053</v>
      </c>
      <c r="E243" s="68">
        <v>42278</v>
      </c>
      <c r="F243" s="69">
        <v>16286400</v>
      </c>
      <c r="G243" s="69">
        <v>43051</v>
      </c>
      <c r="H243" s="69">
        <v>35843</v>
      </c>
      <c r="I243" s="70">
        <v>1798685.28</v>
      </c>
      <c r="J243" s="70">
        <v>1561869.5399999998</v>
      </c>
      <c r="K243" s="69">
        <v>9482.82</v>
      </c>
      <c r="L243" s="69">
        <v>7532</v>
      </c>
      <c r="M243" s="71">
        <v>0.84628916622411043</v>
      </c>
      <c r="N243" s="71">
        <v>0.15371083377588954</v>
      </c>
      <c r="O243" s="71">
        <v>0</v>
      </c>
    </row>
    <row r="244" spans="1:15">
      <c r="A244" s="65" t="s">
        <v>15</v>
      </c>
      <c r="B244" s="65" t="s">
        <v>5220</v>
      </c>
      <c r="C244" s="65" t="s">
        <v>5221</v>
      </c>
      <c r="D244" s="68">
        <v>42064</v>
      </c>
      <c r="E244" s="68">
        <v>42277</v>
      </c>
      <c r="F244" s="69">
        <v>0</v>
      </c>
      <c r="G244" s="69">
        <v>3509</v>
      </c>
      <c r="H244" s="69">
        <v>0</v>
      </c>
      <c r="I244" s="70">
        <v>2753770.16</v>
      </c>
      <c r="J244" s="70">
        <v>2644246.17</v>
      </c>
      <c r="K244" s="69">
        <v>1227</v>
      </c>
      <c r="L244" s="69">
        <v>1090.4000000000001</v>
      </c>
      <c r="M244" s="71">
        <v>0.78860968451944236</v>
      </c>
      <c r="N244" s="71">
        <v>0.16966250917094644</v>
      </c>
      <c r="O244" s="71">
        <v>4.1727806309611148E-2</v>
      </c>
    </row>
    <row r="245" spans="1:15">
      <c r="A245" s="65" t="s">
        <v>93</v>
      </c>
      <c r="B245" s="65" t="s">
        <v>5222</v>
      </c>
      <c r="C245" s="65" t="s">
        <v>5223</v>
      </c>
      <c r="D245" s="68">
        <v>42095</v>
      </c>
      <c r="E245" s="68">
        <v>42247</v>
      </c>
      <c r="F245" s="69">
        <v>0</v>
      </c>
      <c r="G245" s="69">
        <v>320</v>
      </c>
      <c r="H245" s="69">
        <v>0</v>
      </c>
      <c r="I245" s="70">
        <v>0</v>
      </c>
      <c r="J245" s="70">
        <v>0</v>
      </c>
      <c r="K245" s="69"/>
      <c r="L245" s="69"/>
      <c r="M245" s="71"/>
      <c r="N245" s="71"/>
      <c r="O245" s="71"/>
    </row>
    <row r="246" spans="1:15">
      <c r="A246" s="65" t="s">
        <v>509</v>
      </c>
      <c r="B246" s="65" t="s">
        <v>5224</v>
      </c>
      <c r="C246" s="65" t="s">
        <v>5225</v>
      </c>
      <c r="D246" s="68">
        <v>42079</v>
      </c>
      <c r="E246" s="68">
        <v>42247</v>
      </c>
      <c r="F246" s="69">
        <v>1301</v>
      </c>
      <c r="G246" s="69">
        <v>2</v>
      </c>
      <c r="H246" s="69">
        <v>8</v>
      </c>
      <c r="I246" s="70">
        <v>142613.87</v>
      </c>
      <c r="J246" s="70">
        <v>142763.71999999997</v>
      </c>
      <c r="K246" s="69">
        <v>68</v>
      </c>
      <c r="L246" s="69">
        <v>32</v>
      </c>
      <c r="M246" s="71">
        <v>1</v>
      </c>
      <c r="N246" s="71">
        <v>0</v>
      </c>
      <c r="O246" s="71">
        <v>0</v>
      </c>
    </row>
    <row r="247" spans="1:15">
      <c r="A247" s="65" t="s">
        <v>255</v>
      </c>
      <c r="B247" s="65" t="s">
        <v>5226</v>
      </c>
      <c r="C247" s="65" t="s">
        <v>5227</v>
      </c>
      <c r="D247" s="68">
        <v>42142</v>
      </c>
      <c r="E247" s="68">
        <v>42237</v>
      </c>
      <c r="F247" s="69">
        <v>5500</v>
      </c>
      <c r="G247" s="69">
        <v>18148</v>
      </c>
      <c r="H247" s="69">
        <v>0</v>
      </c>
      <c r="I247" s="70">
        <v>515801</v>
      </c>
      <c r="J247" s="70">
        <v>506296.1</v>
      </c>
      <c r="K247" s="69">
        <v>983</v>
      </c>
      <c r="L247" s="69">
        <v>1115</v>
      </c>
      <c r="M247" s="71">
        <v>0.98923766816143499</v>
      </c>
      <c r="N247" s="71">
        <v>1.0762331838565023E-2</v>
      </c>
      <c r="O247" s="71">
        <v>0</v>
      </c>
    </row>
    <row r="248" spans="1:15">
      <c r="A248" s="65" t="s">
        <v>255</v>
      </c>
      <c r="B248" s="65" t="s">
        <v>5228</v>
      </c>
      <c r="C248" s="65" t="s">
        <v>5229</v>
      </c>
      <c r="D248" s="68">
        <v>42142</v>
      </c>
      <c r="E248" s="68">
        <v>42230</v>
      </c>
      <c r="F248" s="69">
        <v>9000</v>
      </c>
      <c r="G248" s="69">
        <v>2332.1999999999998</v>
      </c>
      <c r="H248" s="69">
        <v>0</v>
      </c>
      <c r="I248" s="70">
        <v>1660557.4</v>
      </c>
      <c r="J248" s="70">
        <v>1557745.52</v>
      </c>
      <c r="K248" s="69">
        <v>2548</v>
      </c>
      <c r="L248" s="69">
        <v>2494</v>
      </c>
      <c r="M248" s="71">
        <v>0.95308740978348039</v>
      </c>
      <c r="N248" s="71">
        <v>4.4907778668805132E-2</v>
      </c>
      <c r="O248" s="71">
        <v>2.0048115477145148E-3</v>
      </c>
    </row>
    <row r="249" spans="1:15">
      <c r="A249" s="65" t="s">
        <v>255</v>
      </c>
      <c r="B249" s="65" t="s">
        <v>5230</v>
      </c>
      <c r="C249" s="65" t="s">
        <v>5231</v>
      </c>
      <c r="D249" s="68">
        <v>42077</v>
      </c>
      <c r="E249" s="68">
        <v>42230</v>
      </c>
      <c r="F249" s="69">
        <v>38208</v>
      </c>
      <c r="G249" s="69">
        <v>2055</v>
      </c>
      <c r="H249" s="69">
        <v>0</v>
      </c>
      <c r="I249" s="70">
        <v>3934287.89</v>
      </c>
      <c r="J249" s="70">
        <v>3865657.17</v>
      </c>
      <c r="K249" s="69">
        <v>3331</v>
      </c>
      <c r="L249" s="69">
        <v>2256</v>
      </c>
      <c r="M249" s="71">
        <v>0.85416666666666663</v>
      </c>
      <c r="N249" s="71">
        <v>0.14583333333333334</v>
      </c>
      <c r="O249" s="71">
        <v>0</v>
      </c>
    </row>
    <row r="250" spans="1:15">
      <c r="A250" s="65" t="s">
        <v>509</v>
      </c>
      <c r="B250" s="65" t="s">
        <v>5232</v>
      </c>
      <c r="C250" s="65" t="s">
        <v>5233</v>
      </c>
      <c r="D250" s="68">
        <v>42128</v>
      </c>
      <c r="E250" s="68">
        <v>42230</v>
      </c>
      <c r="F250" s="69">
        <v>4740</v>
      </c>
      <c r="G250" s="69">
        <v>1142.1500000000001</v>
      </c>
      <c r="H250" s="69">
        <v>4607</v>
      </c>
      <c r="I250" s="70">
        <v>608186.37</v>
      </c>
      <c r="J250" s="70">
        <v>579035.00999999978</v>
      </c>
      <c r="K250" s="69">
        <v>1309</v>
      </c>
      <c r="L250" s="69">
        <v>1219.5</v>
      </c>
      <c r="M250" s="71">
        <v>0.94300943009430094</v>
      </c>
      <c r="N250" s="71">
        <v>5.6990569905699055E-2</v>
      </c>
      <c r="O250" s="71">
        <v>0</v>
      </c>
    </row>
    <row r="251" spans="1:15">
      <c r="A251" s="65" t="s">
        <v>93</v>
      </c>
      <c r="B251" s="65" t="s">
        <v>5234</v>
      </c>
      <c r="C251" s="65" t="s">
        <v>5235</v>
      </c>
      <c r="D251" s="68">
        <v>42064</v>
      </c>
      <c r="E251" s="68">
        <v>42217</v>
      </c>
      <c r="F251" s="69">
        <v>27608</v>
      </c>
      <c r="G251" s="69">
        <v>0</v>
      </c>
      <c r="H251" s="69">
        <v>0</v>
      </c>
      <c r="I251" s="70">
        <v>0.01</v>
      </c>
      <c r="J251" s="70">
        <v>0</v>
      </c>
      <c r="K251" s="69"/>
      <c r="L251" s="69"/>
      <c r="M251" s="71"/>
      <c r="N251" s="71"/>
      <c r="O251" s="71"/>
    </row>
    <row r="252" spans="1:15">
      <c r="A252" s="65" t="s">
        <v>15</v>
      </c>
      <c r="B252" s="65" t="s">
        <v>5236</v>
      </c>
      <c r="C252" s="65" t="s">
        <v>5237</v>
      </c>
      <c r="D252" s="68">
        <v>41974</v>
      </c>
      <c r="E252" s="68">
        <v>42216</v>
      </c>
      <c r="F252" s="69">
        <v>220</v>
      </c>
      <c r="G252" s="69">
        <v>0</v>
      </c>
      <c r="H252" s="69">
        <v>0</v>
      </c>
      <c r="I252" s="70">
        <v>76101</v>
      </c>
      <c r="J252" s="70">
        <v>52046.53</v>
      </c>
      <c r="K252" s="69">
        <v>475</v>
      </c>
      <c r="L252" s="69">
        <v>134</v>
      </c>
      <c r="M252" s="71">
        <v>1</v>
      </c>
      <c r="N252" s="71">
        <v>0</v>
      </c>
      <c r="O252" s="71">
        <v>0</v>
      </c>
    </row>
    <row r="253" spans="1:15">
      <c r="A253" s="65" t="s">
        <v>15</v>
      </c>
      <c r="B253" s="65" t="s">
        <v>5238</v>
      </c>
      <c r="C253" s="65" t="s">
        <v>5239</v>
      </c>
      <c r="D253" s="68">
        <v>42032</v>
      </c>
      <c r="E253" s="68">
        <v>42216</v>
      </c>
      <c r="F253" s="69">
        <v>8125</v>
      </c>
      <c r="G253" s="69">
        <v>4896</v>
      </c>
      <c r="H253" s="69">
        <v>0</v>
      </c>
      <c r="I253" s="70">
        <v>5861817.9800000004</v>
      </c>
      <c r="J253" s="70">
        <v>5026432.950000002</v>
      </c>
      <c r="K253" s="69">
        <v>3649</v>
      </c>
      <c r="L253" s="69">
        <v>4155.8999999999996</v>
      </c>
      <c r="M253" s="71">
        <v>0.66866382732982033</v>
      </c>
      <c r="N253" s="71">
        <v>0.23436560071224044</v>
      </c>
      <c r="O253" s="71">
        <v>9.697057195793933E-2</v>
      </c>
    </row>
    <row r="254" spans="1:15">
      <c r="A254" s="65" t="s">
        <v>93</v>
      </c>
      <c r="B254" s="65" t="s">
        <v>5240</v>
      </c>
      <c r="C254" s="65" t="s">
        <v>5241</v>
      </c>
      <c r="D254" s="68">
        <v>42005</v>
      </c>
      <c r="E254" s="68">
        <v>42216</v>
      </c>
      <c r="F254" s="69">
        <v>0</v>
      </c>
      <c r="G254" s="69">
        <v>0</v>
      </c>
      <c r="H254" s="69">
        <v>0</v>
      </c>
      <c r="I254" s="70">
        <v>34343</v>
      </c>
      <c r="J254" s="70">
        <v>37406.800000000003</v>
      </c>
      <c r="K254" s="69"/>
      <c r="L254" s="69"/>
      <c r="M254" s="71"/>
      <c r="N254" s="71"/>
      <c r="O254" s="71"/>
    </row>
    <row r="255" spans="1:15">
      <c r="A255" s="65" t="s">
        <v>369</v>
      </c>
      <c r="B255" s="65" t="s">
        <v>5242</v>
      </c>
      <c r="C255" s="65" t="s">
        <v>5243</v>
      </c>
      <c r="D255" s="68">
        <v>42165</v>
      </c>
      <c r="E255" s="68">
        <v>42207</v>
      </c>
      <c r="F255" s="69">
        <v>1490</v>
      </c>
      <c r="G255" s="69">
        <v>871.45650000000001</v>
      </c>
      <c r="H255" s="69">
        <v>0</v>
      </c>
      <c r="I255" s="70">
        <v>235351.49</v>
      </c>
      <c r="J255" s="70">
        <v>233910.61000000002</v>
      </c>
      <c r="K255" s="69"/>
      <c r="L255" s="69"/>
      <c r="M255" s="71"/>
      <c r="N255" s="71"/>
      <c r="O255" s="71"/>
    </row>
    <row r="256" spans="1:15">
      <c r="A256" s="65" t="s">
        <v>255</v>
      </c>
      <c r="B256" s="65" t="s">
        <v>5244</v>
      </c>
      <c r="C256" s="65" t="s">
        <v>5245</v>
      </c>
      <c r="D256" s="68"/>
      <c r="E256" s="68">
        <v>42200</v>
      </c>
      <c r="F256" s="69">
        <v>694000</v>
      </c>
      <c r="G256" s="69">
        <v>0</v>
      </c>
      <c r="H256" s="69">
        <v>0</v>
      </c>
      <c r="I256" s="70">
        <v>0.01</v>
      </c>
      <c r="J256" s="70">
        <v>0</v>
      </c>
      <c r="K256" s="69"/>
      <c r="L256" s="69"/>
      <c r="M256" s="71"/>
      <c r="N256" s="71"/>
      <c r="O256" s="71"/>
    </row>
    <row r="257" spans="1:15">
      <c r="A257" s="65" t="s">
        <v>553</v>
      </c>
      <c r="B257" s="65" t="s">
        <v>5246</v>
      </c>
      <c r="C257" s="65" t="s">
        <v>5247</v>
      </c>
      <c r="D257" s="68"/>
      <c r="E257" s="68">
        <v>42200</v>
      </c>
      <c r="F257" s="69">
        <v>694000</v>
      </c>
      <c r="G257" s="69">
        <v>0</v>
      </c>
      <c r="H257" s="69">
        <v>0</v>
      </c>
      <c r="I257" s="70">
        <v>99213.45</v>
      </c>
      <c r="J257" s="70">
        <v>115464.28</v>
      </c>
      <c r="K257" s="69"/>
      <c r="L257" s="69"/>
      <c r="M257" s="71"/>
      <c r="N257" s="71"/>
      <c r="O257" s="71"/>
    </row>
    <row r="258" spans="1:15">
      <c r="A258" s="65" t="s">
        <v>255</v>
      </c>
      <c r="B258" s="65" t="s">
        <v>5248</v>
      </c>
      <c r="C258" s="65" t="s">
        <v>5249</v>
      </c>
      <c r="D258" s="68">
        <v>42135</v>
      </c>
      <c r="E258" s="68">
        <v>42194</v>
      </c>
      <c r="F258" s="69">
        <v>3000</v>
      </c>
      <c r="G258" s="69">
        <v>55.22</v>
      </c>
      <c r="H258" s="69">
        <v>0</v>
      </c>
      <c r="I258" s="70">
        <v>215977.22</v>
      </c>
      <c r="J258" s="70">
        <v>234452.82</v>
      </c>
      <c r="K258" s="69">
        <v>151</v>
      </c>
      <c r="L258" s="69">
        <v>462.5</v>
      </c>
      <c r="M258" s="71">
        <v>1</v>
      </c>
      <c r="N258" s="71">
        <v>0</v>
      </c>
      <c r="O258" s="71">
        <v>0</v>
      </c>
    </row>
    <row r="259" spans="1:15">
      <c r="A259" s="65" t="s">
        <v>369</v>
      </c>
      <c r="B259" s="65" t="s">
        <v>5250</v>
      </c>
      <c r="C259" s="65" t="s">
        <v>5251</v>
      </c>
      <c r="D259" s="68">
        <v>42163</v>
      </c>
      <c r="E259" s="68">
        <v>42189</v>
      </c>
      <c r="F259" s="69">
        <v>1490</v>
      </c>
      <c r="G259" s="69">
        <v>881.56610000000001</v>
      </c>
      <c r="H259" s="69">
        <v>0</v>
      </c>
      <c r="I259" s="70">
        <v>227957.56</v>
      </c>
      <c r="J259" s="70">
        <v>233333.68999999997</v>
      </c>
      <c r="K259" s="69"/>
      <c r="L259" s="69"/>
      <c r="M259" s="71"/>
      <c r="N259" s="71"/>
      <c r="O259" s="71"/>
    </row>
    <row r="260" spans="1:15">
      <c r="A260" s="65" t="s">
        <v>15</v>
      </c>
      <c r="B260" s="65" t="s">
        <v>5252</v>
      </c>
      <c r="C260" s="65" t="s">
        <v>5253</v>
      </c>
      <c r="D260" s="68">
        <v>42036</v>
      </c>
      <c r="E260" s="68">
        <v>42185</v>
      </c>
      <c r="F260" s="69">
        <v>0</v>
      </c>
      <c r="G260" s="69">
        <v>0</v>
      </c>
      <c r="H260" s="69">
        <v>0</v>
      </c>
      <c r="I260" s="70">
        <v>1017732.5</v>
      </c>
      <c r="J260" s="70">
        <v>1017155.9400000001</v>
      </c>
      <c r="K260" s="69">
        <v>0</v>
      </c>
      <c r="L260" s="69">
        <v>288.69</v>
      </c>
      <c r="M260" s="71">
        <v>1</v>
      </c>
      <c r="N260" s="71">
        <v>0</v>
      </c>
      <c r="O260" s="71">
        <v>0</v>
      </c>
    </row>
    <row r="261" spans="1:15">
      <c r="A261" s="65" t="s">
        <v>5254</v>
      </c>
      <c r="B261" s="65" t="s">
        <v>5255</v>
      </c>
      <c r="C261" s="65" t="s">
        <v>5256</v>
      </c>
      <c r="D261" s="68">
        <v>42004</v>
      </c>
      <c r="E261" s="68">
        <v>42185</v>
      </c>
      <c r="F261" s="69">
        <v>30000</v>
      </c>
      <c r="G261" s="69">
        <v>22</v>
      </c>
      <c r="H261" s="69">
        <v>0</v>
      </c>
      <c r="I261" s="70">
        <v>14303752</v>
      </c>
      <c r="J261" s="70">
        <v>13911537.599999998</v>
      </c>
      <c r="K261" s="69">
        <v>0</v>
      </c>
      <c r="L261" s="69">
        <v>7</v>
      </c>
      <c r="M261" s="71">
        <v>1</v>
      </c>
      <c r="N261" s="71">
        <v>0</v>
      </c>
      <c r="O261" s="71">
        <v>0</v>
      </c>
    </row>
    <row r="262" spans="1:15">
      <c r="A262" s="65" t="s">
        <v>255</v>
      </c>
      <c r="B262" s="65" t="s">
        <v>5257</v>
      </c>
      <c r="C262" s="65" t="s">
        <v>5258</v>
      </c>
      <c r="D262" s="68">
        <v>42128</v>
      </c>
      <c r="E262" s="68">
        <v>42185</v>
      </c>
      <c r="F262" s="69">
        <v>12000</v>
      </c>
      <c r="G262" s="69">
        <v>0</v>
      </c>
      <c r="H262" s="69">
        <v>0</v>
      </c>
      <c r="I262" s="70">
        <v>121267</v>
      </c>
      <c r="J262" s="70">
        <v>116506.67000000001</v>
      </c>
      <c r="K262" s="69">
        <v>754</v>
      </c>
      <c r="L262" s="69">
        <v>733.92000000000007</v>
      </c>
      <c r="M262" s="71">
        <v>0.93527904948768259</v>
      </c>
      <c r="N262" s="71">
        <v>6.472095051231741E-2</v>
      </c>
      <c r="O262" s="71">
        <v>0</v>
      </c>
    </row>
    <row r="263" spans="1:15">
      <c r="A263" s="65" t="s">
        <v>255</v>
      </c>
      <c r="B263" s="65" t="s">
        <v>5259</v>
      </c>
      <c r="C263" s="65" t="s">
        <v>5260</v>
      </c>
      <c r="D263" s="68">
        <v>42095</v>
      </c>
      <c r="E263" s="68">
        <v>42175</v>
      </c>
      <c r="F263" s="69">
        <v>48207</v>
      </c>
      <c r="G263" s="69">
        <v>523</v>
      </c>
      <c r="H263" s="69">
        <v>0</v>
      </c>
      <c r="I263" s="70">
        <v>726745</v>
      </c>
      <c r="J263" s="70">
        <v>733889.10999999975</v>
      </c>
      <c r="K263" s="69">
        <v>1078</v>
      </c>
      <c r="L263" s="69">
        <v>751</v>
      </c>
      <c r="M263" s="71">
        <v>0.87616511318242341</v>
      </c>
      <c r="N263" s="71">
        <v>0.12383488681757657</v>
      </c>
      <c r="O263" s="71">
        <v>0</v>
      </c>
    </row>
    <row r="264" spans="1:15">
      <c r="A264" s="65" t="s">
        <v>255</v>
      </c>
      <c r="B264" s="65" t="s">
        <v>5261</v>
      </c>
      <c r="C264" s="65" t="s">
        <v>5262</v>
      </c>
      <c r="D264" s="68">
        <v>42100</v>
      </c>
      <c r="E264" s="68">
        <v>42172</v>
      </c>
      <c r="F264" s="69">
        <v>0</v>
      </c>
      <c r="G264" s="69">
        <v>7</v>
      </c>
      <c r="H264" s="69">
        <v>0</v>
      </c>
      <c r="I264" s="70">
        <v>446197.99</v>
      </c>
      <c r="J264" s="70">
        <v>421381.69</v>
      </c>
      <c r="K264" s="69">
        <v>406</v>
      </c>
      <c r="L264" s="69">
        <v>284</v>
      </c>
      <c r="M264" s="71">
        <v>0.80281690140845074</v>
      </c>
      <c r="N264" s="71">
        <v>0.19718309859154928</v>
      </c>
      <c r="O264" s="71">
        <v>0</v>
      </c>
    </row>
    <row r="265" spans="1:15">
      <c r="A265" s="65" t="s">
        <v>369</v>
      </c>
      <c r="B265" s="65" t="s">
        <v>5263</v>
      </c>
      <c r="C265" s="65" t="s">
        <v>5264</v>
      </c>
      <c r="D265" s="68">
        <v>42257</v>
      </c>
      <c r="E265" s="68">
        <v>42154</v>
      </c>
      <c r="F265" s="69">
        <v>0</v>
      </c>
      <c r="G265" s="69">
        <v>0</v>
      </c>
      <c r="H265" s="69">
        <v>0</v>
      </c>
      <c r="I265" s="70">
        <v>129411.5</v>
      </c>
      <c r="J265" s="70">
        <v>71391.98000000001</v>
      </c>
      <c r="K265" s="69"/>
      <c r="L265" s="69"/>
      <c r="M265" s="71"/>
      <c r="N265" s="71"/>
      <c r="O265" s="71"/>
    </row>
    <row r="266" spans="1:15">
      <c r="A266" s="65" t="s">
        <v>255</v>
      </c>
      <c r="B266" s="65" t="s">
        <v>5265</v>
      </c>
      <c r="C266" s="65" t="s">
        <v>5266</v>
      </c>
      <c r="D266" s="68">
        <v>41990</v>
      </c>
      <c r="E266" s="68">
        <v>42125</v>
      </c>
      <c r="F266" s="69">
        <v>12000</v>
      </c>
      <c r="G266" s="69">
        <v>26</v>
      </c>
      <c r="H266" s="69">
        <v>0</v>
      </c>
      <c r="I266" s="70">
        <v>1359521.38</v>
      </c>
      <c r="J266" s="70">
        <v>1117046.9399999997</v>
      </c>
      <c r="K266" s="69">
        <v>2334</v>
      </c>
      <c r="L266" s="69">
        <v>1105</v>
      </c>
      <c r="M266" s="71">
        <v>0.93393665158371042</v>
      </c>
      <c r="N266" s="71">
        <v>5.7013574660633483E-2</v>
      </c>
      <c r="O266" s="71">
        <v>9.0497737556561094E-3</v>
      </c>
    </row>
    <row r="267" spans="1:15">
      <c r="A267" s="65" t="s">
        <v>93</v>
      </c>
      <c r="B267" s="65" t="s">
        <v>5267</v>
      </c>
      <c r="C267" s="65" t="s">
        <v>5268</v>
      </c>
      <c r="D267" s="68">
        <v>42095</v>
      </c>
      <c r="E267" s="68">
        <v>42124</v>
      </c>
      <c r="F267" s="69">
        <v>0</v>
      </c>
      <c r="G267" s="69">
        <v>0</v>
      </c>
      <c r="H267" s="69">
        <v>0</v>
      </c>
      <c r="I267" s="70">
        <v>0.01</v>
      </c>
      <c r="J267" s="70">
        <v>0</v>
      </c>
      <c r="K267" s="69"/>
      <c r="L267" s="69"/>
      <c r="M267" s="71"/>
      <c r="N267" s="71"/>
      <c r="O267" s="71"/>
    </row>
    <row r="268" spans="1:15">
      <c r="A268" s="65" t="s">
        <v>255</v>
      </c>
      <c r="B268" s="65" t="s">
        <v>5269</v>
      </c>
      <c r="C268" s="65" t="s">
        <v>5270</v>
      </c>
      <c r="D268" s="68">
        <v>42037</v>
      </c>
      <c r="E268" s="68">
        <v>42095</v>
      </c>
      <c r="F268" s="69">
        <v>1500</v>
      </c>
      <c r="G268" s="69">
        <v>3357</v>
      </c>
      <c r="H268" s="69">
        <v>0</v>
      </c>
      <c r="I268" s="70">
        <v>501973</v>
      </c>
      <c r="J268" s="70">
        <v>432006.87</v>
      </c>
      <c r="K268" s="69">
        <v>622</v>
      </c>
      <c r="L268" s="69">
        <v>303.99</v>
      </c>
      <c r="M268" s="71">
        <v>0.98684167242343501</v>
      </c>
      <c r="N268" s="71">
        <v>1.3158327576565019E-2</v>
      </c>
      <c r="O268" s="71">
        <v>0</v>
      </c>
    </row>
    <row r="269" spans="1:15">
      <c r="A269" s="65" t="s">
        <v>255</v>
      </c>
      <c r="B269" s="65" t="s">
        <v>5271</v>
      </c>
      <c r="C269" s="65" t="s">
        <v>5272</v>
      </c>
      <c r="D269" s="68">
        <v>42009</v>
      </c>
      <c r="E269" s="68">
        <v>42094</v>
      </c>
      <c r="F269" s="69">
        <v>3200</v>
      </c>
      <c r="G269" s="69">
        <v>3529.2</v>
      </c>
      <c r="H269" s="69">
        <v>0</v>
      </c>
      <c r="I269" s="70">
        <v>738382.19</v>
      </c>
      <c r="J269" s="70">
        <v>716634.85</v>
      </c>
      <c r="K269" s="69">
        <v>2137</v>
      </c>
      <c r="L269" s="69">
        <v>2603</v>
      </c>
      <c r="M269" s="71">
        <v>0.96638494045332313</v>
      </c>
      <c r="N269" s="71">
        <v>3.3615059546676908E-2</v>
      </c>
      <c r="O269" s="71">
        <v>0</v>
      </c>
    </row>
    <row r="270" spans="1:15">
      <c r="A270" s="65" t="s">
        <v>255</v>
      </c>
      <c r="B270" s="65" t="s">
        <v>5273</v>
      </c>
      <c r="C270" s="65" t="s">
        <v>5274</v>
      </c>
      <c r="D270" s="68">
        <v>42051</v>
      </c>
      <c r="E270" s="68">
        <v>42078</v>
      </c>
      <c r="F270" s="69">
        <v>1400</v>
      </c>
      <c r="G270" s="69">
        <v>410</v>
      </c>
      <c r="H270" s="69">
        <v>0</v>
      </c>
      <c r="I270" s="70">
        <v>354605</v>
      </c>
      <c r="J270" s="70">
        <v>342361.35</v>
      </c>
      <c r="K270" s="69">
        <v>280</v>
      </c>
      <c r="L270" s="69">
        <v>224</v>
      </c>
      <c r="M270" s="71">
        <v>1</v>
      </c>
      <c r="N270" s="71">
        <v>0</v>
      </c>
      <c r="O270" s="71">
        <v>0</v>
      </c>
    </row>
    <row r="271" spans="1:15">
      <c r="A271" s="65" t="s">
        <v>369</v>
      </c>
      <c r="B271" s="65" t="s">
        <v>5275</v>
      </c>
      <c r="C271" s="65" t="s">
        <v>5276</v>
      </c>
      <c r="D271" s="68">
        <v>42046</v>
      </c>
      <c r="E271" s="68">
        <v>42074</v>
      </c>
      <c r="F271" s="69">
        <v>289</v>
      </c>
      <c r="G271" s="69">
        <v>378</v>
      </c>
      <c r="H271" s="69">
        <v>0</v>
      </c>
      <c r="I271" s="70">
        <v>106193</v>
      </c>
      <c r="J271" s="70">
        <v>113593.65999999999</v>
      </c>
      <c r="K271" s="69"/>
      <c r="L271" s="69"/>
      <c r="M271" s="71"/>
      <c r="N271" s="71"/>
      <c r="O271" s="71"/>
    </row>
    <row r="272" spans="1:15">
      <c r="A272" s="65" t="s">
        <v>218</v>
      </c>
      <c r="B272" s="65" t="s">
        <v>5277</v>
      </c>
      <c r="C272" s="65" t="s">
        <v>5278</v>
      </c>
      <c r="D272" s="68">
        <v>42005</v>
      </c>
      <c r="E272" s="68">
        <v>42035</v>
      </c>
      <c r="F272" s="69">
        <v>0</v>
      </c>
      <c r="G272" s="69">
        <v>0</v>
      </c>
      <c r="H272" s="69">
        <v>0</v>
      </c>
      <c r="I272" s="70">
        <v>-739966</v>
      </c>
      <c r="J272" s="70">
        <v>-1381419.87</v>
      </c>
      <c r="K272" s="69"/>
      <c r="L272" s="69"/>
      <c r="M272" s="71"/>
      <c r="N272" s="71"/>
      <c r="O272" s="71"/>
    </row>
    <row r="273" spans="1:15">
      <c r="A273" s="65" t="s">
        <v>255</v>
      </c>
      <c r="B273" s="65" t="s">
        <v>5279</v>
      </c>
      <c r="C273" s="65" t="s">
        <v>5280</v>
      </c>
      <c r="D273" s="68">
        <v>41995</v>
      </c>
      <c r="E273" s="68">
        <v>42034</v>
      </c>
      <c r="F273" s="69">
        <v>6750</v>
      </c>
      <c r="G273" s="69">
        <v>85.59</v>
      </c>
      <c r="H273" s="69">
        <v>0</v>
      </c>
      <c r="I273" s="70">
        <v>197325.36000000002</v>
      </c>
      <c r="J273" s="70">
        <v>195273.78000000003</v>
      </c>
      <c r="K273" s="69">
        <v>247</v>
      </c>
      <c r="L273" s="69">
        <v>255</v>
      </c>
      <c r="M273" s="71">
        <v>0.99215686274509807</v>
      </c>
      <c r="N273" s="71">
        <v>7.8431372549019607E-3</v>
      </c>
      <c r="O273" s="71">
        <v>0</v>
      </c>
    </row>
    <row r="274" spans="1:15">
      <c r="A274" s="65" t="s">
        <v>369</v>
      </c>
      <c r="B274" s="65" t="s">
        <v>5281</v>
      </c>
      <c r="C274" s="65" t="s">
        <v>5282</v>
      </c>
      <c r="D274" s="68">
        <v>41640</v>
      </c>
      <c r="E274" s="68">
        <v>42004</v>
      </c>
      <c r="F274" s="69">
        <v>0</v>
      </c>
      <c r="G274" s="69">
        <v>0</v>
      </c>
      <c r="H274" s="69">
        <v>0</v>
      </c>
      <c r="I274" s="70">
        <v>0.01</v>
      </c>
      <c r="J274" s="70">
        <v>85691.18</v>
      </c>
      <c r="K274" s="69"/>
      <c r="L274" s="69"/>
      <c r="M274" s="71"/>
      <c r="N274" s="71"/>
      <c r="O274" s="71"/>
    </row>
    <row r="275" spans="1:15">
      <c r="A275" s="65" t="s">
        <v>369</v>
      </c>
      <c r="B275" s="65" t="s">
        <v>5283</v>
      </c>
      <c r="C275" s="65" t="s">
        <v>5284</v>
      </c>
      <c r="D275" s="68">
        <v>41275</v>
      </c>
      <c r="E275" s="68">
        <v>42004</v>
      </c>
      <c r="F275" s="69">
        <v>0</v>
      </c>
      <c r="G275" s="69">
        <v>0</v>
      </c>
      <c r="H275" s="69">
        <v>0</v>
      </c>
      <c r="I275" s="70">
        <v>0.01</v>
      </c>
      <c r="J275" s="70">
        <v>-8414.84</v>
      </c>
      <c r="K275" s="69"/>
      <c r="L275" s="69"/>
      <c r="M275" s="71"/>
      <c r="N275" s="71"/>
      <c r="O275" s="71"/>
    </row>
    <row r="276" spans="1:15">
      <c r="A276" s="65" t="s">
        <v>524</v>
      </c>
      <c r="B276" s="65" t="s">
        <v>5285</v>
      </c>
      <c r="C276" s="65" t="s">
        <v>5286</v>
      </c>
      <c r="D276" s="68">
        <v>41640</v>
      </c>
      <c r="E276" s="68">
        <v>42004</v>
      </c>
      <c r="F276" s="69">
        <v>0</v>
      </c>
      <c r="G276" s="69">
        <v>0</v>
      </c>
      <c r="H276" s="69">
        <v>0</v>
      </c>
      <c r="I276" s="70">
        <v>0.01</v>
      </c>
      <c r="J276" s="70">
        <v>-2308021.62</v>
      </c>
      <c r="K276" s="69"/>
      <c r="L276" s="69"/>
      <c r="M276" s="71"/>
      <c r="N276" s="71"/>
      <c r="O276" s="71"/>
    </row>
    <row r="277" spans="1:15">
      <c r="A277" s="65" t="s">
        <v>93</v>
      </c>
      <c r="B277" s="65" t="s">
        <v>5287</v>
      </c>
      <c r="C277" s="65" t="s">
        <v>5288</v>
      </c>
      <c r="D277" s="68">
        <v>41275</v>
      </c>
      <c r="E277" s="68">
        <v>41639</v>
      </c>
      <c r="F277" s="69">
        <v>0</v>
      </c>
      <c r="G277" s="69">
        <v>0</v>
      </c>
      <c r="H277" s="69">
        <v>0</v>
      </c>
      <c r="I277" s="70">
        <v>0.01</v>
      </c>
      <c r="J277" s="70">
        <v>-2457024.2799999998</v>
      </c>
      <c r="K277" s="69"/>
      <c r="L277" s="69"/>
      <c r="M277" s="71"/>
      <c r="N277" s="71"/>
      <c r="O277" s="71"/>
    </row>
    <row r="278" spans="1:15">
      <c r="A278" s="65" t="s">
        <v>93</v>
      </c>
      <c r="B278" s="65" t="s">
        <v>5289</v>
      </c>
      <c r="C278" s="65" t="s">
        <v>5290</v>
      </c>
      <c r="D278" s="68">
        <v>40909</v>
      </c>
      <c r="E278" s="68">
        <v>41274</v>
      </c>
      <c r="F278" s="69">
        <v>0</v>
      </c>
      <c r="G278" s="69">
        <v>2</v>
      </c>
      <c r="H278" s="69">
        <v>0</v>
      </c>
      <c r="I278" s="70">
        <v>0.01</v>
      </c>
      <c r="J278" s="70">
        <v>-466.90999999999997</v>
      </c>
      <c r="K278" s="69">
        <v>0</v>
      </c>
      <c r="L278" s="69">
        <v>9.5</v>
      </c>
      <c r="M278" s="71">
        <v>0.84210526315789469</v>
      </c>
      <c r="N278" s="71">
        <v>0.15789473684210525</v>
      </c>
      <c r="O278" s="71">
        <v>0</v>
      </c>
    </row>
    <row r="279" spans="1:15">
      <c r="A279" s="65" t="s">
        <v>28</v>
      </c>
      <c r="B279" s="65" t="s">
        <v>5291</v>
      </c>
      <c r="C279" s="65" t="s">
        <v>5292</v>
      </c>
      <c r="D279" s="68">
        <v>42150</v>
      </c>
      <c r="E279" s="68"/>
      <c r="F279" s="69">
        <v>0</v>
      </c>
      <c r="G279" s="69">
        <v>5918</v>
      </c>
      <c r="H279" s="69">
        <v>5916</v>
      </c>
      <c r="I279" s="70">
        <v>177132</v>
      </c>
      <c r="J279" s="70">
        <v>156308.76</v>
      </c>
      <c r="K279" s="69">
        <v>866</v>
      </c>
      <c r="L279" s="69">
        <v>788</v>
      </c>
      <c r="M279" s="71">
        <v>0.74238578680203049</v>
      </c>
      <c r="N279" s="71">
        <v>0.25761421319796957</v>
      </c>
      <c r="O279" s="71">
        <v>0</v>
      </c>
    </row>
    <row r="280" spans="1:15">
      <c r="A280" s="65" t="s">
        <v>71</v>
      </c>
      <c r="B280" s="65" t="s">
        <v>5293</v>
      </c>
      <c r="C280" s="65" t="s">
        <v>5294</v>
      </c>
      <c r="D280" s="68">
        <v>42005</v>
      </c>
      <c r="E280" s="68"/>
      <c r="F280" s="69">
        <v>0</v>
      </c>
      <c r="G280" s="69">
        <v>0</v>
      </c>
      <c r="H280" s="69">
        <v>0</v>
      </c>
      <c r="I280" s="70">
        <v>0</v>
      </c>
      <c r="J280" s="70">
        <v>2135.41</v>
      </c>
      <c r="K280" s="69"/>
      <c r="L280" s="69"/>
      <c r="M280" s="71"/>
      <c r="N280" s="71"/>
      <c r="O280" s="71"/>
    </row>
    <row r="281" spans="1:15">
      <c r="A281" s="65" t="s">
        <v>5254</v>
      </c>
      <c r="B281" s="65" t="s">
        <v>5295</v>
      </c>
      <c r="C281" s="65" t="s">
        <v>5296</v>
      </c>
      <c r="D281" s="68"/>
      <c r="E281" s="68"/>
      <c r="F281" s="69">
        <v>0</v>
      </c>
      <c r="G281" s="69">
        <v>0</v>
      </c>
      <c r="H281" s="69">
        <v>0</v>
      </c>
      <c r="I281" s="70">
        <v>0</v>
      </c>
      <c r="J281" s="70">
        <v>98084.670000000013</v>
      </c>
      <c r="K281" s="69"/>
      <c r="L281" s="69"/>
      <c r="M281" s="71"/>
      <c r="N281" s="71"/>
      <c r="O281" s="71"/>
    </row>
    <row r="282" spans="1:15">
      <c r="A282" s="65" t="s">
        <v>191</v>
      </c>
      <c r="B282" s="65" t="s">
        <v>5297</v>
      </c>
      <c r="C282" s="65" t="s">
        <v>5298</v>
      </c>
      <c r="D282" s="68">
        <v>42152</v>
      </c>
      <c r="E282" s="68"/>
      <c r="F282" s="69">
        <v>0</v>
      </c>
      <c r="G282" s="69">
        <v>0</v>
      </c>
      <c r="H282" s="69">
        <v>0</v>
      </c>
      <c r="I282" s="70">
        <v>47618831</v>
      </c>
      <c r="J282" s="70">
        <v>0</v>
      </c>
      <c r="K282" s="69"/>
      <c r="L282" s="69"/>
      <c r="M282" s="71"/>
      <c r="N282" s="71"/>
      <c r="O282" s="71"/>
    </row>
    <row r="283" spans="1:15">
      <c r="A283" s="65" t="s">
        <v>191</v>
      </c>
      <c r="B283" s="65" t="s">
        <v>5299</v>
      </c>
      <c r="C283" s="65" t="s">
        <v>5300</v>
      </c>
      <c r="D283" s="68"/>
      <c r="E283" s="68"/>
      <c r="F283" s="69">
        <v>74000</v>
      </c>
      <c r="G283" s="69">
        <v>0</v>
      </c>
      <c r="H283" s="69">
        <v>0</v>
      </c>
      <c r="I283" s="70">
        <v>784711.03</v>
      </c>
      <c r="J283" s="70">
        <v>782682.53999999992</v>
      </c>
      <c r="K283" s="69"/>
      <c r="L283" s="69"/>
      <c r="M283" s="71"/>
      <c r="N283" s="71"/>
      <c r="O283" s="71"/>
    </row>
    <row r="284" spans="1:15">
      <c r="A284" s="65" t="s">
        <v>191</v>
      </c>
      <c r="B284" s="65" t="s">
        <v>5301</v>
      </c>
      <c r="C284" s="65" t="s">
        <v>5302</v>
      </c>
      <c r="D284" s="68">
        <v>37583</v>
      </c>
      <c r="E284" s="68"/>
      <c r="F284" s="69">
        <v>123000</v>
      </c>
      <c r="G284" s="69">
        <v>69284</v>
      </c>
      <c r="H284" s="69">
        <v>0</v>
      </c>
      <c r="I284" s="70">
        <v>20749086</v>
      </c>
      <c r="J284" s="70">
        <v>20750359</v>
      </c>
      <c r="K284" s="69">
        <v>0</v>
      </c>
      <c r="L284" s="69">
        <v>5621</v>
      </c>
      <c r="M284" s="71">
        <v>1</v>
      </c>
      <c r="N284" s="71">
        <v>0</v>
      </c>
      <c r="O284" s="71">
        <v>0</v>
      </c>
    </row>
    <row r="285" spans="1:15">
      <c r="A285" s="65" t="s">
        <v>255</v>
      </c>
      <c r="B285" s="65" t="s">
        <v>5303</v>
      </c>
      <c r="C285" s="65" t="s">
        <v>5304</v>
      </c>
      <c r="D285" s="68">
        <v>42005</v>
      </c>
      <c r="E285" s="68"/>
      <c r="F285" s="69">
        <v>0</v>
      </c>
      <c r="G285" s="69">
        <v>9597</v>
      </c>
      <c r="H285" s="69">
        <v>8</v>
      </c>
      <c r="I285" s="70">
        <v>211213.36</v>
      </c>
      <c r="J285" s="70">
        <v>199760.61999999997</v>
      </c>
      <c r="K285" s="69">
        <v>1385</v>
      </c>
      <c r="L285" s="69">
        <v>924</v>
      </c>
      <c r="M285" s="71">
        <v>0.96645021645021645</v>
      </c>
      <c r="N285" s="71">
        <v>3.3549783549783552E-2</v>
      </c>
      <c r="O285" s="71">
        <v>0</v>
      </c>
    </row>
    <row r="286" spans="1:15">
      <c r="A286" s="65" t="s">
        <v>255</v>
      </c>
      <c r="B286" s="65" t="s">
        <v>5305</v>
      </c>
      <c r="C286" s="65" t="s">
        <v>5306</v>
      </c>
      <c r="D286" s="68">
        <v>42005</v>
      </c>
      <c r="E286" s="68"/>
      <c r="F286" s="69">
        <v>0</v>
      </c>
      <c r="G286" s="69">
        <v>0</v>
      </c>
      <c r="H286" s="69">
        <v>0</v>
      </c>
      <c r="I286" s="70">
        <v>0.01</v>
      </c>
      <c r="J286" s="70">
        <v>3984926.2000000016</v>
      </c>
      <c r="K286" s="69">
        <v>0</v>
      </c>
      <c r="L286" s="69">
        <v>33824.300000000003</v>
      </c>
      <c r="M286" s="71">
        <v>0.90936989087726861</v>
      </c>
      <c r="N286" s="71">
        <v>7.6897378511898248E-2</v>
      </c>
      <c r="O286" s="71">
        <v>1.3732730610833039E-2</v>
      </c>
    </row>
    <row r="287" spans="1:15">
      <c r="A287" s="65" t="s">
        <v>255</v>
      </c>
      <c r="B287" s="65" t="s">
        <v>5307</v>
      </c>
      <c r="C287" s="65" t="s">
        <v>5308</v>
      </c>
      <c r="D287" s="68">
        <v>42186</v>
      </c>
      <c r="E287" s="68"/>
      <c r="F287" s="69">
        <v>0</v>
      </c>
      <c r="G287" s="69">
        <v>0</v>
      </c>
      <c r="H287" s="69">
        <v>0</v>
      </c>
      <c r="I287" s="70">
        <v>2633880.9500000002</v>
      </c>
      <c r="J287" s="70">
        <v>2387003.5400000005</v>
      </c>
      <c r="K287" s="69">
        <v>797</v>
      </c>
      <c r="L287" s="69">
        <v>1223.57</v>
      </c>
      <c r="M287" s="71">
        <v>0.66348472093954569</v>
      </c>
      <c r="N287" s="71">
        <v>0.33651527906045425</v>
      </c>
      <c r="O287" s="71">
        <v>0</v>
      </c>
    </row>
    <row r="288" spans="1:15">
      <c r="A288" s="65" t="s">
        <v>255</v>
      </c>
      <c r="B288" s="65" t="s">
        <v>5309</v>
      </c>
      <c r="C288" s="65" t="s">
        <v>5310</v>
      </c>
      <c r="D288" s="68"/>
      <c r="E288" s="68"/>
      <c r="F288" s="69">
        <v>0</v>
      </c>
      <c r="G288" s="69">
        <v>0</v>
      </c>
      <c r="H288" s="69">
        <v>0</v>
      </c>
      <c r="I288" s="70">
        <v>0.01</v>
      </c>
      <c r="J288" s="70">
        <v>0</v>
      </c>
      <c r="K288" s="69"/>
      <c r="L288" s="69"/>
      <c r="M288" s="71"/>
      <c r="N288" s="71"/>
      <c r="O288" s="71"/>
    </row>
    <row r="289" spans="1:15">
      <c r="A289" s="65" t="s">
        <v>255</v>
      </c>
      <c r="B289" s="65" t="s">
        <v>5311</v>
      </c>
      <c r="C289" s="65" t="s">
        <v>5312</v>
      </c>
      <c r="D289" s="68">
        <v>42185</v>
      </c>
      <c r="E289" s="68"/>
      <c r="F289" s="69">
        <v>0</v>
      </c>
      <c r="G289" s="69">
        <v>0</v>
      </c>
      <c r="H289" s="69">
        <v>0</v>
      </c>
      <c r="I289" s="70">
        <v>0</v>
      </c>
      <c r="J289" s="70">
        <v>442572.19</v>
      </c>
      <c r="K289" s="69">
        <v>0</v>
      </c>
      <c r="L289" s="69">
        <v>698</v>
      </c>
      <c r="M289" s="71">
        <v>0.71633237822349571</v>
      </c>
      <c r="N289" s="71">
        <v>0.28366762177650429</v>
      </c>
      <c r="O289" s="71">
        <v>0</v>
      </c>
    </row>
    <row r="290" spans="1:15">
      <c r="A290" s="65" t="s">
        <v>255</v>
      </c>
      <c r="B290" s="65" t="s">
        <v>5313</v>
      </c>
      <c r="C290" s="65" t="s">
        <v>5314</v>
      </c>
      <c r="D290" s="68">
        <v>42156</v>
      </c>
      <c r="E290" s="68"/>
      <c r="F290" s="69">
        <v>10913</v>
      </c>
      <c r="G290" s="69">
        <v>29714</v>
      </c>
      <c r="H290" s="69">
        <v>0</v>
      </c>
      <c r="I290" s="70">
        <v>2156761.09</v>
      </c>
      <c r="J290" s="70">
        <v>2119485.4799999995</v>
      </c>
      <c r="K290" s="69">
        <v>2103</v>
      </c>
      <c r="L290" s="69">
        <v>1453.5</v>
      </c>
      <c r="M290" s="71">
        <v>0.83797729618163053</v>
      </c>
      <c r="N290" s="71">
        <v>0.14000687994496044</v>
      </c>
      <c r="O290" s="71">
        <v>2.2015823873409012E-2</v>
      </c>
    </row>
    <row r="291" spans="1:15">
      <c r="A291" s="65" t="s">
        <v>255</v>
      </c>
      <c r="B291" s="65" t="s">
        <v>5315</v>
      </c>
      <c r="C291" s="65" t="s">
        <v>5316</v>
      </c>
      <c r="D291" s="68">
        <v>42240</v>
      </c>
      <c r="E291" s="68"/>
      <c r="F291" s="69">
        <v>40120</v>
      </c>
      <c r="G291" s="69">
        <v>0</v>
      </c>
      <c r="H291" s="69">
        <v>0</v>
      </c>
      <c r="I291" s="70">
        <v>4857701</v>
      </c>
      <c r="J291" s="70">
        <v>3587238.7799999989</v>
      </c>
      <c r="K291" s="69">
        <v>3109</v>
      </c>
      <c r="L291" s="69">
        <v>3698</v>
      </c>
      <c r="M291" s="71">
        <v>0.97890751757706873</v>
      </c>
      <c r="N291" s="71">
        <v>2.1092482422931314E-2</v>
      </c>
      <c r="O291" s="71">
        <v>0</v>
      </c>
    </row>
    <row r="292" spans="1:15">
      <c r="A292" s="65" t="s">
        <v>255</v>
      </c>
      <c r="B292" s="65" t="s">
        <v>5317</v>
      </c>
      <c r="C292" s="65" t="s">
        <v>5318</v>
      </c>
      <c r="D292" s="68">
        <v>42170</v>
      </c>
      <c r="E292" s="68"/>
      <c r="F292" s="69">
        <v>52724</v>
      </c>
      <c r="G292" s="69">
        <v>4981</v>
      </c>
      <c r="H292" s="69">
        <v>0</v>
      </c>
      <c r="I292" s="70">
        <v>1218320</v>
      </c>
      <c r="J292" s="70">
        <v>1033680.2499999999</v>
      </c>
      <c r="K292" s="69">
        <v>1614</v>
      </c>
      <c r="L292" s="69">
        <v>1230</v>
      </c>
      <c r="M292" s="71">
        <v>0.87845528455284549</v>
      </c>
      <c r="N292" s="71">
        <v>0.10853658536585366</v>
      </c>
      <c r="O292" s="71">
        <v>1.3008130081300813E-2</v>
      </c>
    </row>
    <row r="293" spans="1:15">
      <c r="A293" s="65" t="s">
        <v>255</v>
      </c>
      <c r="B293" s="65" t="s">
        <v>5319</v>
      </c>
      <c r="C293" s="65" t="s">
        <v>5320</v>
      </c>
      <c r="D293" s="68">
        <v>42522</v>
      </c>
      <c r="E293" s="68"/>
      <c r="F293" s="69">
        <v>60000</v>
      </c>
      <c r="G293" s="69">
        <v>1</v>
      </c>
      <c r="H293" s="69">
        <v>0</v>
      </c>
      <c r="I293" s="70">
        <v>2088931</v>
      </c>
      <c r="J293" s="70">
        <v>1897920.1</v>
      </c>
      <c r="K293" s="69"/>
      <c r="L293" s="69"/>
      <c r="M293" s="71"/>
      <c r="N293" s="71"/>
      <c r="O293" s="71"/>
    </row>
    <row r="294" spans="1:15">
      <c r="A294" s="65" t="s">
        <v>369</v>
      </c>
      <c r="B294" s="65" t="s">
        <v>5321</v>
      </c>
      <c r="C294" s="65" t="s">
        <v>5322</v>
      </c>
      <c r="D294" s="68"/>
      <c r="E294" s="68"/>
      <c r="F294" s="69">
        <v>431000</v>
      </c>
      <c r="G294" s="69">
        <v>0</v>
      </c>
      <c r="H294" s="69">
        <v>0</v>
      </c>
      <c r="I294" s="70">
        <v>0.01</v>
      </c>
      <c r="J294" s="70">
        <v>0</v>
      </c>
      <c r="K294" s="69"/>
      <c r="L294" s="69"/>
      <c r="M294" s="71"/>
      <c r="N294" s="71"/>
      <c r="O294" s="71"/>
    </row>
    <row r="295" spans="1:15">
      <c r="A295" s="65" t="s">
        <v>524</v>
      </c>
      <c r="B295" s="65" t="s">
        <v>5323</v>
      </c>
      <c r="C295" s="65" t="s">
        <v>5324</v>
      </c>
      <c r="D295" s="68"/>
      <c r="E295" s="68"/>
      <c r="F295" s="69">
        <v>0</v>
      </c>
      <c r="G295" s="69">
        <v>0</v>
      </c>
      <c r="H295" s="69">
        <v>0</v>
      </c>
      <c r="I295" s="70">
        <v>0.01</v>
      </c>
      <c r="J295" s="70">
        <v>661090.41</v>
      </c>
      <c r="K295" s="69">
        <v>0</v>
      </c>
      <c r="L295" s="69">
        <v>18.5</v>
      </c>
      <c r="M295" s="71">
        <v>1</v>
      </c>
      <c r="N295" s="71">
        <v>0</v>
      </c>
      <c r="O295" s="71">
        <v>0</v>
      </c>
    </row>
    <row r="296" spans="1:15">
      <c r="A296" s="65" t="s">
        <v>524</v>
      </c>
      <c r="B296" s="65" t="s">
        <v>5325</v>
      </c>
      <c r="C296" s="65" t="s">
        <v>5326</v>
      </c>
      <c r="D296" s="68">
        <v>42308</v>
      </c>
      <c r="E296" s="68"/>
      <c r="F296" s="69">
        <v>0</v>
      </c>
      <c r="G296" s="69">
        <v>63</v>
      </c>
      <c r="H296" s="69">
        <v>0</v>
      </c>
      <c r="I296" s="70">
        <v>18739</v>
      </c>
      <c r="J296" s="70">
        <v>22125.780000000002</v>
      </c>
      <c r="K296" s="69"/>
      <c r="L296" s="69"/>
      <c r="M296" s="71"/>
      <c r="N296" s="71"/>
      <c r="O296" s="71"/>
    </row>
    <row r="297" spans="1:15">
      <c r="A297" s="65" t="s">
        <v>524</v>
      </c>
      <c r="B297" s="65" t="s">
        <v>5327</v>
      </c>
      <c r="C297" s="65" t="s">
        <v>5328</v>
      </c>
      <c r="D297" s="68"/>
      <c r="E297" s="68"/>
      <c r="F297" s="69">
        <v>0</v>
      </c>
      <c r="G297" s="69">
        <v>98</v>
      </c>
      <c r="H297" s="69">
        <v>0</v>
      </c>
      <c r="I297" s="70">
        <v>18938</v>
      </c>
      <c r="J297" s="70">
        <v>25494.95</v>
      </c>
      <c r="K297" s="69"/>
      <c r="L297" s="69"/>
      <c r="M297" s="71"/>
      <c r="N297" s="71"/>
      <c r="O297" s="71"/>
    </row>
    <row r="298" spans="1:15">
      <c r="A298" s="65" t="s">
        <v>553</v>
      </c>
      <c r="B298" s="65" t="s">
        <v>5329</v>
      </c>
      <c r="C298" s="65" t="s">
        <v>5009</v>
      </c>
      <c r="D298" s="68">
        <v>42374</v>
      </c>
      <c r="E298" s="68"/>
      <c r="F298" s="69">
        <v>17000</v>
      </c>
      <c r="G298" s="69">
        <v>2812</v>
      </c>
      <c r="H298" s="69">
        <v>0</v>
      </c>
      <c r="I298" s="70">
        <v>1171316.6299999999</v>
      </c>
      <c r="J298" s="70">
        <v>1170794.8499999996</v>
      </c>
      <c r="K298" s="69">
        <v>5444</v>
      </c>
      <c r="L298" s="69">
        <v>2518.5</v>
      </c>
      <c r="M298" s="71">
        <v>0.87353583482231489</v>
      </c>
      <c r="N298" s="71">
        <v>0.12646416517768513</v>
      </c>
      <c r="O298" s="71">
        <v>0</v>
      </c>
    </row>
    <row r="299" spans="1:15">
      <c r="A299" s="65" t="s">
        <v>582</v>
      </c>
      <c r="B299" s="65" t="s">
        <v>5330</v>
      </c>
      <c r="C299" s="65" t="s">
        <v>5331</v>
      </c>
      <c r="D299" s="68">
        <v>42163</v>
      </c>
      <c r="E299" s="68"/>
      <c r="F299" s="69">
        <v>0</v>
      </c>
      <c r="G299" s="69">
        <v>380749</v>
      </c>
      <c r="H299" s="69">
        <v>0</v>
      </c>
      <c r="I299" s="70">
        <v>459310.54039999994</v>
      </c>
      <c r="J299" s="70">
        <v>489319.43000000005</v>
      </c>
      <c r="K299" s="69">
        <v>1360</v>
      </c>
      <c r="L299" s="69">
        <v>1451</v>
      </c>
      <c r="M299" s="71">
        <v>0.60923501033769811</v>
      </c>
      <c r="N299" s="71">
        <v>0.24465885596140594</v>
      </c>
      <c r="O299" s="71">
        <v>0.14610613370089592</v>
      </c>
    </row>
    <row r="300" spans="1:15">
      <c r="A300" s="65" t="s">
        <v>582</v>
      </c>
      <c r="B300" s="65" t="s">
        <v>5332</v>
      </c>
      <c r="C300" s="65" t="s">
        <v>5333</v>
      </c>
      <c r="D300" s="68">
        <v>42219</v>
      </c>
      <c r="E300" s="68"/>
      <c r="F300" s="69">
        <v>0</v>
      </c>
      <c r="G300" s="69">
        <v>1017307</v>
      </c>
      <c r="H300" s="69">
        <v>0</v>
      </c>
      <c r="I300" s="70">
        <v>1197557</v>
      </c>
      <c r="J300" s="70">
        <v>1013487.4900000001</v>
      </c>
      <c r="K300" s="69">
        <v>2474</v>
      </c>
      <c r="L300" s="69">
        <v>2075.5</v>
      </c>
      <c r="M300" s="71">
        <v>0.72175379426644182</v>
      </c>
      <c r="N300" s="71">
        <v>0.2197060949168875</v>
      </c>
      <c r="O300" s="71">
        <v>5.8540110816670682E-2</v>
      </c>
    </row>
    <row r="301" spans="1:15">
      <c r="A301" s="66" t="s">
        <v>619</v>
      </c>
      <c r="B301" s="66"/>
      <c r="C301" s="66"/>
      <c r="D301" s="72"/>
      <c r="E301" s="72"/>
      <c r="F301" s="73"/>
      <c r="G301" s="73">
        <v>123765469.24820001</v>
      </c>
      <c r="H301" s="73">
        <v>107363475</v>
      </c>
      <c r="I301" s="74">
        <v>4441494721.5976048</v>
      </c>
      <c r="J301" s="74">
        <v>3550496226.6000004</v>
      </c>
      <c r="K301" s="73">
        <v>6928406.4799999995</v>
      </c>
      <c r="L301" s="73">
        <v>7327351.1000000006</v>
      </c>
      <c r="M301" s="75">
        <v>0.86570226039803122</v>
      </c>
      <c r="N301" s="75">
        <v>0.13160430377084018</v>
      </c>
      <c r="O301" s="75">
        <v>2.6934358311286595E-3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AC5AD-336C-48D3-9D21-82FBFD306A1E}">
  <dimension ref="A1:O272"/>
  <sheetViews>
    <sheetView workbookViewId="0">
      <selection sqref="A1:O272"/>
    </sheetView>
  </sheetViews>
  <sheetFormatPr defaultRowHeight="14.4"/>
  <sheetData>
    <row r="1" spans="1:15">
      <c r="A1" s="78" t="s">
        <v>0</v>
      </c>
      <c r="B1" s="78" t="s">
        <v>1</v>
      </c>
      <c r="C1" s="78" t="s">
        <v>2</v>
      </c>
      <c r="D1" s="78" t="s">
        <v>3</v>
      </c>
      <c r="E1" s="78" t="s">
        <v>4</v>
      </c>
      <c r="F1" s="78" t="s">
        <v>5</v>
      </c>
      <c r="G1" s="78" t="s">
        <v>6</v>
      </c>
      <c r="H1" s="78" t="s">
        <v>7</v>
      </c>
      <c r="I1" s="78" t="s">
        <v>8</v>
      </c>
      <c r="J1" s="78" t="s">
        <v>9</v>
      </c>
      <c r="K1" s="78" t="s">
        <v>10</v>
      </c>
      <c r="L1" s="78" t="s">
        <v>11</v>
      </c>
      <c r="M1" s="78" t="s">
        <v>12</v>
      </c>
      <c r="N1" s="78" t="s">
        <v>13</v>
      </c>
      <c r="O1" s="78" t="s">
        <v>14</v>
      </c>
    </row>
    <row r="2" spans="1:15">
      <c r="A2" s="76" t="s">
        <v>93</v>
      </c>
      <c r="B2" s="76" t="s">
        <v>5334</v>
      </c>
      <c r="C2" s="76" t="s">
        <v>5335</v>
      </c>
      <c r="D2" s="79">
        <v>41757</v>
      </c>
      <c r="E2" s="79">
        <v>43891</v>
      </c>
      <c r="F2" s="80">
        <v>325000</v>
      </c>
      <c r="G2" s="80">
        <v>0</v>
      </c>
      <c r="H2" s="80">
        <v>0</v>
      </c>
      <c r="I2" s="81">
        <v>532951</v>
      </c>
      <c r="J2" s="81">
        <v>496849.89</v>
      </c>
      <c r="K2" s="80">
        <v>0</v>
      </c>
      <c r="L2" s="80">
        <v>15</v>
      </c>
      <c r="M2" s="82">
        <v>1</v>
      </c>
      <c r="N2" s="82">
        <v>0</v>
      </c>
      <c r="O2" s="82">
        <v>0</v>
      </c>
    </row>
    <row r="3" spans="1:15">
      <c r="A3" s="76" t="s">
        <v>398</v>
      </c>
      <c r="B3" s="76" t="s">
        <v>5336</v>
      </c>
      <c r="C3" s="76" t="s">
        <v>5337</v>
      </c>
      <c r="D3" s="79">
        <v>42956</v>
      </c>
      <c r="E3" s="79">
        <v>43773</v>
      </c>
      <c r="F3" s="80">
        <v>634000</v>
      </c>
      <c r="G3" s="80">
        <v>1962295.5499999996</v>
      </c>
      <c r="H3" s="80">
        <v>1576116</v>
      </c>
      <c r="I3" s="81">
        <v>174850901.10719979</v>
      </c>
      <c r="J3" s="81">
        <v>175728472.34999993</v>
      </c>
      <c r="K3" s="80">
        <v>78390.200000000026</v>
      </c>
      <c r="L3" s="80">
        <v>94370.89</v>
      </c>
      <c r="M3" s="82">
        <v>0.85480162367865764</v>
      </c>
      <c r="N3" s="82">
        <v>0.14400097318145458</v>
      </c>
      <c r="O3" s="82">
        <v>1.1974031398877345E-3</v>
      </c>
    </row>
    <row r="4" spans="1:15">
      <c r="A4" s="76" t="s">
        <v>553</v>
      </c>
      <c r="B4" s="76" t="s">
        <v>5338</v>
      </c>
      <c r="C4" s="76" t="s">
        <v>5339</v>
      </c>
      <c r="D4" s="79">
        <v>42744</v>
      </c>
      <c r="E4" s="79">
        <v>43678</v>
      </c>
      <c r="F4" s="80">
        <v>0</v>
      </c>
      <c r="G4" s="80">
        <v>0</v>
      </c>
      <c r="H4" s="80">
        <v>0</v>
      </c>
      <c r="I4" s="81">
        <v>29134095</v>
      </c>
      <c r="J4" s="81">
        <v>29426155.549999993</v>
      </c>
      <c r="K4" s="80">
        <v>1992</v>
      </c>
      <c r="L4" s="80">
        <v>1454</v>
      </c>
      <c r="M4" s="82">
        <v>1</v>
      </c>
      <c r="N4" s="82">
        <v>0</v>
      </c>
      <c r="O4" s="82">
        <v>0</v>
      </c>
    </row>
    <row r="5" spans="1:15">
      <c r="A5" s="76" t="s">
        <v>509</v>
      </c>
      <c r="B5" s="76" t="s">
        <v>5340</v>
      </c>
      <c r="C5" s="76" t="s">
        <v>5341</v>
      </c>
      <c r="D5" s="79">
        <v>42614</v>
      </c>
      <c r="E5" s="79">
        <v>43668</v>
      </c>
      <c r="F5" s="80">
        <v>4800</v>
      </c>
      <c r="G5" s="80">
        <v>324516</v>
      </c>
      <c r="H5" s="80">
        <v>329454</v>
      </c>
      <c r="I5" s="81">
        <v>20581708.329999998</v>
      </c>
      <c r="J5" s="81">
        <v>22610150.739999972</v>
      </c>
      <c r="K5" s="80">
        <v>27093</v>
      </c>
      <c r="L5" s="80">
        <v>36060.5</v>
      </c>
      <c r="M5" s="82">
        <v>0.95811206167413099</v>
      </c>
      <c r="N5" s="82">
        <v>4.0723229017900472E-2</v>
      </c>
      <c r="O5" s="82">
        <v>1.1647093079685529E-3</v>
      </c>
    </row>
    <row r="6" spans="1:15">
      <c r="A6" s="76" t="s">
        <v>191</v>
      </c>
      <c r="B6" s="76" t="s">
        <v>5342</v>
      </c>
      <c r="C6" s="76" t="s">
        <v>5343</v>
      </c>
      <c r="D6" s="79">
        <v>42100</v>
      </c>
      <c r="E6" s="79">
        <v>43465</v>
      </c>
      <c r="F6" s="80">
        <v>0</v>
      </c>
      <c r="G6" s="80">
        <v>2421</v>
      </c>
      <c r="H6" s="80">
        <v>0</v>
      </c>
      <c r="I6" s="81">
        <v>23715115.259999998</v>
      </c>
      <c r="J6" s="81">
        <v>24236022.100000001</v>
      </c>
      <c r="K6" s="80"/>
      <c r="L6" s="80"/>
      <c r="M6" s="82"/>
      <c r="N6" s="82"/>
      <c r="O6" s="82"/>
    </row>
    <row r="7" spans="1:15">
      <c r="A7" s="76" t="s">
        <v>255</v>
      </c>
      <c r="B7" s="76" t="s">
        <v>5344</v>
      </c>
      <c r="C7" s="76" t="s">
        <v>5345</v>
      </c>
      <c r="D7" s="79">
        <v>42496</v>
      </c>
      <c r="E7" s="79">
        <v>43350</v>
      </c>
      <c r="F7" s="80">
        <v>0</v>
      </c>
      <c r="G7" s="80">
        <v>1102439.46</v>
      </c>
      <c r="H7" s="80">
        <v>760040</v>
      </c>
      <c r="I7" s="81">
        <v>115862113.79139993</v>
      </c>
      <c r="J7" s="81">
        <v>114968520.37</v>
      </c>
      <c r="K7" s="80">
        <v>95564.530000000013</v>
      </c>
      <c r="L7" s="80">
        <v>77651.48000000001</v>
      </c>
      <c r="M7" s="82">
        <v>0.88866277886783362</v>
      </c>
      <c r="N7" s="82">
        <v>0.10428004720579696</v>
      </c>
      <c r="O7" s="82">
        <v>7.0571739263694646E-3</v>
      </c>
    </row>
    <row r="8" spans="1:15">
      <c r="A8" s="76" t="s">
        <v>255</v>
      </c>
      <c r="B8" s="76" t="s">
        <v>5346</v>
      </c>
      <c r="C8" s="76" t="s">
        <v>5347</v>
      </c>
      <c r="D8" s="79">
        <v>42310</v>
      </c>
      <c r="E8" s="79">
        <v>43347</v>
      </c>
      <c r="F8" s="80">
        <v>320000</v>
      </c>
      <c r="G8" s="80">
        <v>3459675</v>
      </c>
      <c r="H8" s="80">
        <v>2432594</v>
      </c>
      <c r="I8" s="81">
        <v>107026144.01849996</v>
      </c>
      <c r="J8" s="81">
        <v>100531025.81000003</v>
      </c>
      <c r="K8" s="80">
        <v>217683.1</v>
      </c>
      <c r="L8" s="80">
        <v>152716.21999999997</v>
      </c>
      <c r="M8" s="82">
        <v>0.90963959165568664</v>
      </c>
      <c r="N8" s="82">
        <v>8.9410934869917566E-2</v>
      </c>
      <c r="O8" s="82">
        <v>9.4947347439584362E-4</v>
      </c>
    </row>
    <row r="9" spans="1:15">
      <c r="A9" s="76" t="s">
        <v>93</v>
      </c>
      <c r="B9" s="76" t="s">
        <v>5348</v>
      </c>
      <c r="C9" s="76" t="s">
        <v>5349</v>
      </c>
      <c r="D9" s="79">
        <v>41865</v>
      </c>
      <c r="E9" s="79">
        <v>43282</v>
      </c>
      <c r="F9" s="80">
        <v>0</v>
      </c>
      <c r="G9" s="80">
        <v>32789</v>
      </c>
      <c r="H9" s="80">
        <v>13363</v>
      </c>
      <c r="I9" s="81">
        <v>10701134.130000001</v>
      </c>
      <c r="J9" s="81">
        <v>11056173.640000004</v>
      </c>
      <c r="K9" s="80">
        <v>7389</v>
      </c>
      <c r="L9" s="80">
        <v>15741</v>
      </c>
      <c r="M9" s="82">
        <v>0.93094466679372345</v>
      </c>
      <c r="N9" s="82">
        <v>6.9055333206276603E-2</v>
      </c>
      <c r="O9" s="82">
        <v>0</v>
      </c>
    </row>
    <row r="10" spans="1:15">
      <c r="A10" s="76" t="s">
        <v>4408</v>
      </c>
      <c r="B10" s="76" t="s">
        <v>5350</v>
      </c>
      <c r="C10" s="76" t="s">
        <v>5351</v>
      </c>
      <c r="D10" s="79">
        <v>42309</v>
      </c>
      <c r="E10" s="79">
        <v>43281</v>
      </c>
      <c r="F10" s="80">
        <v>248000</v>
      </c>
      <c r="G10" s="80">
        <v>0</v>
      </c>
      <c r="H10" s="80">
        <v>0</v>
      </c>
      <c r="I10" s="81">
        <v>34220629</v>
      </c>
      <c r="J10" s="81">
        <v>34220628.88000001</v>
      </c>
      <c r="K10" s="80">
        <v>0</v>
      </c>
      <c r="L10" s="80">
        <v>-140765.96</v>
      </c>
      <c r="M10" s="82">
        <v>1.0206228835437203</v>
      </c>
      <c r="N10" s="82">
        <v>-1.5831242155418826E-2</v>
      </c>
      <c r="O10" s="82">
        <v>-4.7916413883015473E-3</v>
      </c>
    </row>
    <row r="11" spans="1:15">
      <c r="A11" s="76" t="s">
        <v>4408</v>
      </c>
      <c r="B11" s="76" t="s">
        <v>5352</v>
      </c>
      <c r="C11" s="76" t="s">
        <v>5353</v>
      </c>
      <c r="D11" s="79">
        <v>42309</v>
      </c>
      <c r="E11" s="79">
        <v>43281</v>
      </c>
      <c r="F11" s="80">
        <v>248000</v>
      </c>
      <c r="G11" s="80">
        <v>185290.74</v>
      </c>
      <c r="H11" s="80">
        <v>104874</v>
      </c>
      <c r="I11" s="81">
        <v>438371573.27089995</v>
      </c>
      <c r="J11" s="81">
        <v>459645057.75999993</v>
      </c>
      <c r="K11" s="80">
        <v>94719.5</v>
      </c>
      <c r="L11" s="80">
        <v>37157.649999999994</v>
      </c>
      <c r="M11" s="82">
        <v>-1.1206534858905235</v>
      </c>
      <c r="N11" s="82">
        <v>1.1637845773346809</v>
      </c>
      <c r="O11" s="82">
        <v>0.95686890855584261</v>
      </c>
    </row>
    <row r="12" spans="1:15">
      <c r="A12" s="76" t="s">
        <v>93</v>
      </c>
      <c r="B12" s="76" t="s">
        <v>5354</v>
      </c>
      <c r="C12" s="76" t="s">
        <v>5355</v>
      </c>
      <c r="D12" s="79">
        <v>41791</v>
      </c>
      <c r="E12" s="79">
        <v>43280</v>
      </c>
      <c r="F12" s="80">
        <v>0</v>
      </c>
      <c r="G12" s="80">
        <v>184172.5</v>
      </c>
      <c r="H12" s="80">
        <v>365079</v>
      </c>
      <c r="I12" s="81">
        <v>84033394.919999972</v>
      </c>
      <c r="J12" s="81">
        <v>89304254.519999936</v>
      </c>
      <c r="K12" s="80">
        <v>25862.140000000003</v>
      </c>
      <c r="L12" s="80">
        <v>97079.680000000008</v>
      </c>
      <c r="M12" s="82">
        <v>0.87076409810992361</v>
      </c>
      <c r="N12" s="82">
        <v>0.12923590189007628</v>
      </c>
      <c r="O12" s="82">
        <v>0</v>
      </c>
    </row>
    <row r="13" spans="1:15">
      <c r="A13" s="76" t="s">
        <v>255</v>
      </c>
      <c r="B13" s="76" t="s">
        <v>5356</v>
      </c>
      <c r="C13" s="76" t="s">
        <v>5357</v>
      </c>
      <c r="D13" s="79">
        <v>42310</v>
      </c>
      <c r="E13" s="79">
        <v>43147</v>
      </c>
      <c r="F13" s="80">
        <v>320000</v>
      </c>
      <c r="G13" s="80">
        <v>4</v>
      </c>
      <c r="H13" s="80">
        <v>0</v>
      </c>
      <c r="I13" s="81">
        <v>42449253.279999994</v>
      </c>
      <c r="J13" s="81">
        <v>42453385.879999995</v>
      </c>
      <c r="K13" s="80"/>
      <c r="L13" s="80"/>
      <c r="M13" s="82"/>
      <c r="N13" s="82"/>
      <c r="O13" s="82"/>
    </row>
    <row r="14" spans="1:15">
      <c r="A14" s="76" t="s">
        <v>15</v>
      </c>
      <c r="B14" s="76" t="s">
        <v>5358</v>
      </c>
      <c r="C14" s="76" t="s">
        <v>5359</v>
      </c>
      <c r="D14" s="79">
        <v>41548</v>
      </c>
      <c r="E14" s="79">
        <v>43100</v>
      </c>
      <c r="F14" s="80">
        <v>475000</v>
      </c>
      <c r="G14" s="80">
        <v>151342.5</v>
      </c>
      <c r="H14" s="80">
        <v>132527</v>
      </c>
      <c r="I14" s="81">
        <v>19967389.755200002</v>
      </c>
      <c r="J14" s="81">
        <v>19672885.95999999</v>
      </c>
      <c r="K14" s="80">
        <v>14791</v>
      </c>
      <c r="L14" s="80">
        <v>15301.890000000001</v>
      </c>
      <c r="M14" s="82">
        <v>0.91141617146640053</v>
      </c>
      <c r="N14" s="82">
        <v>8.4728095679684007E-2</v>
      </c>
      <c r="O14" s="82">
        <v>3.8557328539154312E-3</v>
      </c>
    </row>
    <row r="15" spans="1:15">
      <c r="A15" s="76" t="s">
        <v>218</v>
      </c>
      <c r="B15" s="76" t="s">
        <v>5360</v>
      </c>
      <c r="C15" s="76" t="s">
        <v>5361</v>
      </c>
      <c r="D15" s="79">
        <v>41781</v>
      </c>
      <c r="E15" s="79">
        <v>43100</v>
      </c>
      <c r="F15" s="80">
        <v>0</v>
      </c>
      <c r="G15" s="80">
        <v>2</v>
      </c>
      <c r="H15" s="80">
        <v>0</v>
      </c>
      <c r="I15" s="81">
        <v>182059</v>
      </c>
      <c r="J15" s="81">
        <v>157733.88</v>
      </c>
      <c r="K15" s="80">
        <v>582</v>
      </c>
      <c r="L15" s="80">
        <v>577</v>
      </c>
      <c r="M15" s="82">
        <v>0.96447140381282492</v>
      </c>
      <c r="N15" s="82">
        <v>3.5528596187175042E-2</v>
      </c>
      <c r="O15" s="82">
        <v>0</v>
      </c>
    </row>
    <row r="16" spans="1:15">
      <c r="A16" s="76" t="s">
        <v>369</v>
      </c>
      <c r="B16" s="76" t="s">
        <v>5362</v>
      </c>
      <c r="C16" s="76" t="s">
        <v>5363</v>
      </c>
      <c r="D16" s="79">
        <v>41884</v>
      </c>
      <c r="E16" s="79">
        <v>43100</v>
      </c>
      <c r="F16" s="80">
        <v>431000</v>
      </c>
      <c r="G16" s="80">
        <v>490.72</v>
      </c>
      <c r="H16" s="80">
        <v>0</v>
      </c>
      <c r="I16" s="81">
        <v>80027668.238699973</v>
      </c>
      <c r="J16" s="81">
        <v>79801586.919999957</v>
      </c>
      <c r="K16" s="80">
        <v>26226.770000000004</v>
      </c>
      <c r="L16" s="80">
        <v>32210</v>
      </c>
      <c r="M16" s="82">
        <v>0.86479354237814343</v>
      </c>
      <c r="N16" s="82">
        <v>0.13520645762185657</v>
      </c>
      <c r="O16" s="82">
        <v>0</v>
      </c>
    </row>
    <row r="17" spans="1:15">
      <c r="A17" s="76" t="s">
        <v>93</v>
      </c>
      <c r="B17" s="76" t="s">
        <v>5364</v>
      </c>
      <c r="C17" s="76" t="s">
        <v>5365</v>
      </c>
      <c r="D17" s="79">
        <v>42156</v>
      </c>
      <c r="E17" s="79">
        <v>43073</v>
      </c>
      <c r="F17" s="80">
        <v>0</v>
      </c>
      <c r="G17" s="80">
        <v>757</v>
      </c>
      <c r="H17" s="80">
        <v>0</v>
      </c>
      <c r="I17" s="81">
        <v>1751415</v>
      </c>
      <c r="J17" s="81">
        <v>1801957.3900000001</v>
      </c>
      <c r="K17" s="80">
        <v>1230</v>
      </c>
      <c r="L17" s="80">
        <v>6850</v>
      </c>
      <c r="M17" s="82">
        <v>0.96233576642335772</v>
      </c>
      <c r="N17" s="82">
        <v>3.7664233576642336E-2</v>
      </c>
      <c r="O17" s="82">
        <v>0</v>
      </c>
    </row>
    <row r="18" spans="1:15">
      <c r="A18" s="76" t="s">
        <v>509</v>
      </c>
      <c r="B18" s="76" t="s">
        <v>5366</v>
      </c>
      <c r="C18" s="76" t="s">
        <v>5367</v>
      </c>
      <c r="D18" s="79">
        <v>42037</v>
      </c>
      <c r="E18" s="79">
        <v>43008</v>
      </c>
      <c r="F18" s="80">
        <v>530000</v>
      </c>
      <c r="G18" s="80">
        <v>1468654</v>
      </c>
      <c r="H18" s="80">
        <v>1535590</v>
      </c>
      <c r="I18" s="81">
        <v>50870539.909699976</v>
      </c>
      <c r="J18" s="81">
        <v>50470832.900000006</v>
      </c>
      <c r="K18" s="80">
        <v>69436</v>
      </c>
      <c r="L18" s="80">
        <v>71825.3</v>
      </c>
      <c r="M18" s="82">
        <v>0.8477068665219637</v>
      </c>
      <c r="N18" s="82">
        <v>0.13939377907227676</v>
      </c>
      <c r="O18" s="82">
        <v>1.289935440575953E-2</v>
      </c>
    </row>
    <row r="19" spans="1:15">
      <c r="A19" s="76" t="s">
        <v>93</v>
      </c>
      <c r="B19" s="76" t="s">
        <v>5368</v>
      </c>
      <c r="C19" s="76" t="s">
        <v>5369</v>
      </c>
      <c r="D19" s="79">
        <v>41986</v>
      </c>
      <c r="E19" s="79">
        <v>42985</v>
      </c>
      <c r="F19" s="80">
        <v>12000</v>
      </c>
      <c r="G19" s="80">
        <v>133704.04999999999</v>
      </c>
      <c r="H19" s="80">
        <v>65672</v>
      </c>
      <c r="I19" s="81">
        <v>24986657.92259999</v>
      </c>
      <c r="J19" s="81">
        <v>25296024.249999993</v>
      </c>
      <c r="K19" s="80">
        <v>27943.85</v>
      </c>
      <c r="L19" s="80">
        <v>64224.5</v>
      </c>
      <c r="M19" s="82">
        <v>0.9121752602200095</v>
      </c>
      <c r="N19" s="82">
        <v>8.7824739779990502E-2</v>
      </c>
      <c r="O19" s="82">
        <v>0</v>
      </c>
    </row>
    <row r="20" spans="1:15">
      <c r="A20" s="76" t="s">
        <v>93</v>
      </c>
      <c r="B20" s="76" t="s">
        <v>5370</v>
      </c>
      <c r="C20" s="76" t="s">
        <v>5371</v>
      </c>
      <c r="D20" s="79">
        <v>42011</v>
      </c>
      <c r="E20" s="79">
        <v>42887</v>
      </c>
      <c r="F20" s="80">
        <v>0</v>
      </c>
      <c r="G20" s="80">
        <v>743</v>
      </c>
      <c r="H20" s="80">
        <v>0</v>
      </c>
      <c r="I20" s="81">
        <v>1245565</v>
      </c>
      <c r="J20" s="81">
        <v>1232569.5899999999</v>
      </c>
      <c r="K20" s="80">
        <v>1036</v>
      </c>
      <c r="L20" s="80">
        <v>7429.5</v>
      </c>
      <c r="M20" s="82">
        <v>0.95652466518608248</v>
      </c>
      <c r="N20" s="82">
        <v>4.3475334813917493E-2</v>
      </c>
      <c r="O20" s="82">
        <v>0</v>
      </c>
    </row>
    <row r="21" spans="1:15">
      <c r="A21" s="76" t="s">
        <v>509</v>
      </c>
      <c r="B21" s="76" t="s">
        <v>5372</v>
      </c>
      <c r="C21" s="76" t="s">
        <v>5373</v>
      </c>
      <c r="D21" s="79">
        <v>41974</v>
      </c>
      <c r="E21" s="79">
        <v>42873</v>
      </c>
      <c r="F21" s="80">
        <v>40000</v>
      </c>
      <c r="G21" s="80">
        <v>306391.5</v>
      </c>
      <c r="H21" s="80">
        <v>213317</v>
      </c>
      <c r="I21" s="81">
        <v>18694153.251500007</v>
      </c>
      <c r="J21" s="81">
        <v>18044259.799999986</v>
      </c>
      <c r="K21" s="80">
        <v>20557.5</v>
      </c>
      <c r="L21" s="80">
        <v>17681.43</v>
      </c>
      <c r="M21" s="82">
        <v>0.9632382674930704</v>
      </c>
      <c r="N21" s="82">
        <v>3.6026497856790997E-2</v>
      </c>
      <c r="O21" s="82">
        <v>7.352346501385917E-4</v>
      </c>
    </row>
    <row r="22" spans="1:15">
      <c r="A22" s="76" t="s">
        <v>191</v>
      </c>
      <c r="B22" s="76" t="s">
        <v>5374</v>
      </c>
      <c r="C22" s="76" t="s">
        <v>5375</v>
      </c>
      <c r="D22" s="79">
        <v>41887</v>
      </c>
      <c r="E22" s="79">
        <v>42859</v>
      </c>
      <c r="F22" s="80">
        <v>35000</v>
      </c>
      <c r="G22" s="80">
        <v>-3</v>
      </c>
      <c r="H22" s="80">
        <v>0</v>
      </c>
      <c r="I22" s="81">
        <v>26292883.77</v>
      </c>
      <c r="J22" s="81">
        <v>28663615.84</v>
      </c>
      <c r="K22" s="80">
        <v>4000</v>
      </c>
      <c r="L22" s="80">
        <v>4232</v>
      </c>
      <c r="M22" s="82">
        <v>1</v>
      </c>
      <c r="N22" s="82">
        <v>0</v>
      </c>
      <c r="O22" s="82">
        <v>0</v>
      </c>
    </row>
    <row r="23" spans="1:15">
      <c r="A23" s="76" t="s">
        <v>191</v>
      </c>
      <c r="B23" s="76" t="s">
        <v>5376</v>
      </c>
      <c r="C23" s="76" t="s">
        <v>5377</v>
      </c>
      <c r="D23" s="79">
        <v>42100</v>
      </c>
      <c r="E23" s="79">
        <v>42839</v>
      </c>
      <c r="F23" s="80">
        <v>81723</v>
      </c>
      <c r="G23" s="80">
        <v>355362</v>
      </c>
      <c r="H23" s="80">
        <v>0</v>
      </c>
      <c r="I23" s="81">
        <v>31107486.802000001</v>
      </c>
      <c r="J23" s="81">
        <v>31737579.700000003</v>
      </c>
      <c r="K23" s="80">
        <v>0</v>
      </c>
      <c r="L23" s="80">
        <v>3867.5</v>
      </c>
      <c r="M23" s="82">
        <v>0.98849385908209442</v>
      </c>
      <c r="N23" s="82">
        <v>1.1506140917905625E-2</v>
      </c>
      <c r="O23" s="82">
        <v>0</v>
      </c>
    </row>
    <row r="24" spans="1:15">
      <c r="A24" s="76" t="s">
        <v>93</v>
      </c>
      <c r="B24" s="76" t="s">
        <v>5378</v>
      </c>
      <c r="C24" s="76" t="s">
        <v>5379</v>
      </c>
      <c r="D24" s="79">
        <v>42077</v>
      </c>
      <c r="E24" s="79">
        <v>42825</v>
      </c>
      <c r="F24" s="80">
        <v>0</v>
      </c>
      <c r="G24" s="80">
        <v>100</v>
      </c>
      <c r="H24" s="80">
        <v>0</v>
      </c>
      <c r="I24" s="81">
        <v>468553</v>
      </c>
      <c r="J24" s="81">
        <v>491718.11</v>
      </c>
      <c r="K24" s="80">
        <v>380</v>
      </c>
      <c r="L24" s="80">
        <v>154</v>
      </c>
      <c r="M24" s="82">
        <v>0.77922077922077926</v>
      </c>
      <c r="N24" s="82">
        <v>0.22077922077922077</v>
      </c>
      <c r="O24" s="82">
        <v>0</v>
      </c>
    </row>
    <row r="25" spans="1:15">
      <c r="A25" s="76" t="s">
        <v>218</v>
      </c>
      <c r="B25" s="76" t="s">
        <v>5380</v>
      </c>
      <c r="C25" s="76" t="s">
        <v>5381</v>
      </c>
      <c r="D25" s="79">
        <v>41713</v>
      </c>
      <c r="E25" s="79">
        <v>42776</v>
      </c>
      <c r="F25" s="80">
        <v>873000</v>
      </c>
      <c r="G25" s="80">
        <v>11215391.359999999</v>
      </c>
      <c r="H25" s="80">
        <v>2416842</v>
      </c>
      <c r="I25" s="81">
        <v>171798194.9892</v>
      </c>
      <c r="J25" s="81">
        <v>174500254.72999999</v>
      </c>
      <c r="K25" s="80">
        <v>217323.21</v>
      </c>
      <c r="L25" s="80">
        <v>272124</v>
      </c>
      <c r="M25" s="82">
        <v>0.85848363246167192</v>
      </c>
      <c r="N25" s="82">
        <v>0.13891277505842925</v>
      </c>
      <c r="O25" s="82">
        <v>2.6035924798988698E-3</v>
      </c>
    </row>
    <row r="26" spans="1:15">
      <c r="A26" s="76" t="s">
        <v>255</v>
      </c>
      <c r="B26" s="76" t="s">
        <v>5382</v>
      </c>
      <c r="C26" s="76" t="s">
        <v>5383</v>
      </c>
      <c r="D26" s="79">
        <v>42064</v>
      </c>
      <c r="E26" s="79">
        <v>42772</v>
      </c>
      <c r="F26" s="80">
        <v>75095</v>
      </c>
      <c r="G26" s="80">
        <v>227472</v>
      </c>
      <c r="H26" s="80">
        <v>169515</v>
      </c>
      <c r="I26" s="81">
        <v>27905214.331000004</v>
      </c>
      <c r="J26" s="81">
        <v>25960744.959999982</v>
      </c>
      <c r="K26" s="80">
        <v>12526.44</v>
      </c>
      <c r="L26" s="80">
        <v>11988.5</v>
      </c>
      <c r="M26" s="82">
        <v>0.66584643616799433</v>
      </c>
      <c r="N26" s="82">
        <v>0.294407140176002</v>
      </c>
      <c r="O26" s="82">
        <v>3.9746423656003671E-2</v>
      </c>
    </row>
    <row r="27" spans="1:15">
      <c r="A27" s="76" t="s">
        <v>15</v>
      </c>
      <c r="B27" s="76" t="s">
        <v>5384</v>
      </c>
      <c r="C27" s="76" t="s">
        <v>5385</v>
      </c>
      <c r="D27" s="79">
        <v>41548</v>
      </c>
      <c r="E27" s="79">
        <v>42735</v>
      </c>
      <c r="F27" s="80">
        <v>60000</v>
      </c>
      <c r="G27" s="80">
        <v>0</v>
      </c>
      <c r="H27" s="80">
        <v>0</v>
      </c>
      <c r="I27" s="81">
        <v>33833.86</v>
      </c>
      <c r="J27" s="81">
        <v>39631.21</v>
      </c>
      <c r="K27" s="80"/>
      <c r="L27" s="80"/>
      <c r="M27" s="82"/>
      <c r="N27" s="82"/>
      <c r="O27" s="82"/>
    </row>
    <row r="28" spans="1:15">
      <c r="A28" s="76" t="s">
        <v>93</v>
      </c>
      <c r="B28" s="76" t="s">
        <v>5386</v>
      </c>
      <c r="C28" s="76" t="s">
        <v>5387</v>
      </c>
      <c r="D28" s="79">
        <v>41760</v>
      </c>
      <c r="E28" s="79">
        <v>42735</v>
      </c>
      <c r="F28" s="80">
        <v>0</v>
      </c>
      <c r="G28" s="80">
        <v>686</v>
      </c>
      <c r="H28" s="80">
        <v>0</v>
      </c>
      <c r="I28" s="81">
        <v>194843.01</v>
      </c>
      <c r="J28" s="81">
        <v>194900.34000000005</v>
      </c>
      <c r="K28" s="80">
        <v>5</v>
      </c>
      <c r="L28" s="80">
        <v>83</v>
      </c>
      <c r="M28" s="82">
        <v>0.98192771084337349</v>
      </c>
      <c r="N28" s="82">
        <v>1.8072289156626505E-2</v>
      </c>
      <c r="O28" s="82">
        <v>0</v>
      </c>
    </row>
    <row r="29" spans="1:15">
      <c r="A29" s="76" t="s">
        <v>255</v>
      </c>
      <c r="B29" s="76" t="s">
        <v>5388</v>
      </c>
      <c r="C29" s="76" t="s">
        <v>5389</v>
      </c>
      <c r="D29" s="79">
        <v>41640</v>
      </c>
      <c r="E29" s="79">
        <v>42735</v>
      </c>
      <c r="F29" s="80">
        <v>0</v>
      </c>
      <c r="G29" s="80">
        <v>0</v>
      </c>
      <c r="H29" s="80">
        <v>0</v>
      </c>
      <c r="I29" s="81">
        <v>504204.92</v>
      </c>
      <c r="J29" s="81">
        <v>504007.8</v>
      </c>
      <c r="K29" s="80">
        <v>1583.4999999999998</v>
      </c>
      <c r="L29" s="80">
        <v>1922.4999999999998</v>
      </c>
      <c r="M29" s="82">
        <v>0.98465539661898571</v>
      </c>
      <c r="N29" s="82">
        <v>1.5344603381014307E-2</v>
      </c>
      <c r="O29" s="82">
        <v>0</v>
      </c>
    </row>
    <row r="30" spans="1:15">
      <c r="A30" s="76" t="s">
        <v>369</v>
      </c>
      <c r="B30" s="76" t="s">
        <v>5390</v>
      </c>
      <c r="C30" s="76" t="s">
        <v>5391</v>
      </c>
      <c r="D30" s="79">
        <v>42065</v>
      </c>
      <c r="E30" s="79">
        <v>42735</v>
      </c>
      <c r="F30" s="80">
        <v>0</v>
      </c>
      <c r="G30" s="80">
        <v>1355184</v>
      </c>
      <c r="H30" s="80">
        <v>652914</v>
      </c>
      <c r="I30" s="81">
        <v>12322266.267500022</v>
      </c>
      <c r="J30" s="81">
        <v>17331690.579999994</v>
      </c>
      <c r="K30" s="80">
        <v>56587.209999999977</v>
      </c>
      <c r="L30" s="80">
        <v>114109.25</v>
      </c>
      <c r="M30" s="82">
        <v>0.95727559334585055</v>
      </c>
      <c r="N30" s="82">
        <v>3.8962660783415891E-2</v>
      </c>
      <c r="O30" s="82">
        <v>3.7617458707335295E-3</v>
      </c>
    </row>
    <row r="31" spans="1:15">
      <c r="A31" s="76" t="s">
        <v>481</v>
      </c>
      <c r="B31" s="76" t="s">
        <v>5392</v>
      </c>
      <c r="C31" s="76" t="s">
        <v>5393</v>
      </c>
      <c r="D31" s="79">
        <v>42036</v>
      </c>
      <c r="E31" s="79">
        <v>42735</v>
      </c>
      <c r="F31" s="80">
        <v>0</v>
      </c>
      <c r="G31" s="80">
        <v>181380</v>
      </c>
      <c r="H31" s="80">
        <v>197549</v>
      </c>
      <c r="I31" s="81">
        <v>15186884.370000003</v>
      </c>
      <c r="J31" s="81">
        <v>14832501.270000007</v>
      </c>
      <c r="K31" s="80">
        <v>28997</v>
      </c>
      <c r="L31" s="80">
        <v>32736.25</v>
      </c>
      <c r="M31" s="82">
        <v>0.8426133109320707</v>
      </c>
      <c r="N31" s="82">
        <v>0.15688266065905532</v>
      </c>
      <c r="O31" s="82">
        <v>5.0402840887395467E-4</v>
      </c>
    </row>
    <row r="32" spans="1:15">
      <c r="A32" s="76" t="s">
        <v>218</v>
      </c>
      <c r="B32" s="76" t="s">
        <v>5394</v>
      </c>
      <c r="C32" s="76" t="s">
        <v>5395</v>
      </c>
      <c r="D32" s="79">
        <v>41640</v>
      </c>
      <c r="E32" s="79">
        <v>42734</v>
      </c>
      <c r="F32" s="80">
        <v>0</v>
      </c>
      <c r="G32" s="80">
        <v>4462.26</v>
      </c>
      <c r="H32" s="80">
        <v>0</v>
      </c>
      <c r="I32" s="81">
        <v>238653.26</v>
      </c>
      <c r="J32" s="81">
        <v>241801.15</v>
      </c>
      <c r="K32" s="80">
        <v>686</v>
      </c>
      <c r="L32" s="80">
        <v>786</v>
      </c>
      <c r="M32" s="82">
        <v>0.83078880407124678</v>
      </c>
      <c r="N32" s="82">
        <v>0.16921119592875319</v>
      </c>
      <c r="O32" s="82">
        <v>0</v>
      </c>
    </row>
    <row r="33" spans="1:15">
      <c r="A33" s="76" t="s">
        <v>93</v>
      </c>
      <c r="B33" s="76" t="s">
        <v>5396</v>
      </c>
      <c r="C33" s="76" t="s">
        <v>5397</v>
      </c>
      <c r="D33" s="79">
        <v>41948</v>
      </c>
      <c r="E33" s="79">
        <v>42720</v>
      </c>
      <c r="F33" s="80">
        <v>0</v>
      </c>
      <c r="G33" s="80">
        <v>100</v>
      </c>
      <c r="H33" s="80">
        <v>0</v>
      </c>
      <c r="I33" s="81">
        <v>1530678</v>
      </c>
      <c r="J33" s="81">
        <v>1694726.1400000006</v>
      </c>
      <c r="K33" s="80">
        <v>1355</v>
      </c>
      <c r="L33" s="80">
        <v>2751</v>
      </c>
      <c r="M33" s="82">
        <v>0.97201017811704837</v>
      </c>
      <c r="N33" s="82">
        <v>2.7989821882951654E-2</v>
      </c>
      <c r="O33" s="82">
        <v>0</v>
      </c>
    </row>
    <row r="34" spans="1:15">
      <c r="A34" s="76" t="s">
        <v>93</v>
      </c>
      <c r="B34" s="76" t="s">
        <v>5398</v>
      </c>
      <c r="C34" s="76" t="s">
        <v>5399</v>
      </c>
      <c r="D34" s="79">
        <v>42309</v>
      </c>
      <c r="E34" s="79">
        <v>42704</v>
      </c>
      <c r="F34" s="80">
        <v>0</v>
      </c>
      <c r="G34" s="80">
        <v>0</v>
      </c>
      <c r="H34" s="80">
        <v>0</v>
      </c>
      <c r="I34" s="81">
        <v>0.01</v>
      </c>
      <c r="J34" s="81">
        <v>0</v>
      </c>
      <c r="K34" s="80"/>
      <c r="L34" s="80"/>
      <c r="M34" s="82"/>
      <c r="N34" s="82"/>
      <c r="O34" s="82"/>
    </row>
    <row r="35" spans="1:15">
      <c r="A35" s="76" t="s">
        <v>509</v>
      </c>
      <c r="B35" s="76" t="s">
        <v>5400</v>
      </c>
      <c r="C35" s="76" t="s">
        <v>5401</v>
      </c>
      <c r="D35" s="79">
        <v>42221</v>
      </c>
      <c r="E35" s="79">
        <v>42704</v>
      </c>
      <c r="F35" s="80">
        <v>20000</v>
      </c>
      <c r="G35" s="80">
        <v>138901.65</v>
      </c>
      <c r="H35" s="80">
        <v>99862</v>
      </c>
      <c r="I35" s="81">
        <v>34622485.441799998</v>
      </c>
      <c r="J35" s="81">
        <v>34992924.420000002</v>
      </c>
      <c r="K35" s="80">
        <v>15910.5</v>
      </c>
      <c r="L35" s="80">
        <v>14827.31</v>
      </c>
      <c r="M35" s="82">
        <v>0.90713082818124124</v>
      </c>
      <c r="N35" s="82">
        <v>9.155403104136893E-2</v>
      </c>
      <c r="O35" s="82">
        <v>1.31514077738983E-3</v>
      </c>
    </row>
    <row r="36" spans="1:15">
      <c r="A36" s="76" t="s">
        <v>15</v>
      </c>
      <c r="B36" s="76" t="s">
        <v>5402</v>
      </c>
      <c r="C36" s="76" t="s">
        <v>5403</v>
      </c>
      <c r="D36" s="79">
        <v>42101</v>
      </c>
      <c r="E36" s="79">
        <v>42670</v>
      </c>
      <c r="F36" s="80">
        <v>8102</v>
      </c>
      <c r="G36" s="80">
        <v>16833.53</v>
      </c>
      <c r="H36" s="80">
        <v>3490</v>
      </c>
      <c r="I36" s="81">
        <v>2573817.6407999997</v>
      </c>
      <c r="J36" s="81">
        <v>2525159.7599999993</v>
      </c>
      <c r="K36" s="80">
        <v>2052.12</v>
      </c>
      <c r="L36" s="80">
        <v>3737.44</v>
      </c>
      <c r="M36" s="82">
        <v>0.88802495826019945</v>
      </c>
      <c r="N36" s="82">
        <v>8.4951196540947807E-2</v>
      </c>
      <c r="O36" s="82">
        <v>2.7023845198852689E-2</v>
      </c>
    </row>
    <row r="37" spans="1:15">
      <c r="A37" s="76" t="s">
        <v>255</v>
      </c>
      <c r="B37" s="76" t="s">
        <v>5404</v>
      </c>
      <c r="C37" s="76" t="s">
        <v>5405</v>
      </c>
      <c r="D37" s="79">
        <v>42095</v>
      </c>
      <c r="E37" s="79">
        <v>42657</v>
      </c>
      <c r="F37" s="80">
        <v>131039</v>
      </c>
      <c r="G37" s="80">
        <v>1204930</v>
      </c>
      <c r="H37" s="80">
        <v>718558</v>
      </c>
      <c r="I37" s="81">
        <v>39303768.571600035</v>
      </c>
      <c r="J37" s="81">
        <v>37517067.950000025</v>
      </c>
      <c r="K37" s="80">
        <v>39525</v>
      </c>
      <c r="L37" s="80">
        <v>46939.5</v>
      </c>
      <c r="M37" s="82">
        <v>0.92497789708028422</v>
      </c>
      <c r="N37" s="82">
        <v>7.5022102919715811E-2</v>
      </c>
      <c r="O37" s="82">
        <v>0</v>
      </c>
    </row>
    <row r="38" spans="1:15">
      <c r="A38" s="76" t="s">
        <v>582</v>
      </c>
      <c r="B38" s="76" t="s">
        <v>5406</v>
      </c>
      <c r="C38" s="76" t="s">
        <v>5407</v>
      </c>
      <c r="D38" s="79">
        <v>41989</v>
      </c>
      <c r="E38" s="79">
        <v>42643</v>
      </c>
      <c r="F38" s="80">
        <v>0</v>
      </c>
      <c r="G38" s="80">
        <v>571595</v>
      </c>
      <c r="H38" s="80">
        <v>572144</v>
      </c>
      <c r="I38" s="81">
        <v>53196896.082599998</v>
      </c>
      <c r="J38" s="81">
        <v>52296993.500000022</v>
      </c>
      <c r="K38" s="80">
        <v>74316</v>
      </c>
      <c r="L38" s="80">
        <v>80956.5</v>
      </c>
      <c r="M38" s="82">
        <v>0.8251066931006158</v>
      </c>
      <c r="N38" s="82">
        <v>0.17489330689938423</v>
      </c>
      <c r="O38" s="82">
        <v>0</v>
      </c>
    </row>
    <row r="39" spans="1:15">
      <c r="A39" s="76" t="s">
        <v>218</v>
      </c>
      <c r="B39" s="76" t="s">
        <v>5408</v>
      </c>
      <c r="C39" s="76" t="s">
        <v>5409</v>
      </c>
      <c r="D39" s="79">
        <v>42195</v>
      </c>
      <c r="E39" s="79">
        <v>42614</v>
      </c>
      <c r="F39" s="80">
        <v>7675</v>
      </c>
      <c r="G39" s="80">
        <v>125958</v>
      </c>
      <c r="H39" s="80">
        <v>92117</v>
      </c>
      <c r="I39" s="81">
        <v>3875608.44</v>
      </c>
      <c r="J39" s="81">
        <v>3475400.4700000011</v>
      </c>
      <c r="K39" s="80">
        <v>7997.5</v>
      </c>
      <c r="L39" s="80">
        <v>7947.78</v>
      </c>
      <c r="M39" s="82">
        <v>0.91978892218959252</v>
      </c>
      <c r="N39" s="82">
        <v>7.9078686123672276E-2</v>
      </c>
      <c r="O39" s="82">
        <v>1.1323916867351639E-3</v>
      </c>
    </row>
    <row r="40" spans="1:15">
      <c r="A40" s="76" t="s">
        <v>255</v>
      </c>
      <c r="B40" s="76" t="s">
        <v>5410</v>
      </c>
      <c r="C40" s="76" t="s">
        <v>5411</v>
      </c>
      <c r="D40" s="79">
        <v>42095</v>
      </c>
      <c r="E40" s="79">
        <v>42571</v>
      </c>
      <c r="F40" s="80">
        <v>112000</v>
      </c>
      <c r="G40" s="80">
        <v>380084</v>
      </c>
      <c r="H40" s="80">
        <v>295430</v>
      </c>
      <c r="I40" s="81">
        <v>28593981.610000003</v>
      </c>
      <c r="J40" s="81">
        <v>26469012.169999991</v>
      </c>
      <c r="K40" s="80">
        <v>28703.5</v>
      </c>
      <c r="L40" s="80">
        <v>30819</v>
      </c>
      <c r="M40" s="82">
        <v>0.94892760959148581</v>
      </c>
      <c r="N40" s="82">
        <v>4.863882669781628E-2</v>
      </c>
      <c r="O40" s="82">
        <v>2.4335637106979459E-3</v>
      </c>
    </row>
    <row r="41" spans="1:15">
      <c r="A41" s="76" t="s">
        <v>255</v>
      </c>
      <c r="B41" s="76" t="s">
        <v>5412</v>
      </c>
      <c r="C41" s="76" t="s">
        <v>5413</v>
      </c>
      <c r="D41" s="79">
        <v>41827</v>
      </c>
      <c r="E41" s="79">
        <v>42566</v>
      </c>
      <c r="F41" s="80">
        <v>64534</v>
      </c>
      <c r="G41" s="80">
        <v>14799.736499999999</v>
      </c>
      <c r="H41" s="80">
        <v>0</v>
      </c>
      <c r="I41" s="81">
        <v>1641215.6040000001</v>
      </c>
      <c r="J41" s="81">
        <v>2002780.01</v>
      </c>
      <c r="K41" s="80">
        <v>2706</v>
      </c>
      <c r="L41" s="80">
        <v>2917</v>
      </c>
      <c r="M41" s="82">
        <v>0.81282139184093249</v>
      </c>
      <c r="N41" s="82">
        <v>0.18512170037709977</v>
      </c>
      <c r="O41" s="82">
        <v>2.056907781967775E-3</v>
      </c>
    </row>
    <row r="42" spans="1:15">
      <c r="A42" s="76" t="s">
        <v>15</v>
      </c>
      <c r="B42" s="76" t="s">
        <v>5414</v>
      </c>
      <c r="C42" s="76" t="s">
        <v>5415</v>
      </c>
      <c r="D42" s="79">
        <v>42727</v>
      </c>
      <c r="E42" s="79">
        <v>42551</v>
      </c>
      <c r="F42" s="80">
        <v>80000</v>
      </c>
      <c r="G42" s="80">
        <v>795780</v>
      </c>
      <c r="H42" s="80">
        <v>602113</v>
      </c>
      <c r="I42" s="81">
        <v>76192992.469999984</v>
      </c>
      <c r="J42" s="81">
        <v>75573181.030000076</v>
      </c>
      <c r="K42" s="80">
        <v>23011</v>
      </c>
      <c r="L42" s="80">
        <v>18939.510000000002</v>
      </c>
      <c r="M42" s="82">
        <v>0.94226355380894222</v>
      </c>
      <c r="N42" s="82">
        <v>5.4014069001785153E-2</v>
      </c>
      <c r="O42" s="82">
        <v>3.7223771892725835E-3</v>
      </c>
    </row>
    <row r="43" spans="1:15">
      <c r="A43" s="76" t="s">
        <v>28</v>
      </c>
      <c r="B43" s="76" t="s">
        <v>5416</v>
      </c>
      <c r="C43" s="76" t="s">
        <v>5417</v>
      </c>
      <c r="D43" s="79">
        <v>42093</v>
      </c>
      <c r="E43" s="79">
        <v>42551</v>
      </c>
      <c r="F43" s="80">
        <v>0</v>
      </c>
      <c r="G43" s="80">
        <v>460911</v>
      </c>
      <c r="H43" s="80">
        <v>461851</v>
      </c>
      <c r="I43" s="81">
        <v>5725521.6096999999</v>
      </c>
      <c r="J43" s="81">
        <v>5218679.6099999975</v>
      </c>
      <c r="K43" s="80">
        <v>24401.190000000002</v>
      </c>
      <c r="L43" s="80">
        <v>23759</v>
      </c>
      <c r="M43" s="82">
        <v>0.80748347994444214</v>
      </c>
      <c r="N43" s="82">
        <v>0.19251652005555789</v>
      </c>
      <c r="O43" s="82">
        <v>0</v>
      </c>
    </row>
    <row r="44" spans="1:15">
      <c r="A44" s="76" t="s">
        <v>582</v>
      </c>
      <c r="B44" s="76" t="s">
        <v>5418</v>
      </c>
      <c r="C44" s="76" t="s">
        <v>5419</v>
      </c>
      <c r="D44" s="79">
        <v>42086</v>
      </c>
      <c r="E44" s="79">
        <v>42551</v>
      </c>
      <c r="F44" s="80">
        <v>0</v>
      </c>
      <c r="G44" s="80">
        <v>17268</v>
      </c>
      <c r="H44" s="80">
        <v>10536</v>
      </c>
      <c r="I44" s="81">
        <v>72077363.820300013</v>
      </c>
      <c r="J44" s="81">
        <v>71914299.070000038</v>
      </c>
      <c r="K44" s="80">
        <v>185355</v>
      </c>
      <c r="L44" s="80">
        <v>188738</v>
      </c>
      <c r="M44" s="82">
        <v>0.83165817164534961</v>
      </c>
      <c r="N44" s="82">
        <v>0.16834182835465036</v>
      </c>
      <c r="O44" s="82">
        <v>0</v>
      </c>
    </row>
    <row r="45" spans="1:15">
      <c r="A45" s="76" t="s">
        <v>93</v>
      </c>
      <c r="B45" s="76" t="s">
        <v>5420</v>
      </c>
      <c r="C45" s="76" t="s">
        <v>5421</v>
      </c>
      <c r="D45" s="79">
        <v>42030</v>
      </c>
      <c r="E45" s="79">
        <v>42538</v>
      </c>
      <c r="F45" s="80">
        <v>0</v>
      </c>
      <c r="G45" s="80">
        <v>426862</v>
      </c>
      <c r="H45" s="80">
        <v>362465</v>
      </c>
      <c r="I45" s="81">
        <v>40952456.740000002</v>
      </c>
      <c r="J45" s="81">
        <v>41969495.150000021</v>
      </c>
      <c r="K45" s="80">
        <v>33797</v>
      </c>
      <c r="L45" s="80">
        <v>65599.5</v>
      </c>
      <c r="M45" s="82">
        <v>0.92778146174894627</v>
      </c>
      <c r="N45" s="82">
        <v>7.2218538251053746E-2</v>
      </c>
      <c r="O45" s="82">
        <v>0</v>
      </c>
    </row>
    <row r="46" spans="1:15">
      <c r="A46" s="76" t="s">
        <v>218</v>
      </c>
      <c r="B46" s="76" t="s">
        <v>5422</v>
      </c>
      <c r="C46" s="76" t="s">
        <v>5423</v>
      </c>
      <c r="D46" s="79">
        <v>41893</v>
      </c>
      <c r="E46" s="79">
        <v>42538</v>
      </c>
      <c r="F46" s="80">
        <v>1128150</v>
      </c>
      <c r="G46" s="80">
        <v>2333785.2999999998</v>
      </c>
      <c r="H46" s="80">
        <v>235783</v>
      </c>
      <c r="I46" s="81">
        <v>85118914.280000001</v>
      </c>
      <c r="J46" s="81">
        <v>84417290.610000029</v>
      </c>
      <c r="K46" s="80">
        <v>21282</v>
      </c>
      <c r="L46" s="80">
        <v>30962.5</v>
      </c>
      <c r="M46" s="82">
        <v>0.89808639483245867</v>
      </c>
      <c r="N46" s="82">
        <v>0.1015260395639887</v>
      </c>
      <c r="O46" s="82">
        <v>3.875656035526847E-4</v>
      </c>
    </row>
    <row r="47" spans="1:15">
      <c r="A47" s="76" t="s">
        <v>218</v>
      </c>
      <c r="B47" s="76" t="s">
        <v>5424</v>
      </c>
      <c r="C47" s="76" t="s">
        <v>5425</v>
      </c>
      <c r="D47" s="79">
        <v>42373</v>
      </c>
      <c r="E47" s="79">
        <v>42536</v>
      </c>
      <c r="F47" s="80">
        <v>150000</v>
      </c>
      <c r="G47" s="80">
        <v>887531</v>
      </c>
      <c r="H47" s="80">
        <v>1080795</v>
      </c>
      <c r="I47" s="81">
        <v>3536193.32</v>
      </c>
      <c r="J47" s="81">
        <v>3515905.6799999988</v>
      </c>
      <c r="K47" s="80">
        <v>14488</v>
      </c>
      <c r="L47" s="80">
        <v>15294.380000000001</v>
      </c>
      <c r="M47" s="82">
        <v>0.91791102352628873</v>
      </c>
      <c r="N47" s="82">
        <v>7.7414056666566408E-2</v>
      </c>
      <c r="O47" s="82">
        <v>4.6749198071448462E-3</v>
      </c>
    </row>
    <row r="48" spans="1:15">
      <c r="A48" s="76" t="s">
        <v>582</v>
      </c>
      <c r="B48" s="76" t="s">
        <v>5426</v>
      </c>
      <c r="C48" s="76" t="s">
        <v>5427</v>
      </c>
      <c r="D48" s="79">
        <v>42093</v>
      </c>
      <c r="E48" s="79">
        <v>42522</v>
      </c>
      <c r="F48" s="80">
        <v>0</v>
      </c>
      <c r="G48" s="80">
        <v>5291</v>
      </c>
      <c r="H48" s="80">
        <v>5267</v>
      </c>
      <c r="I48" s="81">
        <v>36950914.800000004</v>
      </c>
      <c r="J48" s="81">
        <v>37241113.190000042</v>
      </c>
      <c r="K48" s="80">
        <v>75492.5</v>
      </c>
      <c r="L48" s="80">
        <v>98770.5</v>
      </c>
      <c r="M48" s="82">
        <v>0.75134782146491108</v>
      </c>
      <c r="N48" s="82">
        <v>0.24865217853508892</v>
      </c>
      <c r="O48" s="82">
        <v>0</v>
      </c>
    </row>
    <row r="49" spans="1:15">
      <c r="A49" s="76" t="s">
        <v>509</v>
      </c>
      <c r="B49" s="76" t="s">
        <v>5428</v>
      </c>
      <c r="C49" s="76" t="s">
        <v>5429</v>
      </c>
      <c r="D49" s="79">
        <v>41774</v>
      </c>
      <c r="E49" s="79">
        <v>42521</v>
      </c>
      <c r="F49" s="80">
        <v>205368</v>
      </c>
      <c r="G49" s="80">
        <v>43633.07</v>
      </c>
      <c r="H49" s="80">
        <v>9423</v>
      </c>
      <c r="I49" s="81">
        <v>11415903.422899999</v>
      </c>
      <c r="J49" s="81">
        <v>10376482.399999999</v>
      </c>
      <c r="K49" s="80">
        <v>16305.25</v>
      </c>
      <c r="L49" s="80">
        <v>13132.630000000001</v>
      </c>
      <c r="M49" s="82">
        <v>0.9667621793959017</v>
      </c>
      <c r="N49" s="82">
        <v>2.9468583216004714E-2</v>
      </c>
      <c r="O49" s="82">
        <v>3.7692373880936262E-3</v>
      </c>
    </row>
    <row r="50" spans="1:15">
      <c r="A50" s="76" t="s">
        <v>15</v>
      </c>
      <c r="B50" s="76" t="s">
        <v>5430</v>
      </c>
      <c r="C50" s="76" t="s">
        <v>5431</v>
      </c>
      <c r="D50" s="79">
        <v>42156</v>
      </c>
      <c r="E50" s="79">
        <v>42491</v>
      </c>
      <c r="F50" s="80">
        <v>1000</v>
      </c>
      <c r="G50" s="80">
        <v>7</v>
      </c>
      <c r="H50" s="80">
        <v>0</v>
      </c>
      <c r="I50" s="81">
        <v>3055595.27</v>
      </c>
      <c r="J50" s="81">
        <v>3051169.82</v>
      </c>
      <c r="K50" s="80">
        <v>420</v>
      </c>
      <c r="L50" s="80">
        <v>1014</v>
      </c>
      <c r="M50" s="82">
        <v>0.90927021696252464</v>
      </c>
      <c r="N50" s="82">
        <v>8.5305719921104542E-2</v>
      </c>
      <c r="O50" s="82">
        <v>5.4240631163708086E-3</v>
      </c>
    </row>
    <row r="51" spans="1:15">
      <c r="A51" s="76" t="s">
        <v>15</v>
      </c>
      <c r="B51" s="76" t="s">
        <v>5432</v>
      </c>
      <c r="C51" s="76" t="s">
        <v>5433</v>
      </c>
      <c r="D51" s="79">
        <v>41974</v>
      </c>
      <c r="E51" s="79">
        <v>42491</v>
      </c>
      <c r="F51" s="80">
        <v>3000</v>
      </c>
      <c r="G51" s="80">
        <v>97969</v>
      </c>
      <c r="H51" s="80">
        <v>0</v>
      </c>
      <c r="I51" s="81">
        <v>3898963.6799999997</v>
      </c>
      <c r="J51" s="81">
        <v>3667092.5900000003</v>
      </c>
      <c r="K51" s="80">
        <v>2307</v>
      </c>
      <c r="L51" s="80">
        <v>2354.25</v>
      </c>
      <c r="M51" s="82">
        <v>0.88680046724009765</v>
      </c>
      <c r="N51" s="82">
        <v>0.10130614845492195</v>
      </c>
      <c r="O51" s="82">
        <v>1.1893384304980355E-2</v>
      </c>
    </row>
    <row r="52" spans="1:15">
      <c r="A52" s="76" t="s">
        <v>93</v>
      </c>
      <c r="B52" s="76" t="s">
        <v>5434</v>
      </c>
      <c r="C52" s="76" t="s">
        <v>5435</v>
      </c>
      <c r="D52" s="79">
        <v>42078</v>
      </c>
      <c r="E52" s="79">
        <v>42490</v>
      </c>
      <c r="F52" s="80">
        <v>206000</v>
      </c>
      <c r="G52" s="80">
        <v>1865980.9</v>
      </c>
      <c r="H52" s="80">
        <v>1233265</v>
      </c>
      <c r="I52" s="81">
        <v>9872095.6636999976</v>
      </c>
      <c r="J52" s="81">
        <v>10565115.940000001</v>
      </c>
      <c r="K52" s="80">
        <v>21430</v>
      </c>
      <c r="L52" s="80">
        <v>48232</v>
      </c>
      <c r="M52" s="82">
        <v>0.89986938132360261</v>
      </c>
      <c r="N52" s="82">
        <v>0.10013061867639741</v>
      </c>
      <c r="O52" s="82">
        <v>0</v>
      </c>
    </row>
    <row r="53" spans="1:15">
      <c r="A53" s="76" t="s">
        <v>191</v>
      </c>
      <c r="B53" s="76" t="s">
        <v>5436</v>
      </c>
      <c r="C53" s="76" t="s">
        <v>5437</v>
      </c>
      <c r="D53" s="79">
        <v>42069</v>
      </c>
      <c r="E53" s="79">
        <v>42468</v>
      </c>
      <c r="F53" s="80">
        <v>10652</v>
      </c>
      <c r="G53" s="80">
        <v>18</v>
      </c>
      <c r="H53" s="80">
        <v>0</v>
      </c>
      <c r="I53" s="81">
        <v>15937763.359999999</v>
      </c>
      <c r="J53" s="81">
        <v>16621138.069999998</v>
      </c>
      <c r="K53" s="80">
        <v>0</v>
      </c>
      <c r="L53" s="80">
        <v>756.5</v>
      </c>
      <c r="M53" s="82">
        <v>0.81890284203569064</v>
      </c>
      <c r="N53" s="82">
        <v>0.18109715796430931</v>
      </c>
      <c r="O53" s="82">
        <v>0</v>
      </c>
    </row>
    <row r="54" spans="1:15">
      <c r="A54" s="76" t="s">
        <v>255</v>
      </c>
      <c r="B54" s="76" t="s">
        <v>5438</v>
      </c>
      <c r="C54" s="76" t="s">
        <v>5439</v>
      </c>
      <c r="D54" s="79">
        <v>41668</v>
      </c>
      <c r="E54" s="79">
        <v>42446</v>
      </c>
      <c r="F54" s="80">
        <v>0</v>
      </c>
      <c r="G54" s="80">
        <v>372</v>
      </c>
      <c r="H54" s="80">
        <v>0</v>
      </c>
      <c r="I54" s="81">
        <v>78225.7</v>
      </c>
      <c r="J54" s="81">
        <v>139584.12000000002</v>
      </c>
      <c r="K54" s="80">
        <v>8</v>
      </c>
      <c r="L54" s="80">
        <v>383</v>
      </c>
      <c r="M54" s="82">
        <v>0.96736292428198434</v>
      </c>
      <c r="N54" s="82">
        <v>3.2637075718015669E-2</v>
      </c>
      <c r="O54" s="82">
        <v>0</v>
      </c>
    </row>
    <row r="55" spans="1:15">
      <c r="A55" s="76" t="s">
        <v>398</v>
      </c>
      <c r="B55" s="76" t="s">
        <v>5440</v>
      </c>
      <c r="C55" s="76" t="s">
        <v>5441</v>
      </c>
      <c r="D55" s="79">
        <v>42310</v>
      </c>
      <c r="E55" s="79">
        <v>42433</v>
      </c>
      <c r="F55" s="80">
        <v>210000</v>
      </c>
      <c r="G55" s="80">
        <v>569</v>
      </c>
      <c r="H55" s="80">
        <v>0</v>
      </c>
      <c r="I55" s="81">
        <v>1950357</v>
      </c>
      <c r="J55" s="81">
        <v>1767233.3600000003</v>
      </c>
      <c r="K55" s="80">
        <v>31</v>
      </c>
      <c r="L55" s="80">
        <v>344.73</v>
      </c>
      <c r="M55" s="82">
        <v>1</v>
      </c>
      <c r="N55" s="82">
        <v>0</v>
      </c>
      <c r="O55" s="82">
        <v>0</v>
      </c>
    </row>
    <row r="56" spans="1:15">
      <c r="A56" s="76" t="s">
        <v>93</v>
      </c>
      <c r="B56" s="76" t="s">
        <v>5442</v>
      </c>
      <c r="C56" s="76" t="s">
        <v>5443</v>
      </c>
      <c r="D56" s="79">
        <v>42089</v>
      </c>
      <c r="E56" s="79">
        <v>42429</v>
      </c>
      <c r="F56" s="80">
        <v>0</v>
      </c>
      <c r="G56" s="80">
        <v>168689.07</v>
      </c>
      <c r="H56" s="80">
        <v>97836</v>
      </c>
      <c r="I56" s="81">
        <v>2730418.2182999994</v>
      </c>
      <c r="J56" s="81">
        <v>3553654.430000003</v>
      </c>
      <c r="K56" s="80">
        <v>9625.869999999999</v>
      </c>
      <c r="L56" s="80">
        <v>21406.050000000003</v>
      </c>
      <c r="M56" s="82">
        <v>0.82746232957504995</v>
      </c>
      <c r="N56" s="82">
        <v>0.17253767042494994</v>
      </c>
      <c r="O56" s="82">
        <v>0</v>
      </c>
    </row>
    <row r="57" spans="1:15">
      <c r="A57" s="76" t="s">
        <v>509</v>
      </c>
      <c r="B57" s="76" t="s">
        <v>5444</v>
      </c>
      <c r="C57" s="76" t="s">
        <v>5445</v>
      </c>
      <c r="D57" s="79">
        <v>41953</v>
      </c>
      <c r="E57" s="79">
        <v>42428</v>
      </c>
      <c r="F57" s="80">
        <v>53773</v>
      </c>
      <c r="G57" s="80">
        <v>84789</v>
      </c>
      <c r="H57" s="80">
        <v>54501</v>
      </c>
      <c r="I57" s="81">
        <v>8877598.5550000034</v>
      </c>
      <c r="J57" s="81">
        <v>7417648.0300000012</v>
      </c>
      <c r="K57" s="80">
        <v>12663.5</v>
      </c>
      <c r="L57" s="80">
        <v>11143.99</v>
      </c>
      <c r="M57" s="82">
        <v>0.89873465428450672</v>
      </c>
      <c r="N57" s="82">
        <v>0.10000906318114069</v>
      </c>
      <c r="O57" s="82">
        <v>1.2562825343525972E-3</v>
      </c>
    </row>
    <row r="58" spans="1:15">
      <c r="A58" s="76" t="s">
        <v>524</v>
      </c>
      <c r="B58" s="76" t="s">
        <v>5446</v>
      </c>
      <c r="C58" s="76" t="s">
        <v>5447</v>
      </c>
      <c r="D58" s="79">
        <v>41862</v>
      </c>
      <c r="E58" s="79">
        <v>42427</v>
      </c>
      <c r="F58" s="80">
        <v>120279600</v>
      </c>
      <c r="G58" s="80">
        <v>47031316.950000003</v>
      </c>
      <c r="H58" s="80">
        <v>22012894</v>
      </c>
      <c r="I58" s="81">
        <v>76015715.975400031</v>
      </c>
      <c r="J58" s="81">
        <v>75086381.880000085</v>
      </c>
      <c r="K58" s="80">
        <v>675943.91</v>
      </c>
      <c r="L58" s="80">
        <v>717246.14</v>
      </c>
      <c r="M58" s="82">
        <v>0.87177268043575662</v>
      </c>
      <c r="N58" s="82">
        <v>0.12821686290288017</v>
      </c>
      <c r="O58" s="82">
        <v>1.0456661363140971E-5</v>
      </c>
    </row>
    <row r="59" spans="1:15">
      <c r="A59" s="76" t="s">
        <v>28</v>
      </c>
      <c r="B59" s="76" t="s">
        <v>5448</v>
      </c>
      <c r="C59" s="76" t="s">
        <v>5449</v>
      </c>
      <c r="D59" s="79">
        <v>41883</v>
      </c>
      <c r="E59" s="79">
        <v>42400</v>
      </c>
      <c r="F59" s="80">
        <v>0</v>
      </c>
      <c r="G59" s="80">
        <v>668895</v>
      </c>
      <c r="H59" s="80">
        <v>611106</v>
      </c>
      <c r="I59" s="81">
        <v>8553587.2609999999</v>
      </c>
      <c r="J59" s="81">
        <v>7437448.9500000011</v>
      </c>
      <c r="K59" s="80">
        <v>37402</v>
      </c>
      <c r="L59" s="80">
        <v>23568.5</v>
      </c>
      <c r="M59" s="82">
        <v>0.83249888622525825</v>
      </c>
      <c r="N59" s="82">
        <v>0.16750111377474172</v>
      </c>
      <c r="O59" s="82">
        <v>0</v>
      </c>
    </row>
    <row r="60" spans="1:15">
      <c r="A60" s="76" t="s">
        <v>93</v>
      </c>
      <c r="B60" s="76" t="s">
        <v>5450</v>
      </c>
      <c r="C60" s="76" t="s">
        <v>5451</v>
      </c>
      <c r="D60" s="79">
        <v>41913</v>
      </c>
      <c r="E60" s="79">
        <v>42398</v>
      </c>
      <c r="F60" s="80">
        <v>210000</v>
      </c>
      <c r="G60" s="80">
        <v>1344065</v>
      </c>
      <c r="H60" s="80">
        <v>793825</v>
      </c>
      <c r="I60" s="81">
        <v>21449172.999999996</v>
      </c>
      <c r="J60" s="81">
        <v>21236483.740000002</v>
      </c>
      <c r="K60" s="80">
        <v>56250.239999999998</v>
      </c>
      <c r="L60" s="80">
        <v>53613</v>
      </c>
      <c r="M60" s="82">
        <v>0.81432674910935776</v>
      </c>
      <c r="N60" s="82">
        <v>0.1855240333501203</v>
      </c>
      <c r="O60" s="82">
        <v>1.4921754052188836E-4</v>
      </c>
    </row>
    <row r="61" spans="1:15">
      <c r="A61" s="76" t="s">
        <v>255</v>
      </c>
      <c r="B61" s="76" t="s">
        <v>5452</v>
      </c>
      <c r="C61" s="76" t="s">
        <v>5453</v>
      </c>
      <c r="D61" s="79">
        <v>42005</v>
      </c>
      <c r="E61" s="79">
        <v>42384</v>
      </c>
      <c r="F61" s="80">
        <v>111835</v>
      </c>
      <c r="G61" s="80">
        <v>81384.004100000006</v>
      </c>
      <c r="H61" s="80">
        <v>0</v>
      </c>
      <c r="I61" s="81">
        <v>13950491.259999998</v>
      </c>
      <c r="J61" s="81">
        <v>13502534.679999996</v>
      </c>
      <c r="K61" s="80">
        <v>14821</v>
      </c>
      <c r="L61" s="80">
        <v>14004.5</v>
      </c>
      <c r="M61" s="82">
        <v>0.80534828090970756</v>
      </c>
      <c r="N61" s="82">
        <v>0.19379485165482524</v>
      </c>
      <c r="O61" s="82">
        <v>8.5686743546717131E-4</v>
      </c>
    </row>
    <row r="62" spans="1:15">
      <c r="A62" s="76" t="s">
        <v>93</v>
      </c>
      <c r="B62" s="76" t="s">
        <v>5454</v>
      </c>
      <c r="C62" s="76" t="s">
        <v>5455</v>
      </c>
      <c r="D62" s="79">
        <v>41949</v>
      </c>
      <c r="E62" s="79">
        <v>42383</v>
      </c>
      <c r="F62" s="80">
        <v>60000</v>
      </c>
      <c r="G62" s="80">
        <v>6692232</v>
      </c>
      <c r="H62" s="80">
        <v>120003</v>
      </c>
      <c r="I62" s="81">
        <v>20346127.949999999</v>
      </c>
      <c r="J62" s="81">
        <v>19023429.699999996</v>
      </c>
      <c r="K62" s="80">
        <v>11339</v>
      </c>
      <c r="L62" s="80">
        <v>26567</v>
      </c>
      <c r="M62" s="82">
        <v>0.91553430948168779</v>
      </c>
      <c r="N62" s="82">
        <v>8.4465690518312195E-2</v>
      </c>
      <c r="O62" s="82">
        <v>0</v>
      </c>
    </row>
    <row r="63" spans="1:15">
      <c r="A63" s="76" t="s">
        <v>28</v>
      </c>
      <c r="B63" s="76" t="s">
        <v>5456</v>
      </c>
      <c r="C63" s="76" t="s">
        <v>5457</v>
      </c>
      <c r="D63" s="79">
        <v>41708</v>
      </c>
      <c r="E63" s="79">
        <v>42369</v>
      </c>
      <c r="F63" s="80">
        <v>0</v>
      </c>
      <c r="G63" s="80">
        <v>1132671</v>
      </c>
      <c r="H63" s="80">
        <v>1132034</v>
      </c>
      <c r="I63" s="81">
        <v>11024511.039999999</v>
      </c>
      <c r="J63" s="81">
        <v>11142179.680000007</v>
      </c>
      <c r="K63" s="80">
        <v>31740</v>
      </c>
      <c r="L63" s="80">
        <v>48241.5</v>
      </c>
      <c r="M63" s="82">
        <v>0.71462848377434363</v>
      </c>
      <c r="N63" s="82">
        <v>0.27917871542136957</v>
      </c>
      <c r="O63" s="82">
        <v>6.1928008042867657E-3</v>
      </c>
    </row>
    <row r="64" spans="1:15">
      <c r="A64" s="76" t="s">
        <v>28</v>
      </c>
      <c r="B64" s="76" t="s">
        <v>5458</v>
      </c>
      <c r="C64" s="76" t="s">
        <v>5459</v>
      </c>
      <c r="D64" s="79">
        <v>41883</v>
      </c>
      <c r="E64" s="79">
        <v>42369</v>
      </c>
      <c r="F64" s="80">
        <v>0</v>
      </c>
      <c r="G64" s="80">
        <v>161069</v>
      </c>
      <c r="H64" s="80">
        <v>160952</v>
      </c>
      <c r="I64" s="81">
        <v>2975017.83</v>
      </c>
      <c r="J64" s="81">
        <v>2874952.7900000005</v>
      </c>
      <c r="K64" s="80">
        <v>10299.5</v>
      </c>
      <c r="L64" s="80">
        <v>7306.5</v>
      </c>
      <c r="M64" s="82">
        <v>0.82768767535755838</v>
      </c>
      <c r="N64" s="82">
        <v>0.17231232464244167</v>
      </c>
      <c r="O64" s="82">
        <v>0</v>
      </c>
    </row>
    <row r="65" spans="1:15">
      <c r="A65" s="76" t="s">
        <v>93</v>
      </c>
      <c r="B65" s="76" t="s">
        <v>5460</v>
      </c>
      <c r="C65" s="76" t="s">
        <v>5461</v>
      </c>
      <c r="D65" s="79">
        <v>41973</v>
      </c>
      <c r="E65" s="79">
        <v>42369</v>
      </c>
      <c r="F65" s="80">
        <v>0</v>
      </c>
      <c r="G65" s="80">
        <v>22</v>
      </c>
      <c r="H65" s="80">
        <v>0</v>
      </c>
      <c r="I65" s="81">
        <v>0</v>
      </c>
      <c r="J65" s="81">
        <v>0</v>
      </c>
      <c r="K65" s="80"/>
      <c r="L65" s="80"/>
      <c r="M65" s="82"/>
      <c r="N65" s="82"/>
      <c r="O65" s="82"/>
    </row>
    <row r="66" spans="1:15">
      <c r="A66" s="76" t="s">
        <v>218</v>
      </c>
      <c r="B66" s="76" t="s">
        <v>5462</v>
      </c>
      <c r="C66" s="76" t="s">
        <v>5463</v>
      </c>
      <c r="D66" s="79">
        <v>42166</v>
      </c>
      <c r="E66" s="79">
        <v>42369</v>
      </c>
      <c r="F66" s="80">
        <v>17915</v>
      </c>
      <c r="G66" s="80">
        <v>269537</v>
      </c>
      <c r="H66" s="80">
        <v>104649</v>
      </c>
      <c r="I66" s="81">
        <v>9397426.1510000005</v>
      </c>
      <c r="J66" s="81">
        <v>8523966.4900000002</v>
      </c>
      <c r="K66" s="80">
        <v>7012</v>
      </c>
      <c r="L66" s="80">
        <v>5429</v>
      </c>
      <c r="M66" s="82">
        <v>0.94566218456437645</v>
      </c>
      <c r="N66" s="82">
        <v>4.8996131884324924E-2</v>
      </c>
      <c r="O66" s="82">
        <v>5.3416835512985813E-3</v>
      </c>
    </row>
    <row r="67" spans="1:15">
      <c r="A67" s="76" t="s">
        <v>481</v>
      </c>
      <c r="B67" s="76" t="s">
        <v>5464</v>
      </c>
      <c r="C67" s="76" t="s">
        <v>5465</v>
      </c>
      <c r="D67" s="79">
        <v>41760</v>
      </c>
      <c r="E67" s="79">
        <v>42369</v>
      </c>
      <c r="F67" s="80">
        <v>0</v>
      </c>
      <c r="G67" s="80">
        <v>0</v>
      </c>
      <c r="H67" s="80">
        <v>0</v>
      </c>
      <c r="I67" s="81">
        <v>9640</v>
      </c>
      <c r="J67" s="81">
        <v>9640.6600000000017</v>
      </c>
      <c r="K67" s="80"/>
      <c r="L67" s="80"/>
      <c r="M67" s="82"/>
      <c r="N67" s="82"/>
      <c r="O67" s="82"/>
    </row>
    <row r="68" spans="1:15">
      <c r="A68" s="76" t="s">
        <v>481</v>
      </c>
      <c r="B68" s="76" t="s">
        <v>5466</v>
      </c>
      <c r="C68" s="76" t="s">
        <v>5467</v>
      </c>
      <c r="D68" s="79">
        <v>41760</v>
      </c>
      <c r="E68" s="79">
        <v>42369</v>
      </c>
      <c r="F68" s="80">
        <v>0</v>
      </c>
      <c r="G68" s="80">
        <v>8</v>
      </c>
      <c r="H68" s="80">
        <v>0</v>
      </c>
      <c r="I68" s="81">
        <v>77355</v>
      </c>
      <c r="J68" s="81">
        <v>67162.169999999984</v>
      </c>
      <c r="K68" s="80"/>
      <c r="L68" s="80"/>
      <c r="M68" s="82"/>
      <c r="N68" s="82"/>
      <c r="O68" s="82"/>
    </row>
    <row r="69" spans="1:15">
      <c r="A69" s="76" t="s">
        <v>481</v>
      </c>
      <c r="B69" s="76" t="s">
        <v>5468</v>
      </c>
      <c r="C69" s="76" t="s">
        <v>5469</v>
      </c>
      <c r="D69" s="79">
        <v>41791</v>
      </c>
      <c r="E69" s="79">
        <v>42369</v>
      </c>
      <c r="F69" s="80">
        <v>0</v>
      </c>
      <c r="G69" s="80">
        <v>0</v>
      </c>
      <c r="H69" s="80">
        <v>0</v>
      </c>
      <c r="I69" s="81">
        <v>5640</v>
      </c>
      <c r="J69" s="81">
        <v>5640.43</v>
      </c>
      <c r="K69" s="80"/>
      <c r="L69" s="80"/>
      <c r="M69" s="82"/>
      <c r="N69" s="82"/>
      <c r="O69" s="82"/>
    </row>
    <row r="70" spans="1:15">
      <c r="A70" s="76" t="s">
        <v>481</v>
      </c>
      <c r="B70" s="76" t="s">
        <v>5470</v>
      </c>
      <c r="C70" s="76" t="s">
        <v>5471</v>
      </c>
      <c r="D70" s="79">
        <v>41791</v>
      </c>
      <c r="E70" s="79">
        <v>42369</v>
      </c>
      <c r="F70" s="80">
        <v>0</v>
      </c>
      <c r="G70" s="80">
        <v>8</v>
      </c>
      <c r="H70" s="80">
        <v>0</v>
      </c>
      <c r="I70" s="81">
        <v>70861</v>
      </c>
      <c r="J70" s="81">
        <v>53003.719999999994</v>
      </c>
      <c r="K70" s="80"/>
      <c r="L70" s="80"/>
      <c r="M70" s="82"/>
      <c r="N70" s="82"/>
      <c r="O70" s="82"/>
    </row>
    <row r="71" spans="1:15">
      <c r="A71" s="76" t="s">
        <v>481</v>
      </c>
      <c r="B71" s="76" t="s">
        <v>5472</v>
      </c>
      <c r="C71" s="76" t="s">
        <v>5473</v>
      </c>
      <c r="D71" s="79">
        <v>41791</v>
      </c>
      <c r="E71" s="79">
        <v>42369</v>
      </c>
      <c r="F71" s="80">
        <v>0</v>
      </c>
      <c r="G71" s="80">
        <v>0</v>
      </c>
      <c r="H71" s="80">
        <v>0</v>
      </c>
      <c r="I71" s="81">
        <v>3902</v>
      </c>
      <c r="J71" s="81">
        <v>3902.11</v>
      </c>
      <c r="K71" s="80"/>
      <c r="L71" s="80"/>
      <c r="M71" s="82"/>
      <c r="N71" s="82"/>
      <c r="O71" s="82"/>
    </row>
    <row r="72" spans="1:15">
      <c r="A72" s="76" t="s">
        <v>481</v>
      </c>
      <c r="B72" s="76" t="s">
        <v>5474</v>
      </c>
      <c r="C72" s="76" t="s">
        <v>5475</v>
      </c>
      <c r="D72" s="79">
        <v>41791</v>
      </c>
      <c r="E72" s="79">
        <v>42369</v>
      </c>
      <c r="F72" s="80">
        <v>0</v>
      </c>
      <c r="G72" s="80">
        <v>8</v>
      </c>
      <c r="H72" s="80">
        <v>0</v>
      </c>
      <c r="I72" s="81">
        <v>68161</v>
      </c>
      <c r="J72" s="81">
        <v>48524.490000000005</v>
      </c>
      <c r="K72" s="80"/>
      <c r="L72" s="80"/>
      <c r="M72" s="82"/>
      <c r="N72" s="82"/>
      <c r="O72" s="82"/>
    </row>
    <row r="73" spans="1:15">
      <c r="A73" s="76" t="s">
        <v>509</v>
      </c>
      <c r="B73" s="76" t="s">
        <v>5476</v>
      </c>
      <c r="C73" s="76" t="s">
        <v>5477</v>
      </c>
      <c r="D73" s="79">
        <v>41732</v>
      </c>
      <c r="E73" s="79">
        <v>42369</v>
      </c>
      <c r="F73" s="80">
        <v>1347</v>
      </c>
      <c r="G73" s="80">
        <v>47115.8</v>
      </c>
      <c r="H73" s="80">
        <v>0</v>
      </c>
      <c r="I73" s="81">
        <v>5116514.51</v>
      </c>
      <c r="J73" s="81">
        <v>4985761.6500000013</v>
      </c>
      <c r="K73" s="80">
        <v>6302</v>
      </c>
      <c r="L73" s="80">
        <v>8267.34</v>
      </c>
      <c r="M73" s="82">
        <v>0.90801152486773251</v>
      </c>
      <c r="N73" s="82">
        <v>8.666632798457545E-2</v>
      </c>
      <c r="O73" s="82">
        <v>5.322147147692002E-3</v>
      </c>
    </row>
    <row r="74" spans="1:15">
      <c r="A74" s="76" t="s">
        <v>509</v>
      </c>
      <c r="B74" s="76" t="s">
        <v>5478</v>
      </c>
      <c r="C74" s="76" t="s">
        <v>5479</v>
      </c>
      <c r="D74" s="79">
        <v>42246</v>
      </c>
      <c r="E74" s="79">
        <v>42369</v>
      </c>
      <c r="F74" s="80">
        <v>55000</v>
      </c>
      <c r="G74" s="80">
        <v>11</v>
      </c>
      <c r="H74" s="80">
        <v>0</v>
      </c>
      <c r="I74" s="81">
        <v>163699.16</v>
      </c>
      <c r="J74" s="81">
        <v>156102.99</v>
      </c>
      <c r="K74" s="80"/>
      <c r="L74" s="80"/>
      <c r="M74" s="82"/>
      <c r="N74" s="82"/>
      <c r="O74" s="82"/>
    </row>
    <row r="75" spans="1:15">
      <c r="A75" s="76" t="s">
        <v>582</v>
      </c>
      <c r="B75" s="76" t="s">
        <v>5480</v>
      </c>
      <c r="C75" s="76" t="s">
        <v>5481</v>
      </c>
      <c r="D75" s="79">
        <v>42078</v>
      </c>
      <c r="E75" s="79">
        <v>42369</v>
      </c>
      <c r="F75" s="80">
        <v>0</v>
      </c>
      <c r="G75" s="80">
        <v>2</v>
      </c>
      <c r="H75" s="80">
        <v>0</v>
      </c>
      <c r="I75" s="81">
        <v>12154</v>
      </c>
      <c r="J75" s="81">
        <v>34586.449999999997</v>
      </c>
      <c r="K75" s="80"/>
      <c r="L75" s="80"/>
      <c r="M75" s="82"/>
      <c r="N75" s="82"/>
      <c r="O75" s="82"/>
    </row>
    <row r="76" spans="1:15">
      <c r="A76" s="76" t="s">
        <v>582</v>
      </c>
      <c r="B76" s="76" t="s">
        <v>5482</v>
      </c>
      <c r="C76" s="76" t="s">
        <v>5483</v>
      </c>
      <c r="D76" s="79">
        <v>41920</v>
      </c>
      <c r="E76" s="79">
        <v>42369</v>
      </c>
      <c r="F76" s="80">
        <v>0</v>
      </c>
      <c r="G76" s="80">
        <v>801</v>
      </c>
      <c r="H76" s="80">
        <v>193</v>
      </c>
      <c r="I76" s="81">
        <v>3381492</v>
      </c>
      <c r="J76" s="81">
        <v>2946513.7600000007</v>
      </c>
      <c r="K76" s="80">
        <v>163935</v>
      </c>
      <c r="L76" s="80">
        <v>40054.5</v>
      </c>
      <c r="M76" s="82">
        <v>0.8239398819108964</v>
      </c>
      <c r="N76" s="82">
        <v>0.17556079841216343</v>
      </c>
      <c r="O76" s="82">
        <v>4.9931967694016898E-4</v>
      </c>
    </row>
    <row r="77" spans="1:15">
      <c r="A77" s="76" t="s">
        <v>218</v>
      </c>
      <c r="B77" s="76" t="s">
        <v>5484</v>
      </c>
      <c r="C77" s="76" t="s">
        <v>5485</v>
      </c>
      <c r="D77" s="79">
        <v>41841</v>
      </c>
      <c r="E77" s="79">
        <v>42353</v>
      </c>
      <c r="F77" s="80">
        <v>152082</v>
      </c>
      <c r="G77" s="80">
        <v>2</v>
      </c>
      <c r="H77" s="80">
        <v>0</v>
      </c>
      <c r="I77" s="81">
        <v>49608546.810000002</v>
      </c>
      <c r="J77" s="81">
        <v>50156415.610000007</v>
      </c>
      <c r="K77" s="80">
        <v>0</v>
      </c>
      <c r="L77" s="80">
        <v>4069.84</v>
      </c>
      <c r="M77" s="82">
        <v>0.92812985277062487</v>
      </c>
      <c r="N77" s="82">
        <v>7.0887307609144343E-2</v>
      </c>
      <c r="O77" s="82">
        <v>9.8283962023077071E-4</v>
      </c>
    </row>
    <row r="78" spans="1:15">
      <c r="A78" s="76" t="s">
        <v>582</v>
      </c>
      <c r="B78" s="76" t="s">
        <v>5486</v>
      </c>
      <c r="C78" s="76" t="s">
        <v>5487</v>
      </c>
      <c r="D78" s="79">
        <v>42095</v>
      </c>
      <c r="E78" s="79">
        <v>42339</v>
      </c>
      <c r="F78" s="80">
        <v>0</v>
      </c>
      <c r="G78" s="80">
        <v>0</v>
      </c>
      <c r="H78" s="80">
        <v>0</v>
      </c>
      <c r="I78" s="81">
        <v>20660</v>
      </c>
      <c r="J78" s="81">
        <v>22919.08</v>
      </c>
      <c r="K78" s="80"/>
      <c r="L78" s="80"/>
      <c r="M78" s="82"/>
      <c r="N78" s="82"/>
      <c r="O78" s="82"/>
    </row>
    <row r="79" spans="1:15">
      <c r="A79" s="76" t="s">
        <v>255</v>
      </c>
      <c r="B79" s="76" t="s">
        <v>5488</v>
      </c>
      <c r="C79" s="76" t="s">
        <v>5489</v>
      </c>
      <c r="D79" s="79">
        <v>41942</v>
      </c>
      <c r="E79" s="79">
        <v>42338</v>
      </c>
      <c r="F79" s="80">
        <v>181831</v>
      </c>
      <c r="G79" s="80">
        <v>6</v>
      </c>
      <c r="H79" s="80">
        <v>584567</v>
      </c>
      <c r="I79" s="81">
        <v>24240248.840000007</v>
      </c>
      <c r="J79" s="81">
        <v>23787912.719999991</v>
      </c>
      <c r="K79" s="80">
        <v>21540</v>
      </c>
      <c r="L79" s="80">
        <v>22114.14</v>
      </c>
      <c r="M79" s="82">
        <v>0.81125198628569772</v>
      </c>
      <c r="N79" s="82">
        <v>0.18431645996633828</v>
      </c>
      <c r="O79" s="82">
        <v>4.4315537479639724E-3</v>
      </c>
    </row>
    <row r="80" spans="1:15">
      <c r="A80" s="76" t="s">
        <v>582</v>
      </c>
      <c r="B80" s="76" t="s">
        <v>5490</v>
      </c>
      <c r="C80" s="76" t="s">
        <v>5491</v>
      </c>
      <c r="D80" s="79">
        <v>41817</v>
      </c>
      <c r="E80" s="79">
        <v>42338</v>
      </c>
      <c r="F80" s="80">
        <v>0</v>
      </c>
      <c r="G80" s="80">
        <v>0</v>
      </c>
      <c r="H80" s="80">
        <v>0</v>
      </c>
      <c r="I80" s="81">
        <v>13766</v>
      </c>
      <c r="J80" s="81">
        <v>1206.97</v>
      </c>
      <c r="K80" s="80"/>
      <c r="L80" s="80"/>
      <c r="M80" s="82"/>
      <c r="N80" s="82"/>
      <c r="O80" s="82"/>
    </row>
    <row r="81" spans="1:15">
      <c r="A81" s="76" t="s">
        <v>255</v>
      </c>
      <c r="B81" s="76" t="s">
        <v>5492</v>
      </c>
      <c r="C81" s="76" t="s">
        <v>5493</v>
      </c>
      <c r="D81" s="79">
        <v>41715</v>
      </c>
      <c r="E81" s="79">
        <v>42328</v>
      </c>
      <c r="F81" s="80">
        <v>7400</v>
      </c>
      <c r="G81" s="80">
        <v>16993</v>
      </c>
      <c r="H81" s="80">
        <v>0</v>
      </c>
      <c r="I81" s="81">
        <v>878562.8115999999</v>
      </c>
      <c r="J81" s="81">
        <v>719504.38000000024</v>
      </c>
      <c r="K81" s="80">
        <v>1969</v>
      </c>
      <c r="L81" s="80">
        <v>1590.5</v>
      </c>
      <c r="M81" s="82">
        <v>0.92801005972964479</v>
      </c>
      <c r="N81" s="82">
        <v>7.198994027035524E-2</v>
      </c>
      <c r="O81" s="82">
        <v>0</v>
      </c>
    </row>
    <row r="82" spans="1:15">
      <c r="A82" s="76" t="s">
        <v>553</v>
      </c>
      <c r="B82" s="76" t="s">
        <v>5494</v>
      </c>
      <c r="C82" s="76" t="s">
        <v>5495</v>
      </c>
      <c r="D82" s="79">
        <v>42064</v>
      </c>
      <c r="E82" s="79">
        <v>42320</v>
      </c>
      <c r="F82" s="80">
        <v>6300</v>
      </c>
      <c r="G82" s="80">
        <v>0</v>
      </c>
      <c r="H82" s="80">
        <v>0</v>
      </c>
      <c r="I82" s="81">
        <v>2419307.7000000002</v>
      </c>
      <c r="J82" s="81">
        <v>2360473.9999999995</v>
      </c>
      <c r="K82" s="80"/>
      <c r="L82" s="80"/>
      <c r="M82" s="82"/>
      <c r="N82" s="82"/>
      <c r="O82" s="82"/>
    </row>
    <row r="83" spans="1:15">
      <c r="A83" s="76" t="s">
        <v>93</v>
      </c>
      <c r="B83" s="76" t="s">
        <v>5496</v>
      </c>
      <c r="C83" s="76" t="s">
        <v>5497</v>
      </c>
      <c r="D83" s="79">
        <v>41648</v>
      </c>
      <c r="E83" s="79">
        <v>42313</v>
      </c>
      <c r="F83" s="80">
        <v>670685</v>
      </c>
      <c r="G83" s="80">
        <v>1830920.82</v>
      </c>
      <c r="H83" s="80">
        <v>687059</v>
      </c>
      <c r="I83" s="81">
        <v>78381470.810000017</v>
      </c>
      <c r="J83" s="81">
        <v>75609518.15000008</v>
      </c>
      <c r="K83" s="80">
        <v>110742.67</v>
      </c>
      <c r="L83" s="80">
        <v>111081.98999999999</v>
      </c>
      <c r="M83" s="82">
        <v>0.86211986299489229</v>
      </c>
      <c r="N83" s="82">
        <v>0.13788013700510768</v>
      </c>
      <c r="O83" s="82">
        <v>0</v>
      </c>
    </row>
    <row r="84" spans="1:15">
      <c r="A84" s="76" t="s">
        <v>582</v>
      </c>
      <c r="B84" s="76" t="s">
        <v>5498</v>
      </c>
      <c r="C84" s="76" t="s">
        <v>5499</v>
      </c>
      <c r="D84" s="79">
        <v>42095</v>
      </c>
      <c r="E84" s="79">
        <v>42309</v>
      </c>
      <c r="F84" s="80">
        <v>0</v>
      </c>
      <c r="G84" s="80">
        <v>10971</v>
      </c>
      <c r="H84" s="80">
        <v>7895</v>
      </c>
      <c r="I84" s="81">
        <v>55185356.369999997</v>
      </c>
      <c r="J84" s="81">
        <v>54058585.870000012</v>
      </c>
      <c r="K84" s="80">
        <v>105339</v>
      </c>
      <c r="L84" s="80">
        <v>102009.25</v>
      </c>
      <c r="M84" s="82">
        <v>0.75328707935799943</v>
      </c>
      <c r="N84" s="82">
        <v>0.24671292064200059</v>
      </c>
      <c r="O84" s="82">
        <v>0</v>
      </c>
    </row>
    <row r="85" spans="1:15">
      <c r="A85" s="76" t="s">
        <v>15</v>
      </c>
      <c r="B85" s="76" t="s">
        <v>5500</v>
      </c>
      <c r="C85" s="76" t="s">
        <v>5501</v>
      </c>
      <c r="D85" s="79">
        <v>41897</v>
      </c>
      <c r="E85" s="79">
        <v>42308</v>
      </c>
      <c r="F85" s="80">
        <v>0</v>
      </c>
      <c r="G85" s="80">
        <v>0</v>
      </c>
      <c r="H85" s="80">
        <v>0</v>
      </c>
      <c r="I85" s="81">
        <v>402894</v>
      </c>
      <c r="J85" s="81">
        <v>403086.33</v>
      </c>
      <c r="K85" s="80"/>
      <c r="L85" s="80"/>
      <c r="M85" s="82"/>
      <c r="N85" s="82"/>
      <c r="O85" s="82"/>
    </row>
    <row r="86" spans="1:15">
      <c r="A86" s="76" t="s">
        <v>582</v>
      </c>
      <c r="B86" s="76" t="s">
        <v>5502</v>
      </c>
      <c r="C86" s="76" t="s">
        <v>5503</v>
      </c>
      <c r="D86" s="79">
        <v>42156</v>
      </c>
      <c r="E86" s="79">
        <v>42308</v>
      </c>
      <c r="F86" s="80">
        <v>0</v>
      </c>
      <c r="G86" s="80">
        <v>1613</v>
      </c>
      <c r="H86" s="80">
        <v>1231</v>
      </c>
      <c r="I86" s="81">
        <v>17636914</v>
      </c>
      <c r="J86" s="81">
        <v>17750774.430000011</v>
      </c>
      <c r="K86" s="80">
        <v>23835</v>
      </c>
      <c r="L86" s="80">
        <v>25296</v>
      </c>
      <c r="M86" s="82">
        <v>0.63648402909550905</v>
      </c>
      <c r="N86" s="82">
        <v>0.28362191650853885</v>
      </c>
      <c r="O86" s="82">
        <v>7.989405439595193E-2</v>
      </c>
    </row>
    <row r="87" spans="1:15">
      <c r="A87" s="76" t="s">
        <v>93</v>
      </c>
      <c r="B87" s="76" t="s">
        <v>5504</v>
      </c>
      <c r="C87" s="76" t="s">
        <v>5505</v>
      </c>
      <c r="D87" s="79">
        <v>42051</v>
      </c>
      <c r="E87" s="79">
        <v>42286</v>
      </c>
      <c r="F87" s="80">
        <v>25052</v>
      </c>
      <c r="G87" s="80">
        <v>391.03</v>
      </c>
      <c r="H87" s="80">
        <v>0</v>
      </c>
      <c r="I87" s="81">
        <v>3270199.0799999996</v>
      </c>
      <c r="J87" s="81">
        <v>32386.799999998602</v>
      </c>
      <c r="K87" s="80">
        <v>1866</v>
      </c>
      <c r="L87" s="80">
        <v>1084</v>
      </c>
      <c r="M87" s="82">
        <v>0.95940959409594095</v>
      </c>
      <c r="N87" s="82">
        <v>4.0590405904059039E-2</v>
      </c>
      <c r="O87" s="82">
        <v>0</v>
      </c>
    </row>
    <row r="88" spans="1:15">
      <c r="A88" s="76" t="s">
        <v>5254</v>
      </c>
      <c r="B88" s="76" t="s">
        <v>5506</v>
      </c>
      <c r="C88" s="76" t="s">
        <v>5507</v>
      </c>
      <c r="D88" s="79">
        <v>41948</v>
      </c>
      <c r="E88" s="79">
        <v>42286</v>
      </c>
      <c r="F88" s="80">
        <v>147000</v>
      </c>
      <c r="G88" s="80">
        <v>3</v>
      </c>
      <c r="H88" s="80">
        <v>0</v>
      </c>
      <c r="I88" s="81">
        <v>17755226.300000001</v>
      </c>
      <c r="J88" s="81">
        <v>16667306.009999998</v>
      </c>
      <c r="K88" s="80"/>
      <c r="L88" s="80"/>
      <c r="M88" s="82"/>
      <c r="N88" s="82"/>
      <c r="O88" s="82"/>
    </row>
    <row r="89" spans="1:15">
      <c r="A89" s="76" t="s">
        <v>553</v>
      </c>
      <c r="B89" s="76" t="s">
        <v>5508</v>
      </c>
      <c r="C89" s="76" t="s">
        <v>5509</v>
      </c>
      <c r="D89" s="79">
        <v>42170</v>
      </c>
      <c r="E89" s="79">
        <v>42285</v>
      </c>
      <c r="F89" s="80">
        <v>73495</v>
      </c>
      <c r="G89" s="80">
        <v>1573</v>
      </c>
      <c r="H89" s="80">
        <v>0</v>
      </c>
      <c r="I89" s="81">
        <v>17478044.2744</v>
      </c>
      <c r="J89" s="81">
        <v>17520071.529999997</v>
      </c>
      <c r="K89" s="80">
        <v>0</v>
      </c>
      <c r="L89" s="80">
        <v>4328.5</v>
      </c>
      <c r="M89" s="82">
        <v>0.6717107543028763</v>
      </c>
      <c r="N89" s="82">
        <v>0.26441030380039277</v>
      </c>
      <c r="O89" s="82">
        <v>6.3878941896730976E-2</v>
      </c>
    </row>
    <row r="90" spans="1:15">
      <c r="A90" s="76" t="s">
        <v>369</v>
      </c>
      <c r="B90" s="76" t="s">
        <v>5510</v>
      </c>
      <c r="C90" s="76" t="s">
        <v>5511</v>
      </c>
      <c r="D90" s="79">
        <v>41944</v>
      </c>
      <c r="E90" s="79">
        <v>42278</v>
      </c>
      <c r="F90" s="80">
        <v>0</v>
      </c>
      <c r="G90" s="80">
        <v>0</v>
      </c>
      <c r="H90" s="80">
        <v>0</v>
      </c>
      <c r="I90" s="81">
        <v>1049055.79</v>
      </c>
      <c r="J90" s="81">
        <v>1047980.81</v>
      </c>
      <c r="K90" s="80"/>
      <c r="L90" s="80"/>
      <c r="M90" s="82"/>
      <c r="N90" s="82"/>
      <c r="O90" s="82"/>
    </row>
    <row r="91" spans="1:15">
      <c r="A91" s="76" t="s">
        <v>553</v>
      </c>
      <c r="B91" s="76" t="s">
        <v>5512</v>
      </c>
      <c r="C91" s="76" t="s">
        <v>5513</v>
      </c>
      <c r="D91" s="79">
        <v>41974</v>
      </c>
      <c r="E91" s="79">
        <v>42277</v>
      </c>
      <c r="F91" s="80">
        <v>0</v>
      </c>
      <c r="G91" s="80">
        <v>0</v>
      </c>
      <c r="H91" s="80">
        <v>0</v>
      </c>
      <c r="I91" s="81">
        <v>3487890</v>
      </c>
      <c r="J91" s="81">
        <v>3551673.4900000012</v>
      </c>
      <c r="K91" s="80">
        <v>0</v>
      </c>
      <c r="L91" s="80">
        <v>8979.5499999999993</v>
      </c>
      <c r="M91" s="82">
        <v>0.78149795925185572</v>
      </c>
      <c r="N91" s="82">
        <v>0.21404747453937004</v>
      </c>
      <c r="O91" s="82">
        <v>4.4545662087743824E-3</v>
      </c>
    </row>
    <row r="92" spans="1:15">
      <c r="A92" s="76" t="s">
        <v>553</v>
      </c>
      <c r="B92" s="76" t="s">
        <v>5514</v>
      </c>
      <c r="C92" s="76" t="s">
        <v>5515</v>
      </c>
      <c r="D92" s="79">
        <v>41760</v>
      </c>
      <c r="E92" s="79">
        <v>42277</v>
      </c>
      <c r="F92" s="80">
        <v>0</v>
      </c>
      <c r="G92" s="80">
        <v>22459</v>
      </c>
      <c r="H92" s="80">
        <v>0</v>
      </c>
      <c r="I92" s="81">
        <v>55897335.68</v>
      </c>
      <c r="J92" s="81">
        <v>53142179.970000021</v>
      </c>
      <c r="K92" s="80">
        <v>26240</v>
      </c>
      <c r="L92" s="80">
        <v>10628.11</v>
      </c>
      <c r="M92" s="82">
        <v>0.77741950356178091</v>
      </c>
      <c r="N92" s="82">
        <v>0.22258049643821898</v>
      </c>
      <c r="O92" s="82">
        <v>0</v>
      </c>
    </row>
    <row r="93" spans="1:15">
      <c r="A93" s="76" t="s">
        <v>582</v>
      </c>
      <c r="B93" s="76" t="s">
        <v>5516</v>
      </c>
      <c r="C93" s="76" t="s">
        <v>5517</v>
      </c>
      <c r="D93" s="79">
        <v>41653</v>
      </c>
      <c r="E93" s="79">
        <v>42277</v>
      </c>
      <c r="F93" s="80">
        <v>0</v>
      </c>
      <c r="G93" s="80">
        <v>0</v>
      </c>
      <c r="H93" s="80">
        <v>0</v>
      </c>
      <c r="I93" s="81">
        <v>28321</v>
      </c>
      <c r="J93" s="81">
        <v>28321.07</v>
      </c>
      <c r="K93" s="80"/>
      <c r="L93" s="80"/>
      <c r="M93" s="82"/>
      <c r="N93" s="82"/>
      <c r="O93" s="82"/>
    </row>
    <row r="94" spans="1:15">
      <c r="A94" s="76" t="s">
        <v>582</v>
      </c>
      <c r="B94" s="76" t="s">
        <v>5518</v>
      </c>
      <c r="C94" s="76" t="s">
        <v>5519</v>
      </c>
      <c r="D94" s="79">
        <v>41653</v>
      </c>
      <c r="E94" s="79">
        <v>42277</v>
      </c>
      <c r="F94" s="80">
        <v>0</v>
      </c>
      <c r="G94" s="80">
        <v>1</v>
      </c>
      <c r="H94" s="80">
        <v>0</v>
      </c>
      <c r="I94" s="81">
        <v>175743</v>
      </c>
      <c r="J94" s="81">
        <v>164168.72</v>
      </c>
      <c r="K94" s="80"/>
      <c r="L94" s="80"/>
      <c r="M94" s="82"/>
      <c r="N94" s="82"/>
      <c r="O94" s="82"/>
    </row>
    <row r="95" spans="1:15">
      <c r="A95" s="76" t="s">
        <v>71</v>
      </c>
      <c r="B95" s="76" t="s">
        <v>5520</v>
      </c>
      <c r="C95" s="76" t="s">
        <v>5521</v>
      </c>
      <c r="D95" s="79">
        <v>41897</v>
      </c>
      <c r="E95" s="79">
        <v>42272</v>
      </c>
      <c r="F95" s="80">
        <v>0</v>
      </c>
      <c r="G95" s="80">
        <v>32931</v>
      </c>
      <c r="H95" s="80">
        <v>0</v>
      </c>
      <c r="I95" s="81">
        <v>15098948.289999999</v>
      </c>
      <c r="J95" s="81">
        <v>14213825.270000005</v>
      </c>
      <c r="K95" s="80">
        <v>7292.07</v>
      </c>
      <c r="L95" s="80">
        <v>6037.49</v>
      </c>
      <c r="M95" s="82">
        <v>0.97830224149439582</v>
      </c>
      <c r="N95" s="82">
        <v>2.169775850560415E-2</v>
      </c>
      <c r="O95" s="82">
        <v>0</v>
      </c>
    </row>
    <row r="96" spans="1:15">
      <c r="A96" s="76" t="s">
        <v>255</v>
      </c>
      <c r="B96" s="76" t="s">
        <v>5522</v>
      </c>
      <c r="C96" s="76" t="s">
        <v>5523</v>
      </c>
      <c r="D96" s="79">
        <v>41799</v>
      </c>
      <c r="E96" s="79">
        <v>42258</v>
      </c>
      <c r="F96" s="80">
        <v>6300</v>
      </c>
      <c r="G96" s="80">
        <v>1494</v>
      </c>
      <c r="H96" s="80">
        <v>0</v>
      </c>
      <c r="I96" s="81">
        <v>3518068.540000001</v>
      </c>
      <c r="J96" s="81">
        <v>3391267.8600000003</v>
      </c>
      <c r="K96" s="80">
        <v>2680</v>
      </c>
      <c r="L96" s="80">
        <v>2649.8</v>
      </c>
      <c r="M96" s="82">
        <v>0.94395803456864669</v>
      </c>
      <c r="N96" s="82">
        <v>4.9626386897124307E-2</v>
      </c>
      <c r="O96" s="82">
        <v>6.4155785342289978E-3</v>
      </c>
    </row>
    <row r="97" spans="1:15">
      <c r="A97" s="76" t="s">
        <v>481</v>
      </c>
      <c r="B97" s="76" t="s">
        <v>5524</v>
      </c>
      <c r="C97" s="76" t="s">
        <v>5525</v>
      </c>
      <c r="D97" s="79">
        <v>42049</v>
      </c>
      <c r="E97" s="79">
        <v>42237</v>
      </c>
      <c r="F97" s="80">
        <v>0</v>
      </c>
      <c r="G97" s="80">
        <v>205392</v>
      </c>
      <c r="H97" s="80">
        <v>33987</v>
      </c>
      <c r="I97" s="81">
        <v>3019372.55</v>
      </c>
      <c r="J97" s="81">
        <v>2712718.799999998</v>
      </c>
      <c r="K97" s="80">
        <v>7946</v>
      </c>
      <c r="L97" s="80">
        <v>5174.5</v>
      </c>
      <c r="M97" s="82">
        <v>0.87177505072953909</v>
      </c>
      <c r="N97" s="82">
        <v>0.12822494927046091</v>
      </c>
      <c r="O97" s="82">
        <v>0</v>
      </c>
    </row>
    <row r="98" spans="1:15">
      <c r="A98" s="76" t="s">
        <v>255</v>
      </c>
      <c r="B98" s="76" t="s">
        <v>5526</v>
      </c>
      <c r="C98" s="76" t="s">
        <v>5527</v>
      </c>
      <c r="D98" s="79">
        <v>42135</v>
      </c>
      <c r="E98" s="79">
        <v>42230</v>
      </c>
      <c r="F98" s="80">
        <v>0</v>
      </c>
      <c r="G98" s="80">
        <v>37587</v>
      </c>
      <c r="H98" s="80">
        <v>32898</v>
      </c>
      <c r="I98" s="81">
        <v>2687423.7200000007</v>
      </c>
      <c r="J98" s="81">
        <v>2433258.6099999994</v>
      </c>
      <c r="K98" s="80">
        <v>6251</v>
      </c>
      <c r="L98" s="80">
        <v>4868.18</v>
      </c>
      <c r="M98" s="82">
        <v>0.97678803988348828</v>
      </c>
      <c r="N98" s="82">
        <v>1.9822603108348498E-2</v>
      </c>
      <c r="O98" s="82">
        <v>3.3893570081632149E-3</v>
      </c>
    </row>
    <row r="99" spans="1:15">
      <c r="A99" s="76" t="s">
        <v>255</v>
      </c>
      <c r="B99" s="76" t="s">
        <v>5528</v>
      </c>
      <c r="C99" s="76" t="s">
        <v>5529</v>
      </c>
      <c r="D99" s="79">
        <v>42019</v>
      </c>
      <c r="E99" s="79">
        <v>42230</v>
      </c>
      <c r="F99" s="80">
        <v>235525</v>
      </c>
      <c r="G99" s="80">
        <v>236268</v>
      </c>
      <c r="H99" s="80">
        <v>0</v>
      </c>
      <c r="I99" s="81">
        <v>9557549.5700000003</v>
      </c>
      <c r="J99" s="81">
        <v>9602781.2700000014</v>
      </c>
      <c r="K99" s="80">
        <v>13923</v>
      </c>
      <c r="L99" s="80">
        <v>10727.45</v>
      </c>
      <c r="M99" s="82">
        <v>0.88021384392376567</v>
      </c>
      <c r="N99" s="82">
        <v>0.11978615607623433</v>
      </c>
      <c r="O99" s="82">
        <v>0</v>
      </c>
    </row>
    <row r="100" spans="1:15">
      <c r="A100" s="76" t="s">
        <v>93</v>
      </c>
      <c r="B100" s="76" t="s">
        <v>5530</v>
      </c>
      <c r="C100" s="76" t="s">
        <v>5531</v>
      </c>
      <c r="D100" s="79">
        <v>41760</v>
      </c>
      <c r="E100" s="79">
        <v>42217</v>
      </c>
      <c r="F100" s="80">
        <v>0</v>
      </c>
      <c r="G100" s="80">
        <v>4590269.82</v>
      </c>
      <c r="H100" s="80">
        <v>902045</v>
      </c>
      <c r="I100" s="81">
        <v>145444737.15000004</v>
      </c>
      <c r="J100" s="81">
        <v>161385313.74000013</v>
      </c>
      <c r="K100" s="80">
        <v>216768.74</v>
      </c>
      <c r="L100" s="80">
        <v>393937.25</v>
      </c>
      <c r="M100" s="82">
        <v>0.81206841952620623</v>
      </c>
      <c r="N100" s="82">
        <v>0.18793158047379374</v>
      </c>
      <c r="O100" s="82">
        <v>0</v>
      </c>
    </row>
    <row r="101" spans="1:15">
      <c r="A101" s="76" t="s">
        <v>481</v>
      </c>
      <c r="B101" s="76" t="s">
        <v>5532</v>
      </c>
      <c r="C101" s="76" t="s">
        <v>5533</v>
      </c>
      <c r="D101" s="79">
        <v>41649</v>
      </c>
      <c r="E101" s="79">
        <v>42216</v>
      </c>
      <c r="F101" s="80">
        <v>0</v>
      </c>
      <c r="G101" s="80">
        <v>212097</v>
      </c>
      <c r="H101" s="80">
        <v>0</v>
      </c>
      <c r="I101" s="81">
        <v>15797292</v>
      </c>
      <c r="J101" s="81">
        <v>16487613.560000002</v>
      </c>
      <c r="K101" s="80"/>
      <c r="L101" s="80"/>
      <c r="M101" s="82"/>
      <c r="N101" s="82"/>
      <c r="O101" s="82"/>
    </row>
    <row r="102" spans="1:15">
      <c r="A102" s="76" t="s">
        <v>582</v>
      </c>
      <c r="B102" s="76" t="s">
        <v>5534</v>
      </c>
      <c r="C102" s="76" t="s">
        <v>5535</v>
      </c>
      <c r="D102" s="79">
        <v>41913</v>
      </c>
      <c r="E102" s="79">
        <v>42216</v>
      </c>
      <c r="F102" s="80">
        <v>0</v>
      </c>
      <c r="G102" s="80">
        <v>11034.85</v>
      </c>
      <c r="H102" s="80">
        <v>8501</v>
      </c>
      <c r="I102" s="81">
        <v>45992204.858800001</v>
      </c>
      <c r="J102" s="81">
        <v>45040394.780000016</v>
      </c>
      <c r="K102" s="80">
        <v>103787</v>
      </c>
      <c r="L102" s="80">
        <v>114018</v>
      </c>
      <c r="M102" s="82">
        <v>0.82389403427528984</v>
      </c>
      <c r="N102" s="82">
        <v>0.17610596572471013</v>
      </c>
      <c r="O102" s="82">
        <v>0</v>
      </c>
    </row>
    <row r="103" spans="1:15">
      <c r="A103" s="76" t="s">
        <v>582</v>
      </c>
      <c r="B103" s="76" t="s">
        <v>5536</v>
      </c>
      <c r="C103" s="76" t="s">
        <v>5537</v>
      </c>
      <c r="D103" s="79">
        <v>41821</v>
      </c>
      <c r="E103" s="79">
        <v>42188</v>
      </c>
      <c r="F103" s="80">
        <v>0</v>
      </c>
      <c r="G103" s="80">
        <v>7887</v>
      </c>
      <c r="H103" s="80">
        <v>5128</v>
      </c>
      <c r="I103" s="81">
        <v>77129390.780000001</v>
      </c>
      <c r="J103" s="81">
        <v>87618710.89000003</v>
      </c>
      <c r="K103" s="80">
        <v>83836</v>
      </c>
      <c r="L103" s="80">
        <v>115109.97999999998</v>
      </c>
      <c r="M103" s="82">
        <v>0.65523580144831928</v>
      </c>
      <c r="N103" s="82">
        <v>0.2184671563664593</v>
      </c>
      <c r="O103" s="82">
        <v>0.12629704218522148</v>
      </c>
    </row>
    <row r="104" spans="1:15">
      <c r="A104" s="76" t="s">
        <v>28</v>
      </c>
      <c r="B104" s="76" t="s">
        <v>5538</v>
      </c>
      <c r="C104" s="76" t="s">
        <v>5539</v>
      </c>
      <c r="D104" s="79">
        <v>41866</v>
      </c>
      <c r="E104" s="79">
        <v>42186</v>
      </c>
      <c r="F104" s="80">
        <v>0</v>
      </c>
      <c r="G104" s="80">
        <v>1254760</v>
      </c>
      <c r="H104" s="80">
        <v>961981</v>
      </c>
      <c r="I104" s="81">
        <v>9339893.4449000005</v>
      </c>
      <c r="J104" s="81">
        <v>7404607.1999999993</v>
      </c>
      <c r="K104" s="80">
        <v>43088.35</v>
      </c>
      <c r="L104" s="80">
        <v>39067.5</v>
      </c>
      <c r="M104" s="82">
        <v>0.77021821206885521</v>
      </c>
      <c r="N104" s="82">
        <v>0.22978178793114482</v>
      </c>
      <c r="O104" s="82">
        <v>0</v>
      </c>
    </row>
    <row r="105" spans="1:15">
      <c r="A105" s="76" t="s">
        <v>218</v>
      </c>
      <c r="B105" s="76" t="s">
        <v>5540</v>
      </c>
      <c r="C105" s="76" t="s">
        <v>5541</v>
      </c>
      <c r="D105" s="79">
        <v>42023</v>
      </c>
      <c r="E105" s="79">
        <v>42186</v>
      </c>
      <c r="F105" s="80">
        <v>1000</v>
      </c>
      <c r="G105" s="80">
        <v>32949</v>
      </c>
      <c r="H105" s="80">
        <v>0</v>
      </c>
      <c r="I105" s="81">
        <v>1252211</v>
      </c>
      <c r="J105" s="81">
        <v>1235910.1199999999</v>
      </c>
      <c r="K105" s="80">
        <v>1967</v>
      </c>
      <c r="L105" s="80">
        <v>1686</v>
      </c>
      <c r="M105" s="82">
        <v>0.93772241992882566</v>
      </c>
      <c r="N105" s="82">
        <v>5.9311981020166077E-2</v>
      </c>
      <c r="O105" s="82">
        <v>2.9655990510083037E-3</v>
      </c>
    </row>
    <row r="106" spans="1:15">
      <c r="A106" s="76" t="s">
        <v>218</v>
      </c>
      <c r="B106" s="76" t="s">
        <v>5542</v>
      </c>
      <c r="C106" s="76" t="s">
        <v>5543</v>
      </c>
      <c r="D106" s="79">
        <v>42023</v>
      </c>
      <c r="E106" s="79">
        <v>42186</v>
      </c>
      <c r="F106" s="80">
        <v>1000</v>
      </c>
      <c r="G106" s="80">
        <v>6045</v>
      </c>
      <c r="H106" s="80">
        <v>0</v>
      </c>
      <c r="I106" s="81">
        <v>237759</v>
      </c>
      <c r="J106" s="81">
        <v>239268.33999999997</v>
      </c>
      <c r="K106" s="80">
        <v>503</v>
      </c>
      <c r="L106" s="80">
        <v>338.5</v>
      </c>
      <c r="M106" s="82">
        <v>0.70753323485967501</v>
      </c>
      <c r="N106" s="82">
        <v>0.29246676514032494</v>
      </c>
      <c r="O106" s="82">
        <v>0</v>
      </c>
    </row>
    <row r="107" spans="1:15">
      <c r="A107" s="76" t="s">
        <v>4883</v>
      </c>
      <c r="B107" s="76" t="s">
        <v>5544</v>
      </c>
      <c r="C107" s="76" t="s">
        <v>5545</v>
      </c>
      <c r="D107" s="79">
        <v>42023</v>
      </c>
      <c r="E107" s="79">
        <v>42186</v>
      </c>
      <c r="F107" s="80">
        <v>0</v>
      </c>
      <c r="G107" s="80">
        <v>0</v>
      </c>
      <c r="H107" s="80">
        <v>0</v>
      </c>
      <c r="I107" s="81">
        <v>87016.35</v>
      </c>
      <c r="J107" s="81">
        <v>87016.35</v>
      </c>
      <c r="K107" s="80"/>
      <c r="L107" s="80"/>
      <c r="M107" s="82"/>
      <c r="N107" s="82"/>
      <c r="O107" s="82"/>
    </row>
    <row r="108" spans="1:15">
      <c r="A108" s="76" t="s">
        <v>4883</v>
      </c>
      <c r="B108" s="76" t="s">
        <v>5546</v>
      </c>
      <c r="C108" s="76" t="s">
        <v>5547</v>
      </c>
      <c r="D108" s="79">
        <v>42023</v>
      </c>
      <c r="E108" s="79">
        <v>42186</v>
      </c>
      <c r="F108" s="80">
        <v>1000</v>
      </c>
      <c r="G108" s="80">
        <v>0</v>
      </c>
      <c r="H108" s="80">
        <v>0</v>
      </c>
      <c r="I108" s="81">
        <v>7236</v>
      </c>
      <c r="J108" s="81">
        <v>7236</v>
      </c>
      <c r="K108" s="80"/>
      <c r="L108" s="80"/>
      <c r="M108" s="82"/>
      <c r="N108" s="82"/>
      <c r="O108" s="82"/>
    </row>
    <row r="109" spans="1:15">
      <c r="A109" s="76" t="s">
        <v>15</v>
      </c>
      <c r="B109" s="76" t="s">
        <v>5548</v>
      </c>
      <c r="C109" s="76" t="s">
        <v>5549</v>
      </c>
      <c r="D109" s="79">
        <v>41548</v>
      </c>
      <c r="E109" s="79">
        <v>42185</v>
      </c>
      <c r="F109" s="80">
        <v>553000</v>
      </c>
      <c r="G109" s="80">
        <v>0</v>
      </c>
      <c r="H109" s="80">
        <v>0</v>
      </c>
      <c r="I109" s="81">
        <v>278453</v>
      </c>
      <c r="J109" s="81">
        <v>256549.5400000001</v>
      </c>
      <c r="K109" s="80"/>
      <c r="L109" s="80"/>
      <c r="M109" s="82"/>
      <c r="N109" s="82"/>
      <c r="O109" s="82"/>
    </row>
    <row r="110" spans="1:15">
      <c r="A110" s="76" t="s">
        <v>93</v>
      </c>
      <c r="B110" s="76" t="s">
        <v>5550</v>
      </c>
      <c r="C110" s="76" t="s">
        <v>5551</v>
      </c>
      <c r="D110" s="79">
        <v>41848</v>
      </c>
      <c r="E110" s="79">
        <v>42185</v>
      </c>
      <c r="F110" s="80">
        <v>0</v>
      </c>
      <c r="G110" s="80">
        <v>545</v>
      </c>
      <c r="H110" s="80">
        <v>0</v>
      </c>
      <c r="I110" s="81">
        <v>55059</v>
      </c>
      <c r="J110" s="81">
        <v>56021.939999999995</v>
      </c>
      <c r="K110" s="80">
        <v>175</v>
      </c>
      <c r="L110" s="80">
        <v>187.5</v>
      </c>
      <c r="M110" s="82">
        <v>0.98933333333333329</v>
      </c>
      <c r="N110" s="82">
        <v>1.0666666666666666E-2</v>
      </c>
      <c r="O110" s="82">
        <v>0</v>
      </c>
    </row>
    <row r="111" spans="1:15">
      <c r="A111" s="76" t="s">
        <v>255</v>
      </c>
      <c r="B111" s="76" t="s">
        <v>5552</v>
      </c>
      <c r="C111" s="76" t="s">
        <v>5553</v>
      </c>
      <c r="D111" s="79">
        <v>41640</v>
      </c>
      <c r="E111" s="79">
        <v>42185</v>
      </c>
      <c r="F111" s="80">
        <v>0</v>
      </c>
      <c r="G111" s="80">
        <v>0</v>
      </c>
      <c r="H111" s="80">
        <v>0</v>
      </c>
      <c r="I111" s="81">
        <v>0.01</v>
      </c>
      <c r="J111" s="81">
        <v>29257404.550000031</v>
      </c>
      <c r="K111" s="80">
        <v>0</v>
      </c>
      <c r="L111" s="80">
        <v>127551.54000000001</v>
      </c>
      <c r="M111" s="82">
        <v>0.88762973775150023</v>
      </c>
      <c r="N111" s="82">
        <v>0.1008651091158915</v>
      </c>
      <c r="O111" s="82">
        <v>1.1505153132608198E-2</v>
      </c>
    </row>
    <row r="112" spans="1:15">
      <c r="A112" s="76" t="s">
        <v>524</v>
      </c>
      <c r="B112" s="76" t="s">
        <v>5554</v>
      </c>
      <c r="C112" s="76" t="s">
        <v>5555</v>
      </c>
      <c r="D112" s="79">
        <v>41845</v>
      </c>
      <c r="E112" s="79">
        <v>42164</v>
      </c>
      <c r="F112" s="80">
        <v>135590400</v>
      </c>
      <c r="G112" s="80">
        <v>544354.12</v>
      </c>
      <c r="H112" s="80">
        <v>271265</v>
      </c>
      <c r="I112" s="81">
        <v>21525316.005000014</v>
      </c>
      <c r="J112" s="81">
        <v>21328272.179999985</v>
      </c>
      <c r="K112" s="80">
        <v>125455.12999999999</v>
      </c>
      <c r="L112" s="80">
        <v>139011</v>
      </c>
      <c r="M112" s="82">
        <v>0.89868787362151192</v>
      </c>
      <c r="N112" s="82">
        <v>9.6956355971829569E-2</v>
      </c>
      <c r="O112" s="82">
        <v>4.3557704066584657E-3</v>
      </c>
    </row>
    <row r="113" spans="1:15">
      <c r="A113" s="76" t="s">
        <v>28</v>
      </c>
      <c r="B113" s="76" t="s">
        <v>5556</v>
      </c>
      <c r="C113" s="76" t="s">
        <v>5557</v>
      </c>
      <c r="D113" s="79">
        <v>41913</v>
      </c>
      <c r="E113" s="79">
        <v>42156</v>
      </c>
      <c r="F113" s="80">
        <v>0</v>
      </c>
      <c r="G113" s="80">
        <v>12</v>
      </c>
      <c r="H113" s="80">
        <v>12</v>
      </c>
      <c r="I113" s="81">
        <v>760158.27</v>
      </c>
      <c r="J113" s="81">
        <v>801039.3000000004</v>
      </c>
      <c r="K113" s="80">
        <v>721</v>
      </c>
      <c r="L113" s="80">
        <v>1703</v>
      </c>
      <c r="M113" s="82">
        <v>0.68085731062830301</v>
      </c>
      <c r="N113" s="82">
        <v>0.30504991192014091</v>
      </c>
      <c r="O113" s="82">
        <v>1.4092777451556078E-2</v>
      </c>
    </row>
    <row r="114" spans="1:15">
      <c r="A114" s="76" t="s">
        <v>218</v>
      </c>
      <c r="B114" s="76" t="s">
        <v>5558</v>
      </c>
      <c r="C114" s="76" t="s">
        <v>5559</v>
      </c>
      <c r="D114" s="79">
        <v>41884</v>
      </c>
      <c r="E114" s="79">
        <v>42156</v>
      </c>
      <c r="F114" s="80">
        <v>41358</v>
      </c>
      <c r="G114" s="80">
        <v>73073.087499999994</v>
      </c>
      <c r="H114" s="80">
        <v>0</v>
      </c>
      <c r="I114" s="81">
        <v>1632135.6375000002</v>
      </c>
      <c r="J114" s="81">
        <v>1609306.05</v>
      </c>
      <c r="K114" s="80">
        <v>2458</v>
      </c>
      <c r="L114" s="80">
        <v>3551.5</v>
      </c>
      <c r="M114" s="82">
        <v>0.88694917640433624</v>
      </c>
      <c r="N114" s="82">
        <v>0.1107982542587639</v>
      </c>
      <c r="O114" s="82">
        <v>2.2525693368999015E-3</v>
      </c>
    </row>
    <row r="115" spans="1:15">
      <c r="A115" s="76" t="s">
        <v>582</v>
      </c>
      <c r="B115" s="76" t="s">
        <v>5560</v>
      </c>
      <c r="C115" s="76" t="s">
        <v>5561</v>
      </c>
      <c r="D115" s="79">
        <v>41568</v>
      </c>
      <c r="E115" s="79">
        <v>42156</v>
      </c>
      <c r="F115" s="80">
        <v>0</v>
      </c>
      <c r="G115" s="80">
        <v>211969</v>
      </c>
      <c r="H115" s="80">
        <v>0</v>
      </c>
      <c r="I115" s="81">
        <v>4097047.1899999995</v>
      </c>
      <c r="J115" s="81">
        <v>3592241.34</v>
      </c>
      <c r="K115" s="80">
        <v>0</v>
      </c>
      <c r="L115" s="80">
        <v>4109.5</v>
      </c>
      <c r="M115" s="82">
        <v>0.6319503589244434</v>
      </c>
      <c r="N115" s="82">
        <v>0.26037230806667477</v>
      </c>
      <c r="O115" s="82">
        <v>0.10767733300888185</v>
      </c>
    </row>
    <row r="116" spans="1:15">
      <c r="A116" s="76" t="s">
        <v>509</v>
      </c>
      <c r="B116" s="76" t="s">
        <v>5562</v>
      </c>
      <c r="C116" s="76" t="s">
        <v>5563</v>
      </c>
      <c r="D116" s="79">
        <v>41830</v>
      </c>
      <c r="E116" s="79">
        <v>42155</v>
      </c>
      <c r="F116" s="80">
        <v>2100</v>
      </c>
      <c r="G116" s="80">
        <v>561.47</v>
      </c>
      <c r="H116" s="80">
        <v>0</v>
      </c>
      <c r="I116" s="81">
        <v>3720998.4396000002</v>
      </c>
      <c r="J116" s="81">
        <v>3711947.4399999995</v>
      </c>
      <c r="K116" s="80">
        <v>1330.47</v>
      </c>
      <c r="L116" s="80">
        <v>1328.04</v>
      </c>
      <c r="M116" s="82">
        <v>1</v>
      </c>
      <c r="N116" s="82">
        <v>0</v>
      </c>
      <c r="O116" s="82">
        <v>0</v>
      </c>
    </row>
    <row r="117" spans="1:15">
      <c r="A117" s="76" t="s">
        <v>255</v>
      </c>
      <c r="B117" s="76" t="s">
        <v>5564</v>
      </c>
      <c r="C117" s="76" t="s">
        <v>5565</v>
      </c>
      <c r="D117" s="79">
        <v>41705</v>
      </c>
      <c r="E117" s="79">
        <v>42153</v>
      </c>
      <c r="F117" s="80">
        <v>146519</v>
      </c>
      <c r="G117" s="80">
        <v>341111.9</v>
      </c>
      <c r="H117" s="80">
        <v>253478</v>
      </c>
      <c r="I117" s="81">
        <v>22250346.23</v>
      </c>
      <c r="J117" s="81">
        <v>21966534.479999989</v>
      </c>
      <c r="K117" s="80">
        <v>39423.5</v>
      </c>
      <c r="L117" s="80">
        <v>39313.07</v>
      </c>
      <c r="M117" s="82">
        <v>0.96441387050159144</v>
      </c>
      <c r="N117" s="82">
        <v>3.3322251353048747E-2</v>
      </c>
      <c r="O117" s="82">
        <v>2.2638781453598001E-3</v>
      </c>
    </row>
    <row r="118" spans="1:15">
      <c r="A118" s="76" t="s">
        <v>255</v>
      </c>
      <c r="B118" s="76" t="s">
        <v>5566</v>
      </c>
      <c r="C118" s="76" t="s">
        <v>5567</v>
      </c>
      <c r="D118" s="79">
        <v>41962</v>
      </c>
      <c r="E118" s="79">
        <v>42139</v>
      </c>
      <c r="F118" s="80">
        <v>17215</v>
      </c>
      <c r="G118" s="80">
        <v>18123</v>
      </c>
      <c r="H118" s="80">
        <v>0</v>
      </c>
      <c r="I118" s="81">
        <v>3559698.84</v>
      </c>
      <c r="J118" s="81">
        <v>3597117.9399999972</v>
      </c>
      <c r="K118" s="80">
        <v>10041</v>
      </c>
      <c r="L118" s="80">
        <v>10794.6</v>
      </c>
      <c r="M118" s="82">
        <v>0.92839012098641915</v>
      </c>
      <c r="N118" s="82">
        <v>6.6236822114761076E-2</v>
      </c>
      <c r="O118" s="82">
        <v>5.3730568988197801E-3</v>
      </c>
    </row>
    <row r="119" spans="1:15">
      <c r="A119" s="76" t="s">
        <v>255</v>
      </c>
      <c r="B119" s="76" t="s">
        <v>5568</v>
      </c>
      <c r="C119" s="76" t="s">
        <v>5569</v>
      </c>
      <c r="D119" s="79">
        <v>42095</v>
      </c>
      <c r="E119" s="79">
        <v>42132</v>
      </c>
      <c r="F119" s="80">
        <v>55000</v>
      </c>
      <c r="G119" s="80">
        <v>0</v>
      </c>
      <c r="H119" s="80">
        <v>0</v>
      </c>
      <c r="I119" s="81">
        <v>90701</v>
      </c>
      <c r="J119" s="81">
        <v>92464.660000000018</v>
      </c>
      <c r="K119" s="80">
        <v>0</v>
      </c>
      <c r="L119" s="80">
        <v>24</v>
      </c>
      <c r="M119" s="82">
        <v>1</v>
      </c>
      <c r="N119" s="82">
        <v>0</v>
      </c>
      <c r="O119" s="82">
        <v>0</v>
      </c>
    </row>
    <row r="120" spans="1:15">
      <c r="A120" s="76" t="s">
        <v>4883</v>
      </c>
      <c r="B120" s="76" t="s">
        <v>5570</v>
      </c>
      <c r="C120" s="76" t="s">
        <v>5571</v>
      </c>
      <c r="D120" s="79">
        <v>42019</v>
      </c>
      <c r="E120" s="79">
        <v>42132</v>
      </c>
      <c r="F120" s="80">
        <v>1000</v>
      </c>
      <c r="G120" s="80">
        <v>0</v>
      </c>
      <c r="H120" s="80">
        <v>0</v>
      </c>
      <c r="I120" s="81">
        <v>13088</v>
      </c>
      <c r="J120" s="81">
        <v>13088</v>
      </c>
      <c r="K120" s="80"/>
      <c r="L120" s="80"/>
      <c r="M120" s="82"/>
      <c r="N120" s="82"/>
      <c r="O120" s="82"/>
    </row>
    <row r="121" spans="1:15">
      <c r="A121" s="76" t="s">
        <v>524</v>
      </c>
      <c r="B121" s="76" t="s">
        <v>5572</v>
      </c>
      <c r="C121" s="76" t="s">
        <v>5573</v>
      </c>
      <c r="D121" s="79">
        <v>41974</v>
      </c>
      <c r="E121" s="79">
        <v>42124</v>
      </c>
      <c r="F121" s="80">
        <v>58046400</v>
      </c>
      <c r="G121" s="80">
        <v>148469.1361</v>
      </c>
      <c r="H121" s="80">
        <v>100956</v>
      </c>
      <c r="I121" s="81">
        <v>2678804.9691000008</v>
      </c>
      <c r="J121" s="81">
        <v>2120392.3400000003</v>
      </c>
      <c r="K121" s="80">
        <v>13718.8</v>
      </c>
      <c r="L121" s="80">
        <v>10643.5</v>
      </c>
      <c r="M121" s="82">
        <v>0.86242777281909144</v>
      </c>
      <c r="N121" s="82">
        <v>0.13757222718090853</v>
      </c>
      <c r="O121" s="82">
        <v>0</v>
      </c>
    </row>
    <row r="122" spans="1:15">
      <c r="A122" s="76" t="s">
        <v>255</v>
      </c>
      <c r="B122" s="76" t="s">
        <v>5574</v>
      </c>
      <c r="C122" s="76" t="s">
        <v>5575</v>
      </c>
      <c r="D122" s="79">
        <v>41988</v>
      </c>
      <c r="E122" s="79">
        <v>42104</v>
      </c>
      <c r="F122" s="80">
        <v>4500</v>
      </c>
      <c r="G122" s="80">
        <v>31581</v>
      </c>
      <c r="H122" s="80">
        <v>0</v>
      </c>
      <c r="I122" s="81">
        <v>1739078</v>
      </c>
      <c r="J122" s="81">
        <v>1701226.8000000003</v>
      </c>
      <c r="K122" s="80">
        <v>3022</v>
      </c>
      <c r="L122" s="80">
        <v>4091.5</v>
      </c>
      <c r="M122" s="82">
        <v>0.92655505315898812</v>
      </c>
      <c r="N122" s="82">
        <v>7.3444946841011854E-2</v>
      </c>
      <c r="O122" s="82">
        <v>0</v>
      </c>
    </row>
    <row r="123" spans="1:15">
      <c r="A123" s="76" t="s">
        <v>218</v>
      </c>
      <c r="B123" s="76" t="s">
        <v>5576</v>
      </c>
      <c r="C123" s="76" t="s">
        <v>5577</v>
      </c>
      <c r="D123" s="79">
        <v>42019</v>
      </c>
      <c r="E123" s="79">
        <v>42095</v>
      </c>
      <c r="F123" s="80">
        <v>1000</v>
      </c>
      <c r="G123" s="80">
        <v>8965</v>
      </c>
      <c r="H123" s="80">
        <v>0</v>
      </c>
      <c r="I123" s="81">
        <v>196288</v>
      </c>
      <c r="J123" s="81">
        <v>189644.40000000002</v>
      </c>
      <c r="K123" s="80">
        <v>638</v>
      </c>
      <c r="L123" s="80">
        <v>559</v>
      </c>
      <c r="M123" s="82">
        <v>0.92576028622540252</v>
      </c>
      <c r="N123" s="82">
        <v>7.4239713774597496E-2</v>
      </c>
      <c r="O123" s="82">
        <v>0</v>
      </c>
    </row>
    <row r="124" spans="1:15">
      <c r="A124" s="76" t="s">
        <v>15</v>
      </c>
      <c r="B124" s="76" t="s">
        <v>5578</v>
      </c>
      <c r="C124" s="76" t="s">
        <v>5579</v>
      </c>
      <c r="D124" s="79">
        <v>41771</v>
      </c>
      <c r="E124" s="79">
        <v>42094</v>
      </c>
      <c r="F124" s="80">
        <v>0</v>
      </c>
      <c r="G124" s="80">
        <v>144262.34</v>
      </c>
      <c r="H124" s="80">
        <v>24978</v>
      </c>
      <c r="I124" s="81">
        <v>5190573.3699999992</v>
      </c>
      <c r="J124" s="81">
        <v>4377438.5600000015</v>
      </c>
      <c r="K124" s="80">
        <v>10325.5</v>
      </c>
      <c r="L124" s="80">
        <v>8431.86</v>
      </c>
      <c r="M124" s="82">
        <v>0.98914830179817981</v>
      </c>
      <c r="N124" s="82">
        <v>9.6657202562661134E-3</v>
      </c>
      <c r="O124" s="82">
        <v>1.1859779455541243E-3</v>
      </c>
    </row>
    <row r="125" spans="1:15">
      <c r="A125" s="76" t="s">
        <v>15</v>
      </c>
      <c r="B125" s="76" t="s">
        <v>5580</v>
      </c>
      <c r="C125" s="76" t="s">
        <v>5581</v>
      </c>
      <c r="D125" s="79">
        <v>41699</v>
      </c>
      <c r="E125" s="79">
        <v>42094</v>
      </c>
      <c r="F125" s="80">
        <v>20000</v>
      </c>
      <c r="G125" s="80">
        <v>16</v>
      </c>
      <c r="H125" s="80">
        <v>0</v>
      </c>
      <c r="I125" s="81">
        <v>989973</v>
      </c>
      <c r="J125" s="81">
        <v>905451.24999999988</v>
      </c>
      <c r="K125" s="80"/>
      <c r="L125" s="80"/>
      <c r="M125" s="82"/>
      <c r="N125" s="82"/>
      <c r="O125" s="82"/>
    </row>
    <row r="126" spans="1:15">
      <c r="A126" s="76" t="s">
        <v>93</v>
      </c>
      <c r="B126" s="76" t="s">
        <v>5582</v>
      </c>
      <c r="C126" s="76" t="s">
        <v>5583</v>
      </c>
      <c r="D126" s="79">
        <v>41918</v>
      </c>
      <c r="E126" s="79">
        <v>42094</v>
      </c>
      <c r="F126" s="80">
        <v>34525</v>
      </c>
      <c r="G126" s="80">
        <v>408443</v>
      </c>
      <c r="H126" s="80">
        <v>18746</v>
      </c>
      <c r="I126" s="81">
        <v>4509248.3499999987</v>
      </c>
      <c r="J126" s="81">
        <v>4519427.7399999965</v>
      </c>
      <c r="K126" s="80">
        <v>11009.1</v>
      </c>
      <c r="L126" s="80">
        <v>12807</v>
      </c>
      <c r="M126" s="82">
        <v>0.82837510736316078</v>
      </c>
      <c r="N126" s="82">
        <v>0.17162489263683922</v>
      </c>
      <c r="O126" s="82">
        <v>0</v>
      </c>
    </row>
    <row r="127" spans="1:15">
      <c r="A127" s="76" t="s">
        <v>218</v>
      </c>
      <c r="B127" s="76" t="s">
        <v>5584</v>
      </c>
      <c r="C127" s="76" t="s">
        <v>5585</v>
      </c>
      <c r="D127" s="79">
        <v>42009</v>
      </c>
      <c r="E127" s="79">
        <v>42090</v>
      </c>
      <c r="F127" s="80">
        <v>862</v>
      </c>
      <c r="G127" s="80">
        <v>2079.27</v>
      </c>
      <c r="H127" s="80">
        <v>0</v>
      </c>
      <c r="I127" s="81">
        <v>632186.2699999999</v>
      </c>
      <c r="J127" s="81">
        <v>582744.17999999982</v>
      </c>
      <c r="K127" s="80">
        <v>764</v>
      </c>
      <c r="L127" s="80">
        <v>775</v>
      </c>
      <c r="M127" s="82">
        <v>0.89096774193548389</v>
      </c>
      <c r="N127" s="82">
        <v>0.10903225806451614</v>
      </c>
      <c r="O127" s="82">
        <v>0</v>
      </c>
    </row>
    <row r="128" spans="1:15">
      <c r="A128" s="76" t="s">
        <v>255</v>
      </c>
      <c r="B128" s="76" t="s">
        <v>5586</v>
      </c>
      <c r="C128" s="76" t="s">
        <v>5587</v>
      </c>
      <c r="D128" s="79">
        <v>41892</v>
      </c>
      <c r="E128" s="79">
        <v>42078</v>
      </c>
      <c r="F128" s="80">
        <v>8400</v>
      </c>
      <c r="G128" s="80">
        <v>1154.3400000000001</v>
      </c>
      <c r="H128" s="80">
        <v>0</v>
      </c>
      <c r="I128" s="81">
        <v>1739058.14</v>
      </c>
      <c r="J128" s="81">
        <v>1674264.72</v>
      </c>
      <c r="K128" s="80">
        <v>2163</v>
      </c>
      <c r="L128" s="80">
        <v>2097</v>
      </c>
      <c r="M128" s="82">
        <v>0.92894611349546974</v>
      </c>
      <c r="N128" s="82">
        <v>5.9608965188364331E-2</v>
      </c>
      <c r="O128" s="82">
        <v>1.1444921316165951E-2</v>
      </c>
    </row>
    <row r="129" spans="1:15">
      <c r="A129" s="76" t="s">
        <v>28</v>
      </c>
      <c r="B129" s="76" t="s">
        <v>5588</v>
      </c>
      <c r="C129" s="76" t="s">
        <v>5589</v>
      </c>
      <c r="D129" s="79">
        <v>41866</v>
      </c>
      <c r="E129" s="79">
        <v>42063</v>
      </c>
      <c r="F129" s="80">
        <v>0</v>
      </c>
      <c r="G129" s="80">
        <v>834292</v>
      </c>
      <c r="H129" s="80">
        <v>710523</v>
      </c>
      <c r="I129" s="81">
        <v>5355935.9151999997</v>
      </c>
      <c r="J129" s="81">
        <v>4689174.1899999985</v>
      </c>
      <c r="K129" s="80">
        <v>25177.3</v>
      </c>
      <c r="L129" s="80">
        <v>25582.5</v>
      </c>
      <c r="M129" s="82">
        <v>0.7911462914101437</v>
      </c>
      <c r="N129" s="82">
        <v>0.20885370858985636</v>
      </c>
      <c r="O129" s="82">
        <v>0</v>
      </c>
    </row>
    <row r="130" spans="1:15">
      <c r="A130" s="76" t="s">
        <v>255</v>
      </c>
      <c r="B130" s="76" t="s">
        <v>5590</v>
      </c>
      <c r="C130" s="76" t="s">
        <v>5591</v>
      </c>
      <c r="D130" s="79">
        <v>41806</v>
      </c>
      <c r="E130" s="79">
        <v>42063</v>
      </c>
      <c r="F130" s="80">
        <v>7000</v>
      </c>
      <c r="G130" s="80">
        <v>8722.3599999999988</v>
      </c>
      <c r="H130" s="80">
        <v>0</v>
      </c>
      <c r="I130" s="81">
        <v>2213713.79</v>
      </c>
      <c r="J130" s="81">
        <v>2264764.5199999991</v>
      </c>
      <c r="K130" s="80">
        <v>2426</v>
      </c>
      <c r="L130" s="80">
        <v>3195.5</v>
      </c>
      <c r="M130" s="82">
        <v>0.99765294946017835</v>
      </c>
      <c r="N130" s="82">
        <v>2.3470505398216243E-3</v>
      </c>
      <c r="O130" s="82">
        <v>0</v>
      </c>
    </row>
    <row r="131" spans="1:15">
      <c r="A131" s="76" t="s">
        <v>524</v>
      </c>
      <c r="B131" s="76" t="s">
        <v>5592</v>
      </c>
      <c r="C131" s="76" t="s">
        <v>5593</v>
      </c>
      <c r="D131" s="79">
        <v>41939</v>
      </c>
      <c r="E131" s="79">
        <v>42063</v>
      </c>
      <c r="F131" s="80">
        <v>2996460</v>
      </c>
      <c r="G131" s="80">
        <v>9862</v>
      </c>
      <c r="H131" s="80">
        <v>0</v>
      </c>
      <c r="I131" s="81">
        <v>4758195</v>
      </c>
      <c r="J131" s="81">
        <v>4817923.41</v>
      </c>
      <c r="K131" s="80"/>
      <c r="L131" s="80"/>
      <c r="M131" s="82"/>
      <c r="N131" s="82"/>
      <c r="O131" s="82"/>
    </row>
    <row r="132" spans="1:15">
      <c r="A132" s="76" t="s">
        <v>509</v>
      </c>
      <c r="B132" s="76" t="s">
        <v>5594</v>
      </c>
      <c r="C132" s="76" t="s">
        <v>5595</v>
      </c>
      <c r="D132" s="79">
        <v>41796</v>
      </c>
      <c r="E132" s="79">
        <v>42061</v>
      </c>
      <c r="F132" s="80">
        <v>129200</v>
      </c>
      <c r="G132" s="80">
        <v>20</v>
      </c>
      <c r="H132" s="80">
        <v>0</v>
      </c>
      <c r="I132" s="81">
        <v>56855870.240000002</v>
      </c>
      <c r="J132" s="81">
        <v>56184031.960000001</v>
      </c>
      <c r="K132" s="80">
        <v>0</v>
      </c>
      <c r="L132" s="80">
        <v>527.5</v>
      </c>
      <c r="M132" s="82">
        <v>0.72037914691943128</v>
      </c>
      <c r="N132" s="82">
        <v>0.27393364928909952</v>
      </c>
      <c r="O132" s="82">
        <v>5.6872037914691941E-3</v>
      </c>
    </row>
    <row r="133" spans="1:15">
      <c r="A133" s="76" t="s">
        <v>524</v>
      </c>
      <c r="B133" s="76" t="s">
        <v>5596</v>
      </c>
      <c r="C133" s="76" t="s">
        <v>5597</v>
      </c>
      <c r="D133" s="79">
        <v>41666</v>
      </c>
      <c r="E133" s="79">
        <v>42042</v>
      </c>
      <c r="F133" s="80">
        <v>6747300</v>
      </c>
      <c r="G133" s="80">
        <v>830161.26</v>
      </c>
      <c r="H133" s="80">
        <v>1029926</v>
      </c>
      <c r="I133" s="81">
        <v>6349063</v>
      </c>
      <c r="J133" s="81">
        <v>6459588.959999999</v>
      </c>
      <c r="K133" s="80">
        <v>42955</v>
      </c>
      <c r="L133" s="80">
        <v>53357.25</v>
      </c>
      <c r="M133" s="82">
        <v>0.92086361272366923</v>
      </c>
      <c r="N133" s="82">
        <v>7.898645451180486E-2</v>
      </c>
      <c r="O133" s="82">
        <v>1.4993276452590791E-4</v>
      </c>
    </row>
    <row r="134" spans="1:15">
      <c r="A134" s="76" t="s">
        <v>255</v>
      </c>
      <c r="B134" s="76" t="s">
        <v>5598</v>
      </c>
      <c r="C134" s="76" t="s">
        <v>5599</v>
      </c>
      <c r="D134" s="79">
        <v>41974</v>
      </c>
      <c r="E134" s="79">
        <v>42041</v>
      </c>
      <c r="F134" s="80">
        <v>1400</v>
      </c>
      <c r="G134" s="80">
        <v>249</v>
      </c>
      <c r="H134" s="80">
        <v>0</v>
      </c>
      <c r="I134" s="81">
        <v>205963</v>
      </c>
      <c r="J134" s="81">
        <v>196998.28000000003</v>
      </c>
      <c r="K134" s="80">
        <v>213</v>
      </c>
      <c r="L134" s="80">
        <v>181.5</v>
      </c>
      <c r="M134" s="82">
        <v>1</v>
      </c>
      <c r="N134" s="82">
        <v>0</v>
      </c>
      <c r="O134" s="82">
        <v>0</v>
      </c>
    </row>
    <row r="135" spans="1:15">
      <c r="A135" s="76" t="s">
        <v>369</v>
      </c>
      <c r="B135" s="76" t="s">
        <v>5600</v>
      </c>
      <c r="C135" s="76" t="s">
        <v>5601</v>
      </c>
      <c r="D135" s="79">
        <v>41943</v>
      </c>
      <c r="E135" s="79">
        <v>42035</v>
      </c>
      <c r="F135" s="80">
        <v>20000</v>
      </c>
      <c r="G135" s="80">
        <v>0</v>
      </c>
      <c r="H135" s="80">
        <v>0</v>
      </c>
      <c r="I135" s="81">
        <v>169280.32</v>
      </c>
      <c r="J135" s="81">
        <v>164699.55000000002</v>
      </c>
      <c r="K135" s="80"/>
      <c r="L135" s="80"/>
      <c r="M135" s="82"/>
      <c r="N135" s="82"/>
      <c r="O135" s="82"/>
    </row>
    <row r="136" spans="1:15">
      <c r="A136" s="76" t="s">
        <v>369</v>
      </c>
      <c r="B136" s="76" t="s">
        <v>5602</v>
      </c>
      <c r="C136" s="76" t="s">
        <v>5603</v>
      </c>
      <c r="D136" s="79">
        <v>41950</v>
      </c>
      <c r="E136" s="79">
        <v>42035</v>
      </c>
      <c r="F136" s="80">
        <v>20000</v>
      </c>
      <c r="G136" s="80">
        <v>4</v>
      </c>
      <c r="H136" s="80">
        <v>0</v>
      </c>
      <c r="I136" s="81">
        <v>769491.89</v>
      </c>
      <c r="J136" s="81">
        <v>764710.29999999993</v>
      </c>
      <c r="K136" s="80">
        <v>32</v>
      </c>
      <c r="L136" s="80">
        <v>0</v>
      </c>
      <c r="M136" s="82">
        <v>0</v>
      </c>
      <c r="N136" s="82">
        <v>0</v>
      </c>
      <c r="O136" s="82">
        <v>0</v>
      </c>
    </row>
    <row r="137" spans="1:15">
      <c r="A137" s="76" t="s">
        <v>524</v>
      </c>
      <c r="B137" s="76" t="s">
        <v>5604</v>
      </c>
      <c r="C137" s="76" t="s">
        <v>5605</v>
      </c>
      <c r="D137" s="79">
        <v>41898</v>
      </c>
      <c r="E137" s="79">
        <v>42035</v>
      </c>
      <c r="F137" s="80">
        <v>998820</v>
      </c>
      <c r="G137" s="80">
        <v>3400</v>
      </c>
      <c r="H137" s="80">
        <v>0</v>
      </c>
      <c r="I137" s="81">
        <v>1749371</v>
      </c>
      <c r="J137" s="81">
        <v>1794380.7300000002</v>
      </c>
      <c r="K137" s="80"/>
      <c r="L137" s="80"/>
      <c r="M137" s="82"/>
      <c r="N137" s="82"/>
      <c r="O137" s="82"/>
    </row>
    <row r="138" spans="1:15">
      <c r="A138" s="76" t="s">
        <v>524</v>
      </c>
      <c r="B138" s="76" t="s">
        <v>5606</v>
      </c>
      <c r="C138" s="76" t="s">
        <v>5607</v>
      </c>
      <c r="D138" s="79">
        <v>41933</v>
      </c>
      <c r="E138" s="79">
        <v>42032</v>
      </c>
      <c r="F138" s="80">
        <v>1997640</v>
      </c>
      <c r="G138" s="80">
        <v>6591</v>
      </c>
      <c r="H138" s="80">
        <v>0</v>
      </c>
      <c r="I138" s="81">
        <v>3193547</v>
      </c>
      <c r="J138" s="81">
        <v>3259634.01</v>
      </c>
      <c r="K138" s="80"/>
      <c r="L138" s="80"/>
      <c r="M138" s="82"/>
      <c r="N138" s="82"/>
      <c r="O138" s="82"/>
    </row>
    <row r="139" spans="1:15">
      <c r="A139" s="76" t="s">
        <v>524</v>
      </c>
      <c r="B139" s="76" t="s">
        <v>5608</v>
      </c>
      <c r="C139" s="76" t="s">
        <v>5609</v>
      </c>
      <c r="D139" s="79">
        <v>41933</v>
      </c>
      <c r="E139" s="79">
        <v>42031</v>
      </c>
      <c r="F139" s="80">
        <v>998820</v>
      </c>
      <c r="G139" s="80">
        <v>3379</v>
      </c>
      <c r="H139" s="80">
        <v>0</v>
      </c>
      <c r="I139" s="81">
        <v>1679915</v>
      </c>
      <c r="J139" s="81">
        <v>1753617.3200000003</v>
      </c>
      <c r="K139" s="80"/>
      <c r="L139" s="80"/>
      <c r="M139" s="82"/>
      <c r="N139" s="82"/>
      <c r="O139" s="82"/>
    </row>
    <row r="140" spans="1:15">
      <c r="A140" s="76" t="s">
        <v>218</v>
      </c>
      <c r="B140" s="76" t="s">
        <v>5610</v>
      </c>
      <c r="C140" s="76" t="s">
        <v>5611</v>
      </c>
      <c r="D140" s="79">
        <v>42002</v>
      </c>
      <c r="E140" s="79">
        <v>42012</v>
      </c>
      <c r="F140" s="80">
        <v>40</v>
      </c>
      <c r="G140" s="80">
        <v>0</v>
      </c>
      <c r="H140" s="80">
        <v>0</v>
      </c>
      <c r="I140" s="81">
        <v>3490</v>
      </c>
      <c r="J140" s="81">
        <v>2601.25</v>
      </c>
      <c r="K140" s="80">
        <v>0</v>
      </c>
      <c r="L140" s="80">
        <v>21</v>
      </c>
      <c r="M140" s="82">
        <v>1</v>
      </c>
      <c r="N140" s="82">
        <v>0</v>
      </c>
      <c r="O140" s="82">
        <v>0</v>
      </c>
    </row>
    <row r="141" spans="1:15">
      <c r="A141" s="76" t="s">
        <v>255</v>
      </c>
      <c r="B141" s="76" t="s">
        <v>5612</v>
      </c>
      <c r="C141" s="76" t="s">
        <v>5613</v>
      </c>
      <c r="D141" s="79">
        <v>41834</v>
      </c>
      <c r="E141" s="79">
        <v>42006</v>
      </c>
      <c r="F141" s="80">
        <v>213000</v>
      </c>
      <c r="G141" s="80">
        <v>823397</v>
      </c>
      <c r="H141" s="80">
        <v>311899</v>
      </c>
      <c r="I141" s="81">
        <v>10825927.23</v>
      </c>
      <c r="J141" s="81">
        <v>10658924.79000001</v>
      </c>
      <c r="K141" s="80">
        <v>13210</v>
      </c>
      <c r="L141" s="80">
        <v>15752.7</v>
      </c>
      <c r="M141" s="82">
        <v>0.88706697899407716</v>
      </c>
      <c r="N141" s="82">
        <v>0.11140947266182939</v>
      </c>
      <c r="O141" s="82">
        <v>1.5235483440933935E-3</v>
      </c>
    </row>
    <row r="142" spans="1:15">
      <c r="A142" s="76" t="s">
        <v>15</v>
      </c>
      <c r="B142" s="76" t="s">
        <v>5614</v>
      </c>
      <c r="C142" s="76" t="s">
        <v>5615</v>
      </c>
      <c r="D142" s="79">
        <v>41699</v>
      </c>
      <c r="E142" s="79">
        <v>42004</v>
      </c>
      <c r="F142" s="80">
        <v>0</v>
      </c>
      <c r="G142" s="80">
        <v>0</v>
      </c>
      <c r="H142" s="80">
        <v>0</v>
      </c>
      <c r="I142" s="81">
        <v>19250</v>
      </c>
      <c r="J142" s="81">
        <v>17536.86</v>
      </c>
      <c r="K142" s="80"/>
      <c r="L142" s="80"/>
      <c r="M142" s="82"/>
      <c r="N142" s="82"/>
      <c r="O142" s="82"/>
    </row>
    <row r="143" spans="1:15">
      <c r="A143" s="76" t="s">
        <v>15</v>
      </c>
      <c r="B143" s="76" t="s">
        <v>5616</v>
      </c>
      <c r="C143" s="76" t="s">
        <v>5617</v>
      </c>
      <c r="D143" s="79">
        <v>41699</v>
      </c>
      <c r="E143" s="79">
        <v>42004</v>
      </c>
      <c r="F143" s="80">
        <v>0</v>
      </c>
      <c r="G143" s="80">
        <v>200</v>
      </c>
      <c r="H143" s="80">
        <v>0</v>
      </c>
      <c r="I143" s="81">
        <v>73170</v>
      </c>
      <c r="J143" s="81">
        <v>64614.179999999993</v>
      </c>
      <c r="K143" s="80">
        <v>0</v>
      </c>
      <c r="L143" s="80">
        <v>115</v>
      </c>
      <c r="M143" s="82">
        <v>0.93913043478260871</v>
      </c>
      <c r="N143" s="82">
        <v>5.6521739130434782E-2</v>
      </c>
      <c r="O143" s="82">
        <v>4.3478260869565218E-3</v>
      </c>
    </row>
    <row r="144" spans="1:15">
      <c r="A144" s="76" t="s">
        <v>15</v>
      </c>
      <c r="B144" s="76" t="s">
        <v>5618</v>
      </c>
      <c r="C144" s="76" t="s">
        <v>5619</v>
      </c>
      <c r="D144" s="79">
        <v>41548</v>
      </c>
      <c r="E144" s="79">
        <v>42004</v>
      </c>
      <c r="F144" s="80">
        <v>0</v>
      </c>
      <c r="G144" s="80">
        <v>18975</v>
      </c>
      <c r="H144" s="80">
        <v>1880</v>
      </c>
      <c r="I144" s="81">
        <v>1056665</v>
      </c>
      <c r="J144" s="81">
        <v>1091220.9800000002</v>
      </c>
      <c r="K144" s="80">
        <v>492</v>
      </c>
      <c r="L144" s="80">
        <v>1493.79</v>
      </c>
      <c r="M144" s="82">
        <v>0.92937427617001056</v>
      </c>
      <c r="N144" s="82">
        <v>6.7947971267715013E-2</v>
      </c>
      <c r="O144" s="82">
        <v>2.6777525622744833E-3</v>
      </c>
    </row>
    <row r="145" spans="1:15">
      <c r="A145" s="76" t="s">
        <v>15</v>
      </c>
      <c r="B145" s="76" t="s">
        <v>5620</v>
      </c>
      <c r="C145" s="76" t="s">
        <v>5621</v>
      </c>
      <c r="D145" s="79">
        <v>41640</v>
      </c>
      <c r="E145" s="79">
        <v>42004</v>
      </c>
      <c r="F145" s="80">
        <v>0</v>
      </c>
      <c r="G145" s="80">
        <v>0</v>
      </c>
      <c r="H145" s="80">
        <v>0</v>
      </c>
      <c r="I145" s="81">
        <v>0.01</v>
      </c>
      <c r="J145" s="81">
        <v>-991469.06</v>
      </c>
      <c r="K145" s="80"/>
      <c r="L145" s="80"/>
      <c r="M145" s="82"/>
      <c r="N145" s="82"/>
      <c r="O145" s="82"/>
    </row>
    <row r="146" spans="1:15">
      <c r="A146" s="76" t="s">
        <v>15</v>
      </c>
      <c r="B146" s="76" t="s">
        <v>5622</v>
      </c>
      <c r="C146" s="76" t="s">
        <v>5623</v>
      </c>
      <c r="D146" s="79">
        <v>41640</v>
      </c>
      <c r="E146" s="79">
        <v>42004</v>
      </c>
      <c r="F146" s="80">
        <v>0</v>
      </c>
      <c r="G146" s="80">
        <v>0</v>
      </c>
      <c r="H146" s="80">
        <v>0</v>
      </c>
      <c r="I146" s="81">
        <v>0.01</v>
      </c>
      <c r="J146" s="81">
        <v>-1830.7000000000044</v>
      </c>
      <c r="K146" s="80">
        <v>0</v>
      </c>
      <c r="L146" s="80">
        <v>166</v>
      </c>
      <c r="M146" s="82">
        <v>1</v>
      </c>
      <c r="N146" s="82">
        <v>0</v>
      </c>
      <c r="O146" s="82">
        <v>0</v>
      </c>
    </row>
    <row r="147" spans="1:15">
      <c r="A147" s="76" t="s">
        <v>15</v>
      </c>
      <c r="B147" s="76" t="s">
        <v>5624</v>
      </c>
      <c r="C147" s="76" t="s">
        <v>5625</v>
      </c>
      <c r="D147" s="79">
        <v>41821</v>
      </c>
      <c r="E147" s="79">
        <v>42004</v>
      </c>
      <c r="F147" s="80">
        <v>5000</v>
      </c>
      <c r="G147" s="80">
        <v>0</v>
      </c>
      <c r="H147" s="80">
        <v>0</v>
      </c>
      <c r="I147" s="81">
        <v>89784</v>
      </c>
      <c r="J147" s="81">
        <v>74194.55</v>
      </c>
      <c r="K147" s="80">
        <v>274</v>
      </c>
      <c r="L147" s="80">
        <v>273.74</v>
      </c>
      <c r="M147" s="82">
        <v>0.93424417330313436</v>
      </c>
      <c r="N147" s="82">
        <v>4.7490319281069629E-2</v>
      </c>
      <c r="O147" s="82">
        <v>1.8265507415796009E-2</v>
      </c>
    </row>
    <row r="148" spans="1:15">
      <c r="A148" s="76" t="s">
        <v>28</v>
      </c>
      <c r="B148" s="76" t="s">
        <v>5626</v>
      </c>
      <c r="C148" s="76" t="s">
        <v>5627</v>
      </c>
      <c r="D148" s="79">
        <v>41730</v>
      </c>
      <c r="E148" s="79">
        <v>42004</v>
      </c>
      <c r="F148" s="80">
        <v>0</v>
      </c>
      <c r="G148" s="80">
        <v>271542.15000000002</v>
      </c>
      <c r="H148" s="80">
        <v>176834</v>
      </c>
      <c r="I148" s="81">
        <v>2119876.443</v>
      </c>
      <c r="J148" s="81">
        <v>2453695.9400000009</v>
      </c>
      <c r="K148" s="80">
        <v>11905.5</v>
      </c>
      <c r="L148" s="80">
        <v>10638.5</v>
      </c>
      <c r="M148" s="82">
        <v>0.90087888330121724</v>
      </c>
      <c r="N148" s="82">
        <v>9.9121116698782721E-2</v>
      </c>
      <c r="O148" s="82">
        <v>0</v>
      </c>
    </row>
    <row r="149" spans="1:15">
      <c r="A149" s="76" t="s">
        <v>28</v>
      </c>
      <c r="B149" s="76" t="s">
        <v>5628</v>
      </c>
      <c r="C149" s="76" t="s">
        <v>5629</v>
      </c>
      <c r="D149" s="79"/>
      <c r="E149" s="79">
        <v>42004</v>
      </c>
      <c r="F149" s="80">
        <v>0</v>
      </c>
      <c r="G149" s="80">
        <v>38877</v>
      </c>
      <c r="H149" s="80">
        <v>32051</v>
      </c>
      <c r="I149" s="81">
        <v>506191</v>
      </c>
      <c r="J149" s="81">
        <v>0</v>
      </c>
      <c r="K149" s="80">
        <v>3190</v>
      </c>
      <c r="L149" s="80">
        <v>0</v>
      </c>
      <c r="M149" s="82">
        <v>0</v>
      </c>
      <c r="N149" s="82">
        <v>0</v>
      </c>
      <c r="O149" s="82">
        <v>0</v>
      </c>
    </row>
    <row r="150" spans="1:15">
      <c r="A150" s="76" t="s">
        <v>28</v>
      </c>
      <c r="B150" s="76" t="s">
        <v>5630</v>
      </c>
      <c r="C150" s="76" t="s">
        <v>5631</v>
      </c>
      <c r="D150" s="79">
        <v>41992</v>
      </c>
      <c r="E150" s="79">
        <v>42004</v>
      </c>
      <c r="F150" s="80">
        <v>0</v>
      </c>
      <c r="G150" s="80">
        <v>13</v>
      </c>
      <c r="H150" s="80">
        <v>4</v>
      </c>
      <c r="I150" s="81">
        <v>35758</v>
      </c>
      <c r="J150" s="81">
        <v>37362.85</v>
      </c>
      <c r="K150" s="80">
        <v>120</v>
      </c>
      <c r="L150" s="80">
        <v>87.5</v>
      </c>
      <c r="M150" s="82">
        <v>1</v>
      </c>
      <c r="N150" s="82">
        <v>0</v>
      </c>
      <c r="O150" s="82">
        <v>0</v>
      </c>
    </row>
    <row r="151" spans="1:15">
      <c r="A151" s="76" t="s">
        <v>28</v>
      </c>
      <c r="B151" s="76" t="s">
        <v>5632</v>
      </c>
      <c r="C151" s="76" t="s">
        <v>5633</v>
      </c>
      <c r="D151" s="79">
        <v>41974</v>
      </c>
      <c r="E151" s="79">
        <v>42004</v>
      </c>
      <c r="F151" s="80">
        <v>0</v>
      </c>
      <c r="G151" s="80">
        <v>12</v>
      </c>
      <c r="H151" s="80">
        <v>4</v>
      </c>
      <c r="I151" s="81">
        <v>38400</v>
      </c>
      <c r="J151" s="81">
        <v>52068.25</v>
      </c>
      <c r="K151" s="80">
        <v>120</v>
      </c>
      <c r="L151" s="80">
        <v>100</v>
      </c>
      <c r="M151" s="82">
        <v>1</v>
      </c>
      <c r="N151" s="82">
        <v>0</v>
      </c>
      <c r="O151" s="82">
        <v>0</v>
      </c>
    </row>
    <row r="152" spans="1:15">
      <c r="A152" s="76" t="s">
        <v>28</v>
      </c>
      <c r="B152" s="76" t="s">
        <v>5634</v>
      </c>
      <c r="C152" s="76" t="s">
        <v>5635</v>
      </c>
      <c r="D152" s="79"/>
      <c r="E152" s="79">
        <v>42004</v>
      </c>
      <c r="F152" s="80">
        <v>0</v>
      </c>
      <c r="G152" s="80">
        <v>38881</v>
      </c>
      <c r="H152" s="80">
        <v>6800</v>
      </c>
      <c r="I152" s="81">
        <v>517250.74</v>
      </c>
      <c r="J152" s="81">
        <v>257594.37000000002</v>
      </c>
      <c r="K152" s="80">
        <v>3222</v>
      </c>
      <c r="L152" s="80">
        <v>840</v>
      </c>
      <c r="M152" s="82">
        <v>0.76904761904761909</v>
      </c>
      <c r="N152" s="82">
        <v>0.22380952380952382</v>
      </c>
      <c r="O152" s="82">
        <v>7.1428571428571426E-3</v>
      </c>
    </row>
    <row r="153" spans="1:15">
      <c r="A153" s="76" t="s">
        <v>28</v>
      </c>
      <c r="B153" s="76" t="s">
        <v>5636</v>
      </c>
      <c r="C153" s="76" t="s">
        <v>5637</v>
      </c>
      <c r="D153" s="79">
        <v>41991</v>
      </c>
      <c r="E153" s="79">
        <v>42004</v>
      </c>
      <c r="F153" s="80">
        <v>0</v>
      </c>
      <c r="G153" s="80">
        <v>13</v>
      </c>
      <c r="H153" s="80">
        <v>4</v>
      </c>
      <c r="I153" s="81">
        <v>36480</v>
      </c>
      <c r="J153" s="81">
        <v>46597.91</v>
      </c>
      <c r="K153" s="80">
        <v>120</v>
      </c>
      <c r="L153" s="80">
        <v>165</v>
      </c>
      <c r="M153" s="82">
        <v>1</v>
      </c>
      <c r="N153" s="82">
        <v>0</v>
      </c>
      <c r="O153" s="82">
        <v>0</v>
      </c>
    </row>
    <row r="154" spans="1:15">
      <c r="A154" s="76" t="s">
        <v>28</v>
      </c>
      <c r="B154" s="76" t="s">
        <v>5638</v>
      </c>
      <c r="C154" s="76" t="s">
        <v>5639</v>
      </c>
      <c r="D154" s="79">
        <v>41640</v>
      </c>
      <c r="E154" s="79">
        <v>42004</v>
      </c>
      <c r="F154" s="80">
        <v>0</v>
      </c>
      <c r="G154" s="80">
        <v>0</v>
      </c>
      <c r="H154" s="80">
        <v>0</v>
      </c>
      <c r="I154" s="81">
        <v>0.01</v>
      </c>
      <c r="J154" s="81">
        <v>-509053.82</v>
      </c>
      <c r="K154" s="80"/>
      <c r="L154" s="80"/>
      <c r="M154" s="82"/>
      <c r="N154" s="82"/>
      <c r="O154" s="82"/>
    </row>
    <row r="155" spans="1:15">
      <c r="A155" s="76" t="s">
        <v>28</v>
      </c>
      <c r="B155" s="76" t="s">
        <v>5640</v>
      </c>
      <c r="C155" s="76" t="s">
        <v>5641</v>
      </c>
      <c r="D155" s="79">
        <v>41640</v>
      </c>
      <c r="E155" s="79">
        <v>42004</v>
      </c>
      <c r="F155" s="80">
        <v>0</v>
      </c>
      <c r="G155" s="80">
        <v>0</v>
      </c>
      <c r="H155" s="80">
        <v>0</v>
      </c>
      <c r="I155" s="81">
        <v>0.01</v>
      </c>
      <c r="J155" s="81">
        <v>8471.0400000000009</v>
      </c>
      <c r="K155" s="80"/>
      <c r="L155" s="80"/>
      <c r="M155" s="82"/>
      <c r="N155" s="82"/>
      <c r="O155" s="82"/>
    </row>
    <row r="156" spans="1:15">
      <c r="A156" s="76" t="s">
        <v>93</v>
      </c>
      <c r="B156" s="76" t="s">
        <v>5642</v>
      </c>
      <c r="C156" s="76" t="s">
        <v>5643</v>
      </c>
      <c r="D156" s="79">
        <v>41652</v>
      </c>
      <c r="E156" s="79">
        <v>42004</v>
      </c>
      <c r="F156" s="80">
        <v>0</v>
      </c>
      <c r="G156" s="80">
        <v>0</v>
      </c>
      <c r="H156" s="80">
        <v>0</v>
      </c>
      <c r="I156" s="81">
        <v>347024</v>
      </c>
      <c r="J156" s="81">
        <v>338194.26999999984</v>
      </c>
      <c r="K156" s="80">
        <v>28</v>
      </c>
      <c r="L156" s="80">
        <v>21.5</v>
      </c>
      <c r="M156" s="82">
        <v>0.65116279069767447</v>
      </c>
      <c r="N156" s="82">
        <v>0.34883720930232559</v>
      </c>
      <c r="O156" s="82">
        <v>0</v>
      </c>
    </row>
    <row r="157" spans="1:15">
      <c r="A157" s="76" t="s">
        <v>191</v>
      </c>
      <c r="B157" s="76" t="s">
        <v>5644</v>
      </c>
      <c r="C157" s="76" t="s">
        <v>5645</v>
      </c>
      <c r="D157" s="79">
        <v>41640</v>
      </c>
      <c r="E157" s="79">
        <v>42004</v>
      </c>
      <c r="F157" s="80">
        <v>0</v>
      </c>
      <c r="G157" s="80">
        <v>0</v>
      </c>
      <c r="H157" s="80">
        <v>0</v>
      </c>
      <c r="I157" s="81">
        <v>0</v>
      </c>
      <c r="J157" s="81">
        <v>-30018.99</v>
      </c>
      <c r="K157" s="80"/>
      <c r="L157" s="80"/>
      <c r="M157" s="82"/>
      <c r="N157" s="82"/>
      <c r="O157" s="82"/>
    </row>
    <row r="158" spans="1:15">
      <c r="A158" s="76" t="s">
        <v>191</v>
      </c>
      <c r="B158" s="76" t="s">
        <v>5646</v>
      </c>
      <c r="C158" s="76" t="s">
        <v>5647</v>
      </c>
      <c r="D158" s="79">
        <v>41640</v>
      </c>
      <c r="E158" s="79">
        <v>42004</v>
      </c>
      <c r="F158" s="80">
        <v>0</v>
      </c>
      <c r="G158" s="80">
        <v>0</v>
      </c>
      <c r="H158" s="80">
        <v>0</v>
      </c>
      <c r="I158" s="81">
        <v>0</v>
      </c>
      <c r="J158" s="81">
        <v>-452756.88</v>
      </c>
      <c r="K158" s="80"/>
      <c r="L158" s="80"/>
      <c r="M158" s="82"/>
      <c r="N158" s="82"/>
      <c r="O158" s="82"/>
    </row>
    <row r="159" spans="1:15">
      <c r="A159" s="76" t="s">
        <v>218</v>
      </c>
      <c r="B159" s="76" t="s">
        <v>5648</v>
      </c>
      <c r="C159" s="76" t="s">
        <v>5649</v>
      </c>
      <c r="D159" s="79">
        <v>41730</v>
      </c>
      <c r="E159" s="79">
        <v>42004</v>
      </c>
      <c r="F159" s="80">
        <v>0</v>
      </c>
      <c r="G159" s="80">
        <v>0</v>
      </c>
      <c r="H159" s="80">
        <v>0</v>
      </c>
      <c r="I159" s="81">
        <v>63283.64</v>
      </c>
      <c r="J159" s="81">
        <v>63283.64</v>
      </c>
      <c r="K159" s="80"/>
      <c r="L159" s="80"/>
      <c r="M159" s="82"/>
      <c r="N159" s="82"/>
      <c r="O159" s="82"/>
    </row>
    <row r="160" spans="1:15">
      <c r="A160" s="76" t="s">
        <v>218</v>
      </c>
      <c r="B160" s="76" t="s">
        <v>5650</v>
      </c>
      <c r="C160" s="76" t="s">
        <v>5651</v>
      </c>
      <c r="D160" s="79">
        <v>41640</v>
      </c>
      <c r="E160" s="79">
        <v>42004</v>
      </c>
      <c r="F160" s="80">
        <v>0</v>
      </c>
      <c r="G160" s="80">
        <v>0</v>
      </c>
      <c r="H160" s="80">
        <v>0</v>
      </c>
      <c r="I160" s="81">
        <v>-433968</v>
      </c>
      <c r="J160" s="81">
        <v>-526112</v>
      </c>
      <c r="K160" s="80"/>
      <c r="L160" s="80"/>
      <c r="M160" s="82"/>
      <c r="N160" s="82"/>
      <c r="O160" s="82"/>
    </row>
    <row r="161" spans="1:15">
      <c r="A161" s="76" t="s">
        <v>218</v>
      </c>
      <c r="B161" s="76" t="s">
        <v>5652</v>
      </c>
      <c r="C161" s="76" t="s">
        <v>5653</v>
      </c>
      <c r="D161" s="79">
        <v>41640</v>
      </c>
      <c r="E161" s="79">
        <v>42004</v>
      </c>
      <c r="F161" s="80">
        <v>0</v>
      </c>
      <c r="G161" s="80">
        <v>0</v>
      </c>
      <c r="H161" s="80">
        <v>0</v>
      </c>
      <c r="I161" s="81">
        <v>0.01</v>
      </c>
      <c r="J161" s="81">
        <v>-110108.40000000001</v>
      </c>
      <c r="K161" s="80">
        <v>0</v>
      </c>
      <c r="L161" s="80">
        <v>137.5</v>
      </c>
      <c r="M161" s="82">
        <v>0.95272727272727276</v>
      </c>
      <c r="N161" s="82">
        <v>4.7272727272727272E-2</v>
      </c>
      <c r="O161" s="82">
        <v>0</v>
      </c>
    </row>
    <row r="162" spans="1:15">
      <c r="A162" s="76" t="s">
        <v>218</v>
      </c>
      <c r="B162" s="76" t="s">
        <v>5654</v>
      </c>
      <c r="C162" s="76" t="s">
        <v>5655</v>
      </c>
      <c r="D162" s="79"/>
      <c r="E162" s="79">
        <v>42004</v>
      </c>
      <c r="F162" s="80">
        <v>240000</v>
      </c>
      <c r="G162" s="80">
        <v>0</v>
      </c>
      <c r="H162" s="80">
        <v>0</v>
      </c>
      <c r="I162" s="81">
        <v>38000</v>
      </c>
      <c r="J162" s="81">
        <v>43416.44</v>
      </c>
      <c r="K162" s="80"/>
      <c r="L162" s="80"/>
      <c r="M162" s="82"/>
      <c r="N162" s="82"/>
      <c r="O162" s="82"/>
    </row>
    <row r="163" spans="1:15">
      <c r="A163" s="76" t="s">
        <v>255</v>
      </c>
      <c r="B163" s="76" t="s">
        <v>5656</v>
      </c>
      <c r="C163" s="76" t="s">
        <v>5657</v>
      </c>
      <c r="D163" s="79"/>
      <c r="E163" s="79">
        <v>42004</v>
      </c>
      <c r="F163" s="80">
        <v>0</v>
      </c>
      <c r="G163" s="80">
        <v>35645.86</v>
      </c>
      <c r="H163" s="80">
        <v>0</v>
      </c>
      <c r="I163" s="81">
        <v>1857782.61</v>
      </c>
      <c r="J163" s="81">
        <v>1841238.8900000001</v>
      </c>
      <c r="K163" s="80">
        <v>8880</v>
      </c>
      <c r="L163" s="80">
        <v>10100</v>
      </c>
      <c r="M163" s="82">
        <v>0.95975247524752472</v>
      </c>
      <c r="N163" s="82">
        <v>2.7326732673267327E-2</v>
      </c>
      <c r="O163" s="82">
        <v>1.292079207920792E-2</v>
      </c>
    </row>
    <row r="164" spans="1:15">
      <c r="A164" s="76" t="s">
        <v>255</v>
      </c>
      <c r="B164" s="76" t="s">
        <v>5658</v>
      </c>
      <c r="C164" s="76" t="s">
        <v>5659</v>
      </c>
      <c r="D164" s="79">
        <v>41793</v>
      </c>
      <c r="E164" s="79">
        <v>42004</v>
      </c>
      <c r="F164" s="80">
        <v>0</v>
      </c>
      <c r="G164" s="80">
        <v>63</v>
      </c>
      <c r="H164" s="80">
        <v>0</v>
      </c>
      <c r="I164" s="81">
        <v>216725</v>
      </c>
      <c r="J164" s="81">
        <v>230249.3</v>
      </c>
      <c r="K164" s="80">
        <v>1877</v>
      </c>
      <c r="L164" s="80">
        <v>901</v>
      </c>
      <c r="M164" s="82">
        <v>0.73584905660377353</v>
      </c>
      <c r="N164" s="82">
        <v>0.26415094339622641</v>
      </c>
      <c r="O164" s="82">
        <v>0</v>
      </c>
    </row>
    <row r="165" spans="1:15">
      <c r="A165" s="76" t="s">
        <v>255</v>
      </c>
      <c r="B165" s="76" t="s">
        <v>5660</v>
      </c>
      <c r="C165" s="76" t="s">
        <v>5661</v>
      </c>
      <c r="D165" s="79">
        <v>41640</v>
      </c>
      <c r="E165" s="79">
        <v>42004</v>
      </c>
      <c r="F165" s="80">
        <v>0</v>
      </c>
      <c r="G165" s="80">
        <v>0</v>
      </c>
      <c r="H165" s="80">
        <v>0</v>
      </c>
      <c r="I165" s="81">
        <v>0.01</v>
      </c>
      <c r="J165" s="81">
        <v>-2279740.5</v>
      </c>
      <c r="K165" s="80"/>
      <c r="L165" s="80"/>
      <c r="M165" s="82"/>
      <c r="N165" s="82"/>
      <c r="O165" s="82"/>
    </row>
    <row r="166" spans="1:15">
      <c r="A166" s="76" t="s">
        <v>255</v>
      </c>
      <c r="B166" s="76" t="s">
        <v>5662</v>
      </c>
      <c r="C166" s="76" t="s">
        <v>5663</v>
      </c>
      <c r="D166" s="79">
        <v>41640</v>
      </c>
      <c r="E166" s="79">
        <v>42004</v>
      </c>
      <c r="F166" s="80">
        <v>0</v>
      </c>
      <c r="G166" s="80">
        <v>0</v>
      </c>
      <c r="H166" s="80">
        <v>0</v>
      </c>
      <c r="I166" s="81">
        <v>0.01</v>
      </c>
      <c r="J166" s="81">
        <v>26496.220000000041</v>
      </c>
      <c r="K166" s="80">
        <v>0</v>
      </c>
      <c r="L166" s="80">
        <v>2617</v>
      </c>
      <c r="M166" s="82">
        <v>0.93733282384409633</v>
      </c>
      <c r="N166" s="82">
        <v>6.2667176155903712E-2</v>
      </c>
      <c r="O166" s="82">
        <v>0</v>
      </c>
    </row>
    <row r="167" spans="1:15">
      <c r="A167" s="76" t="s">
        <v>255</v>
      </c>
      <c r="B167" s="76" t="s">
        <v>5664</v>
      </c>
      <c r="C167" s="76" t="s">
        <v>5665</v>
      </c>
      <c r="D167" s="79">
        <v>41946</v>
      </c>
      <c r="E167" s="79">
        <v>42004</v>
      </c>
      <c r="F167" s="80">
        <v>400</v>
      </c>
      <c r="G167" s="80">
        <v>6279.17</v>
      </c>
      <c r="H167" s="80">
        <v>0</v>
      </c>
      <c r="I167" s="81">
        <v>735678.57000000007</v>
      </c>
      <c r="J167" s="81">
        <v>711527.87</v>
      </c>
      <c r="K167" s="80">
        <v>1863</v>
      </c>
      <c r="L167" s="80">
        <v>1795.5</v>
      </c>
      <c r="M167" s="82">
        <v>0.98329156223893066</v>
      </c>
      <c r="N167" s="82">
        <v>1.6708437761069339E-2</v>
      </c>
      <c r="O167" s="82">
        <v>0</v>
      </c>
    </row>
    <row r="168" spans="1:15">
      <c r="A168" s="76" t="s">
        <v>255</v>
      </c>
      <c r="B168" s="76" t="s">
        <v>5666</v>
      </c>
      <c r="C168" s="76" t="s">
        <v>5667</v>
      </c>
      <c r="D168" s="79">
        <v>41715</v>
      </c>
      <c r="E168" s="79">
        <v>42004</v>
      </c>
      <c r="F168" s="80">
        <v>800</v>
      </c>
      <c r="G168" s="80">
        <v>370</v>
      </c>
      <c r="H168" s="80">
        <v>0</v>
      </c>
      <c r="I168" s="81">
        <v>120471.93999999999</v>
      </c>
      <c r="J168" s="81">
        <v>121670.30000000002</v>
      </c>
      <c r="K168" s="80">
        <v>394</v>
      </c>
      <c r="L168" s="80">
        <v>448</v>
      </c>
      <c r="M168" s="82">
        <v>0.9698660714285714</v>
      </c>
      <c r="N168" s="82">
        <v>3.0133928571428572E-2</v>
      </c>
      <c r="O168" s="82">
        <v>0</v>
      </c>
    </row>
    <row r="169" spans="1:15">
      <c r="A169" s="76" t="s">
        <v>255</v>
      </c>
      <c r="B169" s="76" t="s">
        <v>5668</v>
      </c>
      <c r="C169" s="76" t="s">
        <v>5669</v>
      </c>
      <c r="D169" s="79">
        <v>41661</v>
      </c>
      <c r="E169" s="79">
        <v>42004</v>
      </c>
      <c r="F169" s="80">
        <v>2400</v>
      </c>
      <c r="G169" s="80">
        <v>513.65</v>
      </c>
      <c r="H169" s="80">
        <v>0</v>
      </c>
      <c r="I169" s="81">
        <v>1954997.4</v>
      </c>
      <c r="J169" s="81">
        <v>0.42000000008920324</v>
      </c>
      <c r="K169" s="80">
        <v>1996</v>
      </c>
      <c r="L169" s="80">
        <v>2291</v>
      </c>
      <c r="M169" s="82">
        <v>0.77280663465735489</v>
      </c>
      <c r="N169" s="82">
        <v>0.218027062418158</v>
      </c>
      <c r="O169" s="82">
        <v>9.1663029244871234E-3</v>
      </c>
    </row>
    <row r="170" spans="1:15">
      <c r="A170" s="76" t="s">
        <v>255</v>
      </c>
      <c r="B170" s="76" t="s">
        <v>5670</v>
      </c>
      <c r="C170" s="76" t="s">
        <v>5671</v>
      </c>
      <c r="D170" s="79">
        <v>41693</v>
      </c>
      <c r="E170" s="79">
        <v>42004</v>
      </c>
      <c r="F170" s="80">
        <v>107215</v>
      </c>
      <c r="G170" s="80">
        <v>360034.57199999999</v>
      </c>
      <c r="H170" s="80">
        <v>0</v>
      </c>
      <c r="I170" s="81">
        <v>10208750</v>
      </c>
      <c r="J170" s="81">
        <v>9801370.7700000014</v>
      </c>
      <c r="K170" s="80">
        <v>9756.14</v>
      </c>
      <c r="L170" s="80">
        <v>9084.5</v>
      </c>
      <c r="M170" s="82">
        <v>0.82112389234410255</v>
      </c>
      <c r="N170" s="82">
        <v>0.1788761076558974</v>
      </c>
      <c r="O170" s="82">
        <v>0</v>
      </c>
    </row>
    <row r="171" spans="1:15">
      <c r="A171" s="76" t="s">
        <v>369</v>
      </c>
      <c r="B171" s="76" t="s">
        <v>5672</v>
      </c>
      <c r="C171" s="76" t="s">
        <v>5673</v>
      </c>
      <c r="D171" s="79"/>
      <c r="E171" s="79">
        <v>42004</v>
      </c>
      <c r="F171" s="80">
        <v>0</v>
      </c>
      <c r="G171" s="80">
        <v>0</v>
      </c>
      <c r="H171" s="80">
        <v>0</v>
      </c>
      <c r="I171" s="81">
        <v>0.01</v>
      </c>
      <c r="J171" s="81">
        <v>0</v>
      </c>
      <c r="K171" s="80">
        <v>0</v>
      </c>
      <c r="L171" s="80">
        <v>-800</v>
      </c>
      <c r="M171" s="82">
        <v>1</v>
      </c>
      <c r="N171" s="82">
        <v>0</v>
      </c>
      <c r="O171" s="82">
        <v>0</v>
      </c>
    </row>
    <row r="172" spans="1:15">
      <c r="A172" s="76" t="s">
        <v>369</v>
      </c>
      <c r="B172" s="76" t="s">
        <v>5674</v>
      </c>
      <c r="C172" s="76" t="s">
        <v>5675</v>
      </c>
      <c r="D172" s="79">
        <v>41640</v>
      </c>
      <c r="E172" s="79">
        <v>42004</v>
      </c>
      <c r="F172" s="80">
        <v>0</v>
      </c>
      <c r="G172" s="80">
        <v>0</v>
      </c>
      <c r="H172" s="80">
        <v>0</v>
      </c>
      <c r="I172" s="81">
        <v>0.01</v>
      </c>
      <c r="J172" s="81">
        <v>30220.23</v>
      </c>
      <c r="K172" s="80"/>
      <c r="L172" s="80"/>
      <c r="M172" s="82"/>
      <c r="N172" s="82"/>
      <c r="O172" s="82"/>
    </row>
    <row r="173" spans="1:15">
      <c r="A173" s="76" t="s">
        <v>369</v>
      </c>
      <c r="B173" s="76" t="s">
        <v>5676</v>
      </c>
      <c r="C173" s="76" t="s">
        <v>5677</v>
      </c>
      <c r="D173" s="79">
        <v>41275</v>
      </c>
      <c r="E173" s="79">
        <v>42004</v>
      </c>
      <c r="F173" s="80">
        <v>0</v>
      </c>
      <c r="G173" s="80">
        <v>0</v>
      </c>
      <c r="H173" s="80">
        <v>0</v>
      </c>
      <c r="I173" s="81">
        <v>0.01</v>
      </c>
      <c r="J173" s="81">
        <v>177.56</v>
      </c>
      <c r="K173" s="80"/>
      <c r="L173" s="80"/>
      <c r="M173" s="82"/>
      <c r="N173" s="82"/>
      <c r="O173" s="82"/>
    </row>
    <row r="174" spans="1:15">
      <c r="A174" s="76" t="s">
        <v>398</v>
      </c>
      <c r="B174" s="76" t="s">
        <v>5678</v>
      </c>
      <c r="C174" s="76" t="s">
        <v>5679</v>
      </c>
      <c r="D174" s="79">
        <v>41974</v>
      </c>
      <c r="E174" s="79">
        <v>42004</v>
      </c>
      <c r="F174" s="80">
        <v>0</v>
      </c>
      <c r="G174" s="80">
        <v>1</v>
      </c>
      <c r="H174" s="80">
        <v>0</v>
      </c>
      <c r="I174" s="81">
        <v>15630</v>
      </c>
      <c r="J174" s="81">
        <v>17268.93</v>
      </c>
      <c r="K174" s="80">
        <v>27</v>
      </c>
      <c r="L174" s="80">
        <v>0</v>
      </c>
      <c r="M174" s="82">
        <v>0</v>
      </c>
      <c r="N174" s="82">
        <v>0</v>
      </c>
      <c r="O174" s="82">
        <v>0</v>
      </c>
    </row>
    <row r="175" spans="1:15">
      <c r="A175" s="76" t="s">
        <v>481</v>
      </c>
      <c r="B175" s="76" t="s">
        <v>5680</v>
      </c>
      <c r="C175" s="76" t="s">
        <v>5681</v>
      </c>
      <c r="D175" s="79">
        <v>41743</v>
      </c>
      <c r="E175" s="79">
        <v>42004</v>
      </c>
      <c r="F175" s="80">
        <v>0</v>
      </c>
      <c r="G175" s="80">
        <v>1516582</v>
      </c>
      <c r="H175" s="80">
        <v>221293</v>
      </c>
      <c r="I175" s="81">
        <v>5451800.3000000007</v>
      </c>
      <c r="J175" s="81">
        <v>5933595.8200000022</v>
      </c>
      <c r="K175" s="80">
        <v>7615</v>
      </c>
      <c r="L175" s="80">
        <v>22211.5</v>
      </c>
      <c r="M175" s="82">
        <v>0.78085676338833487</v>
      </c>
      <c r="N175" s="82">
        <v>0.21914323661166513</v>
      </c>
      <c r="O175" s="82">
        <v>0</v>
      </c>
    </row>
    <row r="176" spans="1:15">
      <c r="A176" s="76" t="s">
        <v>481</v>
      </c>
      <c r="B176" s="76" t="s">
        <v>5682</v>
      </c>
      <c r="C176" s="76" t="s">
        <v>5683</v>
      </c>
      <c r="D176" s="79">
        <v>41640</v>
      </c>
      <c r="E176" s="79">
        <v>42004</v>
      </c>
      <c r="F176" s="80">
        <v>0</v>
      </c>
      <c r="G176" s="80">
        <v>0</v>
      </c>
      <c r="H176" s="80">
        <v>0</v>
      </c>
      <c r="I176" s="81">
        <v>0.01</v>
      </c>
      <c r="J176" s="81">
        <v>-1027453.41</v>
      </c>
      <c r="K176" s="80"/>
      <c r="L176" s="80"/>
      <c r="M176" s="82"/>
      <c r="N176" s="82"/>
      <c r="O176" s="82"/>
    </row>
    <row r="177" spans="1:15">
      <c r="A177" s="76" t="s">
        <v>481</v>
      </c>
      <c r="B177" s="76" t="s">
        <v>5684</v>
      </c>
      <c r="C177" s="76" t="s">
        <v>5685</v>
      </c>
      <c r="D177" s="79">
        <v>41640</v>
      </c>
      <c r="E177" s="79">
        <v>42004</v>
      </c>
      <c r="F177" s="80">
        <v>0</v>
      </c>
      <c r="G177" s="80">
        <v>0</v>
      </c>
      <c r="H177" s="80">
        <v>0</v>
      </c>
      <c r="I177" s="81">
        <v>0.01</v>
      </c>
      <c r="J177" s="81">
        <v>47761.54</v>
      </c>
      <c r="K177" s="80">
        <v>0</v>
      </c>
      <c r="L177" s="80">
        <v>88.5</v>
      </c>
      <c r="M177" s="82">
        <v>0.93785310734463279</v>
      </c>
      <c r="N177" s="82">
        <v>6.2146892655367235E-2</v>
      </c>
      <c r="O177" s="82">
        <v>0</v>
      </c>
    </row>
    <row r="178" spans="1:15">
      <c r="A178" s="76" t="s">
        <v>509</v>
      </c>
      <c r="B178" s="76" t="s">
        <v>5686</v>
      </c>
      <c r="C178" s="76" t="s">
        <v>5687</v>
      </c>
      <c r="D178" s="79">
        <v>41640</v>
      </c>
      <c r="E178" s="79">
        <v>42004</v>
      </c>
      <c r="F178" s="80">
        <v>0</v>
      </c>
      <c r="G178" s="80">
        <v>0</v>
      </c>
      <c r="H178" s="80">
        <v>0</v>
      </c>
      <c r="I178" s="81">
        <v>0.01</v>
      </c>
      <c r="J178" s="81">
        <v>-2391119.27</v>
      </c>
      <c r="K178" s="80"/>
      <c r="L178" s="80"/>
      <c r="M178" s="82"/>
      <c r="N178" s="82"/>
      <c r="O178" s="82"/>
    </row>
    <row r="179" spans="1:15">
      <c r="A179" s="76" t="s">
        <v>509</v>
      </c>
      <c r="B179" s="76" t="s">
        <v>5688</v>
      </c>
      <c r="C179" s="76" t="s">
        <v>5689</v>
      </c>
      <c r="D179" s="79">
        <v>41640</v>
      </c>
      <c r="E179" s="79">
        <v>42004</v>
      </c>
      <c r="F179" s="80">
        <v>0</v>
      </c>
      <c r="G179" s="80">
        <v>0</v>
      </c>
      <c r="H179" s="80">
        <v>0</v>
      </c>
      <c r="I179" s="81">
        <v>0.01</v>
      </c>
      <c r="J179" s="81">
        <v>-6098.8599999999897</v>
      </c>
      <c r="K179" s="80"/>
      <c r="L179" s="80"/>
      <c r="M179" s="82"/>
      <c r="N179" s="82"/>
      <c r="O179" s="82"/>
    </row>
    <row r="180" spans="1:15">
      <c r="A180" s="76" t="s">
        <v>524</v>
      </c>
      <c r="B180" s="76" t="s">
        <v>5690</v>
      </c>
      <c r="C180" s="76" t="s">
        <v>5691</v>
      </c>
      <c r="D180" s="79">
        <v>41640</v>
      </c>
      <c r="E180" s="79">
        <v>42004</v>
      </c>
      <c r="F180" s="80">
        <v>0</v>
      </c>
      <c r="G180" s="80">
        <v>0</v>
      </c>
      <c r="H180" s="80">
        <v>0</v>
      </c>
      <c r="I180" s="81">
        <v>0.01</v>
      </c>
      <c r="J180" s="81">
        <v>-284987.62</v>
      </c>
      <c r="K180" s="80"/>
      <c r="L180" s="80"/>
      <c r="M180" s="82"/>
      <c r="N180" s="82"/>
      <c r="O180" s="82"/>
    </row>
    <row r="181" spans="1:15">
      <c r="A181" s="76" t="s">
        <v>524</v>
      </c>
      <c r="B181" s="76" t="s">
        <v>5692</v>
      </c>
      <c r="C181" s="76" t="s">
        <v>5693</v>
      </c>
      <c r="D181" s="79">
        <v>41640</v>
      </c>
      <c r="E181" s="79">
        <v>42004</v>
      </c>
      <c r="F181" s="80">
        <v>0</v>
      </c>
      <c r="G181" s="80">
        <v>0</v>
      </c>
      <c r="H181" s="80">
        <v>0</v>
      </c>
      <c r="I181" s="81">
        <v>0.01</v>
      </c>
      <c r="J181" s="81">
        <v>8277.52</v>
      </c>
      <c r="K181" s="80">
        <v>0</v>
      </c>
      <c r="L181" s="80">
        <v>1786.74</v>
      </c>
      <c r="M181" s="82">
        <v>1</v>
      </c>
      <c r="N181" s="82">
        <v>0</v>
      </c>
      <c r="O181" s="82">
        <v>0</v>
      </c>
    </row>
    <row r="182" spans="1:15">
      <c r="A182" s="76" t="s">
        <v>524</v>
      </c>
      <c r="B182" s="76" t="s">
        <v>5694</v>
      </c>
      <c r="C182" s="76" t="s">
        <v>5695</v>
      </c>
      <c r="D182" s="79">
        <v>41869</v>
      </c>
      <c r="E182" s="79">
        <v>42004</v>
      </c>
      <c r="F182" s="80">
        <v>1015560</v>
      </c>
      <c r="G182" s="80">
        <v>202</v>
      </c>
      <c r="H182" s="80">
        <v>0</v>
      </c>
      <c r="I182" s="81">
        <v>4147182</v>
      </c>
      <c r="J182" s="81">
        <v>4285136.6199999992</v>
      </c>
      <c r="K182" s="80">
        <v>0</v>
      </c>
      <c r="L182" s="80">
        <v>15.5</v>
      </c>
      <c r="M182" s="82">
        <v>0.967741935483871</v>
      </c>
      <c r="N182" s="82">
        <v>3.2258064516129031E-2</v>
      </c>
      <c r="O182" s="82">
        <v>0</v>
      </c>
    </row>
    <row r="183" spans="1:15">
      <c r="A183" s="76" t="s">
        <v>582</v>
      </c>
      <c r="B183" s="76" t="s">
        <v>5696</v>
      </c>
      <c r="C183" s="76" t="s">
        <v>5697</v>
      </c>
      <c r="D183" s="79">
        <v>41985</v>
      </c>
      <c r="E183" s="79">
        <v>42004</v>
      </c>
      <c r="F183" s="80">
        <v>0</v>
      </c>
      <c r="G183" s="80">
        <v>18</v>
      </c>
      <c r="H183" s="80">
        <v>3</v>
      </c>
      <c r="I183" s="81">
        <v>257671</v>
      </c>
      <c r="J183" s="81">
        <v>238666.3</v>
      </c>
      <c r="K183" s="80">
        <v>36</v>
      </c>
      <c r="L183" s="80">
        <v>19.5</v>
      </c>
      <c r="M183" s="82">
        <v>0</v>
      </c>
      <c r="N183" s="82">
        <v>1</v>
      </c>
      <c r="O183" s="82">
        <v>0</v>
      </c>
    </row>
    <row r="184" spans="1:15">
      <c r="A184" s="76" t="s">
        <v>582</v>
      </c>
      <c r="B184" s="76" t="s">
        <v>5698</v>
      </c>
      <c r="C184" s="76" t="s">
        <v>5699</v>
      </c>
      <c r="D184" s="79">
        <v>41640</v>
      </c>
      <c r="E184" s="79">
        <v>42004</v>
      </c>
      <c r="F184" s="80">
        <v>0</v>
      </c>
      <c r="G184" s="80">
        <v>0</v>
      </c>
      <c r="H184" s="80">
        <v>0</v>
      </c>
      <c r="I184" s="81">
        <v>0.01</v>
      </c>
      <c r="J184" s="81">
        <v>-3142190.97</v>
      </c>
      <c r="K184" s="80"/>
      <c r="L184" s="80"/>
      <c r="M184" s="82"/>
      <c r="N184" s="82"/>
      <c r="O184" s="82"/>
    </row>
    <row r="185" spans="1:15">
      <c r="A185" s="76" t="s">
        <v>582</v>
      </c>
      <c r="B185" s="76" t="s">
        <v>5700</v>
      </c>
      <c r="C185" s="76" t="s">
        <v>5701</v>
      </c>
      <c r="D185" s="79">
        <v>41640</v>
      </c>
      <c r="E185" s="79">
        <v>42004</v>
      </c>
      <c r="F185" s="80">
        <v>0</v>
      </c>
      <c r="G185" s="80">
        <v>0</v>
      </c>
      <c r="H185" s="80">
        <v>0</v>
      </c>
      <c r="I185" s="81">
        <v>0.01</v>
      </c>
      <c r="J185" s="81">
        <v>144852.24</v>
      </c>
      <c r="K185" s="80"/>
      <c r="L185" s="80"/>
      <c r="M185" s="82"/>
      <c r="N185" s="82"/>
      <c r="O185" s="82"/>
    </row>
    <row r="186" spans="1:15">
      <c r="A186" s="76" t="s">
        <v>582</v>
      </c>
      <c r="B186" s="76" t="s">
        <v>5702</v>
      </c>
      <c r="C186" s="76" t="s">
        <v>5703</v>
      </c>
      <c r="D186" s="79">
        <v>41653</v>
      </c>
      <c r="E186" s="79">
        <v>42004</v>
      </c>
      <c r="F186" s="80">
        <v>0</v>
      </c>
      <c r="G186" s="80">
        <v>0</v>
      </c>
      <c r="H186" s="80">
        <v>0</v>
      </c>
      <c r="I186" s="81">
        <v>32909</v>
      </c>
      <c r="J186" s="81">
        <v>32909.43</v>
      </c>
      <c r="K186" s="80"/>
      <c r="L186" s="80"/>
      <c r="M186" s="82"/>
      <c r="N186" s="82"/>
      <c r="O186" s="82"/>
    </row>
    <row r="187" spans="1:15">
      <c r="A187" s="76" t="s">
        <v>582</v>
      </c>
      <c r="B187" s="76" t="s">
        <v>5704</v>
      </c>
      <c r="C187" s="76" t="s">
        <v>5705</v>
      </c>
      <c r="D187" s="79">
        <v>41653</v>
      </c>
      <c r="E187" s="79">
        <v>42004</v>
      </c>
      <c r="F187" s="80">
        <v>0</v>
      </c>
      <c r="G187" s="80">
        <v>1</v>
      </c>
      <c r="H187" s="80">
        <v>0</v>
      </c>
      <c r="I187" s="81">
        <v>230282</v>
      </c>
      <c r="J187" s="81">
        <v>231362.03000000003</v>
      </c>
      <c r="K187" s="80"/>
      <c r="L187" s="80"/>
      <c r="M187" s="82"/>
      <c r="N187" s="82"/>
      <c r="O187" s="82"/>
    </row>
    <row r="188" spans="1:15">
      <c r="A188" s="76" t="s">
        <v>582</v>
      </c>
      <c r="B188" s="76" t="s">
        <v>5706</v>
      </c>
      <c r="C188" s="76" t="s">
        <v>5707</v>
      </c>
      <c r="D188" s="79">
        <v>41653</v>
      </c>
      <c r="E188" s="79">
        <v>42004</v>
      </c>
      <c r="F188" s="80">
        <v>0</v>
      </c>
      <c r="G188" s="80">
        <v>0</v>
      </c>
      <c r="H188" s="80">
        <v>0</v>
      </c>
      <c r="I188" s="81">
        <v>13827</v>
      </c>
      <c r="J188" s="81">
        <v>13826.74</v>
      </c>
      <c r="K188" s="80"/>
      <c r="L188" s="80"/>
      <c r="M188" s="82"/>
      <c r="N188" s="82"/>
      <c r="O188" s="82"/>
    </row>
    <row r="189" spans="1:15">
      <c r="A189" s="76" t="s">
        <v>582</v>
      </c>
      <c r="B189" s="76" t="s">
        <v>5708</v>
      </c>
      <c r="C189" s="76" t="s">
        <v>5709</v>
      </c>
      <c r="D189" s="79">
        <v>41653</v>
      </c>
      <c r="E189" s="79">
        <v>42004</v>
      </c>
      <c r="F189" s="80">
        <v>0</v>
      </c>
      <c r="G189" s="80">
        <v>1</v>
      </c>
      <c r="H189" s="80">
        <v>0</v>
      </c>
      <c r="I189" s="81">
        <v>193887</v>
      </c>
      <c r="J189" s="81">
        <v>187878.49</v>
      </c>
      <c r="K189" s="80"/>
      <c r="L189" s="80"/>
      <c r="M189" s="82"/>
      <c r="N189" s="82"/>
      <c r="O189" s="82"/>
    </row>
    <row r="190" spans="1:15">
      <c r="A190" s="76" t="s">
        <v>582</v>
      </c>
      <c r="B190" s="76" t="s">
        <v>5710</v>
      </c>
      <c r="C190" s="76" t="s">
        <v>5711</v>
      </c>
      <c r="D190" s="79">
        <v>41640</v>
      </c>
      <c r="E190" s="79">
        <v>42004</v>
      </c>
      <c r="F190" s="80">
        <v>0</v>
      </c>
      <c r="G190" s="80">
        <v>0</v>
      </c>
      <c r="H190" s="80">
        <v>0</v>
      </c>
      <c r="I190" s="81">
        <v>0.01</v>
      </c>
      <c r="J190" s="81">
        <v>0</v>
      </c>
      <c r="K190" s="80"/>
      <c r="L190" s="80"/>
      <c r="M190" s="82"/>
      <c r="N190" s="82"/>
      <c r="O190" s="82"/>
    </row>
    <row r="191" spans="1:15">
      <c r="A191" s="76" t="s">
        <v>582</v>
      </c>
      <c r="B191" s="76" t="s">
        <v>5712</v>
      </c>
      <c r="C191" s="76" t="s">
        <v>5713</v>
      </c>
      <c r="D191" s="79">
        <v>41640</v>
      </c>
      <c r="E191" s="79">
        <v>42004</v>
      </c>
      <c r="F191" s="80">
        <v>0</v>
      </c>
      <c r="G191" s="80">
        <v>0</v>
      </c>
      <c r="H191" s="80">
        <v>0</v>
      </c>
      <c r="I191" s="81">
        <v>0</v>
      </c>
      <c r="J191" s="81">
        <v>-75.450000000000045</v>
      </c>
      <c r="K191" s="80"/>
      <c r="L191" s="80"/>
      <c r="M191" s="82"/>
      <c r="N191" s="82"/>
      <c r="O191" s="82"/>
    </row>
    <row r="192" spans="1:15">
      <c r="A192" s="76" t="s">
        <v>582</v>
      </c>
      <c r="B192" s="76" t="s">
        <v>5714</v>
      </c>
      <c r="C192" s="76" t="s">
        <v>5715</v>
      </c>
      <c r="D192" s="79">
        <v>41640</v>
      </c>
      <c r="E192" s="79">
        <v>42004</v>
      </c>
      <c r="F192" s="80">
        <v>0</v>
      </c>
      <c r="G192" s="80">
        <v>0</v>
      </c>
      <c r="H192" s="80">
        <v>0</v>
      </c>
      <c r="I192" s="81">
        <v>0.01</v>
      </c>
      <c r="J192" s="81">
        <v>437098.79</v>
      </c>
      <c r="K192" s="80"/>
      <c r="L192" s="80"/>
      <c r="M192" s="82"/>
      <c r="N192" s="82"/>
      <c r="O192" s="82"/>
    </row>
    <row r="193" spans="1:15">
      <c r="A193" s="76" t="s">
        <v>255</v>
      </c>
      <c r="B193" s="76" t="s">
        <v>5716</v>
      </c>
      <c r="C193" s="76" t="s">
        <v>5717</v>
      </c>
      <c r="D193" s="79">
        <v>41730</v>
      </c>
      <c r="E193" s="79">
        <v>42003</v>
      </c>
      <c r="F193" s="80">
        <v>0</v>
      </c>
      <c r="G193" s="80">
        <v>2120.1400000000003</v>
      </c>
      <c r="H193" s="80">
        <v>0</v>
      </c>
      <c r="I193" s="81">
        <v>480673.2300000001</v>
      </c>
      <c r="J193" s="81">
        <v>461781.30000000005</v>
      </c>
      <c r="K193" s="80">
        <v>1079</v>
      </c>
      <c r="L193" s="80">
        <v>1250.6399999999999</v>
      </c>
      <c r="M193" s="82">
        <v>0.96002046951960596</v>
      </c>
      <c r="N193" s="82">
        <v>3.9979530480394043E-2</v>
      </c>
      <c r="O193" s="82">
        <v>0</v>
      </c>
    </row>
    <row r="194" spans="1:15">
      <c r="A194" s="76" t="s">
        <v>255</v>
      </c>
      <c r="B194" s="76" t="s">
        <v>5718</v>
      </c>
      <c r="C194" s="76" t="s">
        <v>5719</v>
      </c>
      <c r="D194" s="79">
        <v>41855</v>
      </c>
      <c r="E194" s="79">
        <v>41999</v>
      </c>
      <c r="F194" s="80">
        <v>512</v>
      </c>
      <c r="G194" s="80">
        <v>228.2</v>
      </c>
      <c r="H194" s="80">
        <v>0</v>
      </c>
      <c r="I194" s="81">
        <v>173186.2</v>
      </c>
      <c r="J194" s="81">
        <v>158497.59999999998</v>
      </c>
      <c r="K194" s="80">
        <v>290</v>
      </c>
      <c r="L194" s="80">
        <v>311</v>
      </c>
      <c r="M194" s="82">
        <v>0.96945337620578775</v>
      </c>
      <c r="N194" s="82">
        <v>3.0546623794212219E-2</v>
      </c>
      <c r="O194" s="82">
        <v>0</v>
      </c>
    </row>
    <row r="195" spans="1:15">
      <c r="A195" s="76" t="s">
        <v>524</v>
      </c>
      <c r="B195" s="76" t="s">
        <v>5720</v>
      </c>
      <c r="C195" s="76" t="s">
        <v>5721</v>
      </c>
      <c r="D195" s="79">
        <v>41869</v>
      </c>
      <c r="E195" s="79">
        <v>41988</v>
      </c>
      <c r="F195" s="80">
        <v>1953000</v>
      </c>
      <c r="G195" s="80">
        <v>202</v>
      </c>
      <c r="H195" s="80">
        <v>0</v>
      </c>
      <c r="I195" s="81">
        <v>4072941</v>
      </c>
      <c r="J195" s="81">
        <v>4272243.4499999993</v>
      </c>
      <c r="K195" s="80">
        <v>0</v>
      </c>
      <c r="L195" s="80">
        <v>245.5</v>
      </c>
      <c r="M195" s="82">
        <v>0.80040733197556013</v>
      </c>
      <c r="N195" s="82">
        <v>0.1955193482688391</v>
      </c>
      <c r="O195" s="82">
        <v>4.0733197556008143E-3</v>
      </c>
    </row>
    <row r="196" spans="1:15">
      <c r="A196" s="76" t="s">
        <v>28</v>
      </c>
      <c r="B196" s="76" t="s">
        <v>5722</v>
      </c>
      <c r="C196" s="76" t="s">
        <v>5723</v>
      </c>
      <c r="D196" s="79"/>
      <c r="E196" s="79">
        <v>41983</v>
      </c>
      <c r="F196" s="80">
        <v>0</v>
      </c>
      <c r="G196" s="80">
        <v>2102</v>
      </c>
      <c r="H196" s="80">
        <v>9</v>
      </c>
      <c r="I196" s="81">
        <v>436057</v>
      </c>
      <c r="J196" s="81">
        <v>313232.02000000008</v>
      </c>
      <c r="K196" s="80">
        <v>1716</v>
      </c>
      <c r="L196" s="80">
        <v>836</v>
      </c>
      <c r="M196" s="82">
        <v>0.76495215311004783</v>
      </c>
      <c r="N196" s="82">
        <v>0.23504784688995214</v>
      </c>
      <c r="O196" s="82">
        <v>0</v>
      </c>
    </row>
    <row r="197" spans="1:15">
      <c r="A197" s="76" t="s">
        <v>582</v>
      </c>
      <c r="B197" s="76" t="s">
        <v>5724</v>
      </c>
      <c r="C197" s="76" t="s">
        <v>5725</v>
      </c>
      <c r="D197" s="79">
        <v>41827</v>
      </c>
      <c r="E197" s="79">
        <v>41973</v>
      </c>
      <c r="F197" s="80">
        <v>0</v>
      </c>
      <c r="G197" s="80">
        <v>1545</v>
      </c>
      <c r="H197" s="80">
        <v>1112</v>
      </c>
      <c r="I197" s="81">
        <v>768439</v>
      </c>
      <c r="J197" s="81">
        <v>617102.7799999998</v>
      </c>
      <c r="K197" s="80">
        <v>2058</v>
      </c>
      <c r="L197" s="80">
        <v>1591</v>
      </c>
      <c r="M197" s="82">
        <v>0.84993714644877438</v>
      </c>
      <c r="N197" s="82">
        <v>0.15006285355122564</v>
      </c>
      <c r="O197" s="82">
        <v>0</v>
      </c>
    </row>
    <row r="198" spans="1:15">
      <c r="A198" s="76" t="s">
        <v>369</v>
      </c>
      <c r="B198" s="76" t="s">
        <v>5726</v>
      </c>
      <c r="C198" s="76" t="s">
        <v>5727</v>
      </c>
      <c r="D198" s="79">
        <v>41918</v>
      </c>
      <c r="E198" s="79">
        <v>41969</v>
      </c>
      <c r="F198" s="80">
        <v>431000</v>
      </c>
      <c r="G198" s="80">
        <v>7171.54</v>
      </c>
      <c r="H198" s="80">
        <v>0</v>
      </c>
      <c r="I198" s="81">
        <v>428606.4</v>
      </c>
      <c r="J198" s="81">
        <v>423236.57</v>
      </c>
      <c r="K198" s="80">
        <v>0</v>
      </c>
      <c r="L198" s="80">
        <v>0</v>
      </c>
      <c r="M198" s="82">
        <v>0</v>
      </c>
      <c r="N198" s="82">
        <v>0</v>
      </c>
      <c r="O198" s="82">
        <v>0</v>
      </c>
    </row>
    <row r="199" spans="1:15">
      <c r="A199" s="76" t="s">
        <v>481</v>
      </c>
      <c r="B199" s="76" t="s">
        <v>5728</v>
      </c>
      <c r="C199" s="76" t="s">
        <v>5729</v>
      </c>
      <c r="D199" s="79">
        <v>41649</v>
      </c>
      <c r="E199" s="79">
        <v>41953</v>
      </c>
      <c r="F199" s="80">
        <v>0</v>
      </c>
      <c r="G199" s="80">
        <v>0</v>
      </c>
      <c r="H199" s="80">
        <v>0</v>
      </c>
      <c r="I199" s="81">
        <v>765552</v>
      </c>
      <c r="J199" s="81">
        <v>765552.68</v>
      </c>
      <c r="K199" s="80"/>
      <c r="L199" s="80"/>
      <c r="M199" s="82"/>
      <c r="N199" s="82"/>
      <c r="O199" s="82"/>
    </row>
    <row r="200" spans="1:15">
      <c r="A200" s="76" t="s">
        <v>582</v>
      </c>
      <c r="B200" s="76" t="s">
        <v>5730</v>
      </c>
      <c r="C200" s="76" t="s">
        <v>5731</v>
      </c>
      <c r="D200" s="79">
        <v>41944</v>
      </c>
      <c r="E200" s="79">
        <v>41944</v>
      </c>
      <c r="F200" s="80">
        <v>0</v>
      </c>
      <c r="G200" s="80">
        <v>0</v>
      </c>
      <c r="H200" s="80">
        <v>0</v>
      </c>
      <c r="I200" s="81">
        <v>15250</v>
      </c>
      <c r="J200" s="81">
        <v>15233.02</v>
      </c>
      <c r="K200" s="80"/>
      <c r="L200" s="80"/>
      <c r="M200" s="82"/>
      <c r="N200" s="82"/>
      <c r="O200" s="82"/>
    </row>
    <row r="201" spans="1:15">
      <c r="A201" s="76" t="s">
        <v>93</v>
      </c>
      <c r="B201" s="76" t="s">
        <v>5732</v>
      </c>
      <c r="C201" s="76" t="s">
        <v>5733</v>
      </c>
      <c r="D201" s="79">
        <v>41855</v>
      </c>
      <c r="E201" s="79">
        <v>41943</v>
      </c>
      <c r="F201" s="80">
        <v>0</v>
      </c>
      <c r="G201" s="80">
        <v>1780</v>
      </c>
      <c r="H201" s="80">
        <v>0</v>
      </c>
      <c r="I201" s="81">
        <v>1132451.03</v>
      </c>
      <c r="J201" s="81">
        <v>1020246.82</v>
      </c>
      <c r="K201" s="80">
        <v>1138</v>
      </c>
      <c r="L201" s="80">
        <v>821.5</v>
      </c>
      <c r="M201" s="82">
        <v>0.75349969567863662</v>
      </c>
      <c r="N201" s="82">
        <v>0.24650030432136336</v>
      </c>
      <c r="O201" s="82">
        <v>0</v>
      </c>
    </row>
    <row r="202" spans="1:15">
      <c r="A202" s="76" t="s">
        <v>255</v>
      </c>
      <c r="B202" s="76" t="s">
        <v>5734</v>
      </c>
      <c r="C202" s="76" t="s">
        <v>5735</v>
      </c>
      <c r="D202" s="79">
        <v>41736</v>
      </c>
      <c r="E202" s="79">
        <v>41943</v>
      </c>
      <c r="F202" s="80">
        <v>20000</v>
      </c>
      <c r="G202" s="80">
        <v>-823.43</v>
      </c>
      <c r="H202" s="80">
        <v>4188</v>
      </c>
      <c r="I202" s="81">
        <v>2995389</v>
      </c>
      <c r="J202" s="81">
        <v>2931318.7400000007</v>
      </c>
      <c r="K202" s="80">
        <v>6411</v>
      </c>
      <c r="L202" s="80">
        <v>5822.33</v>
      </c>
      <c r="M202" s="82">
        <v>0.89823661661224974</v>
      </c>
      <c r="N202" s="82">
        <v>0.10176338338775026</v>
      </c>
      <c r="O202" s="82">
        <v>0</v>
      </c>
    </row>
    <row r="203" spans="1:15">
      <c r="A203" s="76" t="s">
        <v>524</v>
      </c>
      <c r="B203" s="76" t="s">
        <v>5736</v>
      </c>
      <c r="C203" s="76" t="s">
        <v>5737</v>
      </c>
      <c r="D203" s="79">
        <v>41313</v>
      </c>
      <c r="E203" s="79">
        <v>41943</v>
      </c>
      <c r="F203" s="80">
        <v>0</v>
      </c>
      <c r="G203" s="80">
        <v>69475.702099999995</v>
      </c>
      <c r="H203" s="80">
        <v>22994</v>
      </c>
      <c r="I203" s="81">
        <v>1264203.0109000001</v>
      </c>
      <c r="J203" s="81">
        <v>1021839.76</v>
      </c>
      <c r="K203" s="80">
        <v>17916.8</v>
      </c>
      <c r="L203" s="80">
        <v>19876.25</v>
      </c>
      <c r="M203" s="82">
        <v>0.89536507137915855</v>
      </c>
      <c r="N203" s="82">
        <v>8.599459153512358E-2</v>
      </c>
      <c r="O203" s="82">
        <v>1.8640337085717881E-2</v>
      </c>
    </row>
    <row r="204" spans="1:15">
      <c r="A204" s="76" t="s">
        <v>582</v>
      </c>
      <c r="B204" s="76" t="s">
        <v>5738</v>
      </c>
      <c r="C204" s="76" t="s">
        <v>5739</v>
      </c>
      <c r="D204" s="79">
        <v>41827</v>
      </c>
      <c r="E204" s="79">
        <v>41943</v>
      </c>
      <c r="F204" s="80">
        <v>0</v>
      </c>
      <c r="G204" s="80">
        <v>5839</v>
      </c>
      <c r="H204" s="80">
        <v>3641</v>
      </c>
      <c r="I204" s="81">
        <v>1804555.81</v>
      </c>
      <c r="J204" s="81">
        <v>1949760.74</v>
      </c>
      <c r="K204" s="80">
        <v>6438</v>
      </c>
      <c r="L204" s="80">
        <v>7660</v>
      </c>
      <c r="M204" s="82">
        <v>0.80907310704960833</v>
      </c>
      <c r="N204" s="82">
        <v>0.19092689295039164</v>
      </c>
      <c r="O204" s="82">
        <v>0</v>
      </c>
    </row>
    <row r="205" spans="1:15">
      <c r="A205" s="76" t="s">
        <v>369</v>
      </c>
      <c r="B205" s="76" t="s">
        <v>5740</v>
      </c>
      <c r="C205" s="76" t="s">
        <v>5741</v>
      </c>
      <c r="D205" s="79">
        <v>41913</v>
      </c>
      <c r="E205" s="79">
        <v>41937</v>
      </c>
      <c r="F205" s="80">
        <v>910</v>
      </c>
      <c r="G205" s="80">
        <v>112</v>
      </c>
      <c r="H205" s="80">
        <v>0</v>
      </c>
      <c r="I205" s="81">
        <v>151229</v>
      </c>
      <c r="J205" s="81">
        <v>141892.97</v>
      </c>
      <c r="K205" s="80"/>
      <c r="L205" s="80"/>
      <c r="M205" s="82"/>
      <c r="N205" s="82"/>
      <c r="O205" s="82"/>
    </row>
    <row r="206" spans="1:15">
      <c r="A206" s="76" t="s">
        <v>255</v>
      </c>
      <c r="B206" s="76" t="s">
        <v>5742</v>
      </c>
      <c r="C206" s="76" t="s">
        <v>5743</v>
      </c>
      <c r="D206" s="79">
        <v>41890</v>
      </c>
      <c r="E206" s="79">
        <v>41932</v>
      </c>
      <c r="F206" s="80">
        <v>0</v>
      </c>
      <c r="G206" s="80">
        <v>4</v>
      </c>
      <c r="H206" s="80">
        <v>0</v>
      </c>
      <c r="I206" s="81">
        <v>121226</v>
      </c>
      <c r="J206" s="81">
        <v>120937.28000000001</v>
      </c>
      <c r="K206" s="80">
        <v>336</v>
      </c>
      <c r="L206" s="80">
        <v>312</v>
      </c>
      <c r="M206" s="82">
        <v>0.87820512820512819</v>
      </c>
      <c r="N206" s="82">
        <v>0.12179487179487179</v>
      </c>
      <c r="O206" s="82">
        <v>0</v>
      </c>
    </row>
    <row r="207" spans="1:15">
      <c r="A207" s="76" t="s">
        <v>553</v>
      </c>
      <c r="B207" s="76" t="s">
        <v>5744</v>
      </c>
      <c r="C207" s="76" t="s">
        <v>5745</v>
      </c>
      <c r="D207" s="79">
        <v>41671</v>
      </c>
      <c r="E207" s="79">
        <v>41932</v>
      </c>
      <c r="F207" s="80">
        <v>0</v>
      </c>
      <c r="G207" s="80">
        <v>0</v>
      </c>
      <c r="H207" s="80">
        <v>0</v>
      </c>
      <c r="I207" s="81">
        <v>78690</v>
      </c>
      <c r="J207" s="81">
        <v>70688.079999999987</v>
      </c>
      <c r="K207" s="80"/>
      <c r="L207" s="80"/>
      <c r="M207" s="82"/>
      <c r="N207" s="82"/>
      <c r="O207" s="82"/>
    </row>
    <row r="208" spans="1:15">
      <c r="A208" s="76" t="s">
        <v>255</v>
      </c>
      <c r="B208" s="76" t="s">
        <v>5746</v>
      </c>
      <c r="C208" s="76" t="s">
        <v>5747</v>
      </c>
      <c r="D208" s="79">
        <v>41795</v>
      </c>
      <c r="E208" s="79">
        <v>41928</v>
      </c>
      <c r="F208" s="80">
        <v>134388</v>
      </c>
      <c r="G208" s="80">
        <v>6055.1500000000005</v>
      </c>
      <c r="H208" s="80">
        <v>0</v>
      </c>
      <c r="I208" s="81">
        <v>6325678.7599999998</v>
      </c>
      <c r="J208" s="81">
        <v>6318759.2600000016</v>
      </c>
      <c r="K208" s="80">
        <v>4155</v>
      </c>
      <c r="L208" s="80">
        <v>3873.46</v>
      </c>
      <c r="M208" s="82">
        <v>0.83503121240441358</v>
      </c>
      <c r="N208" s="82">
        <v>0.16496878759558636</v>
      </c>
      <c r="O208" s="82">
        <v>0</v>
      </c>
    </row>
    <row r="209" spans="1:15">
      <c r="A209" s="76" t="s">
        <v>71</v>
      </c>
      <c r="B209" s="76" t="s">
        <v>5748</v>
      </c>
      <c r="C209" s="76" t="s">
        <v>5749</v>
      </c>
      <c r="D209" s="79">
        <v>41653</v>
      </c>
      <c r="E209" s="79">
        <v>41913</v>
      </c>
      <c r="F209" s="80">
        <v>18885</v>
      </c>
      <c r="G209" s="80">
        <v>28475.82</v>
      </c>
      <c r="H209" s="80">
        <v>0</v>
      </c>
      <c r="I209" s="81">
        <v>1868784</v>
      </c>
      <c r="J209" s="81">
        <v>1795772.1399999997</v>
      </c>
      <c r="K209" s="80">
        <v>4035</v>
      </c>
      <c r="L209" s="80">
        <v>3696.5</v>
      </c>
      <c r="M209" s="82">
        <v>0.98498579737589609</v>
      </c>
      <c r="N209" s="82">
        <v>1.5014202624103882E-2</v>
      </c>
      <c r="O209" s="82">
        <v>0</v>
      </c>
    </row>
    <row r="210" spans="1:15">
      <c r="A210" s="76" t="s">
        <v>93</v>
      </c>
      <c r="B210" s="76" t="s">
        <v>5750</v>
      </c>
      <c r="C210" s="76" t="s">
        <v>5751</v>
      </c>
      <c r="D210" s="79">
        <v>41757</v>
      </c>
      <c r="E210" s="79">
        <v>41913</v>
      </c>
      <c r="F210" s="80">
        <v>0</v>
      </c>
      <c r="G210" s="80">
        <v>49517</v>
      </c>
      <c r="H210" s="80">
        <v>9525</v>
      </c>
      <c r="I210" s="81">
        <v>905308</v>
      </c>
      <c r="J210" s="81">
        <v>1136603.92</v>
      </c>
      <c r="K210" s="80">
        <v>3384</v>
      </c>
      <c r="L210" s="80">
        <v>7499</v>
      </c>
      <c r="M210" s="82">
        <v>0.795772769702627</v>
      </c>
      <c r="N210" s="82">
        <v>0.204227230297373</v>
      </c>
      <c r="O210" s="82">
        <v>0</v>
      </c>
    </row>
    <row r="211" spans="1:15">
      <c r="A211" s="76" t="s">
        <v>15</v>
      </c>
      <c r="B211" s="76" t="s">
        <v>5752</v>
      </c>
      <c r="C211" s="76" t="s">
        <v>5753</v>
      </c>
      <c r="D211" s="79">
        <v>41835</v>
      </c>
      <c r="E211" s="79">
        <v>41912</v>
      </c>
      <c r="F211" s="80">
        <v>3000</v>
      </c>
      <c r="G211" s="80">
        <v>216</v>
      </c>
      <c r="H211" s="80">
        <v>0</v>
      </c>
      <c r="I211" s="81">
        <v>1167544.4300000002</v>
      </c>
      <c r="J211" s="81">
        <v>1157540.43</v>
      </c>
      <c r="K211" s="80">
        <v>867</v>
      </c>
      <c r="L211" s="80">
        <v>1087.3499999999999</v>
      </c>
      <c r="M211" s="82">
        <v>0.9416011403871799</v>
      </c>
      <c r="N211" s="82">
        <v>5.38005242102359E-2</v>
      </c>
      <c r="O211" s="82">
        <v>4.5983354025842648E-3</v>
      </c>
    </row>
    <row r="212" spans="1:15">
      <c r="A212" s="76" t="s">
        <v>218</v>
      </c>
      <c r="B212" s="76" t="s">
        <v>5754</v>
      </c>
      <c r="C212" s="76" t="s">
        <v>5755</v>
      </c>
      <c r="D212" s="79">
        <v>41713</v>
      </c>
      <c r="E212" s="79">
        <v>41912</v>
      </c>
      <c r="F212" s="80">
        <v>500</v>
      </c>
      <c r="G212" s="80">
        <v>36659</v>
      </c>
      <c r="H212" s="80">
        <v>25832</v>
      </c>
      <c r="I212" s="81">
        <v>4672991.71</v>
      </c>
      <c r="J212" s="81">
        <v>4862204.2299999977</v>
      </c>
      <c r="K212" s="80">
        <v>3239</v>
      </c>
      <c r="L212" s="80">
        <v>3454</v>
      </c>
      <c r="M212" s="82">
        <v>0.93818760856977412</v>
      </c>
      <c r="N212" s="82">
        <v>6.1812391430225828E-2</v>
      </c>
      <c r="O212" s="82">
        <v>0</v>
      </c>
    </row>
    <row r="213" spans="1:15">
      <c r="A213" s="76" t="s">
        <v>255</v>
      </c>
      <c r="B213" s="76" t="s">
        <v>5756</v>
      </c>
      <c r="C213" s="76" t="s">
        <v>5757</v>
      </c>
      <c r="D213" s="79">
        <v>41781</v>
      </c>
      <c r="E213" s="79">
        <v>41899</v>
      </c>
      <c r="F213" s="80">
        <v>17661</v>
      </c>
      <c r="G213" s="80">
        <v>39799.33</v>
      </c>
      <c r="H213" s="80">
        <v>0</v>
      </c>
      <c r="I213" s="81">
        <v>783344.25</v>
      </c>
      <c r="J213" s="81">
        <v>795923.74000000034</v>
      </c>
      <c r="K213" s="80">
        <v>2784</v>
      </c>
      <c r="L213" s="80">
        <v>2475</v>
      </c>
      <c r="M213" s="82">
        <v>0.93272727272727274</v>
      </c>
      <c r="N213" s="82">
        <v>6.7272727272727276E-2</v>
      </c>
      <c r="O213" s="82">
        <v>0</v>
      </c>
    </row>
    <row r="214" spans="1:15">
      <c r="A214" s="76" t="s">
        <v>524</v>
      </c>
      <c r="B214" s="76" t="s">
        <v>5758</v>
      </c>
      <c r="C214" s="76" t="s">
        <v>5759</v>
      </c>
      <c r="D214" s="79">
        <v>41813</v>
      </c>
      <c r="E214" s="79">
        <v>41897</v>
      </c>
      <c r="F214" s="80">
        <v>4384800</v>
      </c>
      <c r="G214" s="80">
        <v>85253.470199999996</v>
      </c>
      <c r="H214" s="80">
        <v>80256</v>
      </c>
      <c r="I214" s="81">
        <v>2472661.0001999997</v>
      </c>
      <c r="J214" s="81">
        <v>2587785.1799999997</v>
      </c>
      <c r="K214" s="80">
        <v>12378</v>
      </c>
      <c r="L214" s="80">
        <v>8117</v>
      </c>
      <c r="M214" s="82">
        <v>0.99661204878649745</v>
      </c>
      <c r="N214" s="82">
        <v>3.3879512135025257E-3</v>
      </c>
      <c r="O214" s="82">
        <v>0</v>
      </c>
    </row>
    <row r="215" spans="1:15">
      <c r="A215" s="76" t="s">
        <v>369</v>
      </c>
      <c r="B215" s="76" t="s">
        <v>5760</v>
      </c>
      <c r="C215" s="76" t="s">
        <v>5761</v>
      </c>
      <c r="D215" s="79">
        <v>41876</v>
      </c>
      <c r="E215" s="79">
        <v>41891</v>
      </c>
      <c r="F215" s="80">
        <v>0</v>
      </c>
      <c r="G215" s="80">
        <v>949</v>
      </c>
      <c r="H215" s="80">
        <v>0</v>
      </c>
      <c r="I215" s="81">
        <v>54117</v>
      </c>
      <c r="J215" s="81">
        <v>51415.47</v>
      </c>
      <c r="K215" s="80"/>
      <c r="L215" s="80"/>
      <c r="M215" s="82"/>
      <c r="N215" s="82"/>
      <c r="O215" s="82"/>
    </row>
    <row r="216" spans="1:15">
      <c r="A216" s="76" t="s">
        <v>15</v>
      </c>
      <c r="B216" s="76" t="s">
        <v>5762</v>
      </c>
      <c r="C216" s="76" t="s">
        <v>5763</v>
      </c>
      <c r="D216" s="79">
        <v>41548</v>
      </c>
      <c r="E216" s="79">
        <v>41882</v>
      </c>
      <c r="F216" s="80">
        <v>25000</v>
      </c>
      <c r="G216" s="80">
        <v>10</v>
      </c>
      <c r="H216" s="80">
        <v>0</v>
      </c>
      <c r="I216" s="81">
        <v>3529426</v>
      </c>
      <c r="J216" s="81">
        <v>3540577.0099999993</v>
      </c>
      <c r="K216" s="80">
        <v>1440</v>
      </c>
      <c r="L216" s="80">
        <v>2259</v>
      </c>
      <c r="M216" s="82">
        <v>0.73749446657813189</v>
      </c>
      <c r="N216" s="82">
        <v>0.26250553342186811</v>
      </c>
      <c r="O216" s="82">
        <v>0</v>
      </c>
    </row>
    <row r="217" spans="1:15">
      <c r="A217" s="76" t="s">
        <v>369</v>
      </c>
      <c r="B217" s="76" t="s">
        <v>5764</v>
      </c>
      <c r="C217" s="76" t="s">
        <v>5765</v>
      </c>
      <c r="D217" s="79">
        <v>41812</v>
      </c>
      <c r="E217" s="79">
        <v>41882</v>
      </c>
      <c r="F217" s="80">
        <v>809</v>
      </c>
      <c r="G217" s="80">
        <v>4612.6000000000004</v>
      </c>
      <c r="H217" s="80">
        <v>0</v>
      </c>
      <c r="I217" s="81">
        <v>355140.92</v>
      </c>
      <c r="J217" s="81">
        <v>352906.34999999992</v>
      </c>
      <c r="K217" s="80">
        <v>0</v>
      </c>
      <c r="L217" s="80">
        <v>832</v>
      </c>
      <c r="M217" s="82">
        <v>1</v>
      </c>
      <c r="N217" s="82">
        <v>0</v>
      </c>
      <c r="O217" s="82">
        <v>0</v>
      </c>
    </row>
    <row r="218" spans="1:15">
      <c r="A218" s="76" t="s">
        <v>218</v>
      </c>
      <c r="B218" s="76" t="s">
        <v>5766</v>
      </c>
      <c r="C218" s="76" t="s">
        <v>5767</v>
      </c>
      <c r="D218" s="79">
        <v>41822</v>
      </c>
      <c r="E218" s="79">
        <v>41880</v>
      </c>
      <c r="F218" s="80">
        <v>105</v>
      </c>
      <c r="G218" s="80">
        <v>1</v>
      </c>
      <c r="H218" s="80">
        <v>0</v>
      </c>
      <c r="I218" s="81">
        <v>54813</v>
      </c>
      <c r="J218" s="81">
        <v>47591.47</v>
      </c>
      <c r="K218" s="80">
        <v>0</v>
      </c>
      <c r="L218" s="80">
        <v>239</v>
      </c>
      <c r="M218" s="82">
        <v>0.93933054393305437</v>
      </c>
      <c r="N218" s="82">
        <v>6.0669456066945605E-2</v>
      </c>
      <c r="O218" s="82">
        <v>0</v>
      </c>
    </row>
    <row r="219" spans="1:15">
      <c r="A219" s="76" t="s">
        <v>582</v>
      </c>
      <c r="B219" s="76" t="s">
        <v>5768</v>
      </c>
      <c r="C219" s="76" t="s">
        <v>5769</v>
      </c>
      <c r="D219" s="79">
        <v>41841</v>
      </c>
      <c r="E219" s="79">
        <v>41876</v>
      </c>
      <c r="F219" s="80">
        <v>0</v>
      </c>
      <c r="G219" s="80">
        <v>98</v>
      </c>
      <c r="H219" s="80">
        <v>78</v>
      </c>
      <c r="I219" s="81">
        <v>581473.74</v>
      </c>
      <c r="J219" s="81">
        <v>516170.51</v>
      </c>
      <c r="K219" s="80">
        <v>2552</v>
      </c>
      <c r="L219" s="80">
        <v>2789.5</v>
      </c>
      <c r="M219" s="82">
        <v>0.72880444524108268</v>
      </c>
      <c r="N219" s="82">
        <v>0.27119555475891738</v>
      </c>
      <c r="O219" s="82">
        <v>0</v>
      </c>
    </row>
    <row r="220" spans="1:15">
      <c r="A220" s="76" t="s">
        <v>255</v>
      </c>
      <c r="B220" s="76" t="s">
        <v>5770</v>
      </c>
      <c r="C220" s="76" t="s">
        <v>5771</v>
      </c>
      <c r="D220" s="79">
        <v>41729</v>
      </c>
      <c r="E220" s="79">
        <v>41866</v>
      </c>
      <c r="F220" s="80">
        <v>14250</v>
      </c>
      <c r="G220" s="80">
        <v>7999</v>
      </c>
      <c r="H220" s="80">
        <v>0</v>
      </c>
      <c r="I220" s="81">
        <v>3339471.2899999996</v>
      </c>
      <c r="J220" s="81">
        <v>3274408.709999999</v>
      </c>
      <c r="K220" s="80">
        <v>3129</v>
      </c>
      <c r="L220" s="80">
        <v>2698.36</v>
      </c>
      <c r="M220" s="82">
        <v>0.95108139758964705</v>
      </c>
      <c r="N220" s="82">
        <v>4.8918602410352952E-2</v>
      </c>
      <c r="O220" s="82">
        <v>0</v>
      </c>
    </row>
    <row r="221" spans="1:15">
      <c r="A221" s="76" t="s">
        <v>369</v>
      </c>
      <c r="B221" s="76" t="s">
        <v>5772</v>
      </c>
      <c r="C221" s="76" t="s">
        <v>5773</v>
      </c>
      <c r="D221" s="79">
        <v>42016</v>
      </c>
      <c r="E221" s="79">
        <v>41866</v>
      </c>
      <c r="F221" s="80">
        <v>0</v>
      </c>
      <c r="G221" s="80">
        <v>-300.44</v>
      </c>
      <c r="H221" s="80">
        <v>0</v>
      </c>
      <c r="I221" s="81">
        <v>38859.56</v>
      </c>
      <c r="J221" s="81">
        <v>37180.729999999996</v>
      </c>
      <c r="K221" s="80"/>
      <c r="L221" s="80"/>
      <c r="M221" s="82"/>
      <c r="N221" s="82"/>
      <c r="O221" s="82"/>
    </row>
    <row r="222" spans="1:15">
      <c r="A222" s="76" t="s">
        <v>255</v>
      </c>
      <c r="B222" s="76" t="s">
        <v>5774</v>
      </c>
      <c r="C222" s="76" t="s">
        <v>5775</v>
      </c>
      <c r="D222" s="79">
        <v>41673</v>
      </c>
      <c r="E222" s="79">
        <v>41851</v>
      </c>
      <c r="F222" s="80">
        <v>120000</v>
      </c>
      <c r="G222" s="80">
        <v>1082.33</v>
      </c>
      <c r="H222" s="80">
        <v>0</v>
      </c>
      <c r="I222" s="81">
        <v>1114412</v>
      </c>
      <c r="J222" s="81">
        <v>1067357.1400000001</v>
      </c>
      <c r="K222" s="80">
        <v>1799</v>
      </c>
      <c r="L222" s="80">
        <v>1807</v>
      </c>
      <c r="M222" s="82">
        <v>0.98671831765356943</v>
      </c>
      <c r="N222" s="82">
        <v>1.3281682346430549E-2</v>
      </c>
      <c r="O222" s="82">
        <v>0</v>
      </c>
    </row>
    <row r="223" spans="1:15">
      <c r="A223" s="76" t="s">
        <v>582</v>
      </c>
      <c r="B223" s="76" t="s">
        <v>5776</v>
      </c>
      <c r="C223" s="76" t="s">
        <v>5777</v>
      </c>
      <c r="D223" s="79">
        <v>41842</v>
      </c>
      <c r="E223" s="79">
        <v>41846</v>
      </c>
      <c r="F223" s="80">
        <v>0</v>
      </c>
      <c r="G223" s="80">
        <v>2</v>
      </c>
      <c r="H223" s="80">
        <v>1</v>
      </c>
      <c r="I223" s="81">
        <v>26756</v>
      </c>
      <c r="J223" s="81">
        <v>23738.63</v>
      </c>
      <c r="K223" s="80">
        <v>16</v>
      </c>
      <c r="L223" s="80">
        <v>30</v>
      </c>
      <c r="M223" s="82">
        <v>0</v>
      </c>
      <c r="N223" s="82">
        <v>1</v>
      </c>
      <c r="O223" s="82">
        <v>0</v>
      </c>
    </row>
    <row r="224" spans="1:15">
      <c r="A224" s="76" t="s">
        <v>255</v>
      </c>
      <c r="B224" s="76" t="s">
        <v>5778</v>
      </c>
      <c r="C224" s="76" t="s">
        <v>5779</v>
      </c>
      <c r="D224" s="79">
        <v>41773</v>
      </c>
      <c r="E224" s="79">
        <v>41842</v>
      </c>
      <c r="F224" s="80">
        <v>80561</v>
      </c>
      <c r="G224" s="80">
        <v>51</v>
      </c>
      <c r="H224" s="80">
        <v>0</v>
      </c>
      <c r="I224" s="81">
        <v>4770945.1400000006</v>
      </c>
      <c r="J224" s="81">
        <v>4752109.7799999965</v>
      </c>
      <c r="K224" s="80">
        <v>2438</v>
      </c>
      <c r="L224" s="80">
        <v>3507.6</v>
      </c>
      <c r="M224" s="82">
        <v>0.95623788345307337</v>
      </c>
      <c r="N224" s="82">
        <v>4.3762116546926674E-2</v>
      </c>
      <c r="O224" s="82">
        <v>0</v>
      </c>
    </row>
    <row r="225" spans="1:15">
      <c r="A225" s="76" t="s">
        <v>255</v>
      </c>
      <c r="B225" s="76" t="s">
        <v>5780</v>
      </c>
      <c r="C225" s="76" t="s">
        <v>5781</v>
      </c>
      <c r="D225" s="79">
        <v>41715</v>
      </c>
      <c r="E225" s="79">
        <v>41820</v>
      </c>
      <c r="F225" s="80">
        <v>850</v>
      </c>
      <c r="G225" s="80">
        <v>2066</v>
      </c>
      <c r="H225" s="80">
        <v>0</v>
      </c>
      <c r="I225" s="81">
        <v>909466</v>
      </c>
      <c r="J225" s="81">
        <v>865637.0499999997</v>
      </c>
      <c r="K225" s="80">
        <v>361</v>
      </c>
      <c r="L225" s="80">
        <v>217</v>
      </c>
      <c r="M225" s="82">
        <v>0.88940092165898621</v>
      </c>
      <c r="N225" s="82">
        <v>0.11059907834101383</v>
      </c>
      <c r="O225" s="82">
        <v>0</v>
      </c>
    </row>
    <row r="226" spans="1:15">
      <c r="A226" s="76" t="s">
        <v>524</v>
      </c>
      <c r="B226" s="76" t="s">
        <v>5782</v>
      </c>
      <c r="C226" s="76" t="s">
        <v>5783</v>
      </c>
      <c r="D226" s="79">
        <v>41739</v>
      </c>
      <c r="E226" s="79">
        <v>41820</v>
      </c>
      <c r="F226" s="80">
        <v>0</v>
      </c>
      <c r="G226" s="80">
        <v>207</v>
      </c>
      <c r="H226" s="80">
        <v>0</v>
      </c>
      <c r="I226" s="81">
        <v>60278.66</v>
      </c>
      <c r="J226" s="81">
        <v>33495.089999999997</v>
      </c>
      <c r="K226" s="80">
        <v>88</v>
      </c>
      <c r="L226" s="80">
        <v>440</v>
      </c>
      <c r="M226" s="82">
        <v>0.65454545454545454</v>
      </c>
      <c r="N226" s="82">
        <v>0.20681818181818182</v>
      </c>
      <c r="O226" s="82">
        <v>0.13863636363636364</v>
      </c>
    </row>
    <row r="227" spans="1:15">
      <c r="A227" s="76" t="s">
        <v>93</v>
      </c>
      <c r="B227" s="76" t="s">
        <v>5784</v>
      </c>
      <c r="C227" s="76" t="s">
        <v>5785</v>
      </c>
      <c r="D227" s="79">
        <v>41750</v>
      </c>
      <c r="E227" s="79">
        <v>41807</v>
      </c>
      <c r="F227" s="80">
        <v>0</v>
      </c>
      <c r="G227" s="80">
        <v>12578</v>
      </c>
      <c r="H227" s="80">
        <v>0</v>
      </c>
      <c r="I227" s="81">
        <v>671013.28</v>
      </c>
      <c r="J227" s="81">
        <v>742881.67999999982</v>
      </c>
      <c r="K227" s="80">
        <v>8</v>
      </c>
      <c r="L227" s="80">
        <v>1433</v>
      </c>
      <c r="M227" s="82">
        <v>0.80460572226099092</v>
      </c>
      <c r="N227" s="82">
        <v>0.19539427773900908</v>
      </c>
      <c r="O227" s="82">
        <v>0</v>
      </c>
    </row>
    <row r="228" spans="1:15">
      <c r="A228" s="76" t="s">
        <v>218</v>
      </c>
      <c r="B228" s="76" t="s">
        <v>5786</v>
      </c>
      <c r="C228" s="76" t="s">
        <v>5787</v>
      </c>
      <c r="D228" s="79">
        <v>41752</v>
      </c>
      <c r="E228" s="79">
        <v>41789</v>
      </c>
      <c r="F228" s="80">
        <v>15000</v>
      </c>
      <c r="G228" s="80">
        <v>2305.09</v>
      </c>
      <c r="H228" s="80">
        <v>0</v>
      </c>
      <c r="I228" s="81">
        <v>93221</v>
      </c>
      <c r="J228" s="81">
        <v>78662.22</v>
      </c>
      <c r="K228" s="80">
        <v>250</v>
      </c>
      <c r="L228" s="80">
        <v>195.5</v>
      </c>
      <c r="M228" s="82">
        <v>0.90792838874680304</v>
      </c>
      <c r="N228" s="82">
        <v>9.2071611253196933E-2</v>
      </c>
      <c r="O228" s="82">
        <v>0</v>
      </c>
    </row>
    <row r="229" spans="1:15">
      <c r="A229" s="76" t="s">
        <v>255</v>
      </c>
      <c r="B229" s="76" t="s">
        <v>5788</v>
      </c>
      <c r="C229" s="76" t="s">
        <v>5789</v>
      </c>
      <c r="D229" s="79">
        <v>41652</v>
      </c>
      <c r="E229" s="79">
        <v>41789</v>
      </c>
      <c r="F229" s="80">
        <v>5150</v>
      </c>
      <c r="G229" s="80">
        <v>1153.05</v>
      </c>
      <c r="H229" s="80">
        <v>0</v>
      </c>
      <c r="I229" s="81">
        <v>543068.00000000012</v>
      </c>
      <c r="J229" s="81">
        <v>530849.89</v>
      </c>
      <c r="K229" s="80">
        <v>752</v>
      </c>
      <c r="L229" s="80">
        <v>864.56</v>
      </c>
      <c r="M229" s="82">
        <v>0.99074673822522441</v>
      </c>
      <c r="N229" s="82">
        <v>9.2532617747756087E-3</v>
      </c>
      <c r="O229" s="82">
        <v>0</v>
      </c>
    </row>
    <row r="230" spans="1:15">
      <c r="A230" s="76" t="s">
        <v>93</v>
      </c>
      <c r="B230" s="76" t="s">
        <v>5790</v>
      </c>
      <c r="C230" s="76" t="s">
        <v>5791</v>
      </c>
      <c r="D230" s="79">
        <v>41740</v>
      </c>
      <c r="E230" s="79">
        <v>41782</v>
      </c>
      <c r="F230" s="80">
        <v>308</v>
      </c>
      <c r="G230" s="80">
        <v>32</v>
      </c>
      <c r="H230" s="80">
        <v>0</v>
      </c>
      <c r="I230" s="81">
        <v>228824</v>
      </c>
      <c r="J230" s="81">
        <v>204396.38000000006</v>
      </c>
      <c r="K230" s="80">
        <v>16</v>
      </c>
      <c r="L230" s="80">
        <v>666</v>
      </c>
      <c r="M230" s="82">
        <v>0.87462462462462465</v>
      </c>
      <c r="N230" s="82">
        <v>0.12537537537537538</v>
      </c>
      <c r="O230" s="82">
        <v>0</v>
      </c>
    </row>
    <row r="231" spans="1:15">
      <c r="A231" s="76" t="s">
        <v>255</v>
      </c>
      <c r="B231" s="76" t="s">
        <v>5792</v>
      </c>
      <c r="C231" s="76" t="s">
        <v>5793</v>
      </c>
      <c r="D231" s="79">
        <v>41701</v>
      </c>
      <c r="E231" s="79">
        <v>41782</v>
      </c>
      <c r="F231" s="80">
        <v>4300</v>
      </c>
      <c r="G231" s="80">
        <v>5828.45</v>
      </c>
      <c r="H231" s="80">
        <v>0</v>
      </c>
      <c r="I231" s="81">
        <v>507966</v>
      </c>
      <c r="J231" s="81">
        <v>505986.90999999986</v>
      </c>
      <c r="K231" s="80">
        <v>845</v>
      </c>
      <c r="L231" s="80">
        <v>881.8</v>
      </c>
      <c r="M231" s="82">
        <v>0.99773191199818556</v>
      </c>
      <c r="N231" s="82">
        <v>2.2680880018144706E-3</v>
      </c>
      <c r="O231" s="82">
        <v>0</v>
      </c>
    </row>
    <row r="232" spans="1:15">
      <c r="A232" s="76" t="s">
        <v>582</v>
      </c>
      <c r="B232" s="76" t="s">
        <v>5794</v>
      </c>
      <c r="C232" s="76" t="s">
        <v>5795</v>
      </c>
      <c r="D232" s="79">
        <v>41753</v>
      </c>
      <c r="E232" s="79">
        <v>41779</v>
      </c>
      <c r="F232" s="80">
        <v>0</v>
      </c>
      <c r="G232" s="80">
        <v>1</v>
      </c>
      <c r="H232" s="80">
        <v>0</v>
      </c>
      <c r="I232" s="81">
        <v>353171</v>
      </c>
      <c r="J232" s="81">
        <v>482478.35000000009</v>
      </c>
      <c r="K232" s="80">
        <v>0</v>
      </c>
      <c r="L232" s="80">
        <v>105.5</v>
      </c>
      <c r="M232" s="82">
        <v>0.54502369668246442</v>
      </c>
      <c r="N232" s="82">
        <v>0.25592417061611372</v>
      </c>
      <c r="O232" s="82">
        <v>0.1990521327014218</v>
      </c>
    </row>
    <row r="233" spans="1:15">
      <c r="A233" s="76" t="s">
        <v>93</v>
      </c>
      <c r="B233" s="76" t="s">
        <v>5796</v>
      </c>
      <c r="C233" s="76" t="s">
        <v>5797</v>
      </c>
      <c r="D233" s="79">
        <v>41757</v>
      </c>
      <c r="E233" s="79">
        <v>41773</v>
      </c>
      <c r="F233" s="80">
        <v>0</v>
      </c>
      <c r="G233" s="80">
        <v>0</v>
      </c>
      <c r="H233" s="80">
        <v>0</v>
      </c>
      <c r="I233" s="81">
        <v>61440</v>
      </c>
      <c r="J233" s="81">
        <v>65206.439999999995</v>
      </c>
      <c r="K233" s="80">
        <v>0</v>
      </c>
      <c r="L233" s="80">
        <v>84.5</v>
      </c>
      <c r="M233" s="82">
        <v>0.73372781065088755</v>
      </c>
      <c r="N233" s="82">
        <v>0.26627218934911245</v>
      </c>
      <c r="O233" s="82">
        <v>0</v>
      </c>
    </row>
    <row r="234" spans="1:15">
      <c r="A234" s="76" t="s">
        <v>255</v>
      </c>
      <c r="B234" s="76" t="s">
        <v>5798</v>
      </c>
      <c r="C234" s="76" t="s">
        <v>5799</v>
      </c>
      <c r="D234" s="79">
        <v>41711</v>
      </c>
      <c r="E234" s="79">
        <v>41772</v>
      </c>
      <c r="F234" s="80">
        <v>4000</v>
      </c>
      <c r="G234" s="80">
        <v>120.63</v>
      </c>
      <c r="H234" s="80">
        <v>0</v>
      </c>
      <c r="I234" s="81">
        <v>194879.38</v>
      </c>
      <c r="J234" s="81">
        <v>191242.13999999998</v>
      </c>
      <c r="K234" s="80">
        <v>275</v>
      </c>
      <c r="L234" s="80">
        <v>468.5</v>
      </c>
      <c r="M234" s="82">
        <v>0.99786552828175024</v>
      </c>
      <c r="N234" s="82">
        <v>2.1344717182497333E-3</v>
      </c>
      <c r="O234" s="82">
        <v>0</v>
      </c>
    </row>
    <row r="235" spans="1:15">
      <c r="A235" s="76" t="s">
        <v>255</v>
      </c>
      <c r="B235" s="76" t="s">
        <v>5800</v>
      </c>
      <c r="C235" s="76" t="s">
        <v>5801</v>
      </c>
      <c r="D235" s="79">
        <v>41697</v>
      </c>
      <c r="E235" s="79">
        <v>41760</v>
      </c>
      <c r="F235" s="80">
        <v>4900</v>
      </c>
      <c r="G235" s="80">
        <v>190.29</v>
      </c>
      <c r="H235" s="80">
        <v>0</v>
      </c>
      <c r="I235" s="81">
        <v>128647</v>
      </c>
      <c r="J235" s="81">
        <v>104556.5</v>
      </c>
      <c r="K235" s="80">
        <v>424</v>
      </c>
      <c r="L235" s="80">
        <v>123</v>
      </c>
      <c r="M235" s="82">
        <v>1</v>
      </c>
      <c r="N235" s="82">
        <v>0</v>
      </c>
      <c r="O235" s="82">
        <v>0</v>
      </c>
    </row>
    <row r="236" spans="1:15">
      <c r="A236" s="76" t="s">
        <v>582</v>
      </c>
      <c r="B236" s="76" t="s">
        <v>5802</v>
      </c>
      <c r="C236" s="76" t="s">
        <v>5803</v>
      </c>
      <c r="D236" s="79">
        <v>41746</v>
      </c>
      <c r="E236" s="79">
        <v>41757</v>
      </c>
      <c r="F236" s="80">
        <v>0</v>
      </c>
      <c r="G236" s="80">
        <v>7</v>
      </c>
      <c r="H236" s="80">
        <v>0</v>
      </c>
      <c r="I236" s="81">
        <v>447930</v>
      </c>
      <c r="J236" s="81">
        <v>396159.61000000004</v>
      </c>
      <c r="K236" s="80">
        <v>300</v>
      </c>
      <c r="L236" s="80">
        <v>508.5</v>
      </c>
      <c r="M236" s="82">
        <v>0.75024582104228121</v>
      </c>
      <c r="N236" s="82">
        <v>0.24975417895771879</v>
      </c>
      <c r="O236" s="82">
        <v>0</v>
      </c>
    </row>
    <row r="237" spans="1:15">
      <c r="A237" s="76" t="s">
        <v>255</v>
      </c>
      <c r="B237" s="76" t="s">
        <v>5804</v>
      </c>
      <c r="C237" s="76" t="s">
        <v>5805</v>
      </c>
      <c r="D237" s="79">
        <v>41645</v>
      </c>
      <c r="E237" s="79">
        <v>41730</v>
      </c>
      <c r="F237" s="80">
        <v>16338</v>
      </c>
      <c r="G237" s="80">
        <v>5098.2000000000007</v>
      </c>
      <c r="H237" s="80">
        <v>0</v>
      </c>
      <c r="I237" s="81">
        <v>863056.43999999983</v>
      </c>
      <c r="J237" s="81">
        <v>864560.95000000007</v>
      </c>
      <c r="K237" s="80">
        <v>1867</v>
      </c>
      <c r="L237" s="80">
        <v>1394.5</v>
      </c>
      <c r="M237" s="82">
        <v>0.97705270706346359</v>
      </c>
      <c r="N237" s="82">
        <v>2.2947292936536395E-2</v>
      </c>
      <c r="O237" s="82">
        <v>0</v>
      </c>
    </row>
    <row r="238" spans="1:15">
      <c r="A238" s="76" t="s">
        <v>369</v>
      </c>
      <c r="B238" s="76" t="s">
        <v>5806</v>
      </c>
      <c r="C238" s="76" t="s">
        <v>5807</v>
      </c>
      <c r="D238" s="79">
        <v>41729</v>
      </c>
      <c r="E238" s="79">
        <v>41723</v>
      </c>
      <c r="F238" s="80">
        <v>350</v>
      </c>
      <c r="G238" s="80">
        <v>0</v>
      </c>
      <c r="H238" s="80">
        <v>0</v>
      </c>
      <c r="I238" s="81">
        <v>38088</v>
      </c>
      <c r="J238" s="81">
        <v>30180.969999999998</v>
      </c>
      <c r="K238" s="80"/>
      <c r="L238" s="80"/>
      <c r="M238" s="82"/>
      <c r="N238" s="82"/>
      <c r="O238" s="82"/>
    </row>
    <row r="239" spans="1:15">
      <c r="A239" s="76" t="s">
        <v>524</v>
      </c>
      <c r="B239" s="76" t="s">
        <v>5808</v>
      </c>
      <c r="C239" s="76" t="s">
        <v>5809</v>
      </c>
      <c r="D239" s="79">
        <v>41675</v>
      </c>
      <c r="E239" s="79">
        <v>41703</v>
      </c>
      <c r="F239" s="80">
        <v>0</v>
      </c>
      <c r="G239" s="80">
        <v>160.57999999999998</v>
      </c>
      <c r="H239" s="80">
        <v>0</v>
      </c>
      <c r="I239" s="81">
        <v>187808.99</v>
      </c>
      <c r="J239" s="81">
        <v>187967.2</v>
      </c>
      <c r="K239" s="80">
        <v>802</v>
      </c>
      <c r="L239" s="80">
        <v>872.5</v>
      </c>
      <c r="M239" s="82">
        <v>0.86876790830945561</v>
      </c>
      <c r="N239" s="82">
        <v>0.13123209169054442</v>
      </c>
      <c r="O239" s="82">
        <v>0</v>
      </c>
    </row>
    <row r="240" spans="1:15">
      <c r="A240" s="76" t="s">
        <v>255</v>
      </c>
      <c r="B240" s="76" t="s">
        <v>5810</v>
      </c>
      <c r="C240" s="76" t="s">
        <v>5811</v>
      </c>
      <c r="D240" s="79">
        <v>41663</v>
      </c>
      <c r="E240" s="79">
        <v>41668</v>
      </c>
      <c r="F240" s="80">
        <v>1000</v>
      </c>
      <c r="G240" s="80">
        <v>-9.64</v>
      </c>
      <c r="H240" s="80">
        <v>0</v>
      </c>
      <c r="I240" s="81">
        <v>22247</v>
      </c>
      <c r="J240" s="81">
        <v>20860.420000000002</v>
      </c>
      <c r="K240" s="80">
        <v>98.5</v>
      </c>
      <c r="L240" s="80">
        <v>99.5</v>
      </c>
      <c r="M240" s="82">
        <v>0.72361809045226133</v>
      </c>
      <c r="N240" s="82">
        <v>0.19095477386934673</v>
      </c>
      <c r="O240" s="82">
        <v>8.5427135678391955E-2</v>
      </c>
    </row>
    <row r="241" spans="1:15">
      <c r="A241" s="76" t="s">
        <v>255</v>
      </c>
      <c r="B241" s="76" t="s">
        <v>5812</v>
      </c>
      <c r="C241" s="76" t="s">
        <v>5813</v>
      </c>
      <c r="D241" s="79">
        <v>41641</v>
      </c>
      <c r="E241" s="79">
        <v>41663</v>
      </c>
      <c r="F241" s="80">
        <v>3200</v>
      </c>
      <c r="G241" s="80">
        <v>249.06</v>
      </c>
      <c r="H241" s="80">
        <v>0</v>
      </c>
      <c r="I241" s="81">
        <v>39182</v>
      </c>
      <c r="J241" s="81">
        <v>39440.930000000008</v>
      </c>
      <c r="K241" s="80">
        <v>129.5</v>
      </c>
      <c r="L241" s="80">
        <v>133.01</v>
      </c>
      <c r="M241" s="82">
        <v>1</v>
      </c>
      <c r="N241" s="82">
        <v>0</v>
      </c>
      <c r="O241" s="82">
        <v>0</v>
      </c>
    </row>
    <row r="242" spans="1:15">
      <c r="A242" s="76" t="s">
        <v>93</v>
      </c>
      <c r="B242" s="76" t="s">
        <v>5814</v>
      </c>
      <c r="C242" s="76" t="s">
        <v>5815</v>
      </c>
      <c r="D242" s="79">
        <v>41275</v>
      </c>
      <c r="E242" s="79">
        <v>41639</v>
      </c>
      <c r="F242" s="80">
        <v>0</v>
      </c>
      <c r="G242" s="80">
        <v>0</v>
      </c>
      <c r="H242" s="80">
        <v>0</v>
      </c>
      <c r="I242" s="81">
        <v>0.01</v>
      </c>
      <c r="J242" s="81">
        <v>-2899870.78</v>
      </c>
      <c r="K242" s="80"/>
      <c r="L242" s="80"/>
      <c r="M242" s="82"/>
      <c r="N242" s="82"/>
      <c r="O242" s="82"/>
    </row>
    <row r="243" spans="1:15">
      <c r="A243" s="76" t="s">
        <v>93</v>
      </c>
      <c r="B243" s="76" t="s">
        <v>5816</v>
      </c>
      <c r="C243" s="76" t="s">
        <v>5817</v>
      </c>
      <c r="D243" s="79">
        <v>40909</v>
      </c>
      <c r="E243" s="79">
        <v>41274</v>
      </c>
      <c r="F243" s="80">
        <v>0</v>
      </c>
      <c r="G243" s="80">
        <v>0</v>
      </c>
      <c r="H243" s="80">
        <v>0</v>
      </c>
      <c r="I243" s="81">
        <v>0.01</v>
      </c>
      <c r="J243" s="81">
        <v>110900.98999999998</v>
      </c>
      <c r="K243" s="80">
        <v>0</v>
      </c>
      <c r="L243" s="80">
        <v>103.5</v>
      </c>
      <c r="M243" s="82">
        <v>0.88888888888888884</v>
      </c>
      <c r="N243" s="82">
        <v>0.1111111111111111</v>
      </c>
      <c r="O243" s="82">
        <v>0</v>
      </c>
    </row>
    <row r="244" spans="1:15">
      <c r="A244" s="76" t="s">
        <v>28</v>
      </c>
      <c r="B244" s="76" t="s">
        <v>5818</v>
      </c>
      <c r="C244" s="76" t="s">
        <v>5819</v>
      </c>
      <c r="D244" s="79">
        <v>41831</v>
      </c>
      <c r="E244" s="79"/>
      <c r="F244" s="80">
        <v>0</v>
      </c>
      <c r="G244" s="80">
        <v>288416</v>
      </c>
      <c r="H244" s="80">
        <v>158983</v>
      </c>
      <c r="I244" s="81">
        <v>377520</v>
      </c>
      <c r="J244" s="81">
        <v>291749.71000000002</v>
      </c>
      <c r="K244" s="80">
        <v>1977</v>
      </c>
      <c r="L244" s="80">
        <v>1421</v>
      </c>
      <c r="M244" s="82">
        <v>0.84412385643912735</v>
      </c>
      <c r="N244" s="82">
        <v>0.15587614356087262</v>
      </c>
      <c r="O244" s="82">
        <v>0</v>
      </c>
    </row>
    <row r="245" spans="1:15">
      <c r="A245" s="76" t="s">
        <v>28</v>
      </c>
      <c r="B245" s="76" t="s">
        <v>5820</v>
      </c>
      <c r="C245" s="76" t="s">
        <v>5821</v>
      </c>
      <c r="D245" s="79"/>
      <c r="E245" s="79"/>
      <c r="F245" s="80">
        <v>0</v>
      </c>
      <c r="G245" s="80">
        <v>0</v>
      </c>
      <c r="H245" s="80">
        <v>0</v>
      </c>
      <c r="I245" s="81">
        <v>6662612</v>
      </c>
      <c r="J245" s="81">
        <v>6664410.7000000002</v>
      </c>
      <c r="K245" s="80"/>
      <c r="L245" s="80"/>
      <c r="M245" s="82"/>
      <c r="N245" s="82"/>
      <c r="O245" s="82"/>
    </row>
    <row r="246" spans="1:15">
      <c r="A246" s="76" t="s">
        <v>28</v>
      </c>
      <c r="B246" s="76" t="s">
        <v>5822</v>
      </c>
      <c r="C246" s="76" t="s">
        <v>5823</v>
      </c>
      <c r="D246" s="79">
        <v>41986</v>
      </c>
      <c r="E246" s="79"/>
      <c r="F246" s="80">
        <v>0</v>
      </c>
      <c r="G246" s="80">
        <v>32488</v>
      </c>
      <c r="H246" s="80">
        <v>18341</v>
      </c>
      <c r="I246" s="81">
        <v>186000</v>
      </c>
      <c r="J246" s="81">
        <v>111097.99</v>
      </c>
      <c r="K246" s="80">
        <v>650</v>
      </c>
      <c r="L246" s="80">
        <v>313.5</v>
      </c>
      <c r="M246" s="82">
        <v>0.5470494417862839</v>
      </c>
      <c r="N246" s="82">
        <v>0.4529505582137161</v>
      </c>
      <c r="O246" s="82">
        <v>0</v>
      </c>
    </row>
    <row r="247" spans="1:15">
      <c r="A247" s="76" t="s">
        <v>28</v>
      </c>
      <c r="B247" s="76" t="s">
        <v>5824</v>
      </c>
      <c r="C247" s="76" t="s">
        <v>5825</v>
      </c>
      <c r="D247" s="79">
        <v>41988</v>
      </c>
      <c r="E247" s="79"/>
      <c r="F247" s="80">
        <v>0</v>
      </c>
      <c r="G247" s="80">
        <v>32490</v>
      </c>
      <c r="H247" s="80">
        <v>17422</v>
      </c>
      <c r="I247" s="81">
        <v>135232</v>
      </c>
      <c r="J247" s="81">
        <v>87030.27</v>
      </c>
      <c r="K247" s="80">
        <v>580</v>
      </c>
      <c r="L247" s="80">
        <v>277</v>
      </c>
      <c r="M247" s="82">
        <v>0.61732851985559567</v>
      </c>
      <c r="N247" s="82">
        <v>0.38267148014440433</v>
      </c>
      <c r="O247" s="82">
        <v>0</v>
      </c>
    </row>
    <row r="248" spans="1:15">
      <c r="A248" s="76" t="s">
        <v>28</v>
      </c>
      <c r="B248" s="76" t="s">
        <v>5826</v>
      </c>
      <c r="C248" s="76" t="s">
        <v>5827</v>
      </c>
      <c r="D248" s="79">
        <v>41990</v>
      </c>
      <c r="E248" s="79"/>
      <c r="F248" s="80">
        <v>0</v>
      </c>
      <c r="G248" s="80">
        <v>13</v>
      </c>
      <c r="H248" s="80">
        <v>5</v>
      </c>
      <c r="I248" s="81">
        <v>41760</v>
      </c>
      <c r="J248" s="81">
        <v>22075.26</v>
      </c>
      <c r="K248" s="80">
        <v>500</v>
      </c>
      <c r="L248" s="80">
        <v>186.5</v>
      </c>
      <c r="M248" s="82">
        <v>0.68900804289544237</v>
      </c>
      <c r="N248" s="82">
        <v>0.31099195710455763</v>
      </c>
      <c r="O248" s="82">
        <v>0</v>
      </c>
    </row>
    <row r="249" spans="1:15">
      <c r="A249" s="76" t="s">
        <v>28</v>
      </c>
      <c r="B249" s="76" t="s">
        <v>5828</v>
      </c>
      <c r="C249" s="76" t="s">
        <v>5829</v>
      </c>
      <c r="D249" s="79">
        <v>41990</v>
      </c>
      <c r="E249" s="79"/>
      <c r="F249" s="80">
        <v>0</v>
      </c>
      <c r="G249" s="80">
        <v>14</v>
      </c>
      <c r="H249" s="80">
        <v>8</v>
      </c>
      <c r="I249" s="81">
        <v>31520</v>
      </c>
      <c r="J249" s="81">
        <v>23298.400000000001</v>
      </c>
      <c r="K249" s="80">
        <v>200</v>
      </c>
      <c r="L249" s="80">
        <v>70</v>
      </c>
      <c r="M249" s="82">
        <v>7.1428571428571425E-2</v>
      </c>
      <c r="N249" s="82">
        <v>0.9285714285714286</v>
      </c>
      <c r="O249" s="82">
        <v>0</v>
      </c>
    </row>
    <row r="250" spans="1:15">
      <c r="A250" s="76" t="s">
        <v>5254</v>
      </c>
      <c r="B250" s="76" t="s">
        <v>5830</v>
      </c>
      <c r="C250" s="76" t="s">
        <v>5831</v>
      </c>
      <c r="D250" s="79"/>
      <c r="E250" s="79"/>
      <c r="F250" s="80">
        <v>0</v>
      </c>
      <c r="G250" s="80">
        <v>0</v>
      </c>
      <c r="H250" s="80">
        <v>0</v>
      </c>
      <c r="I250" s="81">
        <v>0</v>
      </c>
      <c r="J250" s="81">
        <v>2417990.8300000005</v>
      </c>
      <c r="K250" s="80">
        <v>0</v>
      </c>
      <c r="L250" s="80">
        <v>20</v>
      </c>
      <c r="M250" s="82">
        <v>0.4</v>
      </c>
      <c r="N250" s="82">
        <v>0.6</v>
      </c>
      <c r="O250" s="82">
        <v>0</v>
      </c>
    </row>
    <row r="251" spans="1:15">
      <c r="A251" s="76" t="s">
        <v>255</v>
      </c>
      <c r="B251" s="76" t="s">
        <v>5832</v>
      </c>
      <c r="C251" s="76" t="s">
        <v>5833</v>
      </c>
      <c r="D251" s="79">
        <v>41705</v>
      </c>
      <c r="E251" s="79"/>
      <c r="F251" s="80">
        <v>0</v>
      </c>
      <c r="G251" s="80">
        <v>0</v>
      </c>
      <c r="H251" s="80">
        <v>0</v>
      </c>
      <c r="I251" s="81">
        <v>0.01</v>
      </c>
      <c r="J251" s="81">
        <v>-6.9999999650804057E-2</v>
      </c>
      <c r="K251" s="80">
        <v>0</v>
      </c>
      <c r="L251" s="80">
        <v>8530</v>
      </c>
      <c r="M251" s="82">
        <v>0.89695193434935516</v>
      </c>
      <c r="N251" s="82">
        <v>0.1018757327080891</v>
      </c>
      <c r="O251" s="82">
        <v>1.1723329425556857E-3</v>
      </c>
    </row>
    <row r="252" spans="1:15">
      <c r="A252" s="76" t="s">
        <v>255</v>
      </c>
      <c r="B252" s="76" t="s">
        <v>5834</v>
      </c>
      <c r="C252" s="76" t="s">
        <v>5835</v>
      </c>
      <c r="D252" s="79">
        <v>41732</v>
      </c>
      <c r="E252" s="79"/>
      <c r="F252" s="80">
        <v>0</v>
      </c>
      <c r="G252" s="80">
        <v>0</v>
      </c>
      <c r="H252" s="80">
        <v>0</v>
      </c>
      <c r="I252" s="81">
        <v>70802</v>
      </c>
      <c r="J252" s="81">
        <v>73591.790000000008</v>
      </c>
      <c r="K252" s="80"/>
      <c r="L252" s="80"/>
      <c r="M252" s="82"/>
      <c r="N252" s="82"/>
      <c r="O252" s="82"/>
    </row>
    <row r="253" spans="1:15">
      <c r="A253" s="76" t="s">
        <v>255</v>
      </c>
      <c r="B253" s="76" t="s">
        <v>5836</v>
      </c>
      <c r="C253" s="76" t="s">
        <v>5837</v>
      </c>
      <c r="D253" s="79">
        <v>41778</v>
      </c>
      <c r="E253" s="79"/>
      <c r="F253" s="80">
        <v>0</v>
      </c>
      <c r="G253" s="80">
        <v>0</v>
      </c>
      <c r="H253" s="80">
        <v>0</v>
      </c>
      <c r="I253" s="81">
        <v>75720</v>
      </c>
      <c r="J253" s="81">
        <v>74361.459999999992</v>
      </c>
      <c r="K253" s="80">
        <v>0</v>
      </c>
      <c r="L253" s="80">
        <v>378.5</v>
      </c>
      <c r="M253" s="82">
        <v>0.90224570673712023</v>
      </c>
      <c r="N253" s="82">
        <v>9.7754293262879793E-2</v>
      </c>
      <c r="O253" s="82">
        <v>0</v>
      </c>
    </row>
    <row r="254" spans="1:15">
      <c r="A254" s="76" t="s">
        <v>255</v>
      </c>
      <c r="B254" s="76" t="s">
        <v>5838</v>
      </c>
      <c r="C254" s="76" t="s">
        <v>5839</v>
      </c>
      <c r="D254" s="79">
        <v>41695</v>
      </c>
      <c r="E254" s="79"/>
      <c r="F254" s="80">
        <v>700</v>
      </c>
      <c r="G254" s="80">
        <v>16</v>
      </c>
      <c r="H254" s="80">
        <v>0</v>
      </c>
      <c r="I254" s="81">
        <v>573522</v>
      </c>
      <c r="J254" s="81">
        <v>390754.9</v>
      </c>
      <c r="K254" s="80">
        <v>962</v>
      </c>
      <c r="L254" s="80">
        <v>666</v>
      </c>
      <c r="M254" s="82">
        <v>0.91741741741741745</v>
      </c>
      <c r="N254" s="82">
        <v>8.2582582582582581E-2</v>
      </c>
      <c r="O254" s="82">
        <v>0</v>
      </c>
    </row>
    <row r="255" spans="1:15">
      <c r="A255" s="76" t="s">
        <v>255</v>
      </c>
      <c r="B255" s="76" t="s">
        <v>5840</v>
      </c>
      <c r="C255" s="76" t="s">
        <v>5841</v>
      </c>
      <c r="D255" s="79">
        <v>41925</v>
      </c>
      <c r="E255" s="79"/>
      <c r="F255" s="80">
        <v>958</v>
      </c>
      <c r="G255" s="80">
        <v>9</v>
      </c>
      <c r="H255" s="80">
        <v>0</v>
      </c>
      <c r="I255" s="81">
        <v>336744.39</v>
      </c>
      <c r="J255" s="81">
        <v>353637.99999999977</v>
      </c>
      <c r="K255" s="80">
        <v>1212</v>
      </c>
      <c r="L255" s="80">
        <v>1127.5</v>
      </c>
      <c r="M255" s="82">
        <v>0.94456762749445677</v>
      </c>
      <c r="N255" s="82">
        <v>5.543237250554324E-2</v>
      </c>
      <c r="O255" s="82">
        <v>0</v>
      </c>
    </row>
    <row r="256" spans="1:15">
      <c r="A256" s="76" t="s">
        <v>255</v>
      </c>
      <c r="B256" s="76" t="s">
        <v>5842</v>
      </c>
      <c r="C256" s="76" t="s">
        <v>5843</v>
      </c>
      <c r="D256" s="79">
        <v>41833</v>
      </c>
      <c r="E256" s="79"/>
      <c r="F256" s="80">
        <v>5000</v>
      </c>
      <c r="G256" s="80">
        <v>20888.61</v>
      </c>
      <c r="H256" s="80">
        <v>0</v>
      </c>
      <c r="I256" s="81">
        <v>1251482.3799999999</v>
      </c>
      <c r="J256" s="81">
        <v>1181878.33</v>
      </c>
      <c r="K256" s="80">
        <v>1115</v>
      </c>
      <c r="L256" s="80">
        <v>737</v>
      </c>
      <c r="M256" s="82">
        <v>0.79782903663500682</v>
      </c>
      <c r="N256" s="82">
        <v>0.20217096336499321</v>
      </c>
      <c r="O256" s="82">
        <v>0</v>
      </c>
    </row>
    <row r="257" spans="1:15">
      <c r="A257" s="76" t="s">
        <v>255</v>
      </c>
      <c r="B257" s="76" t="s">
        <v>5844</v>
      </c>
      <c r="C257" s="76" t="s">
        <v>5845</v>
      </c>
      <c r="D257" s="79">
        <v>41708</v>
      </c>
      <c r="E257" s="79"/>
      <c r="F257" s="80">
        <v>10000</v>
      </c>
      <c r="G257" s="80">
        <v>34</v>
      </c>
      <c r="H257" s="80">
        <v>0</v>
      </c>
      <c r="I257" s="81">
        <v>962410</v>
      </c>
      <c r="J257" s="81">
        <v>985866.6</v>
      </c>
      <c r="K257" s="80">
        <v>2542</v>
      </c>
      <c r="L257" s="80">
        <v>2682.09</v>
      </c>
      <c r="M257" s="82">
        <v>0.88292712026814912</v>
      </c>
      <c r="N257" s="82">
        <v>0.1170728797318509</v>
      </c>
      <c r="O257" s="82">
        <v>0</v>
      </c>
    </row>
    <row r="258" spans="1:15">
      <c r="A258" s="76" t="s">
        <v>255</v>
      </c>
      <c r="B258" s="76" t="s">
        <v>5846</v>
      </c>
      <c r="C258" s="76" t="s">
        <v>5847</v>
      </c>
      <c r="D258" s="79">
        <v>41699</v>
      </c>
      <c r="E258" s="79"/>
      <c r="F258" s="80">
        <v>445682</v>
      </c>
      <c r="G258" s="80">
        <v>0</v>
      </c>
      <c r="H258" s="80">
        <v>0</v>
      </c>
      <c r="I258" s="81">
        <v>11574</v>
      </c>
      <c r="J258" s="81">
        <v>17679.669999999998</v>
      </c>
      <c r="K258" s="80"/>
      <c r="L258" s="80"/>
      <c r="M258" s="82"/>
      <c r="N258" s="82"/>
      <c r="O258" s="82"/>
    </row>
    <row r="259" spans="1:15">
      <c r="A259" s="76" t="s">
        <v>255</v>
      </c>
      <c r="B259" s="76" t="s">
        <v>5848</v>
      </c>
      <c r="C259" s="76" t="s">
        <v>5849</v>
      </c>
      <c r="D259" s="79">
        <v>42030</v>
      </c>
      <c r="E259" s="79"/>
      <c r="F259" s="80">
        <v>479000</v>
      </c>
      <c r="G259" s="80">
        <v>143339</v>
      </c>
      <c r="H259" s="80">
        <v>36627</v>
      </c>
      <c r="I259" s="81">
        <v>12737225.379999999</v>
      </c>
      <c r="J259" s="81">
        <v>12104260.500000006</v>
      </c>
      <c r="K259" s="80">
        <v>6988</v>
      </c>
      <c r="L259" s="80">
        <v>12616.18</v>
      </c>
      <c r="M259" s="82">
        <v>0.95779229529065057</v>
      </c>
      <c r="N259" s="82">
        <v>4.1335808461832345E-2</v>
      </c>
      <c r="O259" s="82">
        <v>8.718962475170773E-4</v>
      </c>
    </row>
    <row r="260" spans="1:15">
      <c r="A260" s="76" t="s">
        <v>369</v>
      </c>
      <c r="B260" s="76" t="s">
        <v>5850</v>
      </c>
      <c r="C260" s="76" t="s">
        <v>5851</v>
      </c>
      <c r="D260" s="79"/>
      <c r="E260" s="79"/>
      <c r="F260" s="80">
        <v>0</v>
      </c>
      <c r="G260" s="80">
        <v>0</v>
      </c>
      <c r="H260" s="80">
        <v>0</v>
      </c>
      <c r="I260" s="81">
        <v>0.01</v>
      </c>
      <c r="J260" s="81">
        <v>0</v>
      </c>
      <c r="K260" s="80"/>
      <c r="L260" s="80"/>
      <c r="M260" s="82"/>
      <c r="N260" s="82"/>
      <c r="O260" s="82"/>
    </row>
    <row r="261" spans="1:15">
      <c r="A261" s="76" t="s">
        <v>524</v>
      </c>
      <c r="B261" s="76" t="s">
        <v>5852</v>
      </c>
      <c r="C261" s="76" t="s">
        <v>5853</v>
      </c>
      <c r="D261" s="79"/>
      <c r="E261" s="79"/>
      <c r="F261" s="80">
        <v>0</v>
      </c>
      <c r="G261" s="80">
        <v>1713</v>
      </c>
      <c r="H261" s="80">
        <v>0</v>
      </c>
      <c r="I261" s="81">
        <v>111158</v>
      </c>
      <c r="J261" s="81">
        <v>0</v>
      </c>
      <c r="K261" s="80">
        <v>246</v>
      </c>
      <c r="L261" s="80">
        <v>0</v>
      </c>
      <c r="M261" s="82">
        <v>0</v>
      </c>
      <c r="N261" s="82">
        <v>0</v>
      </c>
      <c r="O261" s="82">
        <v>0</v>
      </c>
    </row>
    <row r="262" spans="1:15">
      <c r="A262" s="76" t="s">
        <v>524</v>
      </c>
      <c r="B262" s="76" t="s">
        <v>5854</v>
      </c>
      <c r="C262" s="76" t="s">
        <v>5855</v>
      </c>
      <c r="D262" s="79"/>
      <c r="E262" s="79"/>
      <c r="F262" s="80">
        <v>0</v>
      </c>
      <c r="G262" s="80">
        <v>0</v>
      </c>
      <c r="H262" s="80">
        <v>0</v>
      </c>
      <c r="I262" s="81">
        <v>111158</v>
      </c>
      <c r="J262" s="81">
        <v>0</v>
      </c>
      <c r="K262" s="80"/>
      <c r="L262" s="80"/>
      <c r="M262" s="82"/>
      <c r="N262" s="82"/>
      <c r="O262" s="82"/>
    </row>
    <row r="263" spans="1:15">
      <c r="A263" s="76" t="s">
        <v>524</v>
      </c>
      <c r="B263" s="76" t="s">
        <v>5856</v>
      </c>
      <c r="C263" s="76" t="s">
        <v>5857</v>
      </c>
      <c r="D263" s="79"/>
      <c r="E263" s="79"/>
      <c r="F263" s="80">
        <v>2611080</v>
      </c>
      <c r="G263" s="80">
        <v>202</v>
      </c>
      <c r="H263" s="80">
        <v>0</v>
      </c>
      <c r="I263" s="81">
        <v>5358475</v>
      </c>
      <c r="J263" s="81">
        <v>5429033.2400000012</v>
      </c>
      <c r="K263" s="80">
        <v>0</v>
      </c>
      <c r="L263" s="80">
        <v>113.5</v>
      </c>
      <c r="M263" s="82">
        <v>0.81938325991189431</v>
      </c>
      <c r="N263" s="82">
        <v>0.15859030837004406</v>
      </c>
      <c r="O263" s="82">
        <v>2.2026431718061675E-2</v>
      </c>
    </row>
    <row r="264" spans="1:15">
      <c r="A264" s="76" t="s">
        <v>553</v>
      </c>
      <c r="B264" s="76" t="s">
        <v>5858</v>
      </c>
      <c r="C264" s="76" t="s">
        <v>5859</v>
      </c>
      <c r="D264" s="79">
        <v>41827</v>
      </c>
      <c r="E264" s="79"/>
      <c r="F264" s="80">
        <v>7500</v>
      </c>
      <c r="G264" s="80">
        <v>0</v>
      </c>
      <c r="H264" s="80">
        <v>0</v>
      </c>
      <c r="I264" s="81">
        <v>0.01</v>
      </c>
      <c r="J264" s="81">
        <v>78965.210000000006</v>
      </c>
      <c r="K264" s="80"/>
      <c r="L264" s="80"/>
      <c r="M264" s="82"/>
      <c r="N264" s="82"/>
      <c r="O264" s="82"/>
    </row>
    <row r="265" spans="1:15">
      <c r="A265" s="76" t="s">
        <v>553</v>
      </c>
      <c r="B265" s="76" t="s">
        <v>5860</v>
      </c>
      <c r="C265" s="76" t="s">
        <v>5861</v>
      </c>
      <c r="D265" s="79">
        <v>41898</v>
      </c>
      <c r="E265" s="79"/>
      <c r="F265" s="80">
        <v>1100000</v>
      </c>
      <c r="G265" s="80">
        <v>3</v>
      </c>
      <c r="H265" s="80">
        <v>0</v>
      </c>
      <c r="I265" s="81">
        <v>11667010.01</v>
      </c>
      <c r="J265" s="81">
        <v>12940093.919999992</v>
      </c>
      <c r="K265" s="80">
        <v>0</v>
      </c>
      <c r="L265" s="80">
        <v>4261</v>
      </c>
      <c r="M265" s="82">
        <v>0.76413987326918564</v>
      </c>
      <c r="N265" s="82">
        <v>0.2129781741375264</v>
      </c>
      <c r="O265" s="82">
        <v>2.2881952593287961E-2</v>
      </c>
    </row>
    <row r="266" spans="1:15">
      <c r="A266" s="76" t="s">
        <v>553</v>
      </c>
      <c r="B266" s="76" t="s">
        <v>5862</v>
      </c>
      <c r="C266" s="76" t="s">
        <v>5863</v>
      </c>
      <c r="D266" s="79">
        <v>41898</v>
      </c>
      <c r="E266" s="79"/>
      <c r="F266" s="80">
        <v>1100000</v>
      </c>
      <c r="G266" s="80">
        <v>0</v>
      </c>
      <c r="H266" s="80">
        <v>0</v>
      </c>
      <c r="I266" s="81">
        <v>600600984</v>
      </c>
      <c r="J266" s="81">
        <v>0</v>
      </c>
      <c r="K266" s="80"/>
      <c r="L266" s="80"/>
      <c r="M266" s="82"/>
      <c r="N266" s="82"/>
      <c r="O266" s="82"/>
    </row>
    <row r="267" spans="1:15">
      <c r="A267" s="76" t="s">
        <v>582</v>
      </c>
      <c r="B267" s="76" t="s">
        <v>5864</v>
      </c>
      <c r="C267" s="76" t="s">
        <v>5865</v>
      </c>
      <c r="D267" s="79">
        <v>41985</v>
      </c>
      <c r="E267" s="79"/>
      <c r="F267" s="80">
        <v>0</v>
      </c>
      <c r="G267" s="80">
        <v>16</v>
      </c>
      <c r="H267" s="80">
        <v>3</v>
      </c>
      <c r="I267" s="81">
        <v>190162</v>
      </c>
      <c r="J267" s="81">
        <v>185795.55000000002</v>
      </c>
      <c r="K267" s="80">
        <v>36</v>
      </c>
      <c r="L267" s="80">
        <v>10</v>
      </c>
      <c r="M267" s="82">
        <v>0</v>
      </c>
      <c r="N267" s="82">
        <v>1</v>
      </c>
      <c r="O267" s="82">
        <v>0</v>
      </c>
    </row>
    <row r="268" spans="1:15">
      <c r="A268" s="76" t="s">
        <v>582</v>
      </c>
      <c r="B268" s="76" t="s">
        <v>5866</v>
      </c>
      <c r="C268" s="76" t="s">
        <v>5867</v>
      </c>
      <c r="D268" s="79">
        <v>42095</v>
      </c>
      <c r="E268" s="79"/>
      <c r="F268" s="80">
        <v>0</v>
      </c>
      <c r="G268" s="80">
        <v>0</v>
      </c>
      <c r="H268" s="80">
        <v>0</v>
      </c>
      <c r="I268" s="81">
        <v>54300</v>
      </c>
      <c r="J268" s="81">
        <v>53860.329999999994</v>
      </c>
      <c r="K268" s="80"/>
      <c r="L268" s="80"/>
      <c r="M268" s="82"/>
      <c r="N268" s="82"/>
      <c r="O268" s="82"/>
    </row>
    <row r="269" spans="1:15">
      <c r="A269" s="76" t="s">
        <v>582</v>
      </c>
      <c r="B269" s="76" t="s">
        <v>5868</v>
      </c>
      <c r="C269" s="76" t="s">
        <v>5869</v>
      </c>
      <c r="D269" s="79">
        <v>41991</v>
      </c>
      <c r="E269" s="79"/>
      <c r="F269" s="80">
        <v>0</v>
      </c>
      <c r="G269" s="80">
        <v>0</v>
      </c>
      <c r="H269" s="80">
        <v>0</v>
      </c>
      <c r="I269" s="81">
        <v>63100</v>
      </c>
      <c r="J269" s="81">
        <v>62400.789999999994</v>
      </c>
      <c r="K269" s="80"/>
      <c r="L269" s="80"/>
      <c r="M269" s="82"/>
      <c r="N269" s="82"/>
      <c r="O269" s="82"/>
    </row>
    <row r="270" spans="1:15">
      <c r="A270" s="76" t="s">
        <v>582</v>
      </c>
      <c r="B270" s="76" t="s">
        <v>5870</v>
      </c>
      <c r="C270" s="76" t="s">
        <v>5871</v>
      </c>
      <c r="D270" s="79">
        <v>41991</v>
      </c>
      <c r="E270" s="79"/>
      <c r="F270" s="80">
        <v>0</v>
      </c>
      <c r="G270" s="80">
        <v>0</v>
      </c>
      <c r="H270" s="80">
        <v>0</v>
      </c>
      <c r="I270" s="81">
        <v>63250</v>
      </c>
      <c r="J270" s="81">
        <v>60274.16</v>
      </c>
      <c r="K270" s="80"/>
      <c r="L270" s="80"/>
      <c r="M270" s="82"/>
      <c r="N270" s="82"/>
      <c r="O270" s="82"/>
    </row>
    <row r="271" spans="1:15">
      <c r="A271" s="76" t="s">
        <v>582</v>
      </c>
      <c r="B271" s="76" t="s">
        <v>5872</v>
      </c>
      <c r="C271" s="76" t="s">
        <v>5873</v>
      </c>
      <c r="D271" s="79">
        <v>41990</v>
      </c>
      <c r="E271" s="79"/>
      <c r="F271" s="80">
        <v>0</v>
      </c>
      <c r="G271" s="80">
        <v>0</v>
      </c>
      <c r="H271" s="80">
        <v>0</v>
      </c>
      <c r="I271" s="81">
        <v>58628</v>
      </c>
      <c r="J271" s="81">
        <v>58848.42</v>
      </c>
      <c r="K271" s="80"/>
      <c r="L271" s="80"/>
      <c r="M271" s="82"/>
      <c r="N271" s="82"/>
      <c r="O271" s="82"/>
    </row>
    <row r="272" spans="1:15">
      <c r="A272" s="77" t="s">
        <v>619</v>
      </c>
      <c r="B272" s="77"/>
      <c r="C272" s="77"/>
      <c r="D272" s="83"/>
      <c r="E272" s="83"/>
      <c r="F272" s="84"/>
      <c r="G272" s="84">
        <v>105884059.58849999</v>
      </c>
      <c r="H272" s="84">
        <v>48601511</v>
      </c>
      <c r="I272" s="85">
        <v>3832252869.3237071</v>
      </c>
      <c r="J272" s="85">
        <v>3274985371.9099984</v>
      </c>
      <c r="K272" s="84">
        <v>3900382.5999999996</v>
      </c>
      <c r="L272" s="84">
        <v>4345689.12</v>
      </c>
      <c r="M272" s="86">
        <v>0.83320883754335362</v>
      </c>
      <c r="N272" s="86">
        <v>0.15272617798302149</v>
      </c>
      <c r="O272" s="86">
        <v>1.406498447362475E-2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Data Pivot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Broadnax</dc:creator>
  <cp:lastModifiedBy>Emma Broadnax</cp:lastModifiedBy>
  <dcterms:created xsi:type="dcterms:W3CDTF">2023-01-05T19:50:06Z</dcterms:created>
  <dcterms:modified xsi:type="dcterms:W3CDTF">2023-01-06T15:20:53Z</dcterms:modified>
</cp:coreProperties>
</file>