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3" documentId="14_{B440462A-3B23-4927-B3DF-2EBFE0B09903}" xr6:coauthVersionLast="47" xr6:coauthVersionMax="47" xr10:uidLastSave="{0407E60E-EF38-42C4-9B9C-737F6AAD118B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B34" i="10"/>
  <c r="A34" i="10"/>
  <c r="K33" i="10"/>
  <c r="H33" i="10"/>
  <c r="B33" i="10"/>
  <c r="A33" i="10"/>
  <c r="K32" i="10"/>
  <c r="H32" i="10"/>
  <c r="B32" i="10"/>
  <c r="A32" i="10"/>
  <c r="K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22" i="10" l="1"/>
  <c r="J23" i="10"/>
  <c r="J24" i="10"/>
  <c r="J31" i="10"/>
  <c r="J32" i="10"/>
  <c r="J33" i="10"/>
  <c r="J34" i="10"/>
  <c r="J35" i="10"/>
  <c r="J36" i="10"/>
  <c r="J39" i="10"/>
  <c r="J40" i="10"/>
  <c r="J41" i="10"/>
  <c r="J42" i="10"/>
  <c r="J43" i="10"/>
  <c r="J44" i="10"/>
  <c r="J46" i="10"/>
  <c r="N65" i="17"/>
  <c r="N65" i="12"/>
  <c r="N65" i="18"/>
  <c r="J54" i="12"/>
  <c r="J55" i="12"/>
  <c r="N65" i="14"/>
  <c r="N65" i="16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2" i="17"/>
  <c r="N74" i="17" s="1"/>
  <c r="N72" i="16"/>
  <c r="N72" i="14"/>
  <c r="N74" i="14" s="1"/>
  <c r="N65" i="10"/>
  <c r="N74" i="18" l="1"/>
  <c r="N74" i="16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<sst xmlns="http://schemas.openxmlformats.org/spreadsheetml/2006/main" count="1244" uniqueCount="381">
  <si>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</si>
  <si>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</si>
  <si>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</si>
  <si>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</si>
  <si>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</si>
  <si>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</si>
  <si>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</si>
  <si>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</si>
  <si>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</si>
  <si>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</si>
  <si>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</si>
  <si>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</si>
  <si>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</si>
  <si>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</si>
  <si>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</si>
  <si>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</si>
  <si>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</si>
  <si>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</si>
  <si>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</si>
  <si>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</si>
  <si>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</si>
  <si>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</si>
  <si>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</si>
  <si>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</si>
  <si>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</si>
  <si>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</si>
  <si>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</si>
  <si>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</si>
  <si>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</si>
  <si>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</si>
  <si>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</si>
  <si>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</si>
  <si>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</si>
  <si>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</si>
  <si>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</si>
  <si>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</si>
  <si>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</si>
  <si>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</si>
  <si>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</si>
  <si>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</si>
  <si>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</si>
  <si>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</si>
  <si>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</si>
  <si>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</si>
  <si>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</si>
  <si>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</si>
  <si>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</si>
  <si>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</si>
  <si>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</si>
  <si>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</si>
  <si>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</si>
  <si>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</si>
  <si>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</si>
  <si>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</si>
  <si>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</si>
  <si>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</si>
  <si>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</si>
  <si>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</si>
  <si>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</si>
  <si>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</si>
  <si>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</si>
  <si>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</si>
  <si>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</si>
  <si>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</si>
  <si>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</si>
  <si>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</si>
  <si>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</si>
  <si>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</si>
  <si>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</si>
  <si>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</si>
  <si>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</si>
  <si>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</si>
  <si>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</si>
  <si>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</si>
  <si>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</si>
  <si>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</si>
  <si>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</si>
  <si>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</si>
  <si>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</si>
  <si>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</si>
  <si>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</si>
  <si>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</si>
  <si>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</si>
  <si>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</si>
  <si>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</si>
  <si>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</si>
  <si>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</si>
  <si>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</si>
  <si>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</si>
  <si>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</si>
  <si>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</si>
  <si>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</si>
  <si>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</si>
  <si>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</si>
  <si>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</si>
  <si>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</si>
  <si>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</si>
  <si>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</si>
  <si>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</si>
  <si>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</si>
  <si>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</si>
  <si>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</si>
  <si>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</si>
  <si>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</si>
  <si>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</si>
  <si>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</si>
  <si>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</si>
  <si>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</si>
  <si>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</si>
  <si>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</si>
  <si>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</si>
  <si>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</si>
  <si>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</si>
  <si>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</si>
  <si>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</si>
  <si>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</si>
  <si>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</si>
  <si>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</si>
  <si>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</si>
  <si>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</si>
  <si>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</si>
  <si>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</si>
  <si>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</si>
  <si>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</si>
  <si>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</si>
  <si>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</si>
  <si>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</si>
  <si>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</si>
  <si>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</si>
  <si>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</si>
  <si>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</si>
  <si>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</si>
  <si>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</si>
  <si>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</si>
  <si>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</si>
  <si>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</si>
  <si>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</si>
  <si>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</si>
  <si>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</si>
  <si>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</si>
  <si>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</si>
  <si>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</si>
  <si>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</si>
  <si>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</si>
  <si>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</si>
  <si>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</si>
  <si>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</si>
  <si>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</si>
  <si>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</si>
  <si>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</si>
  <si>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</si>
  <si>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</si>
  <si>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</si>
  <si>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</si>
  <si>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</si>
  <si>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</si>
  <si>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</si>
  <si>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</si>
  <si>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</si>
  <si>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</si>
  <si>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</si>
  <si>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</si>
  <si>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</si>
  <si>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</si>
  <si>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</si>
  <si>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</si>
  <si>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</si>
  <si>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</si>
  <si>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</si>
  <si>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</si>
  <si>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</si>
  <si>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</si>
  <si>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</si>
  <si>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</si>
  <si>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</si>
  <si>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</si>
  <si>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</si>
  <si>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</si>
  <si>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</si>
  <si>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</si>
  <si>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</si>
  <si>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</si>
  <si>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</si>
  <si>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</si>
  <si>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</si>
  <si>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</si>
  <si>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</si>
  <si>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</si>
  <si>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</si>
  <si>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</si>
  <si>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</si>
  <si>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</si>
  <si>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</si>
  <si>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</si>
  <si>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</si>
  <si>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</si>
  <si>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</si>
  <si>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</si>
  <si>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</si>
  <si>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</si>
  <si>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</si>
  <si>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</si>
  <si>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</si>
  <si>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</si>
  <si>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</si>
  <si>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</si>
  <si>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</si>
  <si>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</si>
  <si>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</si>
  <si>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</si>
  <si>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</si>
  <si>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</si>
  <si>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</si>
  <si>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</si>
  <si>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</si>
  <si>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</si>
  <si>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</si>
  <si>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</si>
  <si>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</si>
  <si>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</si>
  <si>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</si>
  <si>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</si>
  <si>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</si>
  <si>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</si>
  <si>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</si>
  <si>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</si>
  <si>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</si>
  <si>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</si>
  <si>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</si>
  <si>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</si>
  <si>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</si>
  <si>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</si>
  <si>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</si>
  <si>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</si>
  <si>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</si>
  <si>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</si>
  <si>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</si>
  <si>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</si>
  <si>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</si>
  <si>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</si>
  <si>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</si>
  <si>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</si>
  <si>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</si>
  <si>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</si>
  <si>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</si>
  <si>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</si>
  <si>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</si>
  <si>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</si>
  <si>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</si>
  <si>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</si>
  <si>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</si>
  <si>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</si>
  <si>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</si>
  <si>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</si>
  <si>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</si>
  <si>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</si>
  <si>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</si>
  <si>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</si>
  <si>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</si>
  <si>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</si>
  <si>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</si>
  <si>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</si>
  <si>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</si>
  <si>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</si>
  <si>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</si>
  <si>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</si>
  <si>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</si>
  <si>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</si>
  <si>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</si>
  <si>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</si>
  <si>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</si>
  <si>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</si>
  <si>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</si>
  <si>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</si>
  <si>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</si>
  <si>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</si>
  <si>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</si>
  <si>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</si>
  <si>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</si>
  <si>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</si>
  <si>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</si>
  <si>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</si>
  <si>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</si>
  <si>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</si>
  <si>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</si>
  <si>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</si>
  <si>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</si>
  <si>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</si>
  <si>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</si>
  <si>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</si>
  <si>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</si>
  <si>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</si>
  <si>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</si>
  <si>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</si>
  <si>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</si>
  <si>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</si>
  <si>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</si>
  <si>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</si>
  <si>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</si>
  <si>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</si>
  <si>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</si>
  <si>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</si>
  <si>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</si>
  <si>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</si>
  <si>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</si>
  <si>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</si>
  <si>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</si>
  <si>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</si>
  <si>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</si>
  <si>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</si>
  <si>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</si>
  <si>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</si>
  <si>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</si>
  <si>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</si>
  <si>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</si>
  <si>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</si>
  <si>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</si>
  <si>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</si>
  <si>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</si>
  <si>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</si>
  <si>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</si>
  <si>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</si>
  <si>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</si>
  <si>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</si>
  <si>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</si>
  <si>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</si>
  <si>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</si>
  <si>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</si>
  <si>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</si>
  <si>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</si>
  <si>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</si>
  <si>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</si>
  <si>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</si>
  <si>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</si>
  <si>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</si>
  <si>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</si>
  <si>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</si>
  <si>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</si>
  <si>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</si>
  <si>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</si>
  <si>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</si>
  <si>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</si>
  <si>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</si>
  <si>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</si>
  <si>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</si>
  <si>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</si>
  <si>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</si>
  <si>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</si>
  <si>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</si>
  <si>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</si>
  <si>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</si>
  <si>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</si>
  <si>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</si>
  <si>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</si>
  <si>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</si>
  <si>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</si>
  <si>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</si>
  <si>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</si>
  <si>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</si>
  <si>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</si>
  <si>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</si>
  <si>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</si>
  <si>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</si>
  <si>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</si>
  <si>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</si>
  <si>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</si>
  <si>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</si>
  <si>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</si>
  <si>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</si>
  <si>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</si>
  <si>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</si>
  <si>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</si>
  <si>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</si>
  <si>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R1</t>
  </si>
  <si>
    <t>E2</t>
  </si>
  <si>
    <t>700 E NORTH OF 300N</t>
  </si>
  <si>
    <t>INTERSECTION</t>
  </si>
  <si>
    <t>ACCIDENT</t>
  </si>
  <si>
    <t>SECURE VEHICLE</t>
  </si>
  <si>
    <t>BFD RESPONDED TO A SINGLE VEHICLE ROLLOVER. VEHICLE ON ITS ROOF. NO PINS OR ENTRAPMENTS. PATIENT ABLE TO WALK AWAY FROM THE ACCIDENT. PULLED THE KEYS FROM THE VEHICLE. BATTERY NOT ACCESSABLE.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</si>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</sst>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center"/>
    </xf>
    <xf numFmtId="0" fontId="0" fillId="3" borderId="22" xfId="0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7" t="s">
        <v>4</v>
      </c>
      <c r="C3" s="147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48" t="s">
        <v>15</v>
      </c>
      <c r="C9" s="148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6.5" customHeight="1" thickBot="1" x14ac:dyDescent="0.3">
      <c r="O2" s="175" t="s">
        <v>84</v>
      </c>
      <c r="P2" s="176"/>
      <c r="Q2" s="176"/>
      <c r="R2" s="177"/>
    </row>
    <row r="3" spans="1:18" ht="16.5" customHeight="1" thickBot="1" x14ac:dyDescent="0.3">
      <c r="A3" s="42" t="s">
        <v>85</v>
      </c>
      <c r="B3" s="100">
        <v>556</v>
      </c>
      <c r="C3" s="43" t="s">
        <v>86</v>
      </c>
      <c r="D3" s="14">
        <v>44487</v>
      </c>
      <c r="E3" s="43" t="s">
        <v>87</v>
      </c>
      <c r="F3" s="100" t="s">
        <v>11</v>
      </c>
      <c r="G3" s="43" t="s">
        <v>88</v>
      </c>
      <c r="H3" s="100">
        <v>6</v>
      </c>
      <c r="I3" s="43" t="s">
        <v>89</v>
      </c>
      <c r="J3" s="100">
        <v>3</v>
      </c>
      <c r="K3" s="43" t="s">
        <v>90</v>
      </c>
      <c r="L3" s="40">
        <v>9</v>
      </c>
      <c r="M3" s="84"/>
      <c r="N3" s="91" t="s">
        <v>91</v>
      </c>
      <c r="O3" s="44"/>
      <c r="Q3" s="145"/>
      <c r="R3" s="90" t="s">
        <v>92</v>
      </c>
    </row>
    <row r="4" spans="1:18" ht="16.5" customHeight="1" thickBot="1" x14ac:dyDescent="0.3">
      <c r="A4" s="1"/>
      <c r="B4" s="213" t="s">
        <v>93</v>
      </c>
      <c r="C4" s="213"/>
      <c r="D4" s="213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1959</v>
      </c>
      <c r="C5" s="43" t="s">
        <v>99</v>
      </c>
      <c r="D5" s="41">
        <v>2000</v>
      </c>
      <c r="E5" s="46" t="s">
        <v>100</v>
      </c>
      <c r="F5" s="41">
        <v>2001</v>
      </c>
      <c r="G5" s="46" t="s">
        <v>101</v>
      </c>
      <c r="H5" s="41">
        <v>2010</v>
      </c>
      <c r="I5" s="43" t="s">
        <v>102</v>
      </c>
      <c r="J5" s="41"/>
      <c r="K5" s="46" t="s">
        <v>103</v>
      </c>
      <c r="L5" s="131">
        <v>2023</v>
      </c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213" t="s">
        <v>106</v>
      </c>
      <c r="B6" s="213"/>
      <c r="C6" s="213"/>
      <c r="D6" s="21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6" t="s">
        <v>375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8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9" t="s">
        <v>114</v>
      </c>
      <c r="L10" s="219"/>
      <c r="R10" s="133"/>
    </row>
    <row r="11" spans="1:18" ht="16.5" customHeight="1" thickBot="1" x14ac:dyDescent="0.3">
      <c r="A11" s="144" t="s">
        <v>115</v>
      </c>
      <c r="B11" s="143" t="s">
        <v>116</v>
      </c>
      <c r="C11" s="124" t="s">
        <v>117</v>
      </c>
      <c r="D11" s="124" t="s">
        <v>118</v>
      </c>
      <c r="E11" s="1"/>
      <c r="F11" s="220" t="s">
        <v>119</v>
      </c>
      <c r="G11" s="221"/>
      <c r="H11" s="222"/>
      <c r="I11" s="51" t="s">
        <v>120</v>
      </c>
      <c r="J11" s="51" t="s">
        <v>121</v>
      </c>
      <c r="L11" s="220" t="s">
        <v>122</v>
      </c>
      <c r="M11" s="221"/>
      <c r="N11" s="22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4" t="s">
        <v>127</v>
      </c>
      <c r="G12" s="214"/>
      <c r="H12" s="101">
        <v>90002</v>
      </c>
      <c r="I12" s="52"/>
      <c r="J12" s="52"/>
      <c r="L12" s="214" t="s">
        <v>128</v>
      </c>
      <c r="M12" s="214"/>
      <c r="N12" s="102">
        <v>90003</v>
      </c>
      <c r="O12" s="52"/>
      <c r="P12" s="52"/>
    </row>
    <row r="13" spans="1:18" ht="16.5" customHeight="1" thickBot="1" x14ac:dyDescent="0.3">
      <c r="A13" s="143" t="s">
        <v>129</v>
      </c>
      <c r="B13" s="124" t="s">
        <v>130</v>
      </c>
      <c r="C13" s="124" t="s">
        <v>131</v>
      </c>
      <c r="D13" s="124" t="s">
        <v>132</v>
      </c>
      <c r="E13" s="1"/>
      <c r="F13" s="214" t="s">
        <v>133</v>
      </c>
      <c r="G13" s="214"/>
      <c r="H13" s="101">
        <v>90004</v>
      </c>
      <c r="I13" s="52"/>
      <c r="J13" s="52"/>
      <c r="L13" s="214" t="s">
        <v>134</v>
      </c>
      <c r="M13" s="21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3" t="s">
        <v>137</v>
      </c>
      <c r="D14" s="223"/>
      <c r="E14" s="1"/>
      <c r="F14" s="214" t="s">
        <v>138</v>
      </c>
      <c r="G14" s="214"/>
      <c r="H14" s="101">
        <v>90005</v>
      </c>
      <c r="I14" s="52"/>
      <c r="J14" s="52"/>
      <c r="L14" s="214" t="s">
        <v>139</v>
      </c>
      <c r="M14" s="214"/>
      <c r="N14" s="102" t="s">
        <v>140</v>
      </c>
      <c r="O14" s="52"/>
      <c r="P14" s="52"/>
    </row>
    <row r="15" spans="1:18" ht="16.5" customHeight="1" thickBot="1" x14ac:dyDescent="0.3">
      <c r="A15" s="218" t="s">
        <v>141</v>
      </c>
      <c r="B15" s="155"/>
      <c r="C15" s="155"/>
      <c r="D15" s="155"/>
      <c r="E15" s="1"/>
      <c r="F15" s="214" t="s">
        <v>142</v>
      </c>
      <c r="G15" s="214"/>
      <c r="H15" s="102" t="s">
        <v>143</v>
      </c>
      <c r="I15" s="52"/>
      <c r="J15" s="52"/>
      <c r="L15" s="214" t="s">
        <v>144</v>
      </c>
      <c r="M15" s="214"/>
      <c r="N15" s="102" t="s">
        <v>145</v>
      </c>
      <c r="O15" s="52"/>
      <c r="P15" s="52"/>
    </row>
    <row r="16" spans="1:18" ht="15.75" customHeight="1" thickBot="1" x14ac:dyDescent="0.3">
      <c r="A16" s="271" t="s">
        <v>146</v>
      </c>
      <c r="B16" s="272"/>
      <c r="C16" s="226" t="s">
        <v>147</v>
      </c>
      <c r="D16" s="227"/>
      <c r="E16" s="1"/>
      <c r="F16" s="214" t="s">
        <v>148</v>
      </c>
      <c r="G16" s="214"/>
      <c r="H16" s="102" t="s">
        <v>149</v>
      </c>
      <c r="I16" s="52"/>
      <c r="J16" s="52"/>
      <c r="L16" s="214" t="s">
        <v>150</v>
      </c>
      <c r="M16" s="21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4" t="s">
        <v>153</v>
      </c>
      <c r="G17" s="214"/>
      <c r="H17" s="102" t="s">
        <v>154</v>
      </c>
      <c r="I17" s="52"/>
      <c r="J17" s="52"/>
      <c r="L17" s="214" t="s">
        <v>155</v>
      </c>
      <c r="M17" s="21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>
        <v>1</v>
      </c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0" t="s">
        <v>158</v>
      </c>
      <c r="B19" s="211"/>
      <c r="C19" s="211"/>
      <c r="D19" s="212"/>
      <c r="E19" s="215" t="s">
        <v>158</v>
      </c>
      <c r="F19" s="215"/>
      <c r="G19" s="215"/>
      <c r="H19" s="21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>
        <v>1</v>
      </c>
      <c r="G21" s="137"/>
      <c r="H21" s="62">
        <f>[1]Pay!D2</f>
        <v>27.42</v>
      </c>
      <c r="I21" s="61"/>
      <c r="J21" s="62">
        <f>H21*K21*F21</f>
        <v>27.42</v>
      </c>
      <c r="K21" s="16">
        <f>F21*B8-O21</f>
        <v>1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>
        <v>1</v>
      </c>
      <c r="G22" s="137"/>
      <c r="H22" s="62">
        <f>[1]Pay!D3</f>
        <v>26.11</v>
      </c>
      <c r="I22" s="61"/>
      <c r="J22" s="62">
        <f t="shared" ref="J22:J55" si="0">H22*K22*F22</f>
        <v>26.11</v>
      </c>
      <c r="K22" s="16">
        <f>F22*B8-O22</f>
        <v>1</v>
      </c>
      <c r="L22" s="20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>
        <v>1</v>
      </c>
      <c r="G23" s="105"/>
      <c r="H23" s="64">
        <f>[1]Pay!D4</f>
        <v>21.89</v>
      </c>
      <c r="I23" s="60"/>
      <c r="J23" s="64">
        <f t="shared" si="0"/>
        <v>21.89</v>
      </c>
      <c r="K23" s="65">
        <f>F23*B8-O23</f>
        <v>1</v>
      </c>
      <c r="L23" s="204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>
        <v>1</v>
      </c>
      <c r="G24" s="105"/>
      <c r="H24" s="64">
        <f>[1]Pay!D5</f>
        <v>21.89</v>
      </c>
      <c r="I24" s="60"/>
      <c r="J24" s="64">
        <f t="shared" si="0"/>
        <v>21.89</v>
      </c>
      <c r="K24" s="65">
        <f>F24*B8-O24</f>
        <v>1</v>
      </c>
      <c r="L24" s="204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>
        <v>1</v>
      </c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4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4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4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4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>
        <v>1</v>
      </c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4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5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8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4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4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4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4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4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4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4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5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3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4"/>
      <c r="M41" s="60"/>
      <c r="N41" s="202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4"/>
      <c r="M42" s="60"/>
      <c r="N42" s="202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4"/>
      <c r="M43" s="60"/>
      <c r="N43" s="202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4"/>
      <c r="N44" s="202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4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>
        <v>716</v>
      </c>
      <c r="E46" s="105"/>
      <c r="F46" s="105">
        <v>1</v>
      </c>
      <c r="G46" s="105"/>
      <c r="H46" s="64">
        <f>[1]Pay!D29</f>
        <v>16.45</v>
      </c>
      <c r="I46" s="60"/>
      <c r="J46" s="64">
        <f t="shared" si="0"/>
        <v>16.45</v>
      </c>
      <c r="K46" s="65">
        <f>F46*B8-O46</f>
        <v>1</v>
      </c>
      <c r="L46" s="204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>
        <v>221</v>
      </c>
      <c r="E47" s="105"/>
      <c r="F47" s="105">
        <v>1</v>
      </c>
      <c r="G47" s="105"/>
      <c r="H47" s="64">
        <f>[1]Pay!D30</f>
        <v>16.45</v>
      </c>
      <c r="I47" s="60"/>
      <c r="J47" s="64">
        <f t="shared" si="0"/>
        <v>16.45</v>
      </c>
      <c r="K47" s="65">
        <f>F47*B8-O47</f>
        <v>1</v>
      </c>
      <c r="L47" s="204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5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6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7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7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7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7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9" t="str">
        <f>[1]Pay!B56</f>
        <v>M. Moriarity</v>
      </c>
      <c r="C55" s="19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0" t="str">
        <f>[1]Pay!B41</f>
        <v>D. Craig F1</v>
      </c>
      <c r="C56" s="20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 t="s">
        <v>373</v>
      </c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 t="s">
        <v>374</v>
      </c>
      <c r="E61" s="105"/>
      <c r="F61" s="105">
        <v>1</v>
      </c>
      <c r="G61" s="105"/>
      <c r="H61" s="64"/>
      <c r="I61" s="64"/>
      <c r="J61" s="64">
        <f>[1]Pay!D50</f>
        <v>27.48</v>
      </c>
      <c r="K61" s="21">
        <f>F61*B8-O61</f>
        <v>1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 t="s">
        <v>373</v>
      </c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9" t="str">
        <f>[1]Pay!B53</f>
        <v>A. Hannie - F18</v>
      </c>
      <c r="C64" s="19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7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556</v>
      </c>
      <c r="C67" s="197"/>
      <c r="D67" s="1"/>
      <c r="E67" s="2" t="s">
        <v>86</v>
      </c>
      <c r="F67" s="198">
        <f>D3</f>
        <v>44487</v>
      </c>
      <c r="G67" s="197"/>
      <c r="H67" s="1"/>
      <c r="I67" s="2" t="s">
        <v>111</v>
      </c>
      <c r="J67" s="1"/>
      <c r="K67" s="199">
        <f>B8</f>
        <v>1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1">
        <f>A69*B69*B8</f>
        <v>0</v>
      </c>
      <c r="D69" s="192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1">
        <f>A70*B70*B8</f>
        <v>0</v>
      </c>
      <c r="D70" s="192"/>
      <c r="E70" s="1"/>
      <c r="F70" s="1"/>
      <c r="G70" s="2" t="s">
        <v>172</v>
      </c>
      <c r="H70" s="1"/>
      <c r="I70" s="193">
        <f>SUM(K58:K63)</f>
        <v>1</v>
      </c>
      <c r="J70" s="194"/>
      <c r="K70" s="1"/>
      <c r="L70" s="2" t="s">
        <v>173</v>
      </c>
      <c r="M70" s="1"/>
      <c r="N70" s="75">
        <f>25.15*I70</f>
        <v>25.15</v>
      </c>
      <c r="O70" s="75"/>
      <c r="P70" s="76"/>
      <c r="Q70" s="1"/>
    </row>
    <row r="71" spans="1:18" x14ac:dyDescent="0.25">
      <c r="A71" s="23"/>
      <c r="B71" s="74">
        <v>21.89</v>
      </c>
      <c r="C71" s="191">
        <f>A71*B71*B8</f>
        <v>0</v>
      </c>
      <c r="D71" s="19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1">
        <f>A72*B72*B8</f>
        <v>0</v>
      </c>
      <c r="D72" s="192"/>
      <c r="E72" s="1"/>
      <c r="F72" s="1"/>
      <c r="G72" s="2" t="s">
        <v>174</v>
      </c>
      <c r="H72" s="1"/>
      <c r="I72" s="193">
        <f>SUM(K21:K52)+K54+K55</f>
        <v>6</v>
      </c>
      <c r="J72" s="194"/>
      <c r="K72" s="1"/>
      <c r="L72" s="2" t="s">
        <v>173</v>
      </c>
      <c r="M72" s="1"/>
      <c r="N72" s="75">
        <f>SUM(J21:J55)</f>
        <v>130.21</v>
      </c>
      <c r="O72" s="75"/>
      <c r="P72" s="76"/>
      <c r="Q72" s="1"/>
    </row>
    <row r="73" spans="1:18" x14ac:dyDescent="0.25">
      <c r="A73" s="23"/>
      <c r="B73" s="74">
        <v>18.66</v>
      </c>
      <c r="C73" s="191">
        <f>A73*B73*B8</f>
        <v>0</v>
      </c>
      <c r="D73" s="19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1">
        <f>A74*B74*B8</f>
        <v>0</v>
      </c>
      <c r="D74" s="192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155.36000000000001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 t="s">
        <v>376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 t="str">
        <f>B7</f>
        <v>700 E NORTH OF 300N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 t="s">
        <v>377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 t="s">
        <v>378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03" spans="1:18" ht="14.25" customHeight="1" x14ac:dyDescent="0.25">
      <c r="A103" s="188" t="s">
        <v>379</v>
      </c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</row>
    <row r="104" spans="1:18" x14ac:dyDescent="0.25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</row>
    <row r="105" spans="1:18" x14ac:dyDescent="0.2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</row>
    <row r="106" spans="1:18" x14ac:dyDescent="0.25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</row>
    <row r="107" spans="1:18" x14ac:dyDescent="0.25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</row>
    <row r="108" spans="1:18" x14ac:dyDescent="0.25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</row>
    <row r="109" spans="1:18" x14ac:dyDescent="0.2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</row>
    <row r="110" spans="1:18" x14ac:dyDescent="0.2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</row>
    <row r="111" spans="1:18" x14ac:dyDescent="0.2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</row>
    <row r="112" spans="1:18" x14ac:dyDescent="0.25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</row>
    <row r="113" spans="1:18" x14ac:dyDescent="0.25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</row>
    <row r="114" spans="1:18" x14ac:dyDescent="0.25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</row>
    <row r="115" spans="1:18" x14ac:dyDescent="0.2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</row>
    <row r="116" spans="1:18" x14ac:dyDescent="0.25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</row>
    <row r="117" spans="1:18" x14ac:dyDescent="0.25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</row>
    <row r="118" spans="1:18" x14ac:dyDescent="0.25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</row>
    <row r="119" spans="1:18" x14ac:dyDescent="0.25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</row>
    <row r="120" spans="1:18" x14ac:dyDescent="0.25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</row>
    <row r="121" spans="1:18" x14ac:dyDescent="0.25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</row>
    <row r="122" spans="1:18" x14ac:dyDescent="0.25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</row>
    <row r="123" spans="1:18" x14ac:dyDescent="0.25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</row>
    <row r="124" spans="1:18" x14ac:dyDescent="0.25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</row>
    <row r="125" spans="1:18" x14ac:dyDescent="0.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</row>
    <row r="126" spans="1:18" x14ac:dyDescent="0.25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</row>
    <row r="127" spans="1:18" x14ac:dyDescent="0.25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</row>
    <row r="128" spans="1:18" x14ac:dyDescent="0.25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</row>
    <row r="129" spans="1:18" x14ac:dyDescent="0.25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</row>
    <row r="130" spans="1:18" x14ac:dyDescent="0.25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</row>
    <row r="157" spans="1:18" ht="26.25" x14ac:dyDescent="0.4">
      <c r="A157" s="163" t="s">
        <v>177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  <row r="159" spans="1:18" ht="23.25" x14ac:dyDescent="0.35">
      <c r="A159" s="164" t="s">
        <v>191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5" t="s">
        <v>192</v>
      </c>
      <c r="B161" s="165"/>
      <c r="C161" s="1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0" t="s">
        <v>193</v>
      </c>
      <c r="B163" s="160"/>
      <c r="C163" s="160"/>
      <c r="D163" s="166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8"/>
    </row>
    <row r="164" spans="1:18" x14ac:dyDescent="0.25">
      <c r="A164" s="31"/>
      <c r="B164" s="31"/>
      <c r="C164" s="31"/>
      <c r="D164" s="169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1"/>
    </row>
    <row r="165" spans="1:18" x14ac:dyDescent="0.25">
      <c r="A165" s="31"/>
      <c r="B165" s="31"/>
      <c r="C165" s="31"/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25">
      <c r="A166" s="160" t="s">
        <v>194</v>
      </c>
      <c r="B166" s="160"/>
      <c r="C166" s="160"/>
      <c r="D166" s="151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3"/>
    </row>
    <row r="167" spans="1:18" x14ac:dyDescent="0.25">
      <c r="A167" s="31"/>
      <c r="B167" s="31"/>
      <c r="C167" s="31"/>
      <c r="D167" s="15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6"/>
    </row>
    <row r="168" spans="1:18" x14ac:dyDescent="0.25">
      <c r="A168" s="31"/>
      <c r="B168" s="31"/>
      <c r="C168" s="31"/>
      <c r="D168" s="15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6"/>
    </row>
    <row r="169" spans="1:18" x14ac:dyDescent="0.25">
      <c r="A169" s="31"/>
      <c r="B169" s="31"/>
      <c r="C169" s="31"/>
      <c r="D169" s="15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6"/>
    </row>
    <row r="170" spans="1:18" x14ac:dyDescent="0.25">
      <c r="A170" s="31"/>
      <c r="B170" s="31"/>
      <c r="C170" s="31"/>
      <c r="D170" s="15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6"/>
    </row>
    <row r="171" spans="1:18" x14ac:dyDescent="0.25">
      <c r="A171" s="31"/>
      <c r="B171" s="31"/>
      <c r="C171" s="31"/>
      <c r="D171" s="15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6"/>
    </row>
    <row r="172" spans="1:18" x14ac:dyDescent="0.25">
      <c r="A172" s="31"/>
      <c r="B172" s="31"/>
      <c r="C172" s="31"/>
      <c r="D172" s="15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6"/>
    </row>
    <row r="173" spans="1:18" x14ac:dyDescent="0.25">
      <c r="A173" s="31"/>
      <c r="B173" s="31"/>
      <c r="C173" s="31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9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5" t="s">
        <v>195</v>
      </c>
      <c r="B175" s="165"/>
      <c r="C175" s="165"/>
      <c r="D175" s="151" t="s">
        <v>380</v>
      </c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3"/>
    </row>
    <row r="176" spans="1:18" x14ac:dyDescent="0.25">
      <c r="A176" s="31"/>
      <c r="B176" s="31"/>
      <c r="C176" s="31"/>
      <c r="D176" s="15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6"/>
    </row>
    <row r="177" spans="1:18" x14ac:dyDescent="0.25">
      <c r="A177" s="31"/>
      <c r="B177" s="31"/>
      <c r="C177" s="31"/>
      <c r="D177" s="157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9"/>
    </row>
    <row r="178" spans="1:18" x14ac:dyDescent="0.25">
      <c r="A178" s="160" t="s">
        <v>194</v>
      </c>
      <c r="B178" s="160"/>
      <c r="C178" s="160"/>
      <c r="D178" s="151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3"/>
    </row>
    <row r="179" spans="1:18" x14ac:dyDescent="0.25">
      <c r="A179" s="31"/>
      <c r="B179" s="31"/>
      <c r="C179" s="31"/>
      <c r="D179" s="15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6"/>
    </row>
    <row r="180" spans="1:18" x14ac:dyDescent="0.25">
      <c r="A180" s="31"/>
      <c r="B180" s="31"/>
      <c r="C180" s="31"/>
      <c r="D180" s="15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6"/>
    </row>
    <row r="181" spans="1:18" x14ac:dyDescent="0.25">
      <c r="A181" s="31"/>
      <c r="B181" s="31"/>
      <c r="C181" s="31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6"/>
    </row>
    <row r="182" spans="1:18" x14ac:dyDescent="0.25">
      <c r="A182" s="31"/>
      <c r="B182" s="31"/>
      <c r="C182" s="31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1" t="s">
        <v>191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</row>
  </sheetData>
  <mergeCells count="128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9" t="s">
        <v>196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3" t="s">
        <v>93</v>
      </c>
      <c r="C4" s="213"/>
      <c r="D4" s="21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3" t="s">
        <v>106</v>
      </c>
      <c r="B6" s="213"/>
      <c r="C6" s="213"/>
      <c r="D6" s="21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8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9" t="s">
        <v>114</v>
      </c>
      <c r="L10" s="21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0" t="s">
        <v>119</v>
      </c>
      <c r="G11" s="221"/>
      <c r="H11" s="222"/>
      <c r="I11" s="51" t="s">
        <v>120</v>
      </c>
      <c r="J11" s="51" t="s">
        <v>121</v>
      </c>
      <c r="L11" s="220" t="s">
        <v>122</v>
      </c>
      <c r="M11" s="221"/>
      <c r="N11" s="22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4" t="s">
        <v>127</v>
      </c>
      <c r="G12" s="214"/>
      <c r="H12" s="101">
        <v>90002</v>
      </c>
      <c r="I12" s="52"/>
      <c r="J12" s="52"/>
      <c r="L12" s="214" t="s">
        <v>128</v>
      </c>
      <c r="M12" s="21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4" t="s">
        <v>133</v>
      </c>
      <c r="G13" s="214"/>
      <c r="H13" s="101">
        <v>90004</v>
      </c>
      <c r="I13" s="52"/>
      <c r="J13" s="52"/>
      <c r="L13" s="214" t="s">
        <v>134</v>
      </c>
      <c r="M13" s="21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3" t="s">
        <v>137</v>
      </c>
      <c r="D14" s="223"/>
      <c r="E14" s="1"/>
      <c r="F14" s="214" t="s">
        <v>138</v>
      </c>
      <c r="G14" s="214"/>
      <c r="H14" s="101">
        <v>90005</v>
      </c>
      <c r="I14" s="52"/>
      <c r="J14" s="52"/>
      <c r="L14" s="214" t="s">
        <v>139</v>
      </c>
      <c r="M14" s="214"/>
      <c r="N14" s="102" t="s">
        <v>140</v>
      </c>
      <c r="O14" s="52"/>
      <c r="P14" s="52"/>
    </row>
    <row r="15" spans="1:18" ht="15.75" thickBot="1" x14ac:dyDescent="0.3">
      <c r="A15" s="218" t="s">
        <v>141</v>
      </c>
      <c r="B15" s="155"/>
      <c r="C15" s="155"/>
      <c r="D15" s="155"/>
      <c r="E15" s="1"/>
      <c r="F15" s="214" t="s">
        <v>142</v>
      </c>
      <c r="G15" s="214"/>
      <c r="H15" s="102" t="s">
        <v>143</v>
      </c>
      <c r="I15" s="52"/>
      <c r="J15" s="52"/>
      <c r="L15" s="214" t="s">
        <v>144</v>
      </c>
      <c r="M15" s="214"/>
      <c r="N15" s="102" t="s">
        <v>145</v>
      </c>
      <c r="O15" s="52"/>
      <c r="P15" s="52"/>
    </row>
    <row r="16" spans="1:18" ht="15.75" thickBot="1" x14ac:dyDescent="0.3">
      <c r="A16" s="224" t="s">
        <v>146</v>
      </c>
      <c r="B16" s="225"/>
      <c r="C16" s="226" t="s">
        <v>147</v>
      </c>
      <c r="D16" s="227"/>
      <c r="E16" s="1"/>
      <c r="F16" s="214" t="s">
        <v>148</v>
      </c>
      <c r="G16" s="214"/>
      <c r="H16" s="102" t="s">
        <v>149</v>
      </c>
      <c r="I16" s="52"/>
      <c r="J16" s="52"/>
      <c r="L16" s="214" t="s">
        <v>150</v>
      </c>
      <c r="M16" s="21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4" t="s">
        <v>153</v>
      </c>
      <c r="G17" s="214"/>
      <c r="H17" s="102" t="s">
        <v>154</v>
      </c>
      <c r="I17" s="52"/>
      <c r="J17" s="52"/>
      <c r="L17" s="214" t="s">
        <v>155</v>
      </c>
      <c r="M17" s="21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0" t="s">
        <v>158</v>
      </c>
      <c r="B19" s="211"/>
      <c r="C19" s="211"/>
      <c r="D19" s="212"/>
      <c r="E19" s="215" t="s">
        <v>158</v>
      </c>
      <c r="F19" s="215"/>
      <c r="G19" s="215"/>
      <c r="H19" s="21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4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4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4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4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4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4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4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5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8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4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4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4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4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4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4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4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5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3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4"/>
      <c r="M41" s="60"/>
      <c r="N41" s="202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4"/>
      <c r="M42" s="60"/>
      <c r="N42" s="202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4"/>
      <c r="M43" s="60"/>
      <c r="N43" s="202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4"/>
      <c r="N44" s="202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4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4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4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5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6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7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7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7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7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9" t="str">
        <f>[1]Pay!B56</f>
        <v>M. Moriarity</v>
      </c>
      <c r="C55" s="19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0" t="str">
        <f>[1]Pay!B41</f>
        <v>D. Craig F1</v>
      </c>
      <c r="C56" s="20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9" t="str">
        <f>[1]Pay!B53</f>
        <v>A. Hannie - F18</v>
      </c>
      <c r="C64" s="19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1">
        <f>A69*B69*B8</f>
        <v>0</v>
      </c>
      <c r="D69" s="192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1">
        <f>A70*B70*B8</f>
        <v>0</v>
      </c>
      <c r="D70" s="192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1">
        <f>A71*B71*B8</f>
        <v>0</v>
      </c>
      <c r="D71" s="19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1">
        <f>A72*B72*B8</f>
        <v>0</v>
      </c>
      <c r="D72" s="192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1">
        <f>A73*B73*B8</f>
        <v>0</v>
      </c>
      <c r="D73" s="19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1">
        <f>A74*B74*B8</f>
        <v>0</v>
      </c>
      <c r="D74" s="192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228" t="s">
        <v>181</v>
      </c>
      <c r="B89" s="228"/>
      <c r="C89" s="228"/>
      <c r="D89" s="228"/>
      <c r="E89" s="228"/>
      <c r="F89" s="228"/>
      <c r="G89" s="228"/>
      <c r="H89" s="228"/>
      <c r="I89" s="228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228" t="s">
        <v>182</v>
      </c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7" ht="15.75" x14ac:dyDescent="0.25">
      <c r="A131" s="179"/>
      <c r="B131" s="179"/>
      <c r="C131" s="179"/>
      <c r="D131" s="32"/>
      <c r="E131" s="170"/>
      <c r="F131" s="170"/>
      <c r="G131" s="180"/>
      <c r="H131" s="180"/>
      <c r="I131" s="170"/>
      <c r="J131" s="170"/>
      <c r="K131" s="180"/>
      <c r="L131" s="180"/>
      <c r="M131" s="180"/>
      <c r="N131" s="180"/>
      <c r="O131" s="180"/>
      <c r="P131" s="170"/>
      <c r="Q131" s="170"/>
    </row>
    <row r="132" spans="1:17" ht="15.75" x14ac:dyDescent="0.25">
      <c r="A132" s="179"/>
      <c r="B132" s="179"/>
      <c r="C132" s="179"/>
      <c r="D132" s="32"/>
      <c r="E132" s="170"/>
      <c r="F132" s="170"/>
      <c r="G132" s="180"/>
      <c r="H132" s="180"/>
      <c r="I132" s="170"/>
      <c r="J132" s="170"/>
      <c r="K132" s="180"/>
      <c r="L132" s="180"/>
      <c r="M132" s="180"/>
      <c r="N132" s="180"/>
      <c r="O132" s="180"/>
      <c r="P132" s="170"/>
      <c r="Q132" s="170"/>
    </row>
    <row r="157" spans="1:18" ht="28.5" x14ac:dyDescent="0.45">
      <c r="A157" s="161" t="s">
        <v>197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3" t="s">
        <v>93</v>
      </c>
      <c r="C4" s="213"/>
      <c r="D4" s="21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3" t="s">
        <v>106</v>
      </c>
      <c r="B6" s="213"/>
      <c r="C6" s="213"/>
      <c r="D6" s="21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8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9" t="s">
        <v>114</v>
      </c>
      <c r="L10" s="21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0" t="s">
        <v>119</v>
      </c>
      <c r="G11" s="221"/>
      <c r="H11" s="222"/>
      <c r="I11" s="51" t="s">
        <v>120</v>
      </c>
      <c r="J11" s="51" t="s">
        <v>121</v>
      </c>
      <c r="L11" s="220" t="s">
        <v>122</v>
      </c>
      <c r="M11" s="221"/>
      <c r="N11" s="22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4" t="s">
        <v>127</v>
      </c>
      <c r="G12" s="214"/>
      <c r="H12" s="101">
        <v>90002</v>
      </c>
      <c r="I12" s="52"/>
      <c r="J12" s="52"/>
      <c r="L12" s="214" t="s">
        <v>128</v>
      </c>
      <c r="M12" s="21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4" t="s">
        <v>133</v>
      </c>
      <c r="G13" s="214"/>
      <c r="H13" s="101">
        <v>90004</v>
      </c>
      <c r="I13" s="52"/>
      <c r="J13" s="52"/>
      <c r="L13" s="214" t="s">
        <v>134</v>
      </c>
      <c r="M13" s="21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3" t="s">
        <v>137</v>
      </c>
      <c r="D14" s="223"/>
      <c r="E14" s="1"/>
      <c r="F14" s="214" t="s">
        <v>138</v>
      </c>
      <c r="G14" s="214"/>
      <c r="H14" s="101">
        <v>90005</v>
      </c>
      <c r="I14" s="52"/>
      <c r="J14" s="52"/>
      <c r="L14" s="214" t="s">
        <v>139</v>
      </c>
      <c r="M14" s="214"/>
      <c r="N14" s="102" t="s">
        <v>140</v>
      </c>
      <c r="O14" s="52"/>
      <c r="P14" s="52"/>
    </row>
    <row r="15" spans="1:18" ht="15.75" thickBot="1" x14ac:dyDescent="0.3">
      <c r="A15" s="218" t="s">
        <v>141</v>
      </c>
      <c r="B15" s="155"/>
      <c r="C15" s="155"/>
      <c r="D15" s="155"/>
      <c r="E15" s="1"/>
      <c r="F15" s="214" t="s">
        <v>142</v>
      </c>
      <c r="G15" s="214"/>
      <c r="H15" s="102" t="s">
        <v>143</v>
      </c>
      <c r="I15" s="52"/>
      <c r="J15" s="52"/>
      <c r="L15" s="214" t="s">
        <v>144</v>
      </c>
      <c r="M15" s="214"/>
      <c r="N15" s="102" t="s">
        <v>145</v>
      </c>
      <c r="O15" s="52"/>
      <c r="P15" s="52"/>
    </row>
    <row r="16" spans="1:18" ht="15.75" thickBot="1" x14ac:dyDescent="0.3">
      <c r="A16" s="224" t="s">
        <v>146</v>
      </c>
      <c r="B16" s="225"/>
      <c r="C16" s="226" t="s">
        <v>147</v>
      </c>
      <c r="D16" s="227"/>
      <c r="E16" s="1"/>
      <c r="F16" s="214" t="s">
        <v>148</v>
      </c>
      <c r="G16" s="214"/>
      <c r="H16" s="102" t="s">
        <v>149</v>
      </c>
      <c r="I16" s="52"/>
      <c r="J16" s="52"/>
      <c r="L16" s="214" t="s">
        <v>150</v>
      </c>
      <c r="M16" s="21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4" t="s">
        <v>153</v>
      </c>
      <c r="G17" s="214"/>
      <c r="H17" s="102" t="s">
        <v>154</v>
      </c>
      <c r="I17" s="52"/>
      <c r="J17" s="52"/>
      <c r="L17" s="214" t="s">
        <v>155</v>
      </c>
      <c r="M17" s="21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0" t="s">
        <v>158</v>
      </c>
      <c r="B19" s="211"/>
      <c r="C19" s="211"/>
      <c r="D19" s="212"/>
      <c r="E19" s="215" t="s">
        <v>158</v>
      </c>
      <c r="F19" s="215"/>
      <c r="G19" s="215"/>
      <c r="H19" s="21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4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4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4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4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4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4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4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5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8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4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4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4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4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4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4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4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5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3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4"/>
      <c r="M41" s="60"/>
      <c r="N41" s="202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4"/>
      <c r="M42" s="60"/>
      <c r="N42" s="202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4"/>
      <c r="M43" s="60"/>
      <c r="N43" s="202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4"/>
      <c r="N44" s="202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4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4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4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5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6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7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7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7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7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9" t="str">
        <f>[1]Pay!B56</f>
        <v>M. Moriarity</v>
      </c>
      <c r="C55" s="19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0" t="str">
        <f>[1]Pay!B41</f>
        <v>D. Craig F1</v>
      </c>
      <c r="C56" s="20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9" t="str">
        <f>[1]Pay!B53</f>
        <v>A. Hannie - F18</v>
      </c>
      <c r="C64" s="19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1">
        <f>A69*B69*B8</f>
        <v>0</v>
      </c>
      <c r="D69" s="192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1">
        <f>A70*B70*B8</f>
        <v>0</v>
      </c>
      <c r="D70" s="192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1">
        <f>A71*B71*B8</f>
        <v>0</v>
      </c>
      <c r="D71" s="19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1">
        <f>A72*B72*B8</f>
        <v>0</v>
      </c>
      <c r="D72" s="192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1">
        <f>A73*B73*B8</f>
        <v>0</v>
      </c>
      <c r="D73" s="19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1">
        <f>A74*B74*B8</f>
        <v>0</v>
      </c>
      <c r="D74" s="192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  <c r="P131" s="173"/>
      <c r="Q131" s="173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  <c r="P132" s="173"/>
      <c r="Q132" s="173"/>
    </row>
    <row r="133" spans="1:18" ht="352.9" customHeight="1" x14ac:dyDescent="0.4">
      <c r="A133" s="163" t="s">
        <v>198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</row>
    <row r="134" spans="1:18" ht="23.25" x14ac:dyDescent="0.35">
      <c r="A134" s="164" t="s">
        <v>199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1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3"/>
    </row>
    <row r="138" spans="1:18" x14ac:dyDescent="0.25">
      <c r="A138" s="184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6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3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1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3"/>
    </row>
    <row r="147" spans="1:18" x14ac:dyDescent="0.25">
      <c r="A147" s="184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6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1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3"/>
    </row>
    <row r="150" spans="1:18" x14ac:dyDescent="0.25">
      <c r="A150" s="184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6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1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3"/>
    </row>
    <row r="153" spans="1:18" x14ac:dyDescent="0.25">
      <c r="A153" s="184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6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1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3"/>
    </row>
    <row r="156" spans="1:18" x14ac:dyDescent="0.25">
      <c r="A156" s="184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6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3"/>
    </row>
    <row r="159" spans="1:18" x14ac:dyDescent="0.25">
      <c r="A159" s="184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6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3"/>
    </row>
    <row r="165" spans="1:18" x14ac:dyDescent="0.25">
      <c r="A165" s="184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1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3"/>
    </row>
    <row r="168" spans="1:18" x14ac:dyDescent="0.25">
      <c r="A168" s="184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6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3"/>
    </row>
    <row r="171" spans="1:18" x14ac:dyDescent="0.25">
      <c r="A171" s="184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ht="23.25" x14ac:dyDescent="0.35">
      <c r="A172" s="164" t="s">
        <v>212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</row>
    <row r="173" spans="1:18" x14ac:dyDescent="0.25">
      <c r="A173" s="165" t="s">
        <v>213</v>
      </c>
      <c r="B173" s="165"/>
      <c r="C173" s="165"/>
      <c r="D173" s="236"/>
      <c r="E173" s="233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5"/>
    </row>
    <row r="174" spans="1:18" x14ac:dyDescent="0.25">
      <c r="A174" s="180" t="s">
        <v>214</v>
      </c>
      <c r="B174" s="180"/>
      <c r="C174" s="180"/>
      <c r="D174" s="180"/>
      <c r="E174" s="180"/>
      <c r="F174" s="180"/>
      <c r="G174" s="180"/>
      <c r="H174" s="180"/>
      <c r="I174" s="180"/>
      <c r="J174" s="233"/>
      <c r="K174" s="234"/>
      <c r="L174" s="234"/>
      <c r="M174" s="182"/>
      <c r="N174" s="182"/>
      <c r="O174" s="182"/>
      <c r="P174" s="182"/>
      <c r="Q174" s="182"/>
      <c r="R174" s="183"/>
    </row>
    <row r="175" spans="1:18" x14ac:dyDescent="0.25">
      <c r="A175" s="160" t="s">
        <v>215</v>
      </c>
      <c r="B175" s="160"/>
      <c r="C175" s="160"/>
      <c r="D175" s="24"/>
      <c r="E175" s="160" t="s">
        <v>216</v>
      </c>
      <c r="F175" s="160"/>
      <c r="G175" s="160"/>
      <c r="H175" s="237"/>
      <c r="I175" s="238"/>
      <c r="J175" s="239"/>
      <c r="K175" s="160" t="s">
        <v>217</v>
      </c>
      <c r="L175" s="160"/>
      <c r="M175" s="240"/>
      <c r="N175" s="241"/>
      <c r="O175" s="241"/>
      <c r="P175" s="241"/>
      <c r="Q175" s="241"/>
      <c r="R175" s="242"/>
    </row>
    <row r="176" spans="1:18" x14ac:dyDescent="0.25">
      <c r="A176" s="165" t="s">
        <v>218</v>
      </c>
      <c r="B176" s="165"/>
      <c r="C176" s="165"/>
      <c r="D176" s="165"/>
      <c r="E176" s="236"/>
      <c r="F176" s="233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5"/>
    </row>
    <row r="177" spans="1:18" x14ac:dyDescent="0.25">
      <c r="A177" s="165" t="s">
        <v>219</v>
      </c>
      <c r="B177" s="236"/>
      <c r="C177" s="233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5"/>
    </row>
    <row r="178" spans="1:18" x14ac:dyDescent="0.25">
      <c r="A178" s="165" t="s">
        <v>220</v>
      </c>
      <c r="B178" s="165"/>
      <c r="C178" s="165"/>
      <c r="D178" s="16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1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3"/>
    </row>
    <row r="180" spans="1:18" x14ac:dyDescent="0.25">
      <c r="A180" s="184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6"/>
    </row>
    <row r="181" spans="1:18" x14ac:dyDescent="0.25">
      <c r="A181" s="165" t="s">
        <v>221</v>
      </c>
      <c r="B181" s="165"/>
      <c r="C181" s="165"/>
      <c r="D181" s="165"/>
      <c r="E181" s="165"/>
      <c r="F181" s="165"/>
      <c r="G181" s="16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1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3"/>
    </row>
    <row r="183" spans="1:18" x14ac:dyDescent="0.25">
      <c r="A183" s="184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6"/>
    </row>
    <row r="184" spans="1:18" x14ac:dyDescent="0.25">
      <c r="A184" s="228" t="s">
        <v>222</v>
      </c>
      <c r="B184" s="228"/>
      <c r="C184" s="228"/>
      <c r="D184" s="228"/>
      <c r="E184" s="228"/>
      <c r="F184" s="228"/>
      <c r="G184" s="228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1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3"/>
    </row>
    <row r="186" spans="1:18" x14ac:dyDescent="0.25">
      <c r="A186" s="184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6"/>
    </row>
    <row r="187" spans="1:18" x14ac:dyDescent="0.25">
      <c r="A187" s="165" t="s">
        <v>223</v>
      </c>
      <c r="B187" s="165"/>
      <c r="C187" s="165"/>
      <c r="D187" s="165"/>
      <c r="E187" s="165"/>
      <c r="F187" s="165"/>
      <c r="G187" s="165"/>
      <c r="H187" s="165"/>
      <c r="I187" s="165"/>
      <c r="J187" s="16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3"/>
    </row>
    <row r="189" spans="1:18" x14ac:dyDescent="0.25">
      <c r="A189" s="184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6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5" t="s">
        <v>224</v>
      </c>
      <c r="B191" s="165"/>
      <c r="C191" s="165"/>
      <c r="D191" s="165"/>
      <c r="E191" s="230"/>
      <c r="F191" s="231"/>
      <c r="G191" s="2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5" t="s">
        <v>225</v>
      </c>
      <c r="B193" s="165"/>
      <c r="C193" s="165"/>
      <c r="D193" s="165"/>
      <c r="E193" s="165"/>
      <c r="F193" s="165"/>
      <c r="G193" s="165"/>
      <c r="H193" s="16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1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3"/>
    </row>
    <row r="195" spans="1:18" x14ac:dyDescent="0.25">
      <c r="A195" s="184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5" t="s">
        <v>226</v>
      </c>
      <c r="B197" s="165"/>
      <c r="C197" s="165"/>
      <c r="D197" s="165"/>
      <c r="E197" s="233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5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5" t="s">
        <v>227</v>
      </c>
      <c r="B199" s="165"/>
      <c r="C199" s="165"/>
      <c r="D199" s="165"/>
      <c r="E199" s="165"/>
      <c r="F199" s="165"/>
      <c r="G199" s="165"/>
      <c r="H199" s="165"/>
      <c r="I199" s="165"/>
      <c r="J199" s="16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1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spans="1:18" x14ac:dyDescent="0.25">
      <c r="A201" s="184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6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1" t="s">
        <v>198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</row>
    <row r="208" spans="1:18" ht="23.25" x14ac:dyDescent="0.35">
      <c r="A208" s="164" t="s">
        <v>191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5" t="s">
        <v>192</v>
      </c>
      <c r="B210" s="165"/>
      <c r="C210" s="1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0" t="s">
        <v>193</v>
      </c>
      <c r="B212" s="160"/>
      <c r="C212" s="160"/>
      <c r="D212" s="166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8"/>
    </row>
    <row r="213" spans="1:18" x14ac:dyDescent="0.25">
      <c r="A213" s="31"/>
      <c r="B213" s="31"/>
      <c r="C213" s="31"/>
      <c r="D213" s="169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1"/>
    </row>
    <row r="214" spans="1:18" x14ac:dyDescent="0.25">
      <c r="A214" s="31"/>
      <c r="B214" s="31"/>
      <c r="C214" s="31"/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25">
      <c r="A215" s="160" t="s">
        <v>194</v>
      </c>
      <c r="B215" s="160"/>
      <c r="C215" s="160"/>
      <c r="D215" s="151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3"/>
    </row>
    <row r="216" spans="1:18" x14ac:dyDescent="0.25">
      <c r="A216" s="31"/>
      <c r="B216" s="31"/>
      <c r="C216" s="31"/>
      <c r="D216" s="15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6"/>
    </row>
    <row r="217" spans="1:18" x14ac:dyDescent="0.25">
      <c r="A217" s="31"/>
      <c r="B217" s="31"/>
      <c r="C217" s="31"/>
      <c r="D217" s="15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6"/>
    </row>
    <row r="218" spans="1:18" x14ac:dyDescent="0.25">
      <c r="A218" s="31"/>
      <c r="B218" s="31"/>
      <c r="C218" s="31"/>
      <c r="D218" s="15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6"/>
    </row>
    <row r="219" spans="1:18" x14ac:dyDescent="0.25">
      <c r="A219" s="31"/>
      <c r="B219" s="31"/>
      <c r="C219" s="31"/>
      <c r="D219" s="15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6"/>
    </row>
    <row r="220" spans="1:18" x14ac:dyDescent="0.25">
      <c r="A220" s="31"/>
      <c r="B220" s="31"/>
      <c r="C220" s="31"/>
      <c r="D220" s="154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6"/>
    </row>
    <row r="221" spans="1:18" x14ac:dyDescent="0.25">
      <c r="A221" s="31"/>
      <c r="B221" s="31"/>
      <c r="C221" s="31"/>
      <c r="D221" s="154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6"/>
    </row>
    <row r="222" spans="1:18" x14ac:dyDescent="0.25">
      <c r="A222" s="31"/>
      <c r="B222" s="31"/>
      <c r="C222" s="31"/>
      <c r="D222" s="157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9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5" t="s">
        <v>195</v>
      </c>
      <c r="B224" s="165"/>
      <c r="C224" s="165"/>
      <c r="D224" s="151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3"/>
    </row>
    <row r="225" spans="1:18" x14ac:dyDescent="0.25">
      <c r="A225" s="31"/>
      <c r="B225" s="31"/>
      <c r="C225" s="31"/>
      <c r="D225" s="154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6"/>
    </row>
    <row r="226" spans="1:18" x14ac:dyDescent="0.25">
      <c r="A226" s="31"/>
      <c r="B226" s="31"/>
      <c r="C226" s="31"/>
      <c r="D226" s="157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9"/>
    </row>
    <row r="227" spans="1:18" x14ac:dyDescent="0.25">
      <c r="A227" s="160" t="s">
        <v>194</v>
      </c>
      <c r="B227" s="160"/>
      <c r="C227" s="160"/>
      <c r="D227" s="151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3"/>
    </row>
    <row r="228" spans="1:18" x14ac:dyDescent="0.25">
      <c r="A228" s="31"/>
      <c r="B228" s="31"/>
      <c r="C228" s="31"/>
      <c r="D228" s="154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6"/>
    </row>
    <row r="229" spans="1:18" x14ac:dyDescent="0.25">
      <c r="A229" s="31"/>
      <c r="B229" s="31"/>
      <c r="C229" s="31"/>
      <c r="D229" s="154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6"/>
    </row>
    <row r="230" spans="1:18" x14ac:dyDescent="0.25">
      <c r="A230" s="31"/>
      <c r="B230" s="31"/>
      <c r="C230" s="31"/>
      <c r="D230" s="154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6"/>
    </row>
    <row r="231" spans="1:18" x14ac:dyDescent="0.25">
      <c r="A231" s="31"/>
      <c r="B231" s="31"/>
      <c r="C231" s="31"/>
      <c r="D231" s="154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x14ac:dyDescent="0.25">
      <c r="A232" s="31"/>
      <c r="B232" s="31"/>
      <c r="C232" s="31"/>
      <c r="D232" s="154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6"/>
    </row>
    <row r="233" spans="1:18" x14ac:dyDescent="0.25">
      <c r="A233" s="31"/>
      <c r="B233" s="31"/>
      <c r="C233" s="31"/>
      <c r="D233" s="154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6"/>
    </row>
    <row r="234" spans="1:18" x14ac:dyDescent="0.25">
      <c r="A234" s="31"/>
      <c r="B234" s="31"/>
      <c r="C234" s="31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9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3" t="s">
        <v>191</v>
      </c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3" t="s">
        <v>93</v>
      </c>
      <c r="C4" s="213"/>
      <c r="D4" s="21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3" t="s">
        <v>106</v>
      </c>
      <c r="B6" s="213"/>
      <c r="C6" s="213"/>
      <c r="D6" s="21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8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9" t="s">
        <v>114</v>
      </c>
      <c r="L10" s="21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0" t="s">
        <v>119</v>
      </c>
      <c r="G11" s="221"/>
      <c r="H11" s="222"/>
      <c r="I11" s="51" t="s">
        <v>120</v>
      </c>
      <c r="J11" s="51" t="s">
        <v>121</v>
      </c>
      <c r="L11" s="220" t="s">
        <v>122</v>
      </c>
      <c r="M11" s="221"/>
      <c r="N11" s="22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4" t="s">
        <v>127</v>
      </c>
      <c r="G12" s="214"/>
      <c r="H12" s="101">
        <v>90002</v>
      </c>
      <c r="I12" s="52"/>
      <c r="J12" s="52"/>
      <c r="L12" s="214" t="s">
        <v>128</v>
      </c>
      <c r="M12" s="21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4" t="s">
        <v>133</v>
      </c>
      <c r="G13" s="214"/>
      <c r="H13" s="101">
        <v>90004</v>
      </c>
      <c r="I13" s="52"/>
      <c r="J13" s="52"/>
      <c r="L13" s="214" t="s">
        <v>134</v>
      </c>
      <c r="M13" s="21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3" t="s">
        <v>137</v>
      </c>
      <c r="D14" s="223"/>
      <c r="E14" s="1"/>
      <c r="F14" s="214" t="s">
        <v>138</v>
      </c>
      <c r="G14" s="214"/>
      <c r="H14" s="101">
        <v>90005</v>
      </c>
      <c r="I14" s="52"/>
      <c r="J14" s="52"/>
      <c r="L14" s="214" t="s">
        <v>139</v>
      </c>
      <c r="M14" s="214"/>
      <c r="N14" s="102" t="s">
        <v>140</v>
      </c>
      <c r="O14" s="52"/>
      <c r="P14" s="52"/>
    </row>
    <row r="15" spans="1:18" ht="15.75" thickBot="1" x14ac:dyDescent="0.3">
      <c r="A15" s="218" t="s">
        <v>141</v>
      </c>
      <c r="B15" s="155"/>
      <c r="C15" s="155"/>
      <c r="D15" s="155"/>
      <c r="E15" s="1"/>
      <c r="F15" s="214" t="s">
        <v>142</v>
      </c>
      <c r="G15" s="214"/>
      <c r="H15" s="102" t="s">
        <v>143</v>
      </c>
      <c r="I15" s="52"/>
      <c r="J15" s="52"/>
      <c r="L15" s="214" t="s">
        <v>144</v>
      </c>
      <c r="M15" s="214"/>
      <c r="N15" s="102" t="s">
        <v>145</v>
      </c>
      <c r="O15" s="52"/>
      <c r="P15" s="52"/>
    </row>
    <row r="16" spans="1:18" ht="15.75" thickBot="1" x14ac:dyDescent="0.3">
      <c r="A16" s="224" t="s">
        <v>146</v>
      </c>
      <c r="B16" s="225"/>
      <c r="C16" s="226" t="s">
        <v>147</v>
      </c>
      <c r="D16" s="227"/>
      <c r="E16" s="1"/>
      <c r="F16" s="214" t="s">
        <v>148</v>
      </c>
      <c r="G16" s="214"/>
      <c r="H16" s="102" t="s">
        <v>149</v>
      </c>
      <c r="I16" s="52"/>
      <c r="J16" s="52"/>
      <c r="L16" s="214" t="s">
        <v>150</v>
      </c>
      <c r="M16" s="21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4" t="s">
        <v>153</v>
      </c>
      <c r="G17" s="214"/>
      <c r="H17" s="102" t="s">
        <v>154</v>
      </c>
      <c r="I17" s="52"/>
      <c r="J17" s="52"/>
      <c r="L17" s="214" t="s">
        <v>155</v>
      </c>
      <c r="M17" s="21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0" t="s">
        <v>158</v>
      </c>
      <c r="B19" s="211"/>
      <c r="C19" s="211"/>
      <c r="D19" s="212"/>
      <c r="E19" s="215" t="s">
        <v>158</v>
      </c>
      <c r="F19" s="215"/>
      <c r="G19" s="215"/>
      <c r="H19" s="21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4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4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4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4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4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4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4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5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8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4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4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4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4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4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4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4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5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3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4"/>
      <c r="M41" s="60"/>
      <c r="N41" s="202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4"/>
      <c r="M42" s="60"/>
      <c r="N42" s="202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4"/>
      <c r="M43" s="60"/>
      <c r="N43" s="202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4"/>
      <c r="N44" s="202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4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4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4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5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6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7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7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7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7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9" t="str">
        <f>[1]Pay!B56</f>
        <v>M. Moriarity</v>
      </c>
      <c r="C55" s="19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0" t="str">
        <f>[1]Pay!B41</f>
        <v>D. Craig F1</v>
      </c>
      <c r="C56" s="20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9" t="str">
        <f>[1]Pay!B53</f>
        <v>A. Hannie - F18</v>
      </c>
      <c r="C64" s="19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1">
        <f>A69*B69*B8</f>
        <v>0</v>
      </c>
      <c r="D69" s="192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1">
        <f>A70*B70*B8</f>
        <v>0</v>
      </c>
      <c r="D70" s="192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1">
        <f>A71*B71*B8</f>
        <v>0</v>
      </c>
      <c r="D71" s="19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1">
        <f>A72*B72*B8</f>
        <v>0</v>
      </c>
      <c r="D72" s="192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1">
        <f>A73*B73*B8</f>
        <v>0</v>
      </c>
      <c r="D73" s="19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1">
        <f>A74*B74*B8</f>
        <v>0</v>
      </c>
      <c r="D74" s="192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48" t="s">
        <v>228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64" t="s">
        <v>229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x14ac:dyDescent="0.25">
      <c r="A133" s="31" t="s">
        <v>230</v>
      </c>
      <c r="B133" s="31"/>
      <c r="C133" s="31"/>
      <c r="D133" s="230"/>
      <c r="E133" s="231"/>
      <c r="F133" s="231"/>
      <c r="G133" s="2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2" t="s">
        <v>232</v>
      </c>
      <c r="B135" s="252"/>
      <c r="C135" s="252"/>
      <c r="D135" s="252"/>
      <c r="E135" s="252"/>
      <c r="F135" s="252"/>
      <c r="G135" s="89" t="s">
        <v>233</v>
      </c>
      <c r="H135" s="25"/>
      <c r="I135" s="249" t="s">
        <v>234</v>
      </c>
      <c r="J135" s="249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5" t="s">
        <v>235</v>
      </c>
      <c r="B136" s="155"/>
      <c r="C136" s="155"/>
      <c r="D136" s="89" t="s">
        <v>233</v>
      </c>
      <c r="E136" s="25"/>
      <c r="F136" s="89" t="s">
        <v>234</v>
      </c>
      <c r="G136" s="25"/>
      <c r="H136" s="155" t="s">
        <v>236</v>
      </c>
      <c r="I136" s="155"/>
      <c r="J136" s="155"/>
      <c r="K136" s="89" t="s">
        <v>233</v>
      </c>
      <c r="L136" s="25"/>
      <c r="M136" s="249" t="s">
        <v>234</v>
      </c>
      <c r="N136" s="249"/>
      <c r="O136" s="230"/>
      <c r="P136" s="232"/>
      <c r="Q136" s="31"/>
    </row>
    <row r="137" spans="1:18" x14ac:dyDescent="0.25">
      <c r="A137" s="155" t="s">
        <v>237</v>
      </c>
      <c r="B137" s="155"/>
      <c r="C137" s="155"/>
      <c r="D137" s="89" t="s">
        <v>233</v>
      </c>
      <c r="E137" s="25"/>
      <c r="F137" s="89" t="s">
        <v>234</v>
      </c>
      <c r="G137" s="25"/>
      <c r="H137" s="155" t="s">
        <v>238</v>
      </c>
      <c r="I137" s="155"/>
      <c r="J137" s="155"/>
      <c r="K137" s="89" t="s">
        <v>233</v>
      </c>
      <c r="L137" s="25"/>
      <c r="M137" s="249" t="s">
        <v>234</v>
      </c>
      <c r="N137" s="249"/>
      <c r="O137" s="230"/>
      <c r="P137" s="232"/>
      <c r="Q137" s="31"/>
    </row>
    <row r="138" spans="1:18" x14ac:dyDescent="0.25">
      <c r="A138" s="155" t="s">
        <v>239</v>
      </c>
      <c r="B138" s="155"/>
      <c r="C138" s="155"/>
      <c r="D138" s="89" t="s">
        <v>233</v>
      </c>
      <c r="E138" s="25"/>
      <c r="F138" s="89" t="s">
        <v>234</v>
      </c>
      <c r="G138" s="25"/>
      <c r="H138" s="155" t="s">
        <v>240</v>
      </c>
      <c r="I138" s="155"/>
      <c r="J138" s="155"/>
      <c r="K138" s="89" t="s">
        <v>233</v>
      </c>
      <c r="L138" s="25"/>
      <c r="M138" s="249" t="s">
        <v>234</v>
      </c>
      <c r="N138" s="249"/>
      <c r="O138" s="230"/>
      <c r="P138" s="232"/>
      <c r="Q138" s="31"/>
    </row>
    <row r="139" spans="1:18" x14ac:dyDescent="0.25">
      <c r="A139" s="250" t="s">
        <v>241</v>
      </c>
      <c r="B139" s="250"/>
      <c r="C139" s="250"/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</row>
    <row r="140" spans="1:18" x14ac:dyDescent="0.25">
      <c r="A140" s="252" t="s">
        <v>242</v>
      </c>
      <c r="B140" s="252"/>
      <c r="C140" s="252"/>
      <c r="D140" s="252"/>
      <c r="E140" s="252"/>
      <c r="F140" s="252"/>
      <c r="G140" s="252"/>
      <c r="H140" s="252"/>
      <c r="I140" s="249" t="s">
        <v>233</v>
      </c>
      <c r="J140" s="253"/>
      <c r="K140" s="26"/>
      <c r="L140" s="89" t="s">
        <v>234</v>
      </c>
      <c r="M140" s="166"/>
      <c r="N140" s="168"/>
      <c r="O140" s="31"/>
      <c r="P140" s="31"/>
      <c r="Q140" s="31"/>
    </row>
    <row r="141" spans="1:18" x14ac:dyDescent="0.25">
      <c r="A141" s="252" t="s">
        <v>243</v>
      </c>
      <c r="B141" s="252"/>
      <c r="C141" s="252"/>
      <c r="D141" s="252"/>
      <c r="E141" s="252"/>
      <c r="F141" s="252"/>
      <c r="G141" s="252"/>
      <c r="H141" s="252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252" t="s">
        <v>244</v>
      </c>
      <c r="B142" s="252"/>
      <c r="C142" s="252"/>
      <c r="D142" s="252"/>
      <c r="E142" s="252"/>
      <c r="F142" s="252"/>
      <c r="G142" s="252"/>
      <c r="H142" s="252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252" t="s">
        <v>245</v>
      </c>
      <c r="B143" s="252"/>
      <c r="C143" s="252"/>
      <c r="D143" s="252"/>
      <c r="E143" s="233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252" t="s">
        <v>246</v>
      </c>
      <c r="B144" s="252"/>
      <c r="C144" s="233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252" t="s">
        <v>247</v>
      </c>
      <c r="B145" s="252"/>
      <c r="C145" s="233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252" t="s">
        <v>248</v>
      </c>
      <c r="B146" s="252"/>
      <c r="C146" s="252"/>
      <c r="D146" s="252"/>
      <c r="E146" s="233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65" t="s">
        <v>249</v>
      </c>
      <c r="B147" s="165"/>
      <c r="C147" s="165"/>
      <c r="D147" s="165"/>
      <c r="E147" s="89" t="s">
        <v>233</v>
      </c>
      <c r="F147" s="27"/>
      <c r="G147" s="89" t="s">
        <v>234</v>
      </c>
      <c r="H147" s="27"/>
      <c r="I147" s="165" t="s">
        <v>250</v>
      </c>
      <c r="J147" s="165"/>
      <c r="K147" s="230"/>
      <c r="L147" s="231"/>
      <c r="M147" s="231"/>
      <c r="N147" s="231"/>
      <c r="O147" s="231"/>
      <c r="P147" s="232"/>
      <c r="Q147" s="31"/>
    </row>
    <row r="148" spans="1:18" x14ac:dyDescent="0.25">
      <c r="A148" s="165" t="s">
        <v>251</v>
      </c>
      <c r="B148" s="165"/>
      <c r="C148" s="16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0" t="s">
        <v>252</v>
      </c>
      <c r="B150" s="250"/>
      <c r="C150" s="250"/>
      <c r="D150" s="250"/>
      <c r="E150" s="250"/>
      <c r="F150" s="250"/>
      <c r="G150" s="250"/>
      <c r="H150" s="31"/>
      <c r="I150" s="31"/>
      <c r="J150" s="251" t="s">
        <v>253</v>
      </c>
      <c r="K150" s="251"/>
      <c r="L150" s="251"/>
      <c r="M150" s="31"/>
      <c r="N150" s="31"/>
      <c r="O150" s="31"/>
      <c r="P150" s="251" t="s">
        <v>254</v>
      </c>
      <c r="Q150" s="251"/>
    </row>
    <row r="151" spans="1:18" x14ac:dyDescent="0.25">
      <c r="A151" s="243" t="s">
        <v>255</v>
      </c>
      <c r="B151" s="243"/>
      <c r="C151" s="243"/>
      <c r="D151" s="243"/>
      <c r="E151" s="243"/>
      <c r="F151" s="243"/>
      <c r="G151" s="243"/>
      <c r="H151" s="31"/>
      <c r="I151" s="31"/>
      <c r="J151" s="230"/>
      <c r="K151" s="231"/>
      <c r="L151" s="232"/>
      <c r="M151" s="31"/>
      <c r="N151" s="155"/>
      <c r="O151" s="155"/>
      <c r="P151" s="230"/>
      <c r="Q151" s="232"/>
    </row>
    <row r="152" spans="1:18" x14ac:dyDescent="0.25">
      <c r="A152" s="243" t="s">
        <v>256</v>
      </c>
      <c r="B152" s="243"/>
      <c r="C152" s="243"/>
      <c r="D152" s="243"/>
      <c r="E152" s="243"/>
      <c r="F152" s="243"/>
      <c r="G152" s="243"/>
      <c r="H152" s="31"/>
      <c r="I152" s="31"/>
      <c r="J152" s="230"/>
      <c r="K152" s="231"/>
      <c r="L152" s="232"/>
      <c r="M152" s="31"/>
      <c r="N152" s="155"/>
      <c r="O152" s="155"/>
      <c r="P152" s="230"/>
      <c r="Q152" s="232"/>
    </row>
    <row r="153" spans="1:18" x14ac:dyDescent="0.25">
      <c r="A153" s="243" t="s">
        <v>257</v>
      </c>
      <c r="B153" s="243"/>
      <c r="C153" s="243"/>
      <c r="D153" s="243"/>
      <c r="E153" s="243"/>
      <c r="F153" s="243"/>
      <c r="G153" s="243"/>
      <c r="H153" s="31"/>
      <c r="I153" s="31"/>
      <c r="J153" s="230"/>
      <c r="K153" s="231"/>
      <c r="L153" s="232"/>
      <c r="M153" s="31"/>
      <c r="N153" s="155"/>
      <c r="O153" s="155"/>
      <c r="P153" s="230"/>
      <c r="Q153" s="232"/>
    </row>
    <row r="154" spans="1:18" x14ac:dyDescent="0.25">
      <c r="A154" s="249" t="s">
        <v>258</v>
      </c>
      <c r="B154" s="249"/>
      <c r="C154" s="28"/>
      <c r="D154" s="249" t="s">
        <v>259</v>
      </c>
      <c r="E154" s="249"/>
      <c r="F154" s="249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3" t="s">
        <v>260</v>
      </c>
      <c r="B155" s="243"/>
      <c r="C155" s="243"/>
      <c r="D155" s="243"/>
      <c r="E155" s="243"/>
      <c r="F155" s="243"/>
      <c r="G155" s="243"/>
      <c r="H155" s="31"/>
      <c r="I155" s="31"/>
      <c r="J155" s="230"/>
      <c r="K155" s="231"/>
      <c r="L155" s="232"/>
      <c r="M155" s="31"/>
      <c r="N155" s="155"/>
      <c r="O155" s="155"/>
      <c r="P155" s="230"/>
      <c r="Q155" s="232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3" t="s">
        <v>263</v>
      </c>
      <c r="B157" s="243"/>
      <c r="C157" s="243"/>
      <c r="D157" s="243"/>
      <c r="E157" s="243"/>
      <c r="F157" s="243"/>
      <c r="G157" s="243"/>
      <c r="H157" s="31"/>
      <c r="I157" s="31"/>
      <c r="J157" s="230"/>
      <c r="K157" s="231"/>
      <c r="L157" s="232"/>
      <c r="M157" s="31"/>
      <c r="N157" s="155"/>
      <c r="O157" s="155"/>
      <c r="P157" s="230"/>
      <c r="Q157" s="232"/>
    </row>
    <row r="158" spans="1:18" x14ac:dyDescent="0.25">
      <c r="A158" s="243" t="s">
        <v>264</v>
      </c>
      <c r="B158" s="243"/>
      <c r="C158" s="243"/>
      <c r="D158" s="243"/>
      <c r="E158" s="243"/>
      <c r="F158" s="243"/>
      <c r="G158" s="243"/>
      <c r="H158" s="31"/>
      <c r="I158" s="31"/>
      <c r="J158" s="230"/>
      <c r="K158" s="231"/>
      <c r="L158" s="232"/>
      <c r="M158" s="31"/>
      <c r="N158" s="155"/>
      <c r="O158" s="155"/>
      <c r="P158" s="230"/>
      <c r="Q158" s="232"/>
    </row>
    <row r="159" spans="1:18" x14ac:dyDescent="0.25">
      <c r="A159" s="243" t="s">
        <v>265</v>
      </c>
      <c r="B159" s="243"/>
      <c r="C159" s="243"/>
      <c r="D159" s="243"/>
      <c r="E159" s="243"/>
      <c r="F159" s="243"/>
      <c r="G159" s="243"/>
      <c r="H159" s="31"/>
      <c r="I159" s="31"/>
      <c r="J159" s="230"/>
      <c r="K159" s="231"/>
      <c r="L159" s="232"/>
      <c r="M159" s="31"/>
      <c r="N159" s="155"/>
      <c r="O159" s="155"/>
      <c r="P159" s="230"/>
      <c r="Q159" s="232"/>
    </row>
    <row r="160" spans="1:18" x14ac:dyDescent="0.25">
      <c r="A160" s="243" t="s">
        <v>266</v>
      </c>
      <c r="B160" s="243"/>
      <c r="C160" s="243"/>
      <c r="D160" s="243"/>
      <c r="E160" s="243"/>
      <c r="F160" s="243"/>
      <c r="G160" s="243"/>
      <c r="H160" s="31"/>
      <c r="I160" s="31"/>
      <c r="J160" s="230"/>
      <c r="K160" s="231"/>
      <c r="L160" s="232"/>
      <c r="M160" s="31"/>
      <c r="N160" s="155"/>
      <c r="O160" s="155"/>
      <c r="P160" s="230"/>
      <c r="Q160" s="232"/>
    </row>
    <row r="161" spans="1:17" x14ac:dyDescent="0.25">
      <c r="A161" s="243" t="s">
        <v>267</v>
      </c>
      <c r="B161" s="243"/>
      <c r="C161" s="243"/>
      <c r="D161" s="243"/>
      <c r="E161" s="243"/>
      <c r="F161" s="243"/>
      <c r="G161" s="243"/>
      <c r="H161" s="31"/>
      <c r="I161" s="31"/>
      <c r="J161" s="230"/>
      <c r="K161" s="231"/>
      <c r="L161" s="232"/>
      <c r="M161" s="31"/>
      <c r="N161" s="155"/>
      <c r="O161" s="155"/>
      <c r="P161" s="230"/>
      <c r="Q161" s="232"/>
    </row>
    <row r="162" spans="1:17" x14ac:dyDescent="0.25">
      <c r="A162" s="243" t="s">
        <v>268</v>
      </c>
      <c r="B162" s="243"/>
      <c r="C162" s="243"/>
      <c r="D162" s="243"/>
      <c r="E162" s="243"/>
      <c r="F162" s="243"/>
      <c r="G162" s="243"/>
      <c r="H162" s="31"/>
      <c r="I162" s="31"/>
      <c r="J162" s="230"/>
      <c r="K162" s="231"/>
      <c r="L162" s="232"/>
      <c r="M162" s="31"/>
      <c r="N162" s="155"/>
      <c r="O162" s="155"/>
      <c r="P162" s="230"/>
      <c r="Q162" s="232"/>
    </row>
    <row r="163" spans="1:17" x14ac:dyDescent="0.25">
      <c r="A163" s="89" t="s">
        <v>261</v>
      </c>
      <c r="B163" s="25"/>
      <c r="C163" s="249" t="s">
        <v>269</v>
      </c>
      <c r="D163" s="249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9" t="s">
        <v>271</v>
      </c>
      <c r="D164" s="249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3" t="s">
        <v>272</v>
      </c>
      <c r="B165" s="243"/>
      <c r="C165" s="243"/>
      <c r="D165" s="243"/>
      <c r="E165" s="243"/>
      <c r="F165" s="243"/>
      <c r="G165" s="243"/>
      <c r="H165" s="31"/>
      <c r="I165" s="31"/>
      <c r="J165" s="230"/>
      <c r="K165" s="231"/>
      <c r="L165" s="232"/>
      <c r="M165" s="31"/>
      <c r="N165" s="155"/>
      <c r="O165" s="155"/>
      <c r="P165" s="230"/>
      <c r="Q165" s="232"/>
    </row>
    <row r="166" spans="1:17" x14ac:dyDescent="0.25">
      <c r="A166" s="249" t="s">
        <v>273</v>
      </c>
      <c r="B166" s="249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3" t="s">
        <v>274</v>
      </c>
      <c r="B167" s="243"/>
      <c r="C167" s="243"/>
      <c r="D167" s="243"/>
      <c r="E167" s="243"/>
      <c r="F167" s="243"/>
      <c r="G167" s="243"/>
      <c r="H167" s="31"/>
      <c r="I167" s="31"/>
      <c r="J167" s="230"/>
      <c r="K167" s="231"/>
      <c r="L167" s="232"/>
      <c r="M167" s="31"/>
      <c r="N167" s="155"/>
      <c r="O167" s="155"/>
      <c r="P167" s="230"/>
      <c r="Q167" s="232"/>
    </row>
    <row r="168" spans="1:17" x14ac:dyDescent="0.25">
      <c r="A168" s="249" t="s">
        <v>275</v>
      </c>
      <c r="B168" s="249"/>
      <c r="C168" s="249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3" t="s">
        <v>276</v>
      </c>
      <c r="B169" s="243"/>
      <c r="C169" s="243"/>
      <c r="D169" s="243"/>
      <c r="E169" s="243"/>
      <c r="F169" s="243"/>
      <c r="G169" s="243"/>
      <c r="H169" s="31"/>
      <c r="I169" s="31"/>
      <c r="J169" s="230"/>
      <c r="K169" s="231"/>
      <c r="L169" s="232"/>
      <c r="M169" s="31"/>
      <c r="O169" s="37"/>
      <c r="P169" s="231"/>
      <c r="Q169" s="232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5" t="s">
        <v>277</v>
      </c>
      <c r="B171" s="155"/>
      <c r="C171" s="84" t="s">
        <v>278</v>
      </c>
      <c r="D171" s="230"/>
      <c r="E171" s="232"/>
      <c r="F171" s="155" t="s">
        <v>279</v>
      </c>
      <c r="G171" s="155"/>
      <c r="H171" s="230"/>
      <c r="I171" s="231"/>
      <c r="J171" s="173"/>
      <c r="K171" s="174"/>
      <c r="L171" s="155" t="s">
        <v>280</v>
      </c>
      <c r="M171" s="155"/>
      <c r="N171" s="230"/>
      <c r="O171" s="231"/>
      <c r="P171" s="173"/>
      <c r="Q171" s="17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5" t="s">
        <v>281</v>
      </c>
      <c r="B173" s="155"/>
      <c r="C173" s="155"/>
      <c r="D173" s="155"/>
      <c r="E173" s="155"/>
      <c r="F173" s="230"/>
      <c r="G173" s="231"/>
      <c r="H173" s="231"/>
      <c r="I173" s="231"/>
      <c r="J173" s="232"/>
      <c r="K173" s="155" t="s">
        <v>282</v>
      </c>
      <c r="L173" s="155"/>
      <c r="M173" s="230"/>
      <c r="N173" s="231"/>
      <c r="O173" s="231"/>
      <c r="P173" s="231"/>
      <c r="Q173" s="232"/>
    </row>
    <row r="174" spans="1:17" x14ac:dyDescent="0.25">
      <c r="A174" s="155" t="s">
        <v>283</v>
      </c>
      <c r="B174" s="155"/>
      <c r="C174" s="155"/>
      <c r="D174" s="155"/>
      <c r="E174" s="155"/>
      <c r="F174" s="166"/>
      <c r="G174" s="167"/>
      <c r="H174" s="167"/>
      <c r="I174" s="167"/>
      <c r="J174" s="16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5" t="s">
        <v>284</v>
      </c>
      <c r="B175" s="155"/>
      <c r="C175" s="155"/>
      <c r="D175" s="155"/>
      <c r="E175" s="155"/>
      <c r="F175" s="237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44"/>
    </row>
    <row r="176" spans="1:17" x14ac:dyDescent="0.25">
      <c r="A176" s="31"/>
      <c r="B176" s="31"/>
      <c r="C176" s="31"/>
      <c r="D176" s="31"/>
      <c r="E176" s="31"/>
      <c r="F176" s="245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7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285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1" t="s">
        <v>191</v>
      </c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3" t="s">
        <v>93</v>
      </c>
      <c r="C4" s="213"/>
      <c r="D4" s="21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3" t="s">
        <v>106</v>
      </c>
      <c r="B6" s="213"/>
      <c r="C6" s="213"/>
      <c r="D6" s="21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8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9" t="s">
        <v>114</v>
      </c>
      <c r="L10" s="21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0" t="s">
        <v>119</v>
      </c>
      <c r="G11" s="221"/>
      <c r="H11" s="222"/>
      <c r="I11" s="51" t="s">
        <v>120</v>
      </c>
      <c r="J11" s="51" t="s">
        <v>121</v>
      </c>
      <c r="L11" s="220" t="s">
        <v>122</v>
      </c>
      <c r="M11" s="221"/>
      <c r="N11" s="22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4" t="s">
        <v>127</v>
      </c>
      <c r="G12" s="214"/>
      <c r="H12" s="101">
        <v>90002</v>
      </c>
      <c r="I12" s="52"/>
      <c r="J12" s="52"/>
      <c r="L12" s="214" t="s">
        <v>128</v>
      </c>
      <c r="M12" s="21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4" t="s">
        <v>133</v>
      </c>
      <c r="G13" s="214"/>
      <c r="H13" s="101">
        <v>90004</v>
      </c>
      <c r="I13" s="52"/>
      <c r="J13" s="52"/>
      <c r="L13" s="214" t="s">
        <v>134</v>
      </c>
      <c r="M13" s="21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3" t="s">
        <v>137</v>
      </c>
      <c r="D14" s="223"/>
      <c r="E14" s="1"/>
      <c r="F14" s="214" t="s">
        <v>138</v>
      </c>
      <c r="G14" s="214"/>
      <c r="H14" s="101">
        <v>90005</v>
      </c>
      <c r="I14" s="52"/>
      <c r="J14" s="52"/>
      <c r="L14" s="214" t="s">
        <v>139</v>
      </c>
      <c r="M14" s="214"/>
      <c r="N14" s="102" t="s">
        <v>140</v>
      </c>
      <c r="O14" s="52"/>
      <c r="P14" s="52"/>
    </row>
    <row r="15" spans="1:18" ht="15.75" thickBot="1" x14ac:dyDescent="0.3">
      <c r="A15" s="218" t="s">
        <v>141</v>
      </c>
      <c r="B15" s="155"/>
      <c r="C15" s="155"/>
      <c r="D15" s="155"/>
      <c r="E15" s="1"/>
      <c r="F15" s="214" t="s">
        <v>142</v>
      </c>
      <c r="G15" s="214"/>
      <c r="H15" s="102" t="s">
        <v>143</v>
      </c>
      <c r="I15" s="52"/>
      <c r="J15" s="52"/>
      <c r="L15" s="214" t="s">
        <v>144</v>
      </c>
      <c r="M15" s="214"/>
      <c r="N15" s="102" t="s">
        <v>145</v>
      </c>
      <c r="O15" s="52"/>
      <c r="P15" s="52"/>
    </row>
    <row r="16" spans="1:18" ht="15.75" thickBot="1" x14ac:dyDescent="0.3">
      <c r="A16" s="224" t="s">
        <v>146</v>
      </c>
      <c r="B16" s="225"/>
      <c r="C16" s="226" t="s">
        <v>147</v>
      </c>
      <c r="D16" s="227"/>
      <c r="E16" s="1"/>
      <c r="F16" s="214" t="s">
        <v>148</v>
      </c>
      <c r="G16" s="214"/>
      <c r="H16" s="102" t="s">
        <v>149</v>
      </c>
      <c r="I16" s="52"/>
      <c r="J16" s="52"/>
      <c r="L16" s="214" t="s">
        <v>150</v>
      </c>
      <c r="M16" s="21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4" t="s">
        <v>153</v>
      </c>
      <c r="G17" s="214"/>
      <c r="H17" s="102" t="s">
        <v>154</v>
      </c>
      <c r="I17" s="52"/>
      <c r="J17" s="52"/>
      <c r="L17" s="214" t="s">
        <v>155</v>
      </c>
      <c r="M17" s="21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0" t="s">
        <v>158</v>
      </c>
      <c r="B19" s="211"/>
      <c r="C19" s="211"/>
      <c r="D19" s="212"/>
      <c r="E19" s="215" t="s">
        <v>158</v>
      </c>
      <c r="F19" s="215"/>
      <c r="G19" s="215"/>
      <c r="H19" s="21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4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4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4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4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4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4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4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5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8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4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4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4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4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4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4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4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5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3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4"/>
      <c r="M41" s="60"/>
      <c r="N41" s="202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4"/>
      <c r="M42" s="60"/>
      <c r="N42" s="202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4"/>
      <c r="M43" s="60"/>
      <c r="N43" s="202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4"/>
      <c r="N44" s="202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4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4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4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5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6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7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7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7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7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9" t="str">
        <f>[1]Pay!B56</f>
        <v>M. Moriarity</v>
      </c>
      <c r="C55" s="19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0" t="str">
        <f>[1]Pay!B41</f>
        <v>D. Craig F1</v>
      </c>
      <c r="C56" s="20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9" t="str">
        <f>[1]Pay!B53</f>
        <v>A. Hannie - F18</v>
      </c>
      <c r="C64" s="19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1">
        <f>A69*B69*B8</f>
        <v>0</v>
      </c>
      <c r="D69" s="192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1">
        <f>A70*B70*B8</f>
        <v>0</v>
      </c>
      <c r="D70" s="192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1">
        <f>A71*B71*B8</f>
        <v>0</v>
      </c>
      <c r="D71" s="19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1">
        <f>A72*B72*B8</f>
        <v>0</v>
      </c>
      <c r="D72" s="192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1">
        <f>A73*B73*B8</f>
        <v>0</v>
      </c>
      <c r="D73" s="19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1">
        <f>A74*B74*B8</f>
        <v>0</v>
      </c>
      <c r="D74" s="192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286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63.6" customHeight="1" x14ac:dyDescent="0.5">
      <c r="A131" s="255" t="s">
        <v>287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31.9" customHeight="1" x14ac:dyDescent="0.25">
      <c r="A132" s="259" t="s">
        <v>287</v>
      </c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</row>
    <row r="133" spans="1:18" x14ac:dyDescent="0.25">
      <c r="A133" s="165" t="s">
        <v>288</v>
      </c>
      <c r="B133" s="165"/>
      <c r="C133" s="233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5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5" t="s">
        <v>289</v>
      </c>
      <c r="B135" s="165"/>
      <c r="C135" s="233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5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5" t="s">
        <v>290</v>
      </c>
      <c r="B137" s="165"/>
      <c r="C137" s="165"/>
      <c r="D137" s="165"/>
      <c r="E137" s="233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5" t="s">
        <v>291</v>
      </c>
      <c r="B139" s="165"/>
      <c r="C139" s="165"/>
      <c r="D139" s="165"/>
      <c r="E139" s="165"/>
      <c r="F139" s="16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5" t="s">
        <v>292</v>
      </c>
      <c r="B143" s="165"/>
      <c r="C143" s="165"/>
      <c r="D143" s="16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1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3"/>
    </row>
    <row r="145" spans="1:18" x14ac:dyDescent="0.25">
      <c r="A145" s="184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6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5" t="s">
        <v>293</v>
      </c>
      <c r="B147" s="165"/>
      <c r="C147" s="233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5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5" t="s">
        <v>294</v>
      </c>
      <c r="B149" s="165"/>
      <c r="C149" s="165"/>
      <c r="D149" s="233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5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5" t="s">
        <v>295</v>
      </c>
      <c r="B151" s="165"/>
      <c r="C151" s="165"/>
      <c r="D151" s="233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5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5" t="s">
        <v>296</v>
      </c>
      <c r="B153" s="165"/>
      <c r="C153" s="165"/>
      <c r="D153" s="165"/>
      <c r="E153" s="256"/>
      <c r="F153" s="257"/>
      <c r="G153" s="258"/>
      <c r="H153" s="180" t="s">
        <v>297</v>
      </c>
      <c r="I153" s="180"/>
      <c r="J153" s="180"/>
      <c r="K153" s="233"/>
      <c r="L153" s="234"/>
      <c r="M153" s="234"/>
      <c r="N153" s="234"/>
      <c r="O153" s="234"/>
      <c r="P153" s="234"/>
      <c r="Q153" s="234"/>
      <c r="R153" s="235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5" t="s">
        <v>298</v>
      </c>
      <c r="B155" s="165"/>
      <c r="C155" s="165"/>
      <c r="D155" s="165"/>
      <c r="E155" s="233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5" t="s">
        <v>299</v>
      </c>
      <c r="B158" s="165"/>
      <c r="C158" s="165"/>
      <c r="D158" s="233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5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5" t="s">
        <v>300</v>
      </c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31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5" t="s">
        <v>301</v>
      </c>
      <c r="B164" s="165"/>
      <c r="C164" s="165"/>
      <c r="D164" s="165"/>
      <c r="E164" s="256"/>
      <c r="F164" s="257"/>
      <c r="G164" s="258"/>
      <c r="H164" s="165" t="s">
        <v>302</v>
      </c>
      <c r="I164" s="165"/>
      <c r="J164" s="165"/>
      <c r="K164" s="165"/>
      <c r="L164" s="165"/>
      <c r="M164" s="233"/>
      <c r="N164" s="234"/>
      <c r="O164" s="234"/>
      <c r="P164" s="234"/>
      <c r="Q164" s="234"/>
      <c r="R164" s="235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3"/>
      <c r="L166" s="234"/>
      <c r="M166" s="234"/>
      <c r="N166" s="234"/>
      <c r="O166" s="234"/>
      <c r="P166" s="234"/>
      <c r="Q166" s="234"/>
      <c r="R166" s="235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5" t="s">
        <v>304</v>
      </c>
      <c r="B168" s="165"/>
      <c r="C168" s="256"/>
      <c r="D168" s="257"/>
      <c r="E168" s="258"/>
      <c r="F168" s="165" t="s">
        <v>305</v>
      </c>
      <c r="G168" s="165"/>
      <c r="H168" s="256"/>
      <c r="I168" s="257"/>
      <c r="J168" s="258"/>
      <c r="K168" s="165" t="s">
        <v>306</v>
      </c>
      <c r="L168" s="165"/>
      <c r="M168" s="165"/>
      <c r="N168" s="165"/>
      <c r="O168" s="256"/>
      <c r="P168" s="257"/>
      <c r="Q168" s="258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5" t="s">
        <v>307</v>
      </c>
      <c r="B170" s="165"/>
      <c r="C170" s="165"/>
      <c r="D170" s="256"/>
      <c r="E170" s="257"/>
      <c r="F170" s="257"/>
      <c r="G170" s="257"/>
      <c r="H170" s="258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5" t="s">
        <v>287</v>
      </c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</row>
    <row r="175" spans="1:18" ht="23.25" x14ac:dyDescent="0.35">
      <c r="A175" s="164" t="s">
        <v>191</v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5" t="s">
        <v>192</v>
      </c>
      <c r="B177" s="165"/>
      <c r="C177" s="1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0" t="s">
        <v>193</v>
      </c>
      <c r="B179" s="160"/>
      <c r="C179" s="160"/>
      <c r="D179" s="166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8"/>
    </row>
    <row r="180" spans="1:18" x14ac:dyDescent="0.25">
      <c r="A180" s="31"/>
      <c r="B180" s="31"/>
      <c r="C180" s="31"/>
      <c r="D180" s="169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1"/>
    </row>
    <row r="181" spans="1:18" x14ac:dyDescent="0.25">
      <c r="A181" s="31"/>
      <c r="B181" s="31"/>
      <c r="C181" s="31"/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25">
      <c r="A182" s="160" t="s">
        <v>194</v>
      </c>
      <c r="B182" s="160"/>
      <c r="C182" s="160"/>
      <c r="D182" s="151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3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6"/>
    </row>
    <row r="186" spans="1:18" x14ac:dyDescent="0.25">
      <c r="A186" s="31"/>
      <c r="B186" s="31"/>
      <c r="C186" s="31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5" t="s">
        <v>195</v>
      </c>
      <c r="B191" s="165"/>
      <c r="C191" s="165"/>
      <c r="D191" s="151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3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160" t="s">
        <v>194</v>
      </c>
      <c r="B194" s="160"/>
      <c r="C194" s="160"/>
      <c r="D194" s="151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3"/>
    </row>
    <row r="195" spans="1:18" x14ac:dyDescent="0.25">
      <c r="A195" s="31"/>
      <c r="B195" s="31"/>
      <c r="C195" s="31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6"/>
    </row>
    <row r="198" spans="1:18" x14ac:dyDescent="0.25">
      <c r="A198" s="31"/>
      <c r="B198" s="31"/>
      <c r="C198" s="31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4" t="s">
        <v>191</v>
      </c>
      <c r="B248" s="254"/>
      <c r="C248" s="254"/>
      <c r="D248" s="254"/>
      <c r="E248" s="254"/>
      <c r="F248" s="254"/>
      <c r="G248" s="254"/>
      <c r="H248" s="254"/>
      <c r="I248" s="254"/>
      <c r="J248" s="254"/>
      <c r="K248" s="254"/>
      <c r="L248" s="254"/>
      <c r="M248" s="254"/>
      <c r="N248" s="254"/>
      <c r="O248" s="254"/>
      <c r="P248" s="254"/>
      <c r="Q248" s="254"/>
      <c r="R248" s="254"/>
    </row>
    <row r="252" spans="1:18" x14ac:dyDescent="0.25">
      <c r="A252" s="255" t="s">
        <v>287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</row>
    <row r="253" spans="1:18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3" t="s">
        <v>93</v>
      </c>
      <c r="C4" s="213"/>
      <c r="D4" s="21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3" t="s">
        <v>106</v>
      </c>
      <c r="B6" s="213"/>
      <c r="C6" s="213"/>
      <c r="D6" s="21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8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9" t="s">
        <v>114</v>
      </c>
      <c r="L10" s="21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0" t="s">
        <v>119</v>
      </c>
      <c r="G11" s="221"/>
      <c r="H11" s="222"/>
      <c r="I11" s="51" t="s">
        <v>120</v>
      </c>
      <c r="J11" s="51" t="s">
        <v>121</v>
      </c>
      <c r="L11" s="220" t="s">
        <v>122</v>
      </c>
      <c r="M11" s="221"/>
      <c r="N11" s="22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4" t="s">
        <v>127</v>
      </c>
      <c r="G12" s="214"/>
      <c r="H12" s="101">
        <v>90002</v>
      </c>
      <c r="I12" s="52"/>
      <c r="J12" s="52"/>
      <c r="L12" s="214" t="s">
        <v>128</v>
      </c>
      <c r="M12" s="21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4" t="s">
        <v>133</v>
      </c>
      <c r="G13" s="214"/>
      <c r="H13" s="101">
        <v>90004</v>
      </c>
      <c r="I13" s="52"/>
      <c r="J13" s="52"/>
      <c r="L13" s="214" t="s">
        <v>134</v>
      </c>
      <c r="M13" s="21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3" t="s">
        <v>137</v>
      </c>
      <c r="D14" s="223"/>
      <c r="E14" s="1"/>
      <c r="F14" s="214" t="s">
        <v>138</v>
      </c>
      <c r="G14" s="214"/>
      <c r="H14" s="101">
        <v>90005</v>
      </c>
      <c r="I14" s="52"/>
      <c r="J14" s="52"/>
      <c r="L14" s="214" t="s">
        <v>139</v>
      </c>
      <c r="M14" s="214"/>
      <c r="N14" s="102" t="s">
        <v>140</v>
      </c>
      <c r="O14" s="52"/>
      <c r="P14" s="52"/>
    </row>
    <row r="15" spans="1:18" ht="15.75" thickBot="1" x14ac:dyDescent="0.3">
      <c r="A15" s="218" t="s">
        <v>141</v>
      </c>
      <c r="B15" s="155"/>
      <c r="C15" s="155"/>
      <c r="D15" s="155"/>
      <c r="E15" s="1"/>
      <c r="F15" s="214" t="s">
        <v>142</v>
      </c>
      <c r="G15" s="214"/>
      <c r="H15" s="102" t="s">
        <v>143</v>
      </c>
      <c r="I15" s="52"/>
      <c r="J15" s="52"/>
      <c r="L15" s="214" t="s">
        <v>144</v>
      </c>
      <c r="M15" s="214"/>
      <c r="N15" s="102" t="s">
        <v>145</v>
      </c>
      <c r="O15" s="52"/>
      <c r="P15" s="52"/>
    </row>
    <row r="16" spans="1:18" ht="15.75" thickBot="1" x14ac:dyDescent="0.3">
      <c r="A16" s="224" t="s">
        <v>146</v>
      </c>
      <c r="B16" s="225"/>
      <c r="C16" s="226" t="s">
        <v>147</v>
      </c>
      <c r="D16" s="227"/>
      <c r="E16" s="1"/>
      <c r="F16" s="214" t="s">
        <v>148</v>
      </c>
      <c r="G16" s="214"/>
      <c r="H16" s="102" t="s">
        <v>149</v>
      </c>
      <c r="I16" s="52"/>
      <c r="J16" s="52"/>
      <c r="L16" s="214" t="s">
        <v>150</v>
      </c>
      <c r="M16" s="21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4" t="s">
        <v>153</v>
      </c>
      <c r="G17" s="214"/>
      <c r="H17" s="102" t="s">
        <v>154</v>
      </c>
      <c r="I17" s="52"/>
      <c r="J17" s="52"/>
      <c r="L17" s="214" t="s">
        <v>155</v>
      </c>
      <c r="M17" s="21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0" t="s">
        <v>158</v>
      </c>
      <c r="B19" s="211"/>
      <c r="C19" s="211"/>
      <c r="D19" s="212"/>
      <c r="E19" s="215" t="s">
        <v>158</v>
      </c>
      <c r="F19" s="215"/>
      <c r="G19" s="215"/>
      <c r="H19" s="21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4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4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4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4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4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4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4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5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8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4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4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4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4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4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4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4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5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3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4"/>
      <c r="M41" s="60"/>
      <c r="N41" s="202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4"/>
      <c r="M42" s="60"/>
      <c r="N42" s="202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4"/>
      <c r="M43" s="60"/>
      <c r="N43" s="202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4"/>
      <c r="N44" s="202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4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4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4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5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6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7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7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7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7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9" t="str">
        <f>[1]Pay!B56</f>
        <v>M. Moriarity</v>
      </c>
      <c r="C55" s="19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0" t="str">
        <f>[1]Pay!B41</f>
        <v>D. Craig F1</v>
      </c>
      <c r="C56" s="20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9" t="str">
        <f>[1]Pay!B53</f>
        <v>A. Hannie - F18</v>
      </c>
      <c r="C64" s="19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1">
        <f>A69*B69*B8</f>
        <v>0</v>
      </c>
      <c r="D69" s="192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1">
        <f>A70*B70*B8</f>
        <v>0</v>
      </c>
      <c r="D70" s="192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1">
        <f>A71*B71*B8</f>
        <v>0</v>
      </c>
      <c r="D71" s="19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1">
        <f>A72*B72*B8</f>
        <v>0</v>
      </c>
      <c r="D72" s="192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1">
        <f>A73*B73*B8</f>
        <v>0</v>
      </c>
      <c r="D73" s="19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1">
        <f>A74*B74*B8</f>
        <v>0</v>
      </c>
      <c r="D74" s="192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48" t="s">
        <v>308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64" t="s">
        <v>309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ht="15.75" x14ac:dyDescent="0.25">
      <c r="A133" s="262" t="s">
        <v>310</v>
      </c>
      <c r="B133" s="262"/>
      <c r="C133" s="26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0" t="s">
        <v>311</v>
      </c>
      <c r="B135" s="180"/>
      <c r="C135" s="230"/>
      <c r="D135" s="232"/>
      <c r="E135" s="180" t="s">
        <v>312</v>
      </c>
      <c r="F135" s="180"/>
      <c r="G135" s="180"/>
      <c r="H135" s="230"/>
      <c r="I135" s="231"/>
      <c r="J135" s="232"/>
      <c r="K135" s="180" t="s">
        <v>313</v>
      </c>
      <c r="L135" s="180"/>
      <c r="M135" s="230"/>
      <c r="N135" s="231"/>
      <c r="O135" s="231"/>
      <c r="P135" s="231"/>
      <c r="Q135" s="231"/>
      <c r="R135" s="232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 t="s">
        <v>314</v>
      </c>
      <c r="B137" s="180"/>
      <c r="C137" s="180"/>
      <c r="D137" s="180"/>
      <c r="E137" s="180"/>
      <c r="F137" s="180"/>
      <c r="G137" s="180"/>
      <c r="H137" s="180"/>
      <c r="I137" s="230"/>
      <c r="J137" s="231"/>
      <c r="K137" s="231"/>
      <c r="L137" s="231"/>
      <c r="M137" s="231"/>
      <c r="N137" s="231"/>
      <c r="O137" s="231"/>
      <c r="P137" s="231"/>
      <c r="Q137" s="231"/>
      <c r="R137" s="232"/>
    </row>
    <row r="138" spans="1:18" x14ac:dyDescent="0.25">
      <c r="A138" s="180" t="s">
        <v>315</v>
      </c>
      <c r="B138" s="180"/>
      <c r="C138" s="180"/>
      <c r="D138" s="180"/>
      <c r="E138" s="180"/>
      <c r="F138" s="180"/>
      <c r="G138" s="180"/>
      <c r="H138" s="180"/>
      <c r="I138" s="230"/>
      <c r="J138" s="231"/>
      <c r="K138" s="231"/>
      <c r="L138" s="231"/>
      <c r="M138" s="231"/>
      <c r="N138" s="231"/>
      <c r="O138" s="231"/>
      <c r="P138" s="231"/>
      <c r="Q138" s="231"/>
      <c r="R138" s="232"/>
    </row>
    <row r="139" spans="1:18" x14ac:dyDescent="0.25">
      <c r="A139" s="180" t="s">
        <v>316</v>
      </c>
      <c r="B139" s="180"/>
      <c r="C139" s="180"/>
      <c r="D139" s="180"/>
      <c r="E139" s="180"/>
      <c r="F139" s="180"/>
      <c r="G139" s="180"/>
      <c r="H139" s="180"/>
      <c r="I139" s="230"/>
      <c r="J139" s="231"/>
      <c r="K139" s="231"/>
      <c r="L139" s="231"/>
      <c r="M139" s="231"/>
      <c r="N139" s="231"/>
      <c r="O139" s="231"/>
      <c r="P139" s="231"/>
      <c r="Q139" s="231"/>
      <c r="R139" s="232"/>
    </row>
    <row r="140" spans="1:18" x14ac:dyDescent="0.25">
      <c r="A140" s="180" t="s">
        <v>317</v>
      </c>
      <c r="B140" s="180"/>
      <c r="C140" s="180"/>
      <c r="D140" s="180"/>
      <c r="E140" s="180"/>
      <c r="F140" s="180"/>
      <c r="G140" s="180"/>
      <c r="H140" s="180"/>
      <c r="I140" s="230"/>
      <c r="J140" s="231"/>
      <c r="K140" s="231"/>
      <c r="L140" s="231"/>
      <c r="M140" s="231"/>
      <c r="N140" s="231"/>
      <c r="O140" s="231"/>
      <c r="P140" s="231"/>
      <c r="Q140" s="231"/>
      <c r="R140" s="232"/>
    </row>
    <row r="141" spans="1:18" x14ac:dyDescent="0.25">
      <c r="A141" s="180" t="s">
        <v>318</v>
      </c>
      <c r="B141" s="180"/>
      <c r="C141" s="180"/>
      <c r="D141" s="180"/>
      <c r="E141" s="180"/>
      <c r="F141" s="180"/>
      <c r="G141" s="180"/>
      <c r="H141" s="180"/>
      <c r="I141" s="230"/>
      <c r="J141" s="231"/>
      <c r="K141" s="231"/>
      <c r="L141" s="231"/>
      <c r="M141" s="231"/>
      <c r="N141" s="231"/>
      <c r="O141" s="231"/>
      <c r="P141" s="231"/>
      <c r="Q141" s="231"/>
      <c r="R141" s="232"/>
    </row>
    <row r="142" spans="1:18" x14ac:dyDescent="0.25">
      <c r="A142" s="180" t="s">
        <v>319</v>
      </c>
      <c r="B142" s="180"/>
      <c r="C142" s="180"/>
      <c r="D142" s="180"/>
      <c r="E142" s="180"/>
      <c r="F142" s="180"/>
      <c r="G142" s="180"/>
      <c r="H142" s="180"/>
      <c r="I142" s="230"/>
      <c r="J142" s="231"/>
      <c r="K142" s="231"/>
      <c r="L142" s="231"/>
      <c r="M142" s="231"/>
      <c r="N142" s="231"/>
      <c r="O142" s="231"/>
      <c r="P142" s="231"/>
      <c r="Q142" s="231"/>
      <c r="R142" s="232"/>
    </row>
    <row r="143" spans="1:18" x14ac:dyDescent="0.25">
      <c r="A143" s="180" t="s">
        <v>288</v>
      </c>
      <c r="B143" s="180"/>
      <c r="C143" s="180"/>
      <c r="D143" s="180"/>
      <c r="E143" s="180"/>
      <c r="F143" s="180"/>
      <c r="G143" s="180"/>
      <c r="H143" s="180"/>
      <c r="I143" s="230"/>
      <c r="J143" s="231"/>
      <c r="K143" s="231"/>
      <c r="L143" s="231"/>
      <c r="M143" s="231"/>
      <c r="N143" s="231"/>
      <c r="O143" s="231"/>
      <c r="P143" s="231"/>
      <c r="Q143" s="231"/>
      <c r="R143" s="232"/>
    </row>
    <row r="144" spans="1:18" x14ac:dyDescent="0.25">
      <c r="A144" s="180" t="s">
        <v>320</v>
      </c>
      <c r="B144" s="180"/>
      <c r="C144" s="180"/>
      <c r="D144" s="180"/>
      <c r="E144" s="180"/>
      <c r="F144" s="180"/>
      <c r="G144" s="180"/>
      <c r="H144" s="180"/>
      <c r="I144" s="230"/>
      <c r="J144" s="231"/>
      <c r="K144" s="231"/>
      <c r="L144" s="231"/>
      <c r="M144" s="231"/>
      <c r="N144" s="231"/>
      <c r="O144" s="231"/>
      <c r="P144" s="231"/>
      <c r="Q144" s="231"/>
      <c r="R144" s="232"/>
    </row>
    <row r="145" spans="1:18" x14ac:dyDescent="0.25">
      <c r="A145" s="180" t="s">
        <v>321</v>
      </c>
      <c r="B145" s="180"/>
      <c r="C145" s="180"/>
      <c r="D145" s="180"/>
      <c r="E145" s="180"/>
      <c r="F145" s="180"/>
      <c r="G145" s="180"/>
      <c r="H145" s="180"/>
      <c r="I145" s="230"/>
      <c r="J145" s="231"/>
      <c r="K145" s="231"/>
      <c r="L145" s="231"/>
      <c r="M145" s="231"/>
      <c r="N145" s="231"/>
      <c r="O145" s="231"/>
      <c r="P145" s="231"/>
      <c r="Q145" s="231"/>
      <c r="R145" s="232"/>
    </row>
    <row r="146" spans="1:18" x14ac:dyDescent="0.25">
      <c r="A146" s="180" t="s">
        <v>322</v>
      </c>
      <c r="B146" s="180"/>
      <c r="C146" s="180"/>
      <c r="D146" s="180"/>
      <c r="E146" s="180"/>
      <c r="F146" s="180"/>
      <c r="G146" s="180"/>
      <c r="H146" s="180"/>
      <c r="I146" s="230"/>
      <c r="J146" s="231"/>
      <c r="K146" s="231"/>
      <c r="L146" s="231"/>
      <c r="M146" s="231"/>
      <c r="N146" s="231"/>
      <c r="O146" s="231"/>
      <c r="P146" s="231"/>
      <c r="Q146" s="231"/>
      <c r="R146" s="232"/>
    </row>
    <row r="147" spans="1:18" x14ac:dyDescent="0.25">
      <c r="A147" s="180" t="s">
        <v>323</v>
      </c>
      <c r="B147" s="180"/>
      <c r="C147" s="180"/>
      <c r="D147" s="180"/>
      <c r="E147" s="180"/>
      <c r="F147" s="180"/>
      <c r="G147" s="180"/>
      <c r="H147" s="180"/>
      <c r="I147" s="166"/>
      <c r="J147" s="167"/>
      <c r="K147" s="167"/>
      <c r="L147" s="167"/>
      <c r="M147" s="167"/>
      <c r="N147" s="167"/>
      <c r="O147" s="167"/>
      <c r="P147" s="167"/>
      <c r="Q147" s="167"/>
      <c r="R147" s="168"/>
    </row>
    <row r="148" spans="1:18" x14ac:dyDescent="0.25">
      <c r="A148" s="260" t="s">
        <v>324</v>
      </c>
      <c r="B148" s="260"/>
      <c r="C148" s="260"/>
      <c r="D148" s="260"/>
      <c r="E148" s="260"/>
      <c r="F148" s="260"/>
      <c r="G148" s="260"/>
      <c r="H148" s="260"/>
      <c r="I148" s="172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25">
      <c r="A149" s="180" t="s">
        <v>325</v>
      </c>
      <c r="B149" s="180"/>
      <c r="C149" s="180"/>
      <c r="D149" s="180"/>
      <c r="E149" s="180"/>
      <c r="F149" s="180"/>
      <c r="G149" s="180"/>
      <c r="H149" s="180"/>
      <c r="I149" s="166"/>
      <c r="J149" s="167"/>
      <c r="K149" s="167"/>
      <c r="L149" s="167"/>
      <c r="M149" s="167"/>
      <c r="N149" s="167"/>
      <c r="O149" s="167"/>
      <c r="P149" s="167"/>
      <c r="Q149" s="167"/>
      <c r="R149" s="16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2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25">
      <c r="A151" s="180" t="s">
        <v>326</v>
      </c>
      <c r="B151" s="180"/>
      <c r="C151" s="180"/>
      <c r="D151" s="180"/>
      <c r="E151" s="180"/>
      <c r="F151" s="180"/>
      <c r="G151" s="180"/>
      <c r="H151" s="180"/>
      <c r="I151" s="166"/>
      <c r="J151" s="167"/>
      <c r="K151" s="167"/>
      <c r="L151" s="167"/>
      <c r="M151" s="167"/>
      <c r="N151" s="167"/>
      <c r="O151" s="167"/>
      <c r="P151" s="167"/>
      <c r="Q151" s="167"/>
      <c r="R151" s="168"/>
    </row>
    <row r="152" spans="1:18" x14ac:dyDescent="0.25">
      <c r="A152" s="261" t="s">
        <v>327</v>
      </c>
      <c r="B152" s="261"/>
      <c r="C152" s="261"/>
      <c r="D152" s="261"/>
      <c r="E152" s="261"/>
      <c r="F152" s="261"/>
      <c r="G152" s="261"/>
      <c r="H152" s="261"/>
      <c r="I152" s="169"/>
      <c r="J152" s="170"/>
      <c r="K152" s="170"/>
      <c r="L152" s="170"/>
      <c r="M152" s="170"/>
      <c r="N152" s="170"/>
      <c r="O152" s="170"/>
      <c r="P152" s="170"/>
      <c r="Q152" s="170"/>
      <c r="R152" s="17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2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25">
      <c r="A154" s="180" t="s">
        <v>328</v>
      </c>
      <c r="B154" s="180"/>
      <c r="C154" s="180"/>
      <c r="D154" s="180"/>
      <c r="E154" s="180"/>
      <c r="F154" s="180"/>
      <c r="G154" s="180"/>
      <c r="H154" s="180"/>
      <c r="I154" s="230"/>
      <c r="J154" s="231"/>
      <c r="K154" s="231"/>
      <c r="L154" s="231"/>
      <c r="M154" s="231"/>
      <c r="N154" s="231"/>
      <c r="O154" s="231"/>
      <c r="P154" s="231"/>
      <c r="Q154" s="231"/>
      <c r="R154" s="232"/>
    </row>
    <row r="155" spans="1:18" x14ac:dyDescent="0.25">
      <c r="A155" s="180" t="s">
        <v>329</v>
      </c>
      <c r="B155" s="180"/>
      <c r="C155" s="180"/>
      <c r="D155" s="180"/>
      <c r="E155" s="180"/>
      <c r="F155" s="180"/>
      <c r="G155" s="180"/>
      <c r="H155" s="180"/>
      <c r="I155" s="230"/>
      <c r="J155" s="231"/>
      <c r="K155" s="231"/>
      <c r="L155" s="231"/>
      <c r="M155" s="231"/>
      <c r="N155" s="231"/>
      <c r="O155" s="231"/>
      <c r="P155" s="231"/>
      <c r="Q155" s="231"/>
      <c r="R155" s="232"/>
    </row>
    <row r="156" spans="1:18" x14ac:dyDescent="0.25">
      <c r="A156" s="180" t="s">
        <v>330</v>
      </c>
      <c r="B156" s="180"/>
      <c r="C156" s="180"/>
      <c r="D156" s="180"/>
      <c r="E156" s="180"/>
      <c r="F156" s="180"/>
      <c r="G156" s="180"/>
      <c r="H156" s="180"/>
      <c r="I156" s="230"/>
      <c r="J156" s="231"/>
      <c r="K156" s="231"/>
      <c r="L156" s="231"/>
      <c r="M156" s="231"/>
      <c r="N156" s="231"/>
      <c r="O156" s="231"/>
      <c r="P156" s="231"/>
      <c r="Q156" s="231"/>
      <c r="R156" s="232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308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1" t="s">
        <v>191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7" t="s">
        <v>331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18" ht="21" x14ac:dyDescent="0.35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165" t="s">
        <v>333</v>
      </c>
      <c r="B3" s="165"/>
      <c r="C3" s="230"/>
      <c r="D3" s="231"/>
      <c r="E3" s="231"/>
      <c r="F3" s="231"/>
      <c r="G3" s="232"/>
      <c r="I3" s="165" t="s">
        <v>334</v>
      </c>
      <c r="J3" s="165"/>
      <c r="K3" s="165"/>
      <c r="L3" s="230"/>
      <c r="M3" s="231"/>
      <c r="N3" s="231"/>
      <c r="O3" s="231"/>
      <c r="P3" s="231"/>
      <c r="Q3" s="231"/>
      <c r="R3" s="232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0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2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0"/>
      <c r="C7" s="231"/>
      <c r="D7" s="232"/>
      <c r="E7" s="31"/>
      <c r="G7" s="31"/>
      <c r="H7" s="31"/>
      <c r="I7" s="165" t="s">
        <v>337</v>
      </c>
      <c r="J7" s="165"/>
      <c r="K7" s="230"/>
      <c r="L7" s="231"/>
      <c r="M7" s="231"/>
      <c r="N7" s="231"/>
      <c r="O7" s="231"/>
      <c r="P7" s="232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5" t="s">
        <v>338</v>
      </c>
      <c r="B9" s="165"/>
      <c r="C9" s="165"/>
      <c r="D9" s="165"/>
      <c r="E9" s="230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2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5" t="s">
        <v>339</v>
      </c>
      <c r="B11" s="165"/>
      <c r="C11" s="165"/>
      <c r="D11" s="165"/>
      <c r="E11" s="230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2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5" t="s">
        <v>340</v>
      </c>
      <c r="B13" s="165"/>
      <c r="C13" s="165"/>
      <c r="D13" s="165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x14ac:dyDescent="0.25">
      <c r="A14" s="31"/>
      <c r="B14" s="31"/>
      <c r="C14" s="31"/>
      <c r="D14" s="31"/>
      <c r="E14" s="263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5"/>
    </row>
    <row r="15" spans="1:18" x14ac:dyDescent="0.25">
      <c r="A15" s="31"/>
      <c r="B15" s="31"/>
      <c r="C15" s="31"/>
      <c r="D15" s="31"/>
      <c r="E15" s="184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6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6" t="s">
        <v>341</v>
      </c>
      <c r="B17" s="266"/>
      <c r="C17" s="266"/>
      <c r="D17" s="266"/>
      <c r="E17" s="181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/>
    </row>
    <row r="18" spans="1:18" x14ac:dyDescent="0.25">
      <c r="A18" s="266"/>
      <c r="B18" s="266"/>
      <c r="C18" s="266"/>
      <c r="D18" s="266"/>
      <c r="E18" s="263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5"/>
    </row>
    <row r="19" spans="1:18" x14ac:dyDescent="0.25">
      <c r="A19" s="31"/>
      <c r="B19" s="31"/>
      <c r="C19" s="31"/>
      <c r="D19" s="31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6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5" t="s">
        <v>342</v>
      </c>
      <c r="B21" s="165"/>
      <c r="C21" s="165"/>
      <c r="D21" s="236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</row>
    <row r="22" spans="1:18" x14ac:dyDescent="0.25">
      <c r="A22" s="31"/>
      <c r="B22" s="31"/>
      <c r="C22" s="31"/>
      <c r="D22" s="31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5" t="s">
        <v>343</v>
      </c>
      <c r="B24" s="165"/>
      <c r="C24" s="165"/>
      <c r="D24" s="236"/>
      <c r="E24" s="230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2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5" t="s">
        <v>344</v>
      </c>
      <c r="B26" s="165"/>
      <c r="C26" s="165"/>
      <c r="D26" s="165"/>
      <c r="E26" s="236"/>
      <c r="F26" s="230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2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5" t="s">
        <v>345</v>
      </c>
      <c r="B28" s="165"/>
      <c r="C28" s="165"/>
      <c r="D28" s="165"/>
      <c r="E28" s="236"/>
      <c r="F28" s="230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2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5" t="s">
        <v>346</v>
      </c>
      <c r="B30" s="165"/>
      <c r="C30" s="165"/>
      <c r="D30" s="165"/>
      <c r="E30" s="236"/>
      <c r="F30" s="230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2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5" t="s">
        <v>347</v>
      </c>
      <c r="B32" s="165"/>
      <c r="C32" s="165"/>
      <c r="D32" s="165"/>
      <c r="E32" s="236"/>
      <c r="F32" s="230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2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5" t="s">
        <v>348</v>
      </c>
      <c r="B34" s="165"/>
      <c r="C34" s="165"/>
      <c r="D34" s="165"/>
      <c r="E34" s="236"/>
      <c r="F34" s="230"/>
      <c r="G34" s="232"/>
      <c r="H34" s="31"/>
      <c r="I34" s="165" t="s">
        <v>349</v>
      </c>
      <c r="J34" s="236"/>
      <c r="K34" s="230"/>
      <c r="L34" s="231"/>
      <c r="M34" s="231"/>
      <c r="N34" s="231"/>
      <c r="O34" s="231"/>
      <c r="P34" s="231"/>
      <c r="Q34" s="231"/>
      <c r="R34" s="232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3" t="s">
        <v>350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</row>
    <row r="78" spans="1:18" ht="26.25" x14ac:dyDescent="0.4">
      <c r="A78" s="267" t="s">
        <v>331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</row>
    <row r="79" spans="1:18" ht="21" x14ac:dyDescent="0.35">
      <c r="A79" s="248" t="s">
        <v>332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</row>
    <row r="80" spans="1:18" x14ac:dyDescent="0.25">
      <c r="A80" s="165" t="s">
        <v>333</v>
      </c>
      <c r="B80" s="165"/>
      <c r="C80" s="230"/>
      <c r="D80" s="231"/>
      <c r="E80" s="231"/>
      <c r="F80" s="231"/>
      <c r="G80" s="232"/>
      <c r="I80" s="165" t="s">
        <v>334</v>
      </c>
      <c r="J80" s="165"/>
      <c r="K80" s="165"/>
      <c r="L80" s="230"/>
      <c r="M80" s="231"/>
      <c r="N80" s="231"/>
      <c r="O80" s="231"/>
      <c r="P80" s="231"/>
      <c r="Q80" s="231"/>
      <c r="R80" s="232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0"/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31"/>
      <c r="Q82" s="231"/>
      <c r="R82" s="232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0"/>
      <c r="C84" s="231"/>
      <c r="D84" s="232"/>
      <c r="E84" s="31"/>
      <c r="G84" s="31"/>
      <c r="H84" s="31"/>
      <c r="I84" s="165" t="s">
        <v>337</v>
      </c>
      <c r="J84" s="165"/>
      <c r="K84" s="230"/>
      <c r="L84" s="231"/>
      <c r="M84" s="231"/>
      <c r="N84" s="231"/>
      <c r="O84" s="231"/>
      <c r="P84" s="232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5" t="s">
        <v>338</v>
      </c>
      <c r="B86" s="165"/>
      <c r="C86" s="165"/>
      <c r="D86" s="165"/>
      <c r="E86" s="230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  <c r="R86" s="232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5" t="s">
        <v>339</v>
      </c>
      <c r="B88" s="165"/>
      <c r="C88" s="165"/>
      <c r="D88" s="165"/>
      <c r="E88" s="230"/>
      <c r="F88" s="231"/>
      <c r="G88" s="231"/>
      <c r="H88" s="231"/>
      <c r="I88" s="231"/>
      <c r="J88" s="231"/>
      <c r="K88" s="231"/>
      <c r="L88" s="231"/>
      <c r="M88" s="231"/>
      <c r="N88" s="231"/>
      <c r="O88" s="231"/>
      <c r="P88" s="231"/>
      <c r="Q88" s="231"/>
      <c r="R88" s="232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5" t="s">
        <v>340</v>
      </c>
      <c r="B90" s="165"/>
      <c r="C90" s="165"/>
      <c r="D90" s="165"/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31"/>
      <c r="B91" s="31"/>
      <c r="C91" s="31"/>
      <c r="D91" s="31"/>
      <c r="E91" s="263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5"/>
    </row>
    <row r="92" spans="1:18" x14ac:dyDescent="0.25">
      <c r="A92" s="31"/>
      <c r="B92" s="31"/>
      <c r="C92" s="31"/>
      <c r="D92" s="31"/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6" t="s">
        <v>341</v>
      </c>
      <c r="B94" s="266"/>
      <c r="C94" s="266"/>
      <c r="D94" s="266"/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266"/>
      <c r="B95" s="266"/>
      <c r="C95" s="266"/>
      <c r="D95" s="266"/>
      <c r="E95" s="263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5"/>
    </row>
    <row r="96" spans="1:18" x14ac:dyDescent="0.25">
      <c r="A96" s="31"/>
      <c r="B96" s="31"/>
      <c r="C96" s="31"/>
      <c r="D96" s="31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5" t="s">
        <v>342</v>
      </c>
      <c r="B98" s="165"/>
      <c r="C98" s="165"/>
      <c r="D98" s="236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31"/>
      <c r="B99" s="31"/>
      <c r="C99" s="31"/>
      <c r="D99" s="31"/>
      <c r="E99" s="184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5" t="s">
        <v>343</v>
      </c>
      <c r="B101" s="165"/>
      <c r="C101" s="165"/>
      <c r="D101" s="236"/>
      <c r="E101" s="230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1"/>
      <c r="Q101" s="231"/>
      <c r="R101" s="232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5" t="s">
        <v>344</v>
      </c>
      <c r="B103" s="165"/>
      <c r="C103" s="165"/>
      <c r="D103" s="165"/>
      <c r="E103" s="236"/>
      <c r="F103" s="230"/>
      <c r="G103" s="231"/>
      <c r="H103" s="231"/>
      <c r="I103" s="231"/>
      <c r="J103" s="231"/>
      <c r="K103" s="231"/>
      <c r="L103" s="231"/>
      <c r="M103" s="231"/>
      <c r="N103" s="231"/>
      <c r="O103" s="231"/>
      <c r="P103" s="231"/>
      <c r="Q103" s="231"/>
      <c r="R103" s="232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5" t="s">
        <v>345</v>
      </c>
      <c r="B105" s="165"/>
      <c r="C105" s="165"/>
      <c r="D105" s="165"/>
      <c r="E105" s="236"/>
      <c r="F105" s="230"/>
      <c r="G105" s="231"/>
      <c r="H105" s="231"/>
      <c r="I105" s="231"/>
      <c r="J105" s="231"/>
      <c r="K105" s="231"/>
      <c r="L105" s="231"/>
      <c r="M105" s="231"/>
      <c r="N105" s="231"/>
      <c r="O105" s="231"/>
      <c r="P105" s="231"/>
      <c r="Q105" s="231"/>
      <c r="R105" s="232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5" t="s">
        <v>346</v>
      </c>
      <c r="B107" s="165"/>
      <c r="C107" s="165"/>
      <c r="D107" s="165"/>
      <c r="E107" s="236"/>
      <c r="F107" s="230"/>
      <c r="G107" s="231"/>
      <c r="H107" s="231"/>
      <c r="I107" s="231"/>
      <c r="J107" s="231"/>
      <c r="K107" s="231"/>
      <c r="L107" s="231"/>
      <c r="M107" s="231"/>
      <c r="N107" s="231"/>
      <c r="O107" s="231"/>
      <c r="P107" s="231"/>
      <c r="Q107" s="231"/>
      <c r="R107" s="232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5" t="s">
        <v>347</v>
      </c>
      <c r="B109" s="165"/>
      <c r="C109" s="165"/>
      <c r="D109" s="165"/>
      <c r="E109" s="236"/>
      <c r="F109" s="230"/>
      <c r="G109" s="231"/>
      <c r="H109" s="231"/>
      <c r="I109" s="231"/>
      <c r="J109" s="231"/>
      <c r="K109" s="231"/>
      <c r="L109" s="231"/>
      <c r="M109" s="231"/>
      <c r="N109" s="231"/>
      <c r="O109" s="231"/>
      <c r="P109" s="231"/>
      <c r="Q109" s="231"/>
      <c r="R109" s="232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5" t="s">
        <v>348</v>
      </c>
      <c r="B111" s="165"/>
      <c r="C111" s="165"/>
      <c r="D111" s="165"/>
      <c r="E111" s="236"/>
      <c r="F111" s="230"/>
      <c r="G111" s="232"/>
      <c r="H111" s="31"/>
      <c r="I111" s="165" t="s">
        <v>349</v>
      </c>
      <c r="J111" s="236"/>
      <c r="K111" s="230"/>
      <c r="L111" s="231"/>
      <c r="M111" s="231"/>
      <c r="N111" s="231"/>
      <c r="O111" s="231"/>
      <c r="P111" s="231"/>
      <c r="Q111" s="231"/>
      <c r="R111" s="232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3" t="s">
        <v>350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</row>
    <row r="157" spans="1:18" ht="26.25" x14ac:dyDescent="0.4">
      <c r="A157" s="267" t="s">
        <v>331</v>
      </c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</row>
    <row r="158" spans="1:18" ht="21" x14ac:dyDescent="0.35">
      <c r="A158" s="248" t="s">
        <v>332</v>
      </c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165" t="s">
        <v>333</v>
      </c>
      <c r="B159" s="165"/>
      <c r="C159" s="230"/>
      <c r="D159" s="231"/>
      <c r="E159" s="231"/>
      <c r="F159" s="231"/>
      <c r="G159" s="232"/>
      <c r="I159" s="165" t="s">
        <v>334</v>
      </c>
      <c r="J159" s="165"/>
      <c r="K159" s="165"/>
      <c r="L159" s="230"/>
      <c r="M159" s="231"/>
      <c r="N159" s="231"/>
      <c r="O159" s="231"/>
      <c r="P159" s="231"/>
      <c r="Q159" s="231"/>
      <c r="R159" s="232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0"/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1"/>
      <c r="N161" s="231"/>
      <c r="O161" s="231"/>
      <c r="P161" s="231"/>
      <c r="Q161" s="231"/>
      <c r="R161" s="232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0"/>
      <c r="C163" s="231"/>
      <c r="D163" s="232"/>
      <c r="E163" s="31"/>
      <c r="G163" s="31"/>
      <c r="H163" s="31"/>
      <c r="I163" s="165" t="s">
        <v>337</v>
      </c>
      <c r="J163" s="165"/>
      <c r="K163" s="230"/>
      <c r="L163" s="231"/>
      <c r="M163" s="231"/>
      <c r="N163" s="231"/>
      <c r="O163" s="231"/>
      <c r="P163" s="232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5" t="s">
        <v>338</v>
      </c>
      <c r="B165" s="165"/>
      <c r="C165" s="165"/>
      <c r="D165" s="165"/>
      <c r="E165" s="230"/>
      <c r="F165" s="231"/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  <c r="R165" s="232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5" t="s">
        <v>339</v>
      </c>
      <c r="B167" s="165"/>
      <c r="C167" s="165"/>
      <c r="D167" s="165"/>
      <c r="E167" s="230"/>
      <c r="F167" s="231"/>
      <c r="G167" s="231"/>
      <c r="H167" s="231"/>
      <c r="I167" s="231"/>
      <c r="J167" s="231"/>
      <c r="K167" s="231"/>
      <c r="L167" s="231"/>
      <c r="M167" s="231"/>
      <c r="N167" s="231"/>
      <c r="O167" s="231"/>
      <c r="P167" s="231"/>
      <c r="Q167" s="231"/>
      <c r="R167" s="232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5" t="s">
        <v>340</v>
      </c>
      <c r="B169" s="165"/>
      <c r="C169" s="165"/>
      <c r="D169" s="165"/>
      <c r="E169" s="181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3"/>
    </row>
    <row r="170" spans="1:18" x14ac:dyDescent="0.25">
      <c r="A170" s="31"/>
      <c r="B170" s="31"/>
      <c r="C170" s="31"/>
      <c r="D170" s="31"/>
      <c r="E170" s="263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5"/>
    </row>
    <row r="171" spans="1:18" x14ac:dyDescent="0.25">
      <c r="A171" s="31"/>
      <c r="B171" s="31"/>
      <c r="C171" s="31"/>
      <c r="D171" s="31"/>
      <c r="E171" s="184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6" t="s">
        <v>341</v>
      </c>
      <c r="B173" s="266"/>
      <c r="C173" s="266"/>
      <c r="D173" s="266"/>
      <c r="E173" s="181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3"/>
    </row>
    <row r="174" spans="1:18" x14ac:dyDescent="0.25">
      <c r="A174" s="266"/>
      <c r="B174" s="266"/>
      <c r="C174" s="266"/>
      <c r="D174" s="266"/>
      <c r="E174" s="263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5"/>
    </row>
    <row r="175" spans="1:18" x14ac:dyDescent="0.25">
      <c r="A175" s="31"/>
      <c r="B175" s="31"/>
      <c r="C175" s="31"/>
      <c r="D175" s="31"/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6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5" t="s">
        <v>342</v>
      </c>
      <c r="B177" s="165"/>
      <c r="C177" s="165"/>
      <c r="D177" s="236"/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3"/>
    </row>
    <row r="178" spans="1:18" x14ac:dyDescent="0.25">
      <c r="A178" s="31"/>
      <c r="B178" s="31"/>
      <c r="C178" s="31"/>
      <c r="D178" s="31"/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6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5" t="s">
        <v>343</v>
      </c>
      <c r="B180" s="165"/>
      <c r="C180" s="165"/>
      <c r="D180" s="236"/>
      <c r="E180" s="230"/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  <c r="P180" s="231"/>
      <c r="Q180" s="231"/>
      <c r="R180" s="232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5" t="s">
        <v>344</v>
      </c>
      <c r="B182" s="165"/>
      <c r="C182" s="165"/>
      <c r="D182" s="165"/>
      <c r="E182" s="236"/>
      <c r="F182" s="230"/>
      <c r="G182" s="231"/>
      <c r="H182" s="231"/>
      <c r="I182" s="231"/>
      <c r="J182" s="231"/>
      <c r="K182" s="231"/>
      <c r="L182" s="231"/>
      <c r="M182" s="231"/>
      <c r="N182" s="231"/>
      <c r="O182" s="231"/>
      <c r="P182" s="231"/>
      <c r="Q182" s="231"/>
      <c r="R182" s="232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5" t="s">
        <v>345</v>
      </c>
      <c r="B184" s="165"/>
      <c r="C184" s="165"/>
      <c r="D184" s="165"/>
      <c r="E184" s="236"/>
      <c r="F184" s="230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2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5" t="s">
        <v>346</v>
      </c>
      <c r="B186" s="165"/>
      <c r="C186" s="165"/>
      <c r="D186" s="165"/>
      <c r="E186" s="236"/>
      <c r="F186" s="230"/>
      <c r="G186" s="231"/>
      <c r="H186" s="231"/>
      <c r="I186" s="231"/>
      <c r="J186" s="231"/>
      <c r="K186" s="231"/>
      <c r="L186" s="231"/>
      <c r="M186" s="231"/>
      <c r="N186" s="231"/>
      <c r="O186" s="231"/>
      <c r="P186" s="231"/>
      <c r="Q186" s="231"/>
      <c r="R186" s="232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5" t="s">
        <v>347</v>
      </c>
      <c r="B188" s="165"/>
      <c r="C188" s="165"/>
      <c r="D188" s="165"/>
      <c r="E188" s="236"/>
      <c r="F188" s="230"/>
      <c r="G188" s="231"/>
      <c r="H188" s="231"/>
      <c r="I188" s="231"/>
      <c r="J188" s="231"/>
      <c r="K188" s="231"/>
      <c r="L188" s="231"/>
      <c r="M188" s="231"/>
      <c r="N188" s="231"/>
      <c r="O188" s="231"/>
      <c r="P188" s="231"/>
      <c r="Q188" s="231"/>
      <c r="R188" s="232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5" t="s">
        <v>348</v>
      </c>
      <c r="B190" s="165"/>
      <c r="C190" s="165"/>
      <c r="D190" s="165"/>
      <c r="E190" s="236"/>
      <c r="F190" s="230"/>
      <c r="G190" s="232"/>
      <c r="H190" s="31"/>
      <c r="I190" s="165" t="s">
        <v>349</v>
      </c>
      <c r="J190" s="236"/>
      <c r="K190" s="230"/>
      <c r="L190" s="231"/>
      <c r="M190" s="231"/>
      <c r="N190" s="231"/>
      <c r="O190" s="231"/>
      <c r="P190" s="231"/>
      <c r="Q190" s="231"/>
      <c r="R190" s="232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3" t="s">
        <v>350</v>
      </c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7" t="s">
        <v>351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18" ht="21" customHeight="1" x14ac:dyDescent="0.4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ht="14.45" customHeight="1" x14ac:dyDescent="0.4">
      <c r="A3" s="165" t="s">
        <v>333</v>
      </c>
      <c r="B3" s="165"/>
      <c r="C3" s="230"/>
      <c r="D3" s="231"/>
      <c r="E3" s="231"/>
      <c r="F3" s="231"/>
      <c r="G3" s="232"/>
      <c r="H3"/>
      <c r="I3" s="165" t="s">
        <v>334</v>
      </c>
      <c r="J3" s="165"/>
      <c r="K3" s="165"/>
      <c r="L3" s="230"/>
      <c r="M3" s="231"/>
      <c r="N3" s="231"/>
      <c r="O3" s="231"/>
      <c r="P3" s="231"/>
      <c r="Q3" s="231"/>
      <c r="R3" s="232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0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2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0" t="s">
        <v>354</v>
      </c>
      <c r="K7" s="180"/>
      <c r="L7" s="180"/>
      <c r="M7" s="230"/>
      <c r="N7" s="231"/>
      <c r="O7" s="231"/>
      <c r="P7" s="231"/>
      <c r="Q7" s="231"/>
      <c r="R7" s="232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0" t="s">
        <v>357</v>
      </c>
      <c r="H9" s="180"/>
      <c r="I9" s="180"/>
      <c r="J9" s="28"/>
      <c r="K9" s="31"/>
      <c r="L9" s="180" t="s">
        <v>358</v>
      </c>
      <c r="M9" s="180"/>
      <c r="N9" s="180"/>
      <c r="O9" s="230"/>
      <c r="P9" s="232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5" t="s">
        <v>359</v>
      </c>
      <c r="B11" s="165"/>
      <c r="C11" s="165"/>
      <c r="D11" s="165"/>
      <c r="E11" s="165"/>
      <c r="F11" s="230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2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5" t="s">
        <v>360</v>
      </c>
      <c r="B13" s="165"/>
      <c r="C13" s="165"/>
      <c r="D13" s="165"/>
      <c r="E13" s="165"/>
      <c r="F13" s="230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2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5" t="s">
        <v>361</v>
      </c>
      <c r="B15" s="165"/>
      <c r="C15" s="165"/>
      <c r="D15" s="268"/>
      <c r="E15" s="269"/>
      <c r="F15" s="269"/>
      <c r="G15" s="270"/>
      <c r="H15"/>
      <c r="I15" s="180" t="s">
        <v>362</v>
      </c>
      <c r="J15" s="180"/>
      <c r="K15" s="230"/>
      <c r="L15" s="231"/>
      <c r="M15" s="231"/>
      <c r="N15" s="231"/>
      <c r="O15" s="231"/>
      <c r="P15" s="231"/>
      <c r="Q15" s="231"/>
      <c r="R15" s="232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5" t="s">
        <v>363</v>
      </c>
      <c r="B17" s="165"/>
      <c r="C17" s="165"/>
      <c r="D17" s="165"/>
      <c r="E17" s="165"/>
      <c r="F17" s="230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2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5" t="s">
        <v>364</v>
      </c>
      <c r="B19" s="165"/>
      <c r="C19" s="165"/>
      <c r="D19" s="165"/>
      <c r="E19" s="165"/>
      <c r="F19" s="230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2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5" t="s">
        <v>365</v>
      </c>
      <c r="B21" s="165"/>
      <c r="C21" s="165"/>
      <c r="D21" s="165"/>
      <c r="E21" s="165"/>
      <c r="F21" s="230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2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5" t="s">
        <v>347</v>
      </c>
      <c r="B23" s="165"/>
      <c r="C23" s="165"/>
      <c r="D23" s="165"/>
      <c r="E23" s="165"/>
      <c r="F23" s="230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2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5" t="s">
        <v>366</v>
      </c>
      <c r="B25" s="165"/>
      <c r="C25" s="165"/>
      <c r="D25" s="165"/>
      <c r="E25" s="165"/>
      <c r="F25" s="230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2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5" t="s">
        <v>367</v>
      </c>
      <c r="B27" s="165"/>
      <c r="C27" s="165"/>
      <c r="D27" s="165"/>
      <c r="E27" s="165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</row>
    <row r="28" spans="1:18" ht="14.45" customHeight="1" x14ac:dyDescent="0.4">
      <c r="A28" s="31"/>
      <c r="B28" s="31"/>
      <c r="C28" s="31"/>
      <c r="D28" s="31"/>
      <c r="E28" s="31"/>
      <c r="F28" s="184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5" t="s">
        <v>368</v>
      </c>
      <c r="B30" s="165"/>
      <c r="C30" s="165"/>
      <c r="D30" s="165"/>
      <c r="E30" s="165"/>
      <c r="F30" s="230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2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5" t="s">
        <v>369</v>
      </c>
      <c r="B32" s="165"/>
      <c r="C32" s="165"/>
      <c r="D32" s="165"/>
      <c r="E32" s="165"/>
      <c r="F32" s="230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2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5" t="s">
        <v>370</v>
      </c>
      <c r="B34" s="165"/>
      <c r="C34" s="165"/>
      <c r="D34" s="165"/>
      <c r="E34" s="165"/>
      <c r="F34" s="230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2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5" t="s">
        <v>371</v>
      </c>
      <c r="B36" s="165"/>
      <c r="C36" s="165"/>
      <c r="D36" s="165"/>
      <c r="E36" s="165"/>
      <c r="F36" s="230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2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3" t="s">
        <v>372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dcterms:created xsi:type="dcterms:W3CDTF">2017-05-30T18:47:09Z</dcterms:created>
  <dcterms:modified xsi:type="dcterms:W3CDTF">2021-11-09T16:00:29Z</dcterms:modified>
  <cp:category/>
  <cp:contentStatus/>
</cp:coreProperties>
</file>