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Analysis/"/>
    </mc:Choice>
  </mc:AlternateContent>
  <xr:revisionPtr revIDLastSave="8" documentId="13_ncr:40009_{2C9B549A-3F7C-4296-A8F6-66C1DA968382}" xr6:coauthVersionLast="46" xr6:coauthVersionMax="46" xr10:uidLastSave="{C4AF8646-40BD-48E4-8E96-5A6B2F36E085}"/>
  <bookViews>
    <workbookView xWindow="-110" yWindow="-110" windowWidth="22780" windowHeight="14660" xr2:uid="{00000000-000D-0000-FFFF-FFFF00000000}"/>
  </bookViews>
  <sheets>
    <sheet name="Similarity_analysis" sheetId="1" r:id="rId1"/>
  </sheets>
  <calcPr calcId="191029"/>
</workbook>
</file>

<file path=xl/calcChain.xml><?xml version="1.0" encoding="utf-8"?>
<calcChain xmlns="http://schemas.openxmlformats.org/spreadsheetml/2006/main">
  <c r="Y11" i="1" l="1"/>
  <c r="Y12" i="1" s="1"/>
  <c r="C11" i="1"/>
  <c r="I11" i="1"/>
  <c r="S11" i="1"/>
  <c r="J11" i="1"/>
  <c r="M11" i="1"/>
  <c r="M12" i="1" s="1"/>
  <c r="T11" i="1"/>
  <c r="U11" i="1"/>
  <c r="U12" i="1" s="1"/>
  <c r="E11" i="1"/>
  <c r="E12" i="1" s="1"/>
  <c r="Z11" i="1"/>
  <c r="Z12" i="1" s="1"/>
  <c r="N11" i="1"/>
  <c r="O11" i="1"/>
  <c r="P11" i="1"/>
  <c r="V11" i="1"/>
  <c r="V12" i="1" s="1"/>
  <c r="G11" i="1"/>
  <c r="AA11" i="1"/>
  <c r="AA12" i="1" s="1"/>
  <c r="R11" i="1"/>
  <c r="R12" i="1" s="1"/>
  <c r="AB11" i="1"/>
  <c r="AB12" i="1" s="1"/>
  <c r="D11" i="1"/>
  <c r="W11" i="1"/>
  <c r="L11" i="1"/>
  <c r="AC11" i="1"/>
  <c r="AC12" i="1" s="1"/>
  <c r="AD11" i="1"/>
  <c r="AE11" i="1"/>
  <c r="AE12" i="1" s="1"/>
  <c r="F11" i="1"/>
  <c r="F12" i="1" s="1"/>
  <c r="K11" i="1"/>
  <c r="K12" i="1" s="1"/>
  <c r="AF11" i="1"/>
  <c r="Q11" i="1"/>
  <c r="B11" i="1"/>
  <c r="X11" i="1"/>
  <c r="X12" i="1" s="1"/>
  <c r="H11" i="1"/>
  <c r="H12" i="1" s="1"/>
  <c r="AG11" i="1"/>
  <c r="AG12" i="1" s="1"/>
  <c r="I51" i="1"/>
  <c r="J51" i="1"/>
  <c r="K51" i="1"/>
  <c r="L51" i="1"/>
  <c r="Y51" i="1"/>
  <c r="Z51" i="1"/>
  <c r="M51" i="1"/>
  <c r="AA51" i="1"/>
  <c r="AD51" i="1"/>
  <c r="AE51" i="1"/>
  <c r="AF51" i="1"/>
  <c r="N51" i="1"/>
  <c r="G51" i="1"/>
  <c r="R51" i="1"/>
  <c r="S51" i="1"/>
  <c r="X51" i="1"/>
  <c r="B51" i="1"/>
  <c r="H51" i="1"/>
  <c r="AB51" i="1"/>
  <c r="AC51" i="1"/>
  <c r="C51" i="1"/>
  <c r="T51" i="1"/>
  <c r="AG51" i="1"/>
  <c r="U51" i="1"/>
  <c r="E51" i="1"/>
  <c r="V51" i="1"/>
  <c r="F51" i="1"/>
  <c r="Q51" i="1"/>
  <c r="W51" i="1"/>
  <c r="D51" i="1"/>
  <c r="P51" i="1"/>
  <c r="O51" i="1"/>
  <c r="I49" i="1"/>
  <c r="J49" i="1"/>
  <c r="K49" i="1"/>
  <c r="L49" i="1"/>
  <c r="AG49" i="1"/>
  <c r="U49" i="1"/>
  <c r="U47" i="1"/>
  <c r="AG47" i="1"/>
  <c r="L47" i="1"/>
  <c r="K47" i="1"/>
  <c r="AD49" i="1"/>
  <c r="AE49" i="1"/>
  <c r="Y49" i="1"/>
  <c r="Z49" i="1"/>
  <c r="M49" i="1"/>
  <c r="AA49" i="1"/>
  <c r="AF49" i="1"/>
  <c r="N49" i="1"/>
  <c r="P49" i="1"/>
  <c r="D49" i="1"/>
  <c r="E49" i="1"/>
  <c r="V49" i="1"/>
  <c r="F49" i="1"/>
  <c r="Q49" i="1"/>
  <c r="W49" i="1"/>
  <c r="G49" i="1"/>
  <c r="R49" i="1"/>
  <c r="S49" i="1"/>
  <c r="X49" i="1"/>
  <c r="B49" i="1"/>
  <c r="H49" i="1"/>
  <c r="AB49" i="1"/>
  <c r="AC49" i="1"/>
  <c r="C49" i="1"/>
  <c r="T49" i="1"/>
  <c r="O49" i="1"/>
  <c r="O47" i="1"/>
  <c r="AE47" i="1"/>
  <c r="AD47" i="1"/>
  <c r="Z47" i="1"/>
  <c r="Y47" i="1"/>
  <c r="N47" i="1"/>
  <c r="AF47" i="1"/>
  <c r="AA47" i="1"/>
  <c r="M47" i="1"/>
  <c r="J47" i="1"/>
  <c r="I47" i="1"/>
  <c r="G47" i="1"/>
  <c r="R47" i="1"/>
  <c r="S47" i="1"/>
  <c r="X47" i="1"/>
  <c r="B47" i="1"/>
  <c r="H47" i="1"/>
  <c r="AB47" i="1"/>
  <c r="AC47" i="1"/>
  <c r="C47" i="1"/>
  <c r="T47" i="1"/>
  <c r="P47" i="1"/>
  <c r="D47" i="1"/>
  <c r="E47" i="1"/>
  <c r="V47" i="1"/>
  <c r="F47" i="1"/>
  <c r="Q47" i="1"/>
  <c r="W47" i="1"/>
  <c r="J29" i="1"/>
  <c r="J30" i="1" s="1"/>
  <c r="Y29" i="1"/>
  <c r="Y30" i="1" s="1"/>
  <c r="AT29" i="1"/>
  <c r="AT30" i="1" s="1"/>
  <c r="Z29" i="1"/>
  <c r="Z30" i="1" s="1"/>
  <c r="AA29" i="1"/>
  <c r="AA30" i="1" s="1"/>
  <c r="AB29" i="1"/>
  <c r="AB30" i="1" s="1"/>
  <c r="K29" i="1"/>
  <c r="K30" i="1" s="1"/>
  <c r="AC29" i="1"/>
  <c r="AC30" i="1" s="1"/>
  <c r="L29" i="1"/>
  <c r="L30" i="1" s="1"/>
  <c r="M29" i="1"/>
  <c r="M30" i="1" s="1"/>
  <c r="H29" i="1"/>
  <c r="H30" i="1" s="1"/>
  <c r="AD29" i="1"/>
  <c r="AD30" i="1" s="1"/>
  <c r="AE29" i="1"/>
  <c r="AE30" i="1" s="1"/>
  <c r="AU29" i="1"/>
  <c r="AU30" i="1" s="1"/>
  <c r="AV29" i="1"/>
  <c r="AV30" i="1" s="1"/>
  <c r="N29" i="1"/>
  <c r="N30" i="1" s="1"/>
  <c r="AF29" i="1"/>
  <c r="AF30" i="1" s="1"/>
  <c r="AW29" i="1"/>
  <c r="AW30" i="1" s="1"/>
  <c r="E29" i="1"/>
  <c r="E30" i="1" s="1"/>
  <c r="AG29" i="1"/>
  <c r="AG30" i="1" s="1"/>
  <c r="R29" i="1"/>
  <c r="R30" i="1" s="1"/>
  <c r="F29" i="1"/>
  <c r="F30" i="1" s="1"/>
  <c r="AH29" i="1"/>
  <c r="AH30" i="1" s="1"/>
  <c r="AI29" i="1"/>
  <c r="AI30" i="1" s="1"/>
  <c r="S29" i="1"/>
  <c r="S30" i="1" s="1"/>
  <c r="AJ29" i="1"/>
  <c r="AJ30" i="1" s="1"/>
  <c r="C29" i="1"/>
  <c r="C30" i="1" s="1"/>
  <c r="T29" i="1"/>
  <c r="T30" i="1" s="1"/>
  <c r="AK29" i="1"/>
  <c r="AK30" i="1" s="1"/>
  <c r="U29" i="1"/>
  <c r="U30" i="1" s="1"/>
  <c r="O29" i="1"/>
  <c r="O30" i="1" s="1"/>
  <c r="AL29" i="1"/>
  <c r="AL30" i="1" s="1"/>
  <c r="AM29" i="1"/>
  <c r="AM30" i="1" s="1"/>
  <c r="B29" i="1"/>
  <c r="B30" i="1" s="1"/>
  <c r="AN29" i="1"/>
  <c r="AN30" i="1" s="1"/>
  <c r="I29" i="1"/>
  <c r="I30" i="1" s="1"/>
  <c r="P29" i="1"/>
  <c r="P30" i="1" s="1"/>
  <c r="V29" i="1"/>
  <c r="V30" i="1" s="1"/>
  <c r="G29" i="1"/>
  <c r="G30" i="1" s="1"/>
  <c r="D29" i="1"/>
  <c r="D30" i="1" s="1"/>
  <c r="AO29" i="1"/>
  <c r="AO30" i="1" s="1"/>
  <c r="AP29" i="1"/>
  <c r="AP30" i="1" s="1"/>
  <c r="W29" i="1"/>
  <c r="W30" i="1" s="1"/>
  <c r="Q29" i="1"/>
  <c r="Q30" i="1" s="1"/>
  <c r="AQ29" i="1"/>
  <c r="AQ30" i="1" s="1"/>
  <c r="AR29" i="1"/>
  <c r="AR30" i="1" s="1"/>
  <c r="AS29" i="1"/>
  <c r="AS30" i="1" s="1"/>
  <c r="AX29" i="1"/>
  <c r="AX30" i="1" s="1"/>
  <c r="AY29" i="1"/>
  <c r="AY30" i="1" s="1"/>
  <c r="AZ29" i="1"/>
  <c r="AZ30" i="1" s="1"/>
  <c r="BA29" i="1"/>
  <c r="BA30" i="1" s="1"/>
  <c r="J31" i="1"/>
  <c r="J32" i="1" s="1"/>
  <c r="Y31" i="1"/>
  <c r="Y32" i="1" s="1"/>
  <c r="AT31" i="1"/>
  <c r="AT32" i="1" s="1"/>
  <c r="Z31" i="1"/>
  <c r="Z32" i="1" s="1"/>
  <c r="AA31" i="1"/>
  <c r="AA32" i="1" s="1"/>
  <c r="AB31" i="1"/>
  <c r="AB32" i="1" s="1"/>
  <c r="K31" i="1"/>
  <c r="K32" i="1" s="1"/>
  <c r="AC31" i="1"/>
  <c r="AC32" i="1" s="1"/>
  <c r="L31" i="1"/>
  <c r="L32" i="1" s="1"/>
  <c r="M31" i="1"/>
  <c r="M32" i="1" s="1"/>
  <c r="H31" i="1"/>
  <c r="H32" i="1" s="1"/>
  <c r="AD31" i="1"/>
  <c r="AD32" i="1" s="1"/>
  <c r="AE31" i="1"/>
  <c r="AE32" i="1" s="1"/>
  <c r="AU31" i="1"/>
  <c r="AU32" i="1" s="1"/>
  <c r="AV31" i="1"/>
  <c r="AV32" i="1" s="1"/>
  <c r="N31" i="1"/>
  <c r="N32" i="1" s="1"/>
  <c r="AF31" i="1"/>
  <c r="AF32" i="1" s="1"/>
  <c r="AW31" i="1"/>
  <c r="AW32" i="1" s="1"/>
  <c r="E31" i="1"/>
  <c r="E32" i="1" s="1"/>
  <c r="AG31" i="1"/>
  <c r="AG32" i="1" s="1"/>
  <c r="R31" i="1"/>
  <c r="R32" i="1" s="1"/>
  <c r="F31" i="1"/>
  <c r="F32" i="1" s="1"/>
  <c r="AH31" i="1"/>
  <c r="AH32" i="1" s="1"/>
  <c r="AI31" i="1"/>
  <c r="AI32" i="1" s="1"/>
  <c r="S31" i="1"/>
  <c r="S32" i="1" s="1"/>
  <c r="AJ31" i="1"/>
  <c r="AJ32" i="1" s="1"/>
  <c r="C31" i="1"/>
  <c r="C32" i="1" s="1"/>
  <c r="T31" i="1"/>
  <c r="T32" i="1" s="1"/>
  <c r="AK31" i="1"/>
  <c r="AK32" i="1" s="1"/>
  <c r="U31" i="1"/>
  <c r="U32" i="1" s="1"/>
  <c r="O31" i="1"/>
  <c r="O32" i="1" s="1"/>
  <c r="AL31" i="1"/>
  <c r="AL32" i="1" s="1"/>
  <c r="AM31" i="1"/>
  <c r="AM32" i="1" s="1"/>
  <c r="B31" i="1"/>
  <c r="B32" i="1" s="1"/>
  <c r="AN31" i="1"/>
  <c r="AN32" i="1" s="1"/>
  <c r="I31" i="1"/>
  <c r="I32" i="1" s="1"/>
  <c r="P31" i="1"/>
  <c r="P32" i="1" s="1"/>
  <c r="V31" i="1"/>
  <c r="V32" i="1" s="1"/>
  <c r="G31" i="1"/>
  <c r="G32" i="1" s="1"/>
  <c r="D31" i="1"/>
  <c r="D32" i="1" s="1"/>
  <c r="AO31" i="1"/>
  <c r="AO32" i="1" s="1"/>
  <c r="AP31" i="1"/>
  <c r="AP32" i="1" s="1"/>
  <c r="W31" i="1"/>
  <c r="W32" i="1" s="1"/>
  <c r="Q31" i="1"/>
  <c r="Q32" i="1" s="1"/>
  <c r="AQ31" i="1"/>
  <c r="AQ32" i="1" s="1"/>
  <c r="AR31" i="1"/>
  <c r="AR32" i="1" s="1"/>
  <c r="AS31" i="1"/>
  <c r="AS32" i="1" s="1"/>
  <c r="AX31" i="1"/>
  <c r="AX32" i="1" s="1"/>
  <c r="AY31" i="1"/>
  <c r="AY32" i="1" s="1"/>
  <c r="AZ31" i="1"/>
  <c r="AZ32" i="1" s="1"/>
  <c r="BA31" i="1"/>
  <c r="BA32" i="1" s="1"/>
  <c r="J33" i="1"/>
  <c r="J34" i="1" s="1"/>
  <c r="Y33" i="1"/>
  <c r="Y34" i="1" s="1"/>
  <c r="AT33" i="1"/>
  <c r="AT34" i="1" s="1"/>
  <c r="Z33" i="1"/>
  <c r="Z34" i="1" s="1"/>
  <c r="AA33" i="1"/>
  <c r="AA34" i="1" s="1"/>
  <c r="AB33" i="1"/>
  <c r="AB34" i="1" s="1"/>
  <c r="K33" i="1"/>
  <c r="K34" i="1" s="1"/>
  <c r="AC33" i="1"/>
  <c r="AC34" i="1" s="1"/>
  <c r="L33" i="1"/>
  <c r="L34" i="1" s="1"/>
  <c r="M33" i="1"/>
  <c r="M34" i="1" s="1"/>
  <c r="H33" i="1"/>
  <c r="H34" i="1" s="1"/>
  <c r="AD33" i="1"/>
  <c r="AD34" i="1" s="1"/>
  <c r="AE33" i="1"/>
  <c r="AE34" i="1" s="1"/>
  <c r="AU33" i="1"/>
  <c r="AU34" i="1" s="1"/>
  <c r="AV33" i="1"/>
  <c r="AV34" i="1" s="1"/>
  <c r="N33" i="1"/>
  <c r="N34" i="1" s="1"/>
  <c r="AF33" i="1"/>
  <c r="AF34" i="1" s="1"/>
  <c r="AW33" i="1"/>
  <c r="AW34" i="1" s="1"/>
  <c r="E33" i="1"/>
  <c r="E34" i="1" s="1"/>
  <c r="AG33" i="1"/>
  <c r="AG34" i="1" s="1"/>
  <c r="R33" i="1"/>
  <c r="R34" i="1" s="1"/>
  <c r="F33" i="1"/>
  <c r="F34" i="1" s="1"/>
  <c r="AH33" i="1"/>
  <c r="AH34" i="1" s="1"/>
  <c r="AI33" i="1"/>
  <c r="AI34" i="1" s="1"/>
  <c r="S33" i="1"/>
  <c r="S34" i="1" s="1"/>
  <c r="AJ33" i="1"/>
  <c r="AJ34" i="1" s="1"/>
  <c r="C33" i="1"/>
  <c r="C34" i="1" s="1"/>
  <c r="T33" i="1"/>
  <c r="T34" i="1" s="1"/>
  <c r="AK33" i="1"/>
  <c r="AK34" i="1" s="1"/>
  <c r="U33" i="1"/>
  <c r="U34" i="1" s="1"/>
  <c r="O33" i="1"/>
  <c r="O34" i="1" s="1"/>
  <c r="AL33" i="1"/>
  <c r="AL34" i="1" s="1"/>
  <c r="AM33" i="1"/>
  <c r="AM34" i="1" s="1"/>
  <c r="B33" i="1"/>
  <c r="B34" i="1" s="1"/>
  <c r="AN33" i="1"/>
  <c r="AN34" i="1" s="1"/>
  <c r="I33" i="1"/>
  <c r="I34" i="1" s="1"/>
  <c r="P33" i="1"/>
  <c r="P34" i="1" s="1"/>
  <c r="V33" i="1"/>
  <c r="V34" i="1" s="1"/>
  <c r="G33" i="1"/>
  <c r="G34" i="1" s="1"/>
  <c r="D33" i="1"/>
  <c r="D34" i="1" s="1"/>
  <c r="AO33" i="1"/>
  <c r="AO34" i="1" s="1"/>
  <c r="AP33" i="1"/>
  <c r="AP34" i="1" s="1"/>
  <c r="W33" i="1"/>
  <c r="W34" i="1" s="1"/>
  <c r="Q33" i="1"/>
  <c r="Q34" i="1" s="1"/>
  <c r="AQ33" i="1"/>
  <c r="AQ34" i="1" s="1"/>
  <c r="AR33" i="1"/>
  <c r="AR34" i="1" s="1"/>
  <c r="AS33" i="1"/>
  <c r="AS34" i="1" s="1"/>
  <c r="AX33" i="1"/>
  <c r="AX34" i="1" s="1"/>
  <c r="AY33" i="1"/>
  <c r="AY34" i="1" s="1"/>
  <c r="AZ33" i="1"/>
  <c r="AZ34" i="1" s="1"/>
  <c r="BA33" i="1"/>
  <c r="BA34" i="1" s="1"/>
  <c r="X33" i="1"/>
  <c r="X34" i="1" s="1"/>
  <c r="X31" i="1"/>
  <c r="X32" i="1" s="1"/>
  <c r="X29" i="1"/>
  <c r="X30" i="1" s="1"/>
  <c r="H13" i="1"/>
  <c r="H14" i="1" s="1"/>
  <c r="AG13" i="1"/>
  <c r="AG14" i="1" s="1"/>
  <c r="H15" i="1"/>
  <c r="H16" i="1" s="1"/>
  <c r="AG15" i="1"/>
  <c r="AG16" i="1" s="1"/>
  <c r="C15" i="1"/>
  <c r="C16" i="1" s="1"/>
  <c r="I15" i="1"/>
  <c r="I16" i="1" s="1"/>
  <c r="S15" i="1"/>
  <c r="S16" i="1" s="1"/>
  <c r="J15" i="1"/>
  <c r="J16" i="1" s="1"/>
  <c r="M15" i="1"/>
  <c r="M16" i="1" s="1"/>
  <c r="T15" i="1"/>
  <c r="T16" i="1" s="1"/>
  <c r="U15" i="1"/>
  <c r="U16" i="1" s="1"/>
  <c r="E15" i="1"/>
  <c r="E16" i="1" s="1"/>
  <c r="Z15" i="1"/>
  <c r="Z16" i="1" s="1"/>
  <c r="N15" i="1"/>
  <c r="N16" i="1" s="1"/>
  <c r="O15" i="1"/>
  <c r="O16" i="1" s="1"/>
  <c r="P15" i="1"/>
  <c r="P16" i="1" s="1"/>
  <c r="V15" i="1"/>
  <c r="V16" i="1" s="1"/>
  <c r="G15" i="1"/>
  <c r="G16" i="1" s="1"/>
  <c r="AA15" i="1"/>
  <c r="AA16" i="1" s="1"/>
  <c r="R15" i="1"/>
  <c r="R16" i="1" s="1"/>
  <c r="AB15" i="1"/>
  <c r="AB16" i="1" s="1"/>
  <c r="D15" i="1"/>
  <c r="D16" i="1" s="1"/>
  <c r="W15" i="1"/>
  <c r="W16" i="1" s="1"/>
  <c r="L15" i="1"/>
  <c r="L16" i="1" s="1"/>
  <c r="AC15" i="1"/>
  <c r="AC16" i="1" s="1"/>
  <c r="AD15" i="1"/>
  <c r="AD16" i="1" s="1"/>
  <c r="AE15" i="1"/>
  <c r="AE16" i="1" s="1"/>
  <c r="F15" i="1"/>
  <c r="F16" i="1" s="1"/>
  <c r="K15" i="1"/>
  <c r="K16" i="1" s="1"/>
  <c r="AF15" i="1"/>
  <c r="AF16" i="1" s="1"/>
  <c r="Q15" i="1"/>
  <c r="Q16" i="1" s="1"/>
  <c r="B15" i="1"/>
  <c r="B16" i="1" s="1"/>
  <c r="X15" i="1"/>
  <c r="X16" i="1" s="1"/>
  <c r="Y15" i="1"/>
  <c r="Y16" i="1" s="1"/>
  <c r="C13" i="1"/>
  <c r="C14" i="1" s="1"/>
  <c r="I13" i="1"/>
  <c r="I14" i="1" s="1"/>
  <c r="S13" i="1"/>
  <c r="S14" i="1" s="1"/>
  <c r="J13" i="1"/>
  <c r="J14" i="1" s="1"/>
  <c r="M13" i="1"/>
  <c r="M14" i="1" s="1"/>
  <c r="T13" i="1"/>
  <c r="T14" i="1" s="1"/>
  <c r="U13" i="1"/>
  <c r="U14" i="1" s="1"/>
  <c r="E13" i="1"/>
  <c r="E14" i="1" s="1"/>
  <c r="Z13" i="1"/>
  <c r="Z14" i="1" s="1"/>
  <c r="N13" i="1"/>
  <c r="N14" i="1" s="1"/>
  <c r="O13" i="1"/>
  <c r="O14" i="1" s="1"/>
  <c r="P13" i="1"/>
  <c r="P14" i="1" s="1"/>
  <c r="V13" i="1"/>
  <c r="V14" i="1" s="1"/>
  <c r="G13" i="1"/>
  <c r="G14" i="1" s="1"/>
  <c r="AA13" i="1"/>
  <c r="AA14" i="1" s="1"/>
  <c r="R13" i="1"/>
  <c r="R14" i="1" s="1"/>
  <c r="AB13" i="1"/>
  <c r="AB14" i="1" s="1"/>
  <c r="D13" i="1"/>
  <c r="D14" i="1" s="1"/>
  <c r="W13" i="1"/>
  <c r="W14" i="1" s="1"/>
  <c r="L13" i="1"/>
  <c r="L14" i="1" s="1"/>
  <c r="AC13" i="1"/>
  <c r="AC14" i="1" s="1"/>
  <c r="AD13" i="1"/>
  <c r="AD14" i="1" s="1"/>
  <c r="AE13" i="1"/>
  <c r="AE14" i="1" s="1"/>
  <c r="F13" i="1"/>
  <c r="F14" i="1" s="1"/>
  <c r="K13" i="1"/>
  <c r="K14" i="1" s="1"/>
  <c r="AF13" i="1"/>
  <c r="AF14" i="1" s="1"/>
  <c r="Q13" i="1"/>
  <c r="Q14" i="1" s="1"/>
  <c r="B13" i="1"/>
  <c r="B14" i="1" s="1"/>
  <c r="X13" i="1"/>
  <c r="X14" i="1" s="1"/>
  <c r="Y13" i="1"/>
  <c r="Y14" i="1" s="1"/>
  <c r="N12" i="1"/>
  <c r="O12" i="1"/>
  <c r="P12" i="1"/>
  <c r="G12" i="1"/>
  <c r="D12" i="1"/>
  <c r="W12" i="1"/>
  <c r="L12" i="1"/>
  <c r="AD12" i="1"/>
  <c r="AF12" i="1"/>
  <c r="Q12" i="1"/>
  <c r="B12" i="1"/>
  <c r="C12" i="1"/>
  <c r="I12" i="1"/>
  <c r="S12" i="1"/>
  <c r="J12" i="1"/>
  <c r="T12" i="1"/>
</calcChain>
</file>

<file path=xl/sharedStrings.xml><?xml version="1.0" encoding="utf-8"?>
<sst xmlns="http://schemas.openxmlformats.org/spreadsheetml/2006/main" count="125" uniqueCount="86">
  <si>
    <t>Baby_A.wav</t>
  </si>
  <si>
    <t>Baby_C.wav</t>
  </si>
  <si>
    <t>Bird_C.wav</t>
  </si>
  <si>
    <t>Bird_D.wav</t>
  </si>
  <si>
    <t>CarStart_B.wav</t>
  </si>
  <si>
    <t>CarStart_D.wav</t>
  </si>
  <si>
    <t>Chomp_B.wav</t>
  </si>
  <si>
    <t>Chomp_C.wav</t>
  </si>
  <si>
    <t>Coin_B.wav</t>
  </si>
  <si>
    <t>Coin_C.wav</t>
  </si>
  <si>
    <t>Cough_C.wav</t>
  </si>
  <si>
    <t>Cough_D.wav</t>
  </si>
  <si>
    <t>Dog_C.wav</t>
  </si>
  <si>
    <t>Dog_D.wav</t>
  </si>
  <si>
    <t>Goat_A.wav</t>
  </si>
  <si>
    <t>Goat_C.wav</t>
  </si>
  <si>
    <t>Growl_B.wav</t>
  </si>
  <si>
    <t>Growl_C.wav</t>
  </si>
  <si>
    <t>Laugh_C.wav</t>
  </si>
  <si>
    <t>Laugh_D.wav</t>
  </si>
  <si>
    <t>Phone_C.wav</t>
  </si>
  <si>
    <t>Phone_D.wav</t>
  </si>
  <si>
    <t>Piano_C.wav</t>
  </si>
  <si>
    <t>Piano_D.wav</t>
  </si>
  <si>
    <t>Pour_C.wav</t>
  </si>
  <si>
    <t>Pour_D.wav</t>
  </si>
  <si>
    <t>Siren_B.wav</t>
  </si>
  <si>
    <t>Siren_C.wav</t>
  </si>
  <si>
    <t>Whistle_B.wav</t>
  </si>
  <si>
    <t>Whistle_C.wav</t>
  </si>
  <si>
    <t>Old</t>
  </si>
  <si>
    <t>New</t>
  </si>
  <si>
    <t>Similar</t>
  </si>
  <si>
    <t>Initial/Repeat/ManWhistle.wav</t>
  </si>
  <si>
    <t>ManWhistle_D.wav</t>
  </si>
  <si>
    <t>Initial/Doubled/Bubbles_A.wav</t>
  </si>
  <si>
    <t>Initial/Doubled/CarStart_A.wav</t>
  </si>
  <si>
    <t>Initial/Doubled/Cat_A.wav</t>
  </si>
  <si>
    <t>Initial/Doubled/Chicken_A.wav</t>
  </si>
  <si>
    <t>Initial/Doubled/Chime_A.wav</t>
  </si>
  <si>
    <t>Initial/Doubled/Chomp_A.wav</t>
  </si>
  <si>
    <t>Initial/Doubled/Clap_A.wav</t>
  </si>
  <si>
    <t>Initial/Doubled/Coin_A.wav</t>
  </si>
  <si>
    <t>Initial/Doubled/Cough_A.wav</t>
  </si>
  <si>
    <t>Initial/Doubled/Cuckoo_A.wav</t>
  </si>
  <si>
    <t>Initial/Doubled/Dog_A.wav</t>
  </si>
  <si>
    <t>Initial/Doubled/Growl_A.wav</t>
  </si>
  <si>
    <t>Initial/Doubled/Guitar_A.wav</t>
  </si>
  <si>
    <t>Initial/Doubled/HairDryer_A.wav</t>
  </si>
  <si>
    <t>Initial/Doubled/Laugh_A.wav</t>
  </si>
  <si>
    <t>Initial/Doubled/Piano_A.wav</t>
  </si>
  <si>
    <t>Initial/Doubled/Siren_A.wav</t>
  </si>
  <si>
    <t>Initial/Doubled/Writing_A.wav</t>
  </si>
  <si>
    <t>Initial/NoRepeat/Baby_B.wav</t>
  </si>
  <si>
    <t>Initial/NoRepeat/Cow.wav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</si>
  <si>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</si>
  <si>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</si>
  <si>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</si>
  <si>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</si>
  <si>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</si>
  <si>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</si>
  <si>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Initial/NoRepeat/Helicopter_A.wav</t>
  </si>
  <si>
    <t>Initial/NoRepeat/Puff_A.wav</t>
  </si>
  <si>
    <t>Initial/NoRepeat/Sleighbells_B.wav</t>
  </si>
  <si>
    <t>Initial/NoRepeat/Snore_B.wav</t>
  </si>
  <si>
    <t>Initial/NoRepeat/Thunder_A.wav</t>
  </si>
  <si>
    <t>Initial/NoRepeat/Toilet_B.wav</t>
  </si>
  <si>
    <t>Initial/Repeat/Airplane_B.wav</t>
  </si>
  <si>
    <t>Initial/Repeat/Howl.wav</t>
  </si>
  <si>
    <t>Initial/Repeat/IceDrop.wav</t>
  </si>
  <si>
    <t>Initial/Repeat/Phone_A.wav</t>
  </si>
  <si>
    <t>Initial/Repeat/Pour.wav</t>
  </si>
  <si>
    <t>Initial/Repeat/Sneeze_B.wav</t>
  </si>
  <si>
    <t>Initial/Repeat/Whistle_A.wav</t>
  </si>
  <si>
    <t>Test/Foils/Bird.wav</t>
  </si>
  <si>
    <t>Test/Foils/Bullfrog.wav</t>
  </si>
  <si>
    <t>Test/Foils/Buzz.wav</t>
  </si>
  <si>
    <t>Test/Foils/Donkey.wav</t>
  </si>
  <si>
    <t>Test/Foils/PaperRip.wav</t>
  </si>
  <si>
    <t>Test/Foils/Typing.wav</t>
  </si>
  <si>
    <t>Test/Foils/Wind_B.wav</t>
  </si>
  <si>
    <t>Test/Foils/Camera.wav</t>
  </si>
  <si>
    <t>Test/Foils/DialTone.wav</t>
  </si>
  <si>
    <t>Initial/Repeat/Cup.wav</t>
  </si>
  <si>
    <t>Initial/Repeat/Bagpipe.wav</t>
  </si>
  <si>
    <t>Test/Foils/Heartbeat.wav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</si>
</sst>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10" fontId="16" fillId="0" borderId="0" xfId="0" applyNumberFormat="1" applyFont="1"/>
    <xf numFmtId="10" fontId="0" fillId="0" borderId="0" xfId="0" applyNumberFormat="1"/>
    <xf numFmtId="10" fontId="0" fillId="33" borderId="0" xfId="0" applyNumberFormat="1" applyFill="1"/>
    <xf numFmtId="0" fontId="16" fillId="33" borderId="0" xfId="0" applyFont="1" applyFill="1"/>
    <xf numFmtId="0" fontId="16" fillId="34" borderId="0" xfId="0" applyFont="1" applyFill="1"/>
    <xf numFmtId="1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K1" sqref="K1"/>
    </sheetView>
  </sheetViews>
  <sheetFormatPr defaultRowHeight="14.5" x14ac:dyDescent="0.35"/>
  <cols>
    <col min="1" max="1" width="8.7265625" customWidth="1"/>
    <col min="2" max="2" width="17.36328125" customWidth="1"/>
    <col min="3" max="3" width="17.90625" customWidth="1"/>
    <col min="4" max="4" width="14.54296875" customWidth="1"/>
  </cols>
  <sheetData>
    <row r="1" spans="1:33" s="1" customFormat="1" x14ac:dyDescent="0.35">
      <c r="B1" s="7" t="s">
        <v>26</v>
      </c>
      <c r="C1" s="7" t="s">
        <v>1</v>
      </c>
      <c r="D1" s="7" t="s">
        <v>18</v>
      </c>
      <c r="E1" s="1" t="s">
        <v>8</v>
      </c>
      <c r="F1" s="7" t="s">
        <v>22</v>
      </c>
      <c r="G1" s="1" t="s">
        <v>14</v>
      </c>
      <c r="H1" s="1" t="s">
        <v>28</v>
      </c>
      <c r="I1" s="7" t="s">
        <v>2</v>
      </c>
      <c r="J1" s="1" t="s">
        <v>4</v>
      </c>
      <c r="K1" s="7" t="s">
        <v>23</v>
      </c>
      <c r="L1" s="1" t="s">
        <v>33</v>
      </c>
      <c r="M1" s="1" t="s">
        <v>5</v>
      </c>
      <c r="N1" s="1" t="s">
        <v>10</v>
      </c>
      <c r="O1" s="1" t="s">
        <v>11</v>
      </c>
      <c r="P1" s="1" t="s">
        <v>12</v>
      </c>
      <c r="Q1" s="8" t="s">
        <v>25</v>
      </c>
      <c r="R1" s="1" t="s">
        <v>16</v>
      </c>
      <c r="S1" s="1" t="s">
        <v>3</v>
      </c>
      <c r="T1" s="1" t="s">
        <v>6</v>
      </c>
      <c r="U1" s="1" t="s">
        <v>7</v>
      </c>
      <c r="V1" s="1" t="s">
        <v>13</v>
      </c>
      <c r="W1" s="8" t="s">
        <v>19</v>
      </c>
      <c r="X1" s="1" t="s">
        <v>27</v>
      </c>
      <c r="Y1" s="1" t="s">
        <v>0</v>
      </c>
      <c r="Z1" s="1" t="s">
        <v>9</v>
      </c>
      <c r="AA1" s="1" t="s">
        <v>15</v>
      </c>
      <c r="AB1" s="1" t="s">
        <v>17</v>
      </c>
      <c r="AC1" s="1" t="s">
        <v>34</v>
      </c>
      <c r="AD1" s="8" t="s">
        <v>20</v>
      </c>
      <c r="AE1" s="8" t="s">
        <v>21</v>
      </c>
      <c r="AF1" s="8" t="s">
        <v>24</v>
      </c>
      <c r="AG1" s="1" t="s">
        <v>29</v>
      </c>
    </row>
    <row r="2" spans="1:33" x14ac:dyDescent="0.35">
      <c r="A2" s="1">
        <v>1</v>
      </c>
      <c r="B2" s="2">
        <v>3</v>
      </c>
      <c r="C2" s="2">
        <v>3</v>
      </c>
      <c r="D2" s="2">
        <v>3</v>
      </c>
      <c r="E2">
        <v>3</v>
      </c>
      <c r="F2" s="2">
        <v>3</v>
      </c>
      <c r="G2">
        <v>3</v>
      </c>
      <c r="H2">
        <v>3</v>
      </c>
      <c r="I2" s="2">
        <v>3</v>
      </c>
      <c r="J2">
        <v>3</v>
      </c>
      <c r="K2" s="2">
        <v>3</v>
      </c>
      <c r="M2">
        <v>3</v>
      </c>
      <c r="N2">
        <v>3</v>
      </c>
      <c r="O2">
        <v>3</v>
      </c>
      <c r="P2">
        <v>3</v>
      </c>
      <c r="Q2" s="3">
        <v>2</v>
      </c>
      <c r="R2">
        <v>2</v>
      </c>
      <c r="S2">
        <v>2</v>
      </c>
      <c r="T2">
        <v>3</v>
      </c>
      <c r="U2">
        <v>3</v>
      </c>
      <c r="V2">
        <v>2</v>
      </c>
      <c r="W2" s="3">
        <v>2</v>
      </c>
      <c r="X2">
        <v>2</v>
      </c>
      <c r="Y2">
        <v>2</v>
      </c>
      <c r="Z2">
        <v>2</v>
      </c>
      <c r="AA2">
        <v>2</v>
      </c>
      <c r="AB2">
        <v>2</v>
      </c>
      <c r="AD2" s="3">
        <v>1</v>
      </c>
      <c r="AE2" s="3">
        <v>1</v>
      </c>
      <c r="AF2" s="3">
        <v>2</v>
      </c>
      <c r="AG2">
        <v>1</v>
      </c>
    </row>
    <row r="3" spans="1:33" x14ac:dyDescent="0.35">
      <c r="A3" s="1">
        <v>2</v>
      </c>
      <c r="B3" s="2">
        <v>1</v>
      </c>
      <c r="C3" s="2">
        <v>3</v>
      </c>
      <c r="D3" s="2">
        <v>1</v>
      </c>
      <c r="E3">
        <v>1</v>
      </c>
      <c r="F3" s="2">
        <v>1</v>
      </c>
      <c r="G3">
        <v>2</v>
      </c>
      <c r="H3">
        <v>1</v>
      </c>
      <c r="I3" s="2">
        <v>2</v>
      </c>
      <c r="J3">
        <v>1</v>
      </c>
      <c r="K3" s="2">
        <v>2</v>
      </c>
      <c r="M3">
        <v>1</v>
      </c>
      <c r="N3">
        <v>1</v>
      </c>
      <c r="O3">
        <v>1</v>
      </c>
      <c r="P3">
        <v>1</v>
      </c>
      <c r="Q3" s="3">
        <v>1</v>
      </c>
      <c r="R3">
        <v>1</v>
      </c>
      <c r="S3">
        <v>1</v>
      </c>
      <c r="T3">
        <v>1</v>
      </c>
      <c r="U3">
        <v>1</v>
      </c>
      <c r="V3">
        <v>2</v>
      </c>
      <c r="W3" s="3">
        <v>1</v>
      </c>
      <c r="X3">
        <v>1</v>
      </c>
      <c r="Y3">
        <v>1</v>
      </c>
      <c r="Z3">
        <v>2</v>
      </c>
      <c r="AA3">
        <v>1</v>
      </c>
      <c r="AB3">
        <v>2</v>
      </c>
      <c r="AD3" s="3">
        <v>1</v>
      </c>
      <c r="AE3" s="3">
        <v>1</v>
      </c>
      <c r="AF3" s="3">
        <v>1</v>
      </c>
      <c r="AG3">
        <v>1</v>
      </c>
    </row>
    <row r="4" spans="1:33" x14ac:dyDescent="0.35">
      <c r="A4" s="1">
        <v>4</v>
      </c>
      <c r="B4" s="2">
        <v>3</v>
      </c>
      <c r="C4" s="2">
        <v>3</v>
      </c>
      <c r="D4" s="2">
        <v>3</v>
      </c>
      <c r="F4" s="2">
        <v>2</v>
      </c>
      <c r="G4">
        <v>2</v>
      </c>
      <c r="H4">
        <v>3</v>
      </c>
      <c r="I4" s="2">
        <v>2</v>
      </c>
      <c r="J4">
        <v>2</v>
      </c>
      <c r="K4" s="2">
        <v>2</v>
      </c>
      <c r="L4">
        <v>3</v>
      </c>
      <c r="M4">
        <v>2</v>
      </c>
      <c r="N4">
        <v>2</v>
      </c>
      <c r="O4">
        <v>2</v>
      </c>
      <c r="P4">
        <v>2</v>
      </c>
      <c r="Q4" s="3">
        <v>3</v>
      </c>
      <c r="R4">
        <v>2</v>
      </c>
      <c r="S4">
        <v>3</v>
      </c>
      <c r="T4">
        <v>2</v>
      </c>
      <c r="U4">
        <v>2</v>
      </c>
      <c r="V4">
        <v>2</v>
      </c>
      <c r="W4" s="3">
        <v>1</v>
      </c>
      <c r="X4">
        <v>2</v>
      </c>
      <c r="Y4">
        <v>2</v>
      </c>
      <c r="AA4">
        <v>1</v>
      </c>
      <c r="AB4">
        <v>1</v>
      </c>
      <c r="AC4">
        <v>2</v>
      </c>
      <c r="AD4" s="3">
        <v>2</v>
      </c>
      <c r="AE4" s="3">
        <v>2</v>
      </c>
      <c r="AF4" s="3">
        <v>1</v>
      </c>
      <c r="AG4">
        <v>2</v>
      </c>
    </row>
    <row r="5" spans="1:33" x14ac:dyDescent="0.35">
      <c r="A5" s="1">
        <v>5</v>
      </c>
      <c r="B5" s="2">
        <v>3</v>
      </c>
      <c r="C5" s="2">
        <v>2</v>
      </c>
      <c r="D5" s="2">
        <v>2</v>
      </c>
      <c r="F5" s="2">
        <v>3</v>
      </c>
      <c r="G5">
        <v>2</v>
      </c>
      <c r="H5">
        <v>2</v>
      </c>
      <c r="I5" s="2">
        <v>2</v>
      </c>
      <c r="J5">
        <v>2</v>
      </c>
      <c r="K5" s="2">
        <v>2</v>
      </c>
      <c r="L5">
        <v>2</v>
      </c>
      <c r="M5">
        <v>2</v>
      </c>
      <c r="N5">
        <v>2</v>
      </c>
      <c r="O5">
        <v>2</v>
      </c>
      <c r="P5">
        <v>2</v>
      </c>
      <c r="Q5" s="3">
        <v>2</v>
      </c>
      <c r="R5">
        <v>2</v>
      </c>
      <c r="S5">
        <v>2</v>
      </c>
      <c r="T5">
        <v>2</v>
      </c>
      <c r="U5">
        <v>2</v>
      </c>
      <c r="V5">
        <v>2</v>
      </c>
      <c r="W5" s="3">
        <v>2</v>
      </c>
      <c r="X5">
        <v>2</v>
      </c>
      <c r="Y5">
        <v>2</v>
      </c>
      <c r="AA5">
        <v>2</v>
      </c>
      <c r="AB5">
        <v>2</v>
      </c>
      <c r="AC5">
        <v>2</v>
      </c>
      <c r="AD5" s="3">
        <v>2</v>
      </c>
      <c r="AE5" s="3">
        <v>1</v>
      </c>
      <c r="AF5" s="3">
        <v>2</v>
      </c>
      <c r="AG5">
        <v>2</v>
      </c>
    </row>
    <row r="6" spans="1:33" x14ac:dyDescent="0.35">
      <c r="A6" s="1">
        <v>6</v>
      </c>
      <c r="B6" s="2">
        <v>3</v>
      </c>
      <c r="C6" s="2">
        <v>3</v>
      </c>
      <c r="D6" s="2">
        <v>3</v>
      </c>
      <c r="F6" s="2">
        <v>3</v>
      </c>
      <c r="G6">
        <v>3</v>
      </c>
      <c r="H6">
        <v>2</v>
      </c>
      <c r="I6" s="2">
        <v>3</v>
      </c>
      <c r="J6">
        <v>1</v>
      </c>
      <c r="K6" s="2">
        <v>2</v>
      </c>
      <c r="L6">
        <v>2</v>
      </c>
      <c r="M6">
        <v>1</v>
      </c>
      <c r="N6">
        <v>3</v>
      </c>
      <c r="O6">
        <v>2</v>
      </c>
      <c r="P6">
        <v>2</v>
      </c>
      <c r="Q6" s="3">
        <v>3</v>
      </c>
      <c r="R6">
        <v>3</v>
      </c>
      <c r="S6">
        <v>2</v>
      </c>
      <c r="T6">
        <v>2</v>
      </c>
      <c r="U6">
        <v>2</v>
      </c>
      <c r="V6">
        <v>2</v>
      </c>
      <c r="W6" s="3">
        <v>2</v>
      </c>
      <c r="X6">
        <v>2</v>
      </c>
      <c r="Y6">
        <v>2</v>
      </c>
      <c r="AA6">
        <v>2</v>
      </c>
      <c r="AB6">
        <v>1</v>
      </c>
      <c r="AC6">
        <v>2</v>
      </c>
      <c r="AD6" s="3">
        <v>1</v>
      </c>
      <c r="AE6" s="3">
        <v>2</v>
      </c>
      <c r="AF6" s="3">
        <v>2</v>
      </c>
      <c r="AG6">
        <v>2</v>
      </c>
    </row>
    <row r="7" spans="1:33" x14ac:dyDescent="0.35">
      <c r="A7" s="1">
        <v>1</v>
      </c>
      <c r="B7" s="2">
        <v>3</v>
      </c>
      <c r="C7" s="2">
        <v>3</v>
      </c>
      <c r="D7" s="2">
        <v>2</v>
      </c>
      <c r="F7" s="2">
        <v>3</v>
      </c>
      <c r="I7" s="2">
        <v>2</v>
      </c>
      <c r="J7">
        <v>3</v>
      </c>
      <c r="K7" s="2">
        <v>3</v>
      </c>
      <c r="M7">
        <v>2</v>
      </c>
      <c r="N7">
        <v>2</v>
      </c>
      <c r="O7">
        <v>2</v>
      </c>
      <c r="P7">
        <v>2</v>
      </c>
      <c r="Q7" s="3">
        <v>1</v>
      </c>
      <c r="S7">
        <v>1</v>
      </c>
      <c r="T7">
        <v>2</v>
      </c>
      <c r="U7">
        <v>2</v>
      </c>
      <c r="V7">
        <v>2</v>
      </c>
      <c r="W7" s="3">
        <v>1</v>
      </c>
      <c r="X7">
        <v>2</v>
      </c>
      <c r="Y7">
        <v>2</v>
      </c>
      <c r="AD7" s="3"/>
      <c r="AE7" s="3"/>
      <c r="AF7" s="3">
        <v>2</v>
      </c>
    </row>
    <row r="8" spans="1:33" x14ac:dyDescent="0.35">
      <c r="A8" s="1">
        <v>2</v>
      </c>
      <c r="B8" s="2">
        <v>3</v>
      </c>
      <c r="C8" s="2">
        <v>2</v>
      </c>
      <c r="D8" s="2">
        <v>3</v>
      </c>
      <c r="F8" s="2">
        <v>2</v>
      </c>
      <c r="I8" s="2">
        <v>3</v>
      </c>
      <c r="J8">
        <v>3</v>
      </c>
      <c r="K8" s="2">
        <v>3</v>
      </c>
      <c r="M8">
        <v>3</v>
      </c>
      <c r="N8">
        <v>2</v>
      </c>
      <c r="O8">
        <v>3</v>
      </c>
      <c r="P8">
        <v>3</v>
      </c>
      <c r="Q8" s="3">
        <v>1</v>
      </c>
      <c r="S8">
        <v>1</v>
      </c>
      <c r="T8">
        <v>2</v>
      </c>
      <c r="U8">
        <v>1</v>
      </c>
      <c r="V8">
        <v>3</v>
      </c>
      <c r="W8" s="3">
        <v>3</v>
      </c>
      <c r="X8">
        <v>3</v>
      </c>
      <c r="Y8">
        <v>2</v>
      </c>
      <c r="AD8" s="3"/>
      <c r="AE8" s="3"/>
      <c r="AF8" s="3">
        <v>2</v>
      </c>
    </row>
    <row r="9" spans="1:33" x14ac:dyDescent="0.35">
      <c r="A9" s="1">
        <v>3</v>
      </c>
      <c r="B9" s="2">
        <v>2</v>
      </c>
      <c r="C9" s="2">
        <v>2</v>
      </c>
      <c r="D9" s="2">
        <v>3</v>
      </c>
      <c r="F9" s="2">
        <v>2</v>
      </c>
      <c r="I9" s="2">
        <v>2</v>
      </c>
      <c r="J9">
        <v>1</v>
      </c>
      <c r="K9" s="2">
        <v>2</v>
      </c>
      <c r="M9">
        <v>2</v>
      </c>
      <c r="N9">
        <v>1</v>
      </c>
      <c r="O9">
        <v>2</v>
      </c>
      <c r="P9">
        <v>1</v>
      </c>
      <c r="Q9" s="3">
        <v>1</v>
      </c>
      <c r="S9">
        <v>2</v>
      </c>
      <c r="T9">
        <v>2</v>
      </c>
      <c r="U9">
        <v>1</v>
      </c>
      <c r="V9">
        <v>2</v>
      </c>
      <c r="W9" s="3">
        <v>1</v>
      </c>
      <c r="X9">
        <v>2</v>
      </c>
      <c r="Y9">
        <v>2</v>
      </c>
      <c r="AD9" s="3"/>
      <c r="AE9" s="3"/>
      <c r="AF9" s="3">
        <v>1</v>
      </c>
    </row>
    <row r="10" spans="1:33" x14ac:dyDescent="0.35">
      <c r="A10" s="1"/>
      <c r="B10" s="2"/>
      <c r="C10" s="2"/>
      <c r="D10" s="2"/>
      <c r="F10" s="2"/>
      <c r="I10" s="2"/>
      <c r="K10" s="2"/>
      <c r="Q10" s="3"/>
      <c r="W10" s="3"/>
      <c r="AD10" s="3"/>
      <c r="AE10" s="3"/>
      <c r="AF10" s="3"/>
    </row>
    <row r="11" spans="1:33" x14ac:dyDescent="0.35">
      <c r="A11" s="1" t="s">
        <v>30</v>
      </c>
      <c r="B11" s="2">
        <f>COUNTIF(B2:B9,1)</f>
        <v>1</v>
      </c>
      <c r="C11" s="2">
        <f>COUNTIF(C2:C9,1)</f>
        <v>0</v>
      </c>
      <c r="D11" s="2">
        <f>COUNTIF(D2:D9,1)</f>
        <v>1</v>
      </c>
      <c r="E11">
        <f>COUNTIF(E2:E9,1)</f>
        <v>1</v>
      </c>
      <c r="F11" s="2">
        <f>COUNTIF(F2:F9,1)</f>
        <v>1</v>
      </c>
      <c r="G11">
        <f>COUNTIF(G2:G9,1)</f>
        <v>0</v>
      </c>
      <c r="H11">
        <f>COUNTIF(H2:H9,1)</f>
        <v>1</v>
      </c>
      <c r="I11" s="2">
        <f>COUNTIF(I2:I9,1)</f>
        <v>0</v>
      </c>
      <c r="J11">
        <f>COUNTIF(J2:J9,1)</f>
        <v>3</v>
      </c>
      <c r="K11" s="2">
        <f>COUNTIF(K2:K9,1)</f>
        <v>0</v>
      </c>
      <c r="L11">
        <f>COUNTIF(L2:L9,1)</f>
        <v>0</v>
      </c>
      <c r="M11">
        <f>COUNTIF(M2:M9,1)</f>
        <v>2</v>
      </c>
      <c r="N11">
        <f>COUNTIF(N2:N9,1)</f>
        <v>2</v>
      </c>
      <c r="O11">
        <f>COUNTIF(O2:O9,1)</f>
        <v>1</v>
      </c>
      <c r="P11">
        <f>COUNTIF(P2:P9,1)</f>
        <v>2</v>
      </c>
      <c r="Q11" s="3">
        <f>COUNTIF(Q2:Q9,1)</f>
        <v>4</v>
      </c>
      <c r="R11">
        <f>COUNTIF(R2:R9,1)</f>
        <v>1</v>
      </c>
      <c r="S11">
        <f>COUNTIF(S2:S9,1)</f>
        <v>3</v>
      </c>
      <c r="T11">
        <f>COUNTIF(T2:T9,1)</f>
        <v>1</v>
      </c>
      <c r="U11">
        <f>COUNTIF(U2:U9,1)</f>
        <v>3</v>
      </c>
      <c r="V11">
        <f>COUNTIF(V2:V9,1)</f>
        <v>0</v>
      </c>
      <c r="W11" s="3">
        <f>COUNTIF(W2:W9,1)</f>
        <v>4</v>
      </c>
      <c r="X11">
        <f>COUNTIF(X2:X9,1)</f>
        <v>1</v>
      </c>
      <c r="Y11">
        <f>COUNTIF(Y2:Y9,1)</f>
        <v>1</v>
      </c>
      <c r="Z11">
        <f>COUNTIF(Z2:Z9,1)</f>
        <v>0</v>
      </c>
      <c r="AA11">
        <f>COUNTIF(AA2:AA9,1)</f>
        <v>2</v>
      </c>
      <c r="AB11">
        <f>COUNTIF(AB2:AB9,1)</f>
        <v>2</v>
      </c>
      <c r="AC11">
        <f>COUNTIF(AC2:AC9,1)</f>
        <v>0</v>
      </c>
      <c r="AD11" s="3">
        <f>COUNTIF(AD2:AD9,1)</f>
        <v>3</v>
      </c>
      <c r="AE11" s="3">
        <f>COUNTIF(AE2:AE9,1)</f>
        <v>3</v>
      </c>
      <c r="AF11" s="3">
        <f>COUNTIF(AF2:AF9,1)</f>
        <v>3</v>
      </c>
      <c r="AG11">
        <f>COUNTIF(AG2:AG9,1)</f>
        <v>2</v>
      </c>
    </row>
    <row r="12" spans="1:33" s="5" customFormat="1" x14ac:dyDescent="0.35">
      <c r="A12" s="4"/>
      <c r="B12" s="5">
        <f>B11/8</f>
        <v>0.125</v>
      </c>
      <c r="C12" s="5">
        <f>C11/8</f>
        <v>0</v>
      </c>
      <c r="D12" s="5">
        <f>D11/8</f>
        <v>0.125</v>
      </c>
      <c r="E12" s="5">
        <f>E11/2</f>
        <v>0.5</v>
      </c>
      <c r="F12" s="5">
        <f>F11/8</f>
        <v>0.125</v>
      </c>
      <c r="G12" s="5">
        <f>G11/5</f>
        <v>0</v>
      </c>
      <c r="H12" s="5">
        <f>H11/5</f>
        <v>0.2</v>
      </c>
      <c r="I12" s="6">
        <f>I11/8</f>
        <v>0</v>
      </c>
      <c r="J12" s="5">
        <f>J11/8</f>
        <v>0.375</v>
      </c>
      <c r="K12" s="5">
        <f>K11/8</f>
        <v>0</v>
      </c>
      <c r="L12" s="5">
        <f>L11/3</f>
        <v>0</v>
      </c>
      <c r="M12" s="5">
        <f>M11/8</f>
        <v>0.25</v>
      </c>
      <c r="N12" s="5">
        <f>N11/8</f>
        <v>0.25</v>
      </c>
      <c r="O12" s="5">
        <f>O11/8</f>
        <v>0.125</v>
      </c>
      <c r="P12" s="5">
        <f>P11/8</f>
        <v>0.25</v>
      </c>
      <c r="Q12" s="5">
        <f>Q11/8</f>
        <v>0.5</v>
      </c>
      <c r="R12" s="5">
        <f>R11/5</f>
        <v>0.2</v>
      </c>
      <c r="S12" s="5">
        <f>S11/8</f>
        <v>0.375</v>
      </c>
      <c r="T12" s="5">
        <f>T11/8</f>
        <v>0.125</v>
      </c>
      <c r="U12" s="5">
        <f>U11/8</f>
        <v>0.375</v>
      </c>
      <c r="V12" s="5">
        <f>V11/8</f>
        <v>0</v>
      </c>
      <c r="W12" s="9">
        <f>W11/8</f>
        <v>0.5</v>
      </c>
      <c r="X12" s="5">
        <f>X11/8</f>
        <v>0.125</v>
      </c>
      <c r="Y12" s="5">
        <f>Y11/8</f>
        <v>0.125</v>
      </c>
      <c r="Z12" s="5">
        <f>Z11/2</f>
        <v>0</v>
      </c>
      <c r="AA12" s="5">
        <f>AA11/5</f>
        <v>0.4</v>
      </c>
      <c r="AB12" s="5">
        <f>AB11/5</f>
        <v>0.4</v>
      </c>
      <c r="AC12" s="5">
        <f>AC11/3</f>
        <v>0</v>
      </c>
      <c r="AD12" s="5">
        <f>AD11/5</f>
        <v>0.6</v>
      </c>
      <c r="AE12" s="5">
        <f>AE11/5</f>
        <v>0.6</v>
      </c>
      <c r="AF12" s="5">
        <f>AF11/8</f>
        <v>0.375</v>
      </c>
      <c r="AG12" s="5">
        <f>AG11/5</f>
        <v>0.4</v>
      </c>
    </row>
    <row r="13" spans="1:33" x14ac:dyDescent="0.35">
      <c r="A13" s="1" t="s">
        <v>31</v>
      </c>
      <c r="B13" s="2">
        <f>COUNTIF(B2:B9,3)</f>
        <v>6</v>
      </c>
      <c r="C13" s="2">
        <f>COUNTIF(C2:C9,3)</f>
        <v>5</v>
      </c>
      <c r="D13" s="2">
        <f>COUNTIF(D2:D9,3)</f>
        <v>5</v>
      </c>
      <c r="E13">
        <f>COUNTIF(E2:E9,3)</f>
        <v>1</v>
      </c>
      <c r="F13" s="2">
        <f>COUNTIF(F2:F9,3)</f>
        <v>4</v>
      </c>
      <c r="G13">
        <f>COUNTIF(G2:G9,3)</f>
        <v>2</v>
      </c>
      <c r="H13">
        <f>COUNTIF(H2:H9,3)</f>
        <v>2</v>
      </c>
      <c r="I13" s="2">
        <f>COUNTIF(I2:I9,3)</f>
        <v>3</v>
      </c>
      <c r="J13">
        <f>COUNTIF(J2:J9,3)</f>
        <v>3</v>
      </c>
      <c r="K13" s="2">
        <f>COUNTIF(K2:K9,3)</f>
        <v>3</v>
      </c>
      <c r="L13">
        <f>COUNTIF(L2:L9,3)</f>
        <v>1</v>
      </c>
      <c r="M13">
        <f>COUNTIF(M2:M9,3)</f>
        <v>2</v>
      </c>
      <c r="N13">
        <f>COUNTIF(N2:N9,3)</f>
        <v>2</v>
      </c>
      <c r="O13">
        <f>COUNTIF(O2:O9,3)</f>
        <v>2</v>
      </c>
      <c r="P13">
        <f>COUNTIF(P2:P9,3)</f>
        <v>2</v>
      </c>
      <c r="Q13" s="3">
        <f>COUNTIF(Q2:Q9,3)</f>
        <v>2</v>
      </c>
      <c r="R13">
        <f>COUNTIF(R2:R9,3)</f>
        <v>1</v>
      </c>
      <c r="S13">
        <f>COUNTIF(S2:S9,3)</f>
        <v>1</v>
      </c>
      <c r="T13">
        <f>COUNTIF(T2:T9,3)</f>
        <v>1</v>
      </c>
      <c r="U13">
        <f>COUNTIF(U2:U9,3)</f>
        <v>1</v>
      </c>
      <c r="V13">
        <f>COUNTIF(V2:V9,3)</f>
        <v>1</v>
      </c>
      <c r="W13" s="3">
        <f>COUNTIF(W2:W9,3)</f>
        <v>1</v>
      </c>
      <c r="X13">
        <f>COUNTIF(X2:X9,3)</f>
        <v>1</v>
      </c>
      <c r="Y13">
        <f>COUNTIF(Y2:Y9,3)</f>
        <v>0</v>
      </c>
      <c r="Z13">
        <f>COUNTIF(Z2:Z9,3)</f>
        <v>0</v>
      </c>
      <c r="AA13">
        <f>COUNTIF(AA2:AA9,3)</f>
        <v>0</v>
      </c>
      <c r="AB13">
        <f>COUNTIF(AB2:AB9,3)</f>
        <v>0</v>
      </c>
      <c r="AC13">
        <f>COUNTIF(AC2:AC9,3)</f>
        <v>0</v>
      </c>
      <c r="AD13" s="3">
        <f>COUNTIF(AD2:AD9,3)</f>
        <v>0</v>
      </c>
      <c r="AE13" s="3">
        <f>COUNTIF(AE2:AE9,3)</f>
        <v>0</v>
      </c>
      <c r="AF13" s="3">
        <f>COUNTIF(AF2:AF9,3)</f>
        <v>0</v>
      </c>
      <c r="AG13">
        <f>COUNTIF(AG2:AG9,3)</f>
        <v>0</v>
      </c>
    </row>
    <row r="14" spans="1:33" s="5" customFormat="1" x14ac:dyDescent="0.35">
      <c r="A14" s="4"/>
      <c r="B14" s="5">
        <f>B13/8</f>
        <v>0.75</v>
      </c>
      <c r="C14" s="5">
        <f>C13/8</f>
        <v>0.625</v>
      </c>
      <c r="D14" s="5">
        <f>D13/8</f>
        <v>0.625</v>
      </c>
      <c r="E14" s="5">
        <f>E13/2</f>
        <v>0.5</v>
      </c>
      <c r="F14" s="5">
        <f>F13/8</f>
        <v>0.5</v>
      </c>
      <c r="G14" s="5">
        <f>G13/5</f>
        <v>0.4</v>
      </c>
      <c r="H14" s="5">
        <f>H13/5</f>
        <v>0.4</v>
      </c>
      <c r="I14" s="6">
        <f>I13/8</f>
        <v>0.375</v>
      </c>
      <c r="J14" s="5">
        <f>J13/8</f>
        <v>0.375</v>
      </c>
      <c r="K14" s="5">
        <f>K13/8</f>
        <v>0.375</v>
      </c>
      <c r="L14" s="5">
        <f>L13/3</f>
        <v>0.33333333333333331</v>
      </c>
      <c r="M14" s="5">
        <f>M13/8</f>
        <v>0.25</v>
      </c>
      <c r="N14" s="5">
        <f>N13/8</f>
        <v>0.25</v>
      </c>
      <c r="O14" s="5">
        <f>O13/8</f>
        <v>0.25</v>
      </c>
      <c r="P14" s="5">
        <f>P13/8</f>
        <v>0.25</v>
      </c>
      <c r="Q14" s="5">
        <f>Q13/8</f>
        <v>0.25</v>
      </c>
      <c r="R14" s="5">
        <f>R13/5</f>
        <v>0.2</v>
      </c>
      <c r="S14" s="5">
        <f>S13/8</f>
        <v>0.125</v>
      </c>
      <c r="T14" s="5">
        <f>T13/8</f>
        <v>0.125</v>
      </c>
      <c r="U14" s="5">
        <f>U13/8</f>
        <v>0.125</v>
      </c>
      <c r="V14" s="5">
        <f>V13/8</f>
        <v>0.125</v>
      </c>
      <c r="W14" s="9">
        <f>W13/8</f>
        <v>0.125</v>
      </c>
      <c r="X14" s="5">
        <f>X13/8</f>
        <v>0.125</v>
      </c>
      <c r="Y14" s="5">
        <f>Y13/8</f>
        <v>0</v>
      </c>
      <c r="Z14" s="5">
        <f>Z13/2</f>
        <v>0</v>
      </c>
      <c r="AA14" s="5">
        <f>AA13/5</f>
        <v>0</v>
      </c>
      <c r="AB14" s="5">
        <f>AB13/5</f>
        <v>0</v>
      </c>
      <c r="AC14" s="5">
        <f>AC13/3</f>
        <v>0</v>
      </c>
      <c r="AD14" s="5">
        <f>AD13/5</f>
        <v>0</v>
      </c>
      <c r="AE14" s="5">
        <f>AE13/5</f>
        <v>0</v>
      </c>
      <c r="AF14" s="5">
        <f>AF13/8</f>
        <v>0</v>
      </c>
      <c r="AG14" s="5">
        <f>AG13/5</f>
        <v>0</v>
      </c>
    </row>
    <row r="15" spans="1:33" x14ac:dyDescent="0.35">
      <c r="A15" s="1" t="s">
        <v>32</v>
      </c>
      <c r="B15" s="2">
        <f>COUNTIF(B2:B9,2)</f>
        <v>1</v>
      </c>
      <c r="C15" s="2">
        <f>COUNTIF(C2:C9,2)</f>
        <v>3</v>
      </c>
      <c r="D15" s="2">
        <f>COUNTIF(D2:D9,2)</f>
        <v>2</v>
      </c>
      <c r="E15">
        <f>COUNTIF(E2:E9,2)</f>
        <v>0</v>
      </c>
      <c r="F15" s="2">
        <f>COUNTIF(F2:F9,2)</f>
        <v>3</v>
      </c>
      <c r="G15">
        <f>COUNTIF(G2:G9,2)</f>
        <v>3</v>
      </c>
      <c r="H15">
        <f>COUNTIF(H2:H9,2)</f>
        <v>2</v>
      </c>
      <c r="I15" s="2">
        <f>COUNTIF(I2:I9,2)</f>
        <v>5</v>
      </c>
      <c r="J15">
        <f>COUNTIF(J2:J9,2)</f>
        <v>2</v>
      </c>
      <c r="K15" s="2">
        <f>COUNTIF(K2:K9,2)</f>
        <v>5</v>
      </c>
      <c r="L15">
        <f>COUNTIF(L2:L9,2)</f>
        <v>2</v>
      </c>
      <c r="M15">
        <f>COUNTIF(M2:M9,2)</f>
        <v>4</v>
      </c>
      <c r="N15">
        <f>COUNTIF(N2:N9,2)</f>
        <v>4</v>
      </c>
      <c r="O15">
        <f>COUNTIF(O2:O9,2)</f>
        <v>5</v>
      </c>
      <c r="P15">
        <f>COUNTIF(P2:P9,2)</f>
        <v>4</v>
      </c>
      <c r="Q15" s="3">
        <f>COUNTIF(Q2:Q9,2)</f>
        <v>2</v>
      </c>
      <c r="R15">
        <f>COUNTIF(R2:R9,2)</f>
        <v>3</v>
      </c>
      <c r="S15">
        <f>COUNTIF(S2:S9,2)</f>
        <v>4</v>
      </c>
      <c r="T15">
        <f>COUNTIF(T2:T9,2)</f>
        <v>6</v>
      </c>
      <c r="U15">
        <f>COUNTIF(U2:U9,2)</f>
        <v>4</v>
      </c>
      <c r="V15">
        <f>COUNTIF(V2:V9,2)</f>
        <v>7</v>
      </c>
      <c r="W15" s="3">
        <f>COUNTIF(W2:W9,2)</f>
        <v>3</v>
      </c>
      <c r="X15">
        <f>COUNTIF(X2:X9,2)</f>
        <v>6</v>
      </c>
      <c r="Y15">
        <f>COUNTIF(Y2:Y9,2)</f>
        <v>7</v>
      </c>
      <c r="Z15">
        <f>COUNTIF(Z2:Z9,2)</f>
        <v>2</v>
      </c>
      <c r="AA15">
        <f>COUNTIF(AA2:AA9,2)</f>
        <v>3</v>
      </c>
      <c r="AB15">
        <f>COUNTIF(AB2:AB9,2)</f>
        <v>3</v>
      </c>
      <c r="AC15">
        <f>COUNTIF(AC2:AC9,2)</f>
        <v>3</v>
      </c>
      <c r="AD15" s="3">
        <f>COUNTIF(AD2:AD9,2)</f>
        <v>2</v>
      </c>
      <c r="AE15" s="3">
        <f>COUNTIF(AE2:AE9,2)</f>
        <v>2</v>
      </c>
      <c r="AF15" s="3">
        <f>COUNTIF(AF2:AF9,2)</f>
        <v>5</v>
      </c>
      <c r="AG15">
        <f>COUNTIF(AG2:AG9,2)</f>
        <v>3</v>
      </c>
    </row>
    <row r="16" spans="1:33" s="5" customFormat="1" x14ac:dyDescent="0.35">
      <c r="A16" s="4"/>
      <c r="B16" s="5">
        <f>B15/8</f>
        <v>0.125</v>
      </c>
      <c r="C16" s="5">
        <f>C15/8</f>
        <v>0.375</v>
      </c>
      <c r="D16" s="5">
        <f>D15/8</f>
        <v>0.25</v>
      </c>
      <c r="E16" s="5">
        <f>E15/2</f>
        <v>0</v>
      </c>
      <c r="F16" s="5">
        <f>F15/8</f>
        <v>0.375</v>
      </c>
      <c r="G16" s="5">
        <f>G15/5</f>
        <v>0.6</v>
      </c>
      <c r="H16" s="5">
        <f>H15/5</f>
        <v>0.4</v>
      </c>
      <c r="I16" s="6">
        <f>I15/8</f>
        <v>0.625</v>
      </c>
      <c r="J16" s="5">
        <f>J15/8</f>
        <v>0.25</v>
      </c>
      <c r="K16" s="5">
        <f>K15/8</f>
        <v>0.625</v>
      </c>
      <c r="L16" s="5">
        <f>L15/3</f>
        <v>0.66666666666666663</v>
      </c>
      <c r="M16" s="5">
        <f>M15/8</f>
        <v>0.5</v>
      </c>
      <c r="N16" s="5">
        <f>N15/8</f>
        <v>0.5</v>
      </c>
      <c r="O16" s="5">
        <f>O15/8</f>
        <v>0.625</v>
      </c>
      <c r="P16" s="5">
        <f>P15/8</f>
        <v>0.5</v>
      </c>
      <c r="Q16" s="5">
        <f>Q15/8</f>
        <v>0.25</v>
      </c>
      <c r="R16" s="5">
        <f>R15/5</f>
        <v>0.6</v>
      </c>
      <c r="S16" s="5">
        <f>S15/8</f>
        <v>0.5</v>
      </c>
      <c r="T16" s="5">
        <f>T15/8</f>
        <v>0.75</v>
      </c>
      <c r="U16" s="5">
        <f>U15/8</f>
        <v>0.5</v>
      </c>
      <c r="V16" s="5">
        <f>V15/8</f>
        <v>0.875</v>
      </c>
      <c r="W16" s="9">
        <f>W15/8</f>
        <v>0.375</v>
      </c>
      <c r="X16" s="5">
        <f>X15/8</f>
        <v>0.75</v>
      </c>
      <c r="Y16" s="5">
        <f>Y15/8</f>
        <v>0.875</v>
      </c>
      <c r="Z16" s="5">
        <f>Z15/2</f>
        <v>1</v>
      </c>
      <c r="AA16" s="5">
        <f>AA15/5</f>
        <v>0.6</v>
      </c>
      <c r="AB16" s="5">
        <f>AB15/5</f>
        <v>0.6</v>
      </c>
      <c r="AC16" s="5">
        <f>AC15/3</f>
        <v>1</v>
      </c>
      <c r="AD16" s="5">
        <f>AD15/5</f>
        <v>0.4</v>
      </c>
      <c r="AE16" s="5">
        <f>AE15/5</f>
        <v>0.4</v>
      </c>
      <c r="AF16" s="5">
        <f>AF15/8</f>
        <v>0.625</v>
      </c>
      <c r="AG16" s="5">
        <f>AG15/5</f>
        <v>0.6</v>
      </c>
    </row>
    <row r="19" spans="1:53" s="1" customFormat="1" x14ac:dyDescent="0.35">
      <c r="B19" s="7" t="s">
        <v>69</v>
      </c>
      <c r="C19" s="1" t="s">
        <v>62</v>
      </c>
      <c r="D19" s="7" t="s">
        <v>74</v>
      </c>
      <c r="E19" s="1" t="s">
        <v>54</v>
      </c>
      <c r="F19" s="1" t="s">
        <v>57</v>
      </c>
      <c r="G19" s="1" t="s">
        <v>73</v>
      </c>
      <c r="H19" s="1" t="s">
        <v>46</v>
      </c>
      <c r="I19" s="1" t="s">
        <v>70</v>
      </c>
      <c r="J19" s="1" t="s">
        <v>36</v>
      </c>
      <c r="K19" s="1" t="s">
        <v>42</v>
      </c>
      <c r="L19" s="1" t="s">
        <v>44</v>
      </c>
      <c r="M19" s="1" t="s">
        <v>45</v>
      </c>
      <c r="N19" s="1" t="s">
        <v>51</v>
      </c>
      <c r="O19" s="1" t="s">
        <v>66</v>
      </c>
      <c r="P19" s="1" t="s">
        <v>71</v>
      </c>
      <c r="Q19" s="1" t="s">
        <v>78</v>
      </c>
      <c r="R19" s="1" t="s">
        <v>56</v>
      </c>
      <c r="S19" s="1" t="s">
        <v>60</v>
      </c>
      <c r="T19" s="1" t="s">
        <v>63</v>
      </c>
      <c r="U19" s="1" t="s">
        <v>65</v>
      </c>
      <c r="V19" s="1" t="s">
        <v>72</v>
      </c>
      <c r="W19" s="1" t="s">
        <v>77</v>
      </c>
      <c r="X19" s="1" t="s">
        <v>35</v>
      </c>
      <c r="Y19" s="1" t="s">
        <v>37</v>
      </c>
      <c r="Z19" s="1" t="s">
        <v>39</v>
      </c>
      <c r="AA19" s="1" t="s">
        <v>40</v>
      </c>
      <c r="AB19" s="1" t="s">
        <v>41</v>
      </c>
      <c r="AC19" s="1" t="s">
        <v>43</v>
      </c>
      <c r="AD19" s="1" t="s">
        <v>47</v>
      </c>
      <c r="AE19" s="1" t="s">
        <v>48</v>
      </c>
      <c r="AF19" s="1" t="s">
        <v>52</v>
      </c>
      <c r="AG19" s="1" t="s">
        <v>55</v>
      </c>
      <c r="AH19" s="1" t="s">
        <v>58</v>
      </c>
      <c r="AI19" s="1" t="s">
        <v>59</v>
      </c>
      <c r="AJ19" s="1" t="s">
        <v>61</v>
      </c>
      <c r="AK19" s="1" t="s">
        <v>64</v>
      </c>
      <c r="AL19" s="1" t="s">
        <v>67</v>
      </c>
      <c r="AM19" s="1" t="s">
        <v>68</v>
      </c>
      <c r="AN19" s="1" t="s">
        <v>33</v>
      </c>
      <c r="AO19" s="1" t="s">
        <v>75</v>
      </c>
      <c r="AP19" s="1" t="s">
        <v>76</v>
      </c>
      <c r="AQ19" s="1" t="s">
        <v>79</v>
      </c>
      <c r="AR19" s="1" t="s">
        <v>80</v>
      </c>
      <c r="AS19" s="1" t="s">
        <v>81</v>
      </c>
      <c r="AT19" s="1" t="s">
        <v>38</v>
      </c>
      <c r="AU19" s="1" t="s">
        <v>49</v>
      </c>
      <c r="AV19" s="1" t="s">
        <v>50</v>
      </c>
      <c r="AW19" s="1" t="s">
        <v>53</v>
      </c>
      <c r="AX19" s="1" t="s">
        <v>82</v>
      </c>
      <c r="AY19" s="1" t="s">
        <v>85</v>
      </c>
      <c r="AZ19" s="1" t="s">
        <v>83</v>
      </c>
      <c r="BA19" s="1" t="s">
        <v>84</v>
      </c>
    </row>
    <row r="20" spans="1:53" x14ac:dyDescent="0.35">
      <c r="B20" s="2">
        <v>2</v>
      </c>
      <c r="C20">
        <v>3</v>
      </c>
      <c r="D20" s="2">
        <v>2</v>
      </c>
      <c r="E20">
        <v>2</v>
      </c>
      <c r="F20">
        <v>3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1</v>
      </c>
    </row>
    <row r="21" spans="1:53" x14ac:dyDescent="0.35">
      <c r="B21" s="2">
        <v>2</v>
      </c>
      <c r="C21">
        <v>2</v>
      </c>
      <c r="D21" s="2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3</v>
      </c>
    </row>
    <row r="22" spans="1:53" x14ac:dyDescent="0.35">
      <c r="B22" s="2">
        <v>3</v>
      </c>
      <c r="D22" s="2">
        <v>2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Z22">
        <v>3</v>
      </c>
      <c r="BA22">
        <v>3</v>
      </c>
    </row>
    <row r="23" spans="1:53" x14ac:dyDescent="0.35">
      <c r="B23" s="2">
        <v>2</v>
      </c>
      <c r="D23" s="2">
        <v>3</v>
      </c>
      <c r="F23">
        <v>2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Z23">
        <v>3</v>
      </c>
      <c r="BA23">
        <v>3</v>
      </c>
    </row>
    <row r="24" spans="1:53" x14ac:dyDescent="0.35">
      <c r="B24" s="2">
        <v>3</v>
      </c>
      <c r="D24" s="2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2</v>
      </c>
      <c r="O24">
        <v>3</v>
      </c>
      <c r="P24">
        <v>3</v>
      </c>
      <c r="Q24">
        <v>3</v>
      </c>
      <c r="R24">
        <v>3</v>
      </c>
      <c r="S24">
        <v>3</v>
      </c>
      <c r="T24">
        <v>1</v>
      </c>
      <c r="U24">
        <v>3</v>
      </c>
      <c r="V24">
        <v>3</v>
      </c>
      <c r="W24">
        <v>3</v>
      </c>
      <c r="X24">
        <v>1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1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Z24">
        <v>3</v>
      </c>
      <c r="BA24">
        <v>3</v>
      </c>
    </row>
    <row r="25" spans="1:53" x14ac:dyDescent="0.35">
      <c r="B25" s="2"/>
      <c r="D25" s="2">
        <v>3</v>
      </c>
      <c r="E25">
        <v>3</v>
      </c>
      <c r="H25">
        <v>2</v>
      </c>
      <c r="I25">
        <v>3</v>
      </c>
      <c r="J25">
        <v>3</v>
      </c>
      <c r="K25">
        <v>1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1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1</v>
      </c>
      <c r="AY25">
        <v>3</v>
      </c>
    </row>
    <row r="26" spans="1:53" x14ac:dyDescent="0.35">
      <c r="B26" s="2"/>
      <c r="D26" s="2">
        <v>1</v>
      </c>
      <c r="E26">
        <v>1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2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</row>
    <row r="27" spans="1:53" x14ac:dyDescent="0.35">
      <c r="B27" s="2"/>
      <c r="D27" s="2">
        <v>2</v>
      </c>
      <c r="E27">
        <v>3</v>
      </c>
      <c r="H27">
        <v>3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2</v>
      </c>
      <c r="P27">
        <v>2</v>
      </c>
      <c r="Q27">
        <v>3</v>
      </c>
      <c r="X27">
        <v>3</v>
      </c>
      <c r="Y27">
        <v>3</v>
      </c>
      <c r="Z27">
        <v>1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1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</row>
    <row r="28" spans="1:53" x14ac:dyDescent="0.35">
      <c r="B28" s="2"/>
      <c r="D28" s="2"/>
    </row>
    <row r="29" spans="1:53" x14ac:dyDescent="0.35">
      <c r="A29" s="1" t="s">
        <v>30</v>
      </c>
      <c r="B29" s="2">
        <f t="shared" ref="B29:AG29" si="0">COUNTIF(B20:B27,1)</f>
        <v>0</v>
      </c>
      <c r="C29">
        <f t="shared" si="0"/>
        <v>0</v>
      </c>
      <c r="D29" s="2">
        <f t="shared" si="0"/>
        <v>1</v>
      </c>
      <c r="E29">
        <f t="shared" si="0"/>
        <v>1</v>
      </c>
      <c r="F29">
        <f t="shared" si="0"/>
        <v>0</v>
      </c>
      <c r="G29">
        <f t="shared" si="0"/>
        <v>0</v>
      </c>
      <c r="H29">
        <f t="shared" si="0"/>
        <v>0</v>
      </c>
      <c r="I29">
        <f t="shared" si="0"/>
        <v>0</v>
      </c>
      <c r="J29">
        <f t="shared" si="0"/>
        <v>0</v>
      </c>
      <c r="K29">
        <f t="shared" si="0"/>
        <v>1</v>
      </c>
      <c r="L29">
        <f t="shared" si="0"/>
        <v>0</v>
      </c>
      <c r="M29">
        <f t="shared" si="0"/>
        <v>0</v>
      </c>
      <c r="N29">
        <f t="shared" si="0"/>
        <v>0</v>
      </c>
      <c r="O29">
        <f t="shared" si="0"/>
        <v>0</v>
      </c>
      <c r="P29">
        <f t="shared" si="0"/>
        <v>0</v>
      </c>
      <c r="Q29">
        <f t="shared" si="0"/>
        <v>0</v>
      </c>
      <c r="R29">
        <f t="shared" si="0"/>
        <v>0</v>
      </c>
      <c r="S29">
        <f t="shared" si="0"/>
        <v>0</v>
      </c>
      <c r="T29">
        <f t="shared" si="0"/>
        <v>1</v>
      </c>
      <c r="U29">
        <f t="shared" si="0"/>
        <v>0</v>
      </c>
      <c r="V29">
        <f t="shared" si="0"/>
        <v>0</v>
      </c>
      <c r="W29">
        <f t="shared" si="0"/>
        <v>0</v>
      </c>
      <c r="X29">
        <f t="shared" si="0"/>
        <v>1</v>
      </c>
      <c r="Y29">
        <f t="shared" si="0"/>
        <v>0</v>
      </c>
      <c r="Z29">
        <f t="shared" si="0"/>
        <v>1</v>
      </c>
      <c r="AA29">
        <f t="shared" si="0"/>
        <v>0</v>
      </c>
      <c r="AB29">
        <f t="shared" si="0"/>
        <v>0</v>
      </c>
      <c r="AC29">
        <f t="shared" si="0"/>
        <v>0</v>
      </c>
      <c r="AD29">
        <f t="shared" si="0"/>
        <v>0</v>
      </c>
      <c r="AE29">
        <f t="shared" si="0"/>
        <v>0</v>
      </c>
      <c r="AF29">
        <f t="shared" si="0"/>
        <v>0</v>
      </c>
      <c r="AG29">
        <f t="shared" si="0"/>
        <v>0</v>
      </c>
      <c r="AH29">
        <f t="shared" ref="AH29:BA29" si="1">COUNTIF(AH20:AH27,1)</f>
        <v>0</v>
      </c>
      <c r="AI29">
        <f t="shared" si="1"/>
        <v>1</v>
      </c>
      <c r="AJ29">
        <f t="shared" si="1"/>
        <v>0</v>
      </c>
      <c r="AK29">
        <f t="shared" si="1"/>
        <v>1</v>
      </c>
      <c r="AL29">
        <f t="shared" si="1"/>
        <v>0</v>
      </c>
      <c r="AM29">
        <f t="shared" si="1"/>
        <v>0</v>
      </c>
      <c r="AN29">
        <f t="shared" si="1"/>
        <v>1</v>
      </c>
      <c r="AO29">
        <f t="shared" si="1"/>
        <v>0</v>
      </c>
      <c r="AP29">
        <f t="shared" si="1"/>
        <v>0</v>
      </c>
      <c r="AQ29">
        <f t="shared" si="1"/>
        <v>0</v>
      </c>
      <c r="AR29">
        <f t="shared" si="1"/>
        <v>0</v>
      </c>
      <c r="AS29">
        <f t="shared" si="1"/>
        <v>0</v>
      </c>
      <c r="AT29">
        <f t="shared" si="1"/>
        <v>0</v>
      </c>
      <c r="AU29">
        <f t="shared" si="1"/>
        <v>0</v>
      </c>
      <c r="AV29">
        <f t="shared" si="1"/>
        <v>0</v>
      </c>
      <c r="AW29">
        <f t="shared" si="1"/>
        <v>0</v>
      </c>
      <c r="AX29">
        <f t="shared" si="1"/>
        <v>2</v>
      </c>
      <c r="AY29">
        <f t="shared" si="1"/>
        <v>0</v>
      </c>
      <c r="AZ29">
        <f t="shared" si="1"/>
        <v>0</v>
      </c>
      <c r="BA29">
        <f t="shared" si="1"/>
        <v>0</v>
      </c>
    </row>
    <row r="30" spans="1:53" s="5" customFormat="1" x14ac:dyDescent="0.35">
      <c r="A30" s="4"/>
      <c r="B30" s="6">
        <f>B29/5</f>
        <v>0</v>
      </c>
      <c r="C30" s="5">
        <f>C29/2</f>
        <v>0</v>
      </c>
      <c r="D30" s="6">
        <f>D29/8</f>
        <v>0.125</v>
      </c>
      <c r="E30" s="5">
        <f>E29/5</f>
        <v>0.2</v>
      </c>
      <c r="F30" s="5">
        <f>F29/5</f>
        <v>0</v>
      </c>
      <c r="G30" s="5">
        <f>G29/5</f>
        <v>0</v>
      </c>
      <c r="H30" s="5">
        <f t="shared" ref="H30:Q30" si="2">H29/8</f>
        <v>0</v>
      </c>
      <c r="I30" s="5">
        <f t="shared" si="2"/>
        <v>0</v>
      </c>
      <c r="J30" s="5">
        <f t="shared" si="2"/>
        <v>0</v>
      </c>
      <c r="K30" s="5">
        <f t="shared" si="2"/>
        <v>0.125</v>
      </c>
      <c r="L30" s="5">
        <f t="shared" si="2"/>
        <v>0</v>
      </c>
      <c r="M30" s="5">
        <f t="shared" si="2"/>
        <v>0</v>
      </c>
      <c r="N30" s="5">
        <f t="shared" si="2"/>
        <v>0</v>
      </c>
      <c r="O30" s="5">
        <f t="shared" si="2"/>
        <v>0</v>
      </c>
      <c r="P30" s="5">
        <f t="shared" si="2"/>
        <v>0</v>
      </c>
      <c r="Q30" s="5">
        <f t="shared" si="2"/>
        <v>0</v>
      </c>
      <c r="R30" s="5">
        <f t="shared" ref="R30:W30" si="3">R29/5</f>
        <v>0</v>
      </c>
      <c r="S30" s="5">
        <f t="shared" si="3"/>
        <v>0</v>
      </c>
      <c r="T30" s="5">
        <f t="shared" si="3"/>
        <v>0.2</v>
      </c>
      <c r="U30" s="5">
        <f t="shared" si="3"/>
        <v>0</v>
      </c>
      <c r="V30" s="5">
        <f t="shared" si="3"/>
        <v>0</v>
      </c>
      <c r="W30" s="5">
        <f t="shared" si="3"/>
        <v>0</v>
      </c>
      <c r="X30" s="5">
        <f t="shared" ref="X30:AX30" si="4">X29/8</f>
        <v>0.125</v>
      </c>
      <c r="Y30" s="5">
        <f t="shared" si="4"/>
        <v>0</v>
      </c>
      <c r="Z30" s="5">
        <f t="shared" si="4"/>
        <v>0.125</v>
      </c>
      <c r="AA30" s="5">
        <f t="shared" si="4"/>
        <v>0</v>
      </c>
      <c r="AB30" s="5">
        <f t="shared" si="4"/>
        <v>0</v>
      </c>
      <c r="AC30" s="5">
        <f t="shared" si="4"/>
        <v>0</v>
      </c>
      <c r="AD30" s="5">
        <f t="shared" si="4"/>
        <v>0</v>
      </c>
      <c r="AE30" s="5">
        <f t="shared" si="4"/>
        <v>0</v>
      </c>
      <c r="AF30" s="5">
        <f t="shared" si="4"/>
        <v>0</v>
      </c>
      <c r="AG30" s="5">
        <f t="shared" si="4"/>
        <v>0</v>
      </c>
      <c r="AH30" s="5">
        <f t="shared" si="4"/>
        <v>0</v>
      </c>
      <c r="AI30" s="5">
        <f t="shared" si="4"/>
        <v>0.125</v>
      </c>
      <c r="AJ30" s="5">
        <f t="shared" si="4"/>
        <v>0</v>
      </c>
      <c r="AK30" s="5">
        <f t="shared" si="4"/>
        <v>0.125</v>
      </c>
      <c r="AL30" s="5">
        <f t="shared" si="4"/>
        <v>0</v>
      </c>
      <c r="AM30" s="5">
        <f t="shared" si="4"/>
        <v>0</v>
      </c>
      <c r="AN30" s="5">
        <f t="shared" si="4"/>
        <v>0.125</v>
      </c>
      <c r="AO30" s="5">
        <f t="shared" si="4"/>
        <v>0</v>
      </c>
      <c r="AP30" s="5">
        <f t="shared" si="4"/>
        <v>0</v>
      </c>
      <c r="AQ30" s="5">
        <f t="shared" si="4"/>
        <v>0</v>
      </c>
      <c r="AR30" s="5">
        <f t="shared" si="4"/>
        <v>0</v>
      </c>
      <c r="AS30" s="5">
        <f t="shared" si="4"/>
        <v>0</v>
      </c>
      <c r="AT30" s="5">
        <f t="shared" si="4"/>
        <v>0</v>
      </c>
      <c r="AU30" s="5">
        <f t="shared" si="4"/>
        <v>0</v>
      </c>
      <c r="AV30" s="5">
        <f t="shared" si="4"/>
        <v>0</v>
      </c>
      <c r="AW30" s="5">
        <f t="shared" si="4"/>
        <v>0</v>
      </c>
      <c r="AX30" s="5">
        <f t="shared" si="4"/>
        <v>0.25</v>
      </c>
      <c r="AY30" s="5">
        <f>AY29/3</f>
        <v>0</v>
      </c>
      <c r="AZ30" s="5">
        <f>AZ29/3</f>
        <v>0</v>
      </c>
      <c r="BA30" s="5">
        <f>BA29/3</f>
        <v>0</v>
      </c>
    </row>
    <row r="31" spans="1:53" x14ac:dyDescent="0.35">
      <c r="A31" s="1" t="s">
        <v>32</v>
      </c>
      <c r="B31" s="2">
        <f t="shared" ref="B31:AG31" si="5">COUNTIF(B20:B27,2)</f>
        <v>3</v>
      </c>
      <c r="C31">
        <f t="shared" si="5"/>
        <v>1</v>
      </c>
      <c r="D31" s="2">
        <f t="shared" si="5"/>
        <v>4</v>
      </c>
      <c r="E31">
        <f t="shared" si="5"/>
        <v>2</v>
      </c>
      <c r="F31">
        <f t="shared" si="5"/>
        <v>2</v>
      </c>
      <c r="G31">
        <f t="shared" si="5"/>
        <v>2</v>
      </c>
      <c r="H31">
        <f t="shared" si="5"/>
        <v>3</v>
      </c>
      <c r="I31">
        <f t="shared" si="5"/>
        <v>3</v>
      </c>
      <c r="J31">
        <f t="shared" si="5"/>
        <v>2</v>
      </c>
      <c r="K31">
        <f t="shared" si="5"/>
        <v>2</v>
      </c>
      <c r="L31">
        <f t="shared" si="5"/>
        <v>2</v>
      </c>
      <c r="M31">
        <f t="shared" si="5"/>
        <v>2</v>
      </c>
      <c r="N31">
        <f t="shared" si="5"/>
        <v>2</v>
      </c>
      <c r="O31">
        <f t="shared" si="5"/>
        <v>2</v>
      </c>
      <c r="P31">
        <f t="shared" si="5"/>
        <v>2</v>
      </c>
      <c r="Q31">
        <f t="shared" si="5"/>
        <v>2</v>
      </c>
      <c r="R31">
        <f t="shared" si="5"/>
        <v>1</v>
      </c>
      <c r="S31">
        <f t="shared" si="5"/>
        <v>1</v>
      </c>
      <c r="T31">
        <f t="shared" si="5"/>
        <v>1</v>
      </c>
      <c r="U31">
        <f t="shared" si="5"/>
        <v>1</v>
      </c>
      <c r="V31">
        <f t="shared" si="5"/>
        <v>1</v>
      </c>
      <c r="W31">
        <f t="shared" si="5"/>
        <v>1</v>
      </c>
      <c r="X31">
        <f t="shared" si="5"/>
        <v>1</v>
      </c>
      <c r="Y31">
        <f t="shared" si="5"/>
        <v>1</v>
      </c>
      <c r="Z31">
        <f t="shared" si="5"/>
        <v>1</v>
      </c>
      <c r="AA31">
        <f t="shared" si="5"/>
        <v>1</v>
      </c>
      <c r="AB31">
        <f t="shared" si="5"/>
        <v>1</v>
      </c>
      <c r="AC31">
        <f t="shared" si="5"/>
        <v>1</v>
      </c>
      <c r="AD31">
        <f t="shared" si="5"/>
        <v>1</v>
      </c>
      <c r="AE31">
        <f t="shared" si="5"/>
        <v>1</v>
      </c>
      <c r="AF31">
        <f t="shared" si="5"/>
        <v>1</v>
      </c>
      <c r="AG31">
        <f t="shared" si="5"/>
        <v>1</v>
      </c>
      <c r="AH31">
        <f t="shared" ref="AH31:BA31" si="6">COUNTIF(AH20:AH27,2)</f>
        <v>1</v>
      </c>
      <c r="AI31">
        <f t="shared" si="6"/>
        <v>1</v>
      </c>
      <c r="AJ31">
        <f t="shared" si="6"/>
        <v>1</v>
      </c>
      <c r="AK31">
        <f t="shared" si="6"/>
        <v>1</v>
      </c>
      <c r="AL31">
        <f t="shared" si="6"/>
        <v>1</v>
      </c>
      <c r="AM31">
        <f t="shared" si="6"/>
        <v>1</v>
      </c>
      <c r="AN31">
        <f t="shared" si="6"/>
        <v>1</v>
      </c>
      <c r="AO31">
        <f t="shared" si="6"/>
        <v>1</v>
      </c>
      <c r="AP31">
        <f t="shared" si="6"/>
        <v>1</v>
      </c>
      <c r="AQ31">
        <f t="shared" si="6"/>
        <v>1</v>
      </c>
      <c r="AR31">
        <f t="shared" si="6"/>
        <v>1</v>
      </c>
      <c r="AS31">
        <f t="shared" si="6"/>
        <v>1</v>
      </c>
      <c r="AT31">
        <f t="shared" si="6"/>
        <v>0</v>
      </c>
      <c r="AU31">
        <f t="shared" si="6"/>
        <v>0</v>
      </c>
      <c r="AV31">
        <f t="shared" si="6"/>
        <v>0</v>
      </c>
      <c r="AW31">
        <f t="shared" si="6"/>
        <v>0</v>
      </c>
      <c r="AX31">
        <f t="shared" si="6"/>
        <v>0</v>
      </c>
      <c r="AY31">
        <f t="shared" si="6"/>
        <v>0</v>
      </c>
      <c r="AZ31">
        <f t="shared" si="6"/>
        <v>0</v>
      </c>
      <c r="BA31">
        <f t="shared" si="6"/>
        <v>0</v>
      </c>
    </row>
    <row r="32" spans="1:53" s="5" customFormat="1" x14ac:dyDescent="0.35">
      <c r="A32" s="4"/>
      <c r="B32" s="6">
        <f>B31/5</f>
        <v>0.6</v>
      </c>
      <c r="C32" s="5">
        <f>C31/2</f>
        <v>0.5</v>
      </c>
      <c r="D32" s="6">
        <f>D31/8</f>
        <v>0.5</v>
      </c>
      <c r="E32" s="5">
        <f>E31/5</f>
        <v>0.4</v>
      </c>
      <c r="F32" s="5">
        <f>F31/5</f>
        <v>0.4</v>
      </c>
      <c r="G32" s="5">
        <f>G31/5</f>
        <v>0.4</v>
      </c>
      <c r="H32" s="5">
        <f t="shared" ref="H32:Q32" si="7">H31/8</f>
        <v>0.375</v>
      </c>
      <c r="I32" s="5">
        <f t="shared" si="7"/>
        <v>0.375</v>
      </c>
      <c r="J32" s="5">
        <f t="shared" si="7"/>
        <v>0.25</v>
      </c>
      <c r="K32" s="5">
        <f t="shared" si="7"/>
        <v>0.25</v>
      </c>
      <c r="L32" s="5">
        <f t="shared" si="7"/>
        <v>0.25</v>
      </c>
      <c r="M32" s="5">
        <f t="shared" si="7"/>
        <v>0.25</v>
      </c>
      <c r="N32" s="5">
        <f t="shared" si="7"/>
        <v>0.25</v>
      </c>
      <c r="O32" s="5">
        <f t="shared" si="7"/>
        <v>0.25</v>
      </c>
      <c r="P32" s="5">
        <f t="shared" si="7"/>
        <v>0.25</v>
      </c>
      <c r="Q32" s="5">
        <f t="shared" si="7"/>
        <v>0.25</v>
      </c>
      <c r="R32" s="5">
        <f t="shared" ref="R32:W32" si="8">R31/5</f>
        <v>0.2</v>
      </c>
      <c r="S32" s="5">
        <f t="shared" si="8"/>
        <v>0.2</v>
      </c>
      <c r="T32" s="5">
        <f t="shared" si="8"/>
        <v>0.2</v>
      </c>
      <c r="U32" s="5">
        <f t="shared" si="8"/>
        <v>0.2</v>
      </c>
      <c r="V32" s="5">
        <f t="shared" si="8"/>
        <v>0.2</v>
      </c>
      <c r="W32" s="5">
        <f t="shared" si="8"/>
        <v>0.2</v>
      </c>
      <c r="X32" s="5">
        <f t="shared" ref="X32:AX32" si="9">X31/8</f>
        <v>0.125</v>
      </c>
      <c r="Y32" s="5">
        <f t="shared" si="9"/>
        <v>0.125</v>
      </c>
      <c r="Z32" s="5">
        <f t="shared" si="9"/>
        <v>0.125</v>
      </c>
      <c r="AA32" s="5">
        <f t="shared" si="9"/>
        <v>0.125</v>
      </c>
      <c r="AB32" s="5">
        <f t="shared" si="9"/>
        <v>0.125</v>
      </c>
      <c r="AC32" s="5">
        <f t="shared" si="9"/>
        <v>0.125</v>
      </c>
      <c r="AD32" s="5">
        <f t="shared" si="9"/>
        <v>0.125</v>
      </c>
      <c r="AE32" s="5">
        <f t="shared" si="9"/>
        <v>0.125</v>
      </c>
      <c r="AF32" s="5">
        <f t="shared" si="9"/>
        <v>0.125</v>
      </c>
      <c r="AG32" s="5">
        <f t="shared" si="9"/>
        <v>0.125</v>
      </c>
      <c r="AH32" s="5">
        <f t="shared" si="9"/>
        <v>0.125</v>
      </c>
      <c r="AI32" s="5">
        <f t="shared" si="9"/>
        <v>0.125</v>
      </c>
      <c r="AJ32" s="5">
        <f t="shared" si="9"/>
        <v>0.125</v>
      </c>
      <c r="AK32" s="5">
        <f t="shared" si="9"/>
        <v>0.125</v>
      </c>
      <c r="AL32" s="5">
        <f t="shared" si="9"/>
        <v>0.125</v>
      </c>
      <c r="AM32" s="5">
        <f t="shared" si="9"/>
        <v>0.125</v>
      </c>
      <c r="AN32" s="5">
        <f t="shared" si="9"/>
        <v>0.125</v>
      </c>
      <c r="AO32" s="5">
        <f t="shared" si="9"/>
        <v>0.125</v>
      </c>
      <c r="AP32" s="5">
        <f t="shared" si="9"/>
        <v>0.125</v>
      </c>
      <c r="AQ32" s="5">
        <f t="shared" si="9"/>
        <v>0.125</v>
      </c>
      <c r="AR32" s="5">
        <f t="shared" si="9"/>
        <v>0.125</v>
      </c>
      <c r="AS32" s="5">
        <f t="shared" si="9"/>
        <v>0.125</v>
      </c>
      <c r="AT32" s="5">
        <f t="shared" si="9"/>
        <v>0</v>
      </c>
      <c r="AU32" s="5">
        <f t="shared" si="9"/>
        <v>0</v>
      </c>
      <c r="AV32" s="5">
        <f t="shared" si="9"/>
        <v>0</v>
      </c>
      <c r="AW32" s="5">
        <f t="shared" si="9"/>
        <v>0</v>
      </c>
      <c r="AX32" s="5">
        <f t="shared" si="9"/>
        <v>0</v>
      </c>
      <c r="AY32" s="5">
        <f>AY31/3</f>
        <v>0</v>
      </c>
      <c r="AZ32" s="5">
        <f>AZ31/3</f>
        <v>0</v>
      </c>
      <c r="BA32" s="5">
        <f>BA31/3</f>
        <v>0</v>
      </c>
    </row>
    <row r="33" spans="1:53" x14ac:dyDescent="0.35">
      <c r="A33" s="1" t="s">
        <v>31</v>
      </c>
      <c r="B33" s="2">
        <f t="shared" ref="B33:AG33" si="10">COUNTIF(B20:B27,3)</f>
        <v>2</v>
      </c>
      <c r="C33">
        <f t="shared" si="10"/>
        <v>1</v>
      </c>
      <c r="D33" s="2">
        <f t="shared" si="10"/>
        <v>3</v>
      </c>
      <c r="E33">
        <f t="shared" si="10"/>
        <v>2</v>
      </c>
      <c r="F33">
        <f t="shared" si="10"/>
        <v>3</v>
      </c>
      <c r="G33">
        <f t="shared" si="10"/>
        <v>3</v>
      </c>
      <c r="H33">
        <f t="shared" si="10"/>
        <v>5</v>
      </c>
      <c r="I33">
        <f t="shared" si="10"/>
        <v>5</v>
      </c>
      <c r="J33">
        <f t="shared" si="10"/>
        <v>6</v>
      </c>
      <c r="K33">
        <f t="shared" si="10"/>
        <v>5</v>
      </c>
      <c r="L33">
        <f t="shared" si="10"/>
        <v>6</v>
      </c>
      <c r="M33">
        <f t="shared" si="10"/>
        <v>6</v>
      </c>
      <c r="N33">
        <f t="shared" si="10"/>
        <v>6</v>
      </c>
      <c r="O33">
        <f t="shared" si="10"/>
        <v>6</v>
      </c>
      <c r="P33">
        <f t="shared" si="10"/>
        <v>6</v>
      </c>
      <c r="Q33">
        <f t="shared" si="10"/>
        <v>6</v>
      </c>
      <c r="R33">
        <f t="shared" si="10"/>
        <v>4</v>
      </c>
      <c r="S33">
        <f t="shared" si="10"/>
        <v>4</v>
      </c>
      <c r="T33">
        <f t="shared" si="10"/>
        <v>3</v>
      </c>
      <c r="U33">
        <f t="shared" si="10"/>
        <v>4</v>
      </c>
      <c r="V33">
        <f t="shared" si="10"/>
        <v>4</v>
      </c>
      <c r="W33">
        <f t="shared" si="10"/>
        <v>4</v>
      </c>
      <c r="X33">
        <f t="shared" si="10"/>
        <v>6</v>
      </c>
      <c r="Y33">
        <f t="shared" si="10"/>
        <v>7</v>
      </c>
      <c r="Z33">
        <f t="shared" si="10"/>
        <v>6</v>
      </c>
      <c r="AA33">
        <f t="shared" si="10"/>
        <v>7</v>
      </c>
      <c r="AB33">
        <f t="shared" si="10"/>
        <v>7</v>
      </c>
      <c r="AC33">
        <f t="shared" si="10"/>
        <v>7</v>
      </c>
      <c r="AD33">
        <f t="shared" si="10"/>
        <v>7</v>
      </c>
      <c r="AE33">
        <f t="shared" si="10"/>
        <v>7</v>
      </c>
      <c r="AF33">
        <f t="shared" si="10"/>
        <v>7</v>
      </c>
      <c r="AG33">
        <f t="shared" si="10"/>
        <v>7</v>
      </c>
      <c r="AH33">
        <f t="shared" ref="AH33:BA33" si="11">COUNTIF(AH20:AH27,3)</f>
        <v>7</v>
      </c>
      <c r="AI33">
        <f t="shared" si="11"/>
        <v>6</v>
      </c>
      <c r="AJ33">
        <f t="shared" si="11"/>
        <v>7</v>
      </c>
      <c r="AK33">
        <f t="shared" si="11"/>
        <v>6</v>
      </c>
      <c r="AL33">
        <f t="shared" si="11"/>
        <v>7</v>
      </c>
      <c r="AM33">
        <f t="shared" si="11"/>
        <v>7</v>
      </c>
      <c r="AN33">
        <f t="shared" si="11"/>
        <v>6</v>
      </c>
      <c r="AO33">
        <f t="shared" si="11"/>
        <v>7</v>
      </c>
      <c r="AP33">
        <f t="shared" si="11"/>
        <v>7</v>
      </c>
      <c r="AQ33">
        <f t="shared" si="11"/>
        <v>7</v>
      </c>
      <c r="AR33">
        <f t="shared" si="11"/>
        <v>7</v>
      </c>
      <c r="AS33">
        <f t="shared" si="11"/>
        <v>7</v>
      </c>
      <c r="AT33">
        <f t="shared" si="11"/>
        <v>8</v>
      </c>
      <c r="AU33">
        <f t="shared" si="11"/>
        <v>8</v>
      </c>
      <c r="AV33">
        <f t="shared" si="11"/>
        <v>8</v>
      </c>
      <c r="AW33">
        <f t="shared" si="11"/>
        <v>8</v>
      </c>
      <c r="AX33">
        <f t="shared" si="11"/>
        <v>6</v>
      </c>
      <c r="AY33">
        <f t="shared" si="11"/>
        <v>3</v>
      </c>
      <c r="AZ33">
        <f t="shared" si="11"/>
        <v>3</v>
      </c>
      <c r="BA33">
        <f t="shared" si="11"/>
        <v>3</v>
      </c>
    </row>
    <row r="34" spans="1:53" s="5" customFormat="1" x14ac:dyDescent="0.35">
      <c r="A34" s="4"/>
      <c r="B34" s="6">
        <f>B33/5</f>
        <v>0.4</v>
      </c>
      <c r="C34" s="5">
        <f>C33/2</f>
        <v>0.5</v>
      </c>
      <c r="D34" s="6">
        <f>D33/8</f>
        <v>0.375</v>
      </c>
      <c r="E34" s="5">
        <f>E33/5</f>
        <v>0.4</v>
      </c>
      <c r="F34" s="5">
        <f>F33/5</f>
        <v>0.6</v>
      </c>
      <c r="G34" s="5">
        <f>G33/5</f>
        <v>0.6</v>
      </c>
      <c r="H34" s="5">
        <f t="shared" ref="H34:Q34" si="12">H33/8</f>
        <v>0.625</v>
      </c>
      <c r="I34" s="5">
        <f t="shared" si="12"/>
        <v>0.625</v>
      </c>
      <c r="J34" s="5">
        <f t="shared" si="12"/>
        <v>0.75</v>
      </c>
      <c r="K34" s="5">
        <f t="shared" si="12"/>
        <v>0.625</v>
      </c>
      <c r="L34" s="5">
        <f t="shared" si="12"/>
        <v>0.75</v>
      </c>
      <c r="M34" s="5">
        <f t="shared" si="12"/>
        <v>0.75</v>
      </c>
      <c r="N34" s="5">
        <f t="shared" si="12"/>
        <v>0.75</v>
      </c>
      <c r="O34" s="5">
        <f t="shared" si="12"/>
        <v>0.75</v>
      </c>
      <c r="P34" s="5">
        <f t="shared" si="12"/>
        <v>0.75</v>
      </c>
      <c r="Q34" s="5">
        <f t="shared" si="12"/>
        <v>0.75</v>
      </c>
      <c r="R34" s="5">
        <f t="shared" ref="R34:W34" si="13">R33/5</f>
        <v>0.8</v>
      </c>
      <c r="S34" s="5">
        <f t="shared" si="13"/>
        <v>0.8</v>
      </c>
      <c r="T34" s="5">
        <f t="shared" si="13"/>
        <v>0.6</v>
      </c>
      <c r="U34" s="5">
        <f t="shared" si="13"/>
        <v>0.8</v>
      </c>
      <c r="V34" s="5">
        <f t="shared" si="13"/>
        <v>0.8</v>
      </c>
      <c r="W34" s="5">
        <f t="shared" si="13"/>
        <v>0.8</v>
      </c>
      <c r="X34" s="5">
        <f t="shared" ref="X34:AX34" si="14">X33/8</f>
        <v>0.75</v>
      </c>
      <c r="Y34" s="5">
        <f t="shared" si="14"/>
        <v>0.875</v>
      </c>
      <c r="Z34" s="5">
        <f t="shared" si="14"/>
        <v>0.75</v>
      </c>
      <c r="AA34" s="5">
        <f t="shared" si="14"/>
        <v>0.875</v>
      </c>
      <c r="AB34" s="5">
        <f t="shared" si="14"/>
        <v>0.875</v>
      </c>
      <c r="AC34" s="5">
        <f t="shared" si="14"/>
        <v>0.875</v>
      </c>
      <c r="AD34" s="5">
        <f t="shared" si="14"/>
        <v>0.875</v>
      </c>
      <c r="AE34" s="5">
        <f t="shared" si="14"/>
        <v>0.875</v>
      </c>
      <c r="AF34" s="5">
        <f t="shared" si="14"/>
        <v>0.875</v>
      </c>
      <c r="AG34" s="5">
        <f t="shared" si="14"/>
        <v>0.875</v>
      </c>
      <c r="AH34" s="5">
        <f t="shared" si="14"/>
        <v>0.875</v>
      </c>
      <c r="AI34" s="5">
        <f t="shared" si="14"/>
        <v>0.75</v>
      </c>
      <c r="AJ34" s="5">
        <f t="shared" si="14"/>
        <v>0.875</v>
      </c>
      <c r="AK34" s="5">
        <f t="shared" si="14"/>
        <v>0.75</v>
      </c>
      <c r="AL34" s="5">
        <f t="shared" si="14"/>
        <v>0.875</v>
      </c>
      <c r="AM34" s="5">
        <f t="shared" si="14"/>
        <v>0.875</v>
      </c>
      <c r="AN34" s="5">
        <f t="shared" si="14"/>
        <v>0.75</v>
      </c>
      <c r="AO34" s="5">
        <f t="shared" si="14"/>
        <v>0.875</v>
      </c>
      <c r="AP34" s="5">
        <f t="shared" si="14"/>
        <v>0.875</v>
      </c>
      <c r="AQ34" s="5">
        <f t="shared" si="14"/>
        <v>0.875</v>
      </c>
      <c r="AR34" s="5">
        <f t="shared" si="14"/>
        <v>0.875</v>
      </c>
      <c r="AS34" s="5">
        <f t="shared" si="14"/>
        <v>0.875</v>
      </c>
      <c r="AT34" s="5">
        <f t="shared" si="14"/>
        <v>1</v>
      </c>
      <c r="AU34" s="5">
        <f t="shared" si="14"/>
        <v>1</v>
      </c>
      <c r="AV34" s="5">
        <f t="shared" si="14"/>
        <v>1</v>
      </c>
      <c r="AW34" s="5">
        <f t="shared" si="14"/>
        <v>1</v>
      </c>
      <c r="AX34" s="5">
        <f t="shared" si="14"/>
        <v>0.75</v>
      </c>
      <c r="AY34" s="5">
        <f>AY33/3</f>
        <v>1</v>
      </c>
      <c r="AZ34" s="5">
        <f>AZ33/3</f>
        <v>1</v>
      </c>
      <c r="BA34" s="5">
        <f>BA33/3</f>
        <v>1</v>
      </c>
    </row>
    <row r="37" spans="1:53" s="1" customFormat="1" x14ac:dyDescent="0.35">
      <c r="B37" s="1" t="s">
        <v>66</v>
      </c>
      <c r="C37" s="1" t="s">
        <v>79</v>
      </c>
      <c r="D37" s="1" t="s">
        <v>41</v>
      </c>
      <c r="E37" s="1" t="s">
        <v>41</v>
      </c>
      <c r="F37" s="1" t="s">
        <v>44</v>
      </c>
      <c r="G37" s="1" t="s">
        <v>58</v>
      </c>
      <c r="H37" s="1" t="s">
        <v>66</v>
      </c>
      <c r="I37" s="1" t="s">
        <v>57</v>
      </c>
      <c r="J37" s="1" t="s">
        <v>57</v>
      </c>
      <c r="K37" s="1" t="s">
        <v>65</v>
      </c>
      <c r="L37" s="1" t="s">
        <v>65</v>
      </c>
      <c r="M37" s="1" t="s">
        <v>75</v>
      </c>
      <c r="N37" s="1" t="s">
        <v>78</v>
      </c>
      <c r="O37" s="1" t="s">
        <v>39</v>
      </c>
      <c r="P37" s="1" t="s">
        <v>39</v>
      </c>
      <c r="Q37" s="1" t="s">
        <v>52</v>
      </c>
      <c r="R37" s="1" t="s">
        <v>58</v>
      </c>
      <c r="S37" s="1" t="s">
        <v>61</v>
      </c>
      <c r="T37" s="1" t="s">
        <v>79</v>
      </c>
      <c r="U37" s="1" t="s">
        <v>80</v>
      </c>
      <c r="V37" s="1" t="s">
        <v>44</v>
      </c>
      <c r="W37" s="1" t="s">
        <v>52</v>
      </c>
      <c r="X37" s="1" t="s">
        <v>61</v>
      </c>
      <c r="Y37" s="1" t="s">
        <v>69</v>
      </c>
      <c r="Z37" s="1" t="s">
        <v>69</v>
      </c>
      <c r="AA37" s="1" t="s">
        <v>75</v>
      </c>
      <c r="AB37" s="1" t="s">
        <v>76</v>
      </c>
      <c r="AC37" s="1" t="s">
        <v>76</v>
      </c>
      <c r="AD37" s="1" t="s">
        <v>68</v>
      </c>
      <c r="AE37" s="1" t="s">
        <v>68</v>
      </c>
      <c r="AF37" s="1" t="s">
        <v>78</v>
      </c>
      <c r="AG37" s="1" t="s">
        <v>80</v>
      </c>
    </row>
    <row r="38" spans="1:53" x14ac:dyDescent="0.35">
      <c r="A38" s="1">
        <v>1</v>
      </c>
      <c r="B38">
        <v>2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1</v>
      </c>
      <c r="K38">
        <v>3</v>
      </c>
      <c r="L38">
        <v>2</v>
      </c>
      <c r="M38">
        <v>1</v>
      </c>
      <c r="N38">
        <v>2</v>
      </c>
      <c r="O38">
        <v>1</v>
      </c>
      <c r="P38">
        <v>1</v>
      </c>
      <c r="Q38">
        <v>1</v>
      </c>
      <c r="R38">
        <v>2</v>
      </c>
      <c r="S38">
        <v>2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</row>
    <row r="39" spans="1:53" x14ac:dyDescent="0.35">
      <c r="A39" s="1">
        <v>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</row>
    <row r="40" spans="1:53" x14ac:dyDescent="0.35">
      <c r="A40" s="1">
        <v>4</v>
      </c>
      <c r="B40">
        <v>1</v>
      </c>
      <c r="C40">
        <v>1</v>
      </c>
      <c r="D40">
        <v>3</v>
      </c>
      <c r="E40">
        <v>1</v>
      </c>
      <c r="F40">
        <v>1</v>
      </c>
      <c r="G40">
        <v>2</v>
      </c>
      <c r="H40">
        <v>1</v>
      </c>
      <c r="I40">
        <v>3</v>
      </c>
      <c r="J40">
        <v>2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3</v>
      </c>
    </row>
    <row r="41" spans="1:53" x14ac:dyDescent="0.35">
      <c r="A41" s="1">
        <v>5</v>
      </c>
      <c r="B41">
        <v>2</v>
      </c>
      <c r="C41">
        <v>2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3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53" x14ac:dyDescent="0.35">
      <c r="A42" s="1">
        <v>6</v>
      </c>
      <c r="B42">
        <v>1</v>
      </c>
      <c r="C42">
        <v>2</v>
      </c>
      <c r="D42">
        <v>3</v>
      </c>
      <c r="E42">
        <v>1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1</v>
      </c>
      <c r="M42">
        <v>2</v>
      </c>
      <c r="N42">
        <v>1</v>
      </c>
      <c r="O42">
        <v>1</v>
      </c>
      <c r="P42">
        <v>1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53" x14ac:dyDescent="0.35">
      <c r="A43" s="1">
        <v>1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H43">
        <v>1</v>
      </c>
      <c r="O43">
        <v>2</v>
      </c>
      <c r="P43">
        <v>2</v>
      </c>
      <c r="Q43">
        <v>1</v>
      </c>
      <c r="R43">
        <v>1</v>
      </c>
      <c r="S43">
        <v>1</v>
      </c>
      <c r="T43">
        <v>1</v>
      </c>
      <c r="U43">
        <v>3</v>
      </c>
      <c r="V43">
        <v>3</v>
      </c>
      <c r="W43">
        <v>1</v>
      </c>
      <c r="X43">
        <v>1</v>
      </c>
      <c r="AB43">
        <v>1</v>
      </c>
      <c r="AC43">
        <v>1</v>
      </c>
      <c r="AG43">
        <v>3</v>
      </c>
    </row>
    <row r="44" spans="1:53" x14ac:dyDescent="0.35">
      <c r="A44" s="1">
        <v>2</v>
      </c>
      <c r="B44">
        <v>1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AB44">
        <v>1</v>
      </c>
      <c r="AC44">
        <v>1</v>
      </c>
      <c r="AG44">
        <v>1</v>
      </c>
    </row>
    <row r="45" spans="1:53" x14ac:dyDescent="0.35">
      <c r="A45" s="1">
        <v>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B45">
        <v>1</v>
      </c>
      <c r="AC45">
        <v>1</v>
      </c>
      <c r="AG45">
        <v>3</v>
      </c>
    </row>
    <row r="47" spans="1:53" s="5" customFormat="1" x14ac:dyDescent="0.35">
      <c r="A47" s="5" t="s">
        <v>32</v>
      </c>
      <c r="B47" s="5">
        <f t="shared" ref="B47:H47" si="15">COUNTIF(B38:B45,2)/8</f>
        <v>0.375</v>
      </c>
      <c r="C47" s="5">
        <f t="shared" si="15"/>
        <v>0.375</v>
      </c>
      <c r="D47" s="5">
        <f t="shared" si="15"/>
        <v>0.25</v>
      </c>
      <c r="E47" s="5">
        <f t="shared" si="15"/>
        <v>0.25</v>
      </c>
      <c r="F47" s="5">
        <f t="shared" si="15"/>
        <v>0.25</v>
      </c>
      <c r="G47" s="5">
        <f t="shared" si="15"/>
        <v>0.25</v>
      </c>
      <c r="H47" s="5">
        <f t="shared" si="15"/>
        <v>0.25</v>
      </c>
      <c r="I47" s="5">
        <f t="shared" ref="I47:N47" si="16">COUNTIF(I38:I45,2)/5</f>
        <v>0.2</v>
      </c>
      <c r="J47" s="5">
        <f t="shared" si="16"/>
        <v>0.2</v>
      </c>
      <c r="K47" s="5">
        <f t="shared" si="16"/>
        <v>0.2</v>
      </c>
      <c r="L47" s="5">
        <f t="shared" si="16"/>
        <v>0.2</v>
      </c>
      <c r="M47" s="5">
        <f t="shared" si="16"/>
        <v>0.2</v>
      </c>
      <c r="N47" s="5">
        <f t="shared" si="16"/>
        <v>0.2</v>
      </c>
      <c r="O47" s="5">
        <f t="shared" ref="O47:X47" si="17">COUNTIF(O38:O45,2)/8</f>
        <v>0.125</v>
      </c>
      <c r="P47" s="5">
        <f t="shared" si="17"/>
        <v>0.125</v>
      </c>
      <c r="Q47" s="5">
        <f t="shared" si="17"/>
        <v>0.125</v>
      </c>
      <c r="R47" s="5">
        <f t="shared" si="17"/>
        <v>0.125</v>
      </c>
      <c r="S47" s="5">
        <f t="shared" si="17"/>
        <v>0.125</v>
      </c>
      <c r="T47" s="5">
        <f t="shared" si="17"/>
        <v>0.125</v>
      </c>
      <c r="U47" s="5">
        <f t="shared" si="17"/>
        <v>0.125</v>
      </c>
      <c r="V47" s="5">
        <f t="shared" si="17"/>
        <v>0</v>
      </c>
      <c r="W47" s="5">
        <f t="shared" si="17"/>
        <v>0</v>
      </c>
      <c r="X47" s="5">
        <f t="shared" si="17"/>
        <v>0</v>
      </c>
      <c r="Y47" s="5">
        <f>COUNTIF(Y38:Y45,2)/2</f>
        <v>0</v>
      </c>
      <c r="Z47" s="5">
        <f>COUNTIF(Z38:Z45,2)/2</f>
        <v>0</v>
      </c>
      <c r="AA47" s="5">
        <f>COUNTIF(AA38:AA45,2)/5</f>
        <v>0</v>
      </c>
      <c r="AB47" s="5">
        <f>COUNTIF(AB38:AB45,2)/8</f>
        <v>0</v>
      </c>
      <c r="AC47" s="5">
        <f>COUNTIF(AC38:AC45,2)/8</f>
        <v>0</v>
      </c>
      <c r="AD47" s="5">
        <f>COUNTIF(AD38:AD45,2)/3</f>
        <v>0</v>
      </c>
      <c r="AE47" s="5">
        <f>COUNTIF(AE38:AE45,2)/3</f>
        <v>0</v>
      </c>
      <c r="AF47" s="5">
        <f>COUNTIF(AF38:AF45,2)/5</f>
        <v>0</v>
      </c>
      <c r="AG47" s="5">
        <f>COUNTIF(AG38:AG45,2)/8</f>
        <v>0</v>
      </c>
    </row>
    <row r="49" spans="1:33" s="5" customFormat="1" x14ac:dyDescent="0.35">
      <c r="A49" s="5" t="s">
        <v>31</v>
      </c>
      <c r="B49" s="5">
        <f t="shared" ref="B49:H49" si="18">COUNTIF(B38:B45,3)/8</f>
        <v>0</v>
      </c>
      <c r="C49" s="5">
        <f t="shared" si="18"/>
        <v>0.125</v>
      </c>
      <c r="D49" s="5">
        <f t="shared" si="18"/>
        <v>0.375</v>
      </c>
      <c r="E49" s="5">
        <f t="shared" si="18"/>
        <v>0</v>
      </c>
      <c r="F49" s="5">
        <f t="shared" si="18"/>
        <v>0</v>
      </c>
      <c r="G49" s="5">
        <f t="shared" si="18"/>
        <v>0.125</v>
      </c>
      <c r="H49" s="5">
        <f t="shared" si="18"/>
        <v>0</v>
      </c>
      <c r="I49" s="5">
        <f t="shared" ref="I49:N49" si="19">COUNTIF(I38:I45,3)/5</f>
        <v>0.4</v>
      </c>
      <c r="J49" s="5">
        <f t="shared" si="19"/>
        <v>0</v>
      </c>
      <c r="K49" s="5">
        <f t="shared" si="19"/>
        <v>0.2</v>
      </c>
      <c r="L49" s="5">
        <f t="shared" si="19"/>
        <v>0</v>
      </c>
      <c r="M49" s="5">
        <f t="shared" si="19"/>
        <v>0</v>
      </c>
      <c r="N49" s="5">
        <f t="shared" si="19"/>
        <v>0</v>
      </c>
      <c r="O49" s="5">
        <f t="shared" ref="O49:T49" si="20">COUNTIF(O38:O45,3)/8</f>
        <v>0</v>
      </c>
      <c r="P49" s="5">
        <f t="shared" si="20"/>
        <v>0</v>
      </c>
      <c r="Q49" s="5">
        <f t="shared" si="20"/>
        <v>0</v>
      </c>
      <c r="R49" s="5">
        <f t="shared" si="20"/>
        <v>0</v>
      </c>
      <c r="S49" s="5">
        <f t="shared" si="20"/>
        <v>0</v>
      </c>
      <c r="T49" s="5">
        <f t="shared" si="20"/>
        <v>0</v>
      </c>
      <c r="U49" s="5">
        <f>COUNTIF(U38:U44,3)/8</f>
        <v>0.125</v>
      </c>
      <c r="V49" s="5">
        <f>COUNTIF(V38:V45,3)/8</f>
        <v>0.25</v>
      </c>
      <c r="W49" s="5">
        <f>COUNTIF(W38:W45,3)/8</f>
        <v>0</v>
      </c>
      <c r="X49" s="5">
        <f>COUNTIF(X38:X45,3)/8</f>
        <v>0</v>
      </c>
      <c r="Y49" s="5">
        <f>COUNTIF(Y38:Y45,3)/2</f>
        <v>0</v>
      </c>
      <c r="Z49" s="5">
        <f>COUNTIF(Z38:Z45,3)/2</f>
        <v>0</v>
      </c>
      <c r="AA49" s="5">
        <f>COUNTIF(AA38:AA45,3)/5</f>
        <v>0</v>
      </c>
      <c r="AB49" s="5">
        <f>COUNTIF(AB38:AB45,3)/8</f>
        <v>0</v>
      </c>
      <c r="AC49" s="5">
        <f>COUNTIF(AC38:AC45,3)/8</f>
        <v>0</v>
      </c>
      <c r="AD49" s="5">
        <f>COUNTIF(AD38:AD45,3)/3</f>
        <v>0</v>
      </c>
      <c r="AE49" s="5">
        <f>COUNTIF(AE38:AE45,3)/3</f>
        <v>0</v>
      </c>
      <c r="AF49" s="5">
        <f>COUNTIF(AF38:AF45,3)/5</f>
        <v>0</v>
      </c>
      <c r="AG49" s="5">
        <f>COUNTIF(AG38:AG44,3)/8</f>
        <v>0.25</v>
      </c>
    </row>
    <row r="51" spans="1:33" s="5" customFormat="1" x14ac:dyDescent="0.35">
      <c r="A51" s="5" t="s">
        <v>30</v>
      </c>
      <c r="B51" s="5">
        <f t="shared" ref="B51:H51" si="21">COUNTIF(B38:B45,1)/8</f>
        <v>0.625</v>
      </c>
      <c r="C51" s="5">
        <f t="shared" si="21"/>
        <v>0.5</v>
      </c>
      <c r="D51" s="5">
        <f t="shared" si="21"/>
        <v>0.375</v>
      </c>
      <c r="E51" s="5">
        <f t="shared" si="21"/>
        <v>0.75</v>
      </c>
      <c r="F51" s="5">
        <f t="shared" si="21"/>
        <v>0.75</v>
      </c>
      <c r="G51" s="5">
        <f t="shared" si="21"/>
        <v>0.625</v>
      </c>
      <c r="H51" s="5">
        <f t="shared" si="21"/>
        <v>0.75</v>
      </c>
      <c r="I51" s="5">
        <f t="shared" ref="I51:N51" si="22">COUNTIF(I38:I45,1)/5</f>
        <v>0.4</v>
      </c>
      <c r="J51" s="5">
        <f t="shared" si="22"/>
        <v>0.8</v>
      </c>
      <c r="K51" s="5">
        <f t="shared" si="22"/>
        <v>0.6</v>
      </c>
      <c r="L51" s="5">
        <f t="shared" si="22"/>
        <v>0.8</v>
      </c>
      <c r="M51" s="5">
        <f t="shared" si="22"/>
        <v>0.8</v>
      </c>
      <c r="N51" s="5">
        <f t="shared" si="22"/>
        <v>0.8</v>
      </c>
      <c r="O51" s="5">
        <f t="shared" ref="O51:X51" si="23">COUNTIF(O38:O45,1)/8</f>
        <v>0.875</v>
      </c>
      <c r="P51" s="5">
        <f t="shared" si="23"/>
        <v>0.875</v>
      </c>
      <c r="Q51" s="5">
        <f t="shared" si="23"/>
        <v>0.875</v>
      </c>
      <c r="R51" s="5">
        <f t="shared" si="23"/>
        <v>0.875</v>
      </c>
      <c r="S51" s="5">
        <f t="shared" si="23"/>
        <v>0.875</v>
      </c>
      <c r="T51" s="5">
        <f t="shared" si="23"/>
        <v>0.875</v>
      </c>
      <c r="U51" s="5">
        <f t="shared" si="23"/>
        <v>0.75</v>
      </c>
      <c r="V51" s="5">
        <f t="shared" si="23"/>
        <v>0.75</v>
      </c>
      <c r="W51" s="5">
        <f t="shared" si="23"/>
        <v>1</v>
      </c>
      <c r="X51" s="5">
        <f t="shared" si="23"/>
        <v>1</v>
      </c>
      <c r="Y51" s="5">
        <f>COUNTIF(Y38:Y45,1)/2</f>
        <v>1</v>
      </c>
      <c r="Z51" s="5">
        <f>COUNTIF(Z38:Z45,1)/2</f>
        <v>1</v>
      </c>
      <c r="AA51" s="5">
        <f>COUNTIF(AA38:AA45,1)/5</f>
        <v>1</v>
      </c>
      <c r="AB51" s="5">
        <f>COUNTIF(AB38:AB45,1)/8</f>
        <v>1</v>
      </c>
      <c r="AC51" s="5">
        <f>COUNTIF(AC38:AC45,1)/8</f>
        <v>1</v>
      </c>
      <c r="AD51" s="5">
        <f>COUNTIF(AD38:AD45,1)/3</f>
        <v>1</v>
      </c>
      <c r="AE51" s="5">
        <f>COUNTIF(AE38:AE45,1)/3</f>
        <v>1</v>
      </c>
      <c r="AF51" s="5">
        <f>COUNTIF(AF38:AF45,1)/5</f>
        <v>1</v>
      </c>
      <c r="AG51" s="5">
        <f>COUNTIF(AG38:AG45,1)/8</f>
        <v>0.625</v>
      </c>
    </row>
  </sheetData>
  <sortState xmlns:xlrd2="http://schemas.microsoft.com/office/spreadsheetml/2017/richdata2" columnSort="1" ref="B1:AG16">
    <sortCondition descending="1" ref="B14:AG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2021-02-16T19:38:54Z</dcterms:created>
  <dcterms:modified xsi:type="dcterms:W3CDTF">2021-02-18T01:37:18Z</dcterms:modified>
</cp:coreProperties>
</file>