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Guess The Sound/Analysis/"/>
    </mc:Choice>
  </mc:AlternateContent>
  <xr:revisionPtr revIDLastSave="1" documentId="13_ncr:40009_{8D6F96A0-6A3C-474D-82B8-D95D5DE13617}" xr6:coauthVersionLast="46" xr6:coauthVersionMax="46" xr10:uidLastSave="{425DF578-F50B-4A2B-B69C-C6C31BB0020A}"/>
  <bookViews>
    <workbookView xWindow="-110" yWindow="-110" windowWidth="22780" windowHeight="14660" xr2:uid="{00000000-000D-0000-FFFF-FFFF00000000}"/>
  </bookViews>
  <sheets>
    <sheet name="Sound_MST_analysis" sheetId="1" r:id="rId1"/>
  </sheets>
  <calcPr calcId="191029"/>
</workbook>
</file>

<file path=xl/calcChain.xml><?xml version="1.0" encoding="utf-8"?>
<calcChain xmlns="http://schemas.openxmlformats.org/spreadsheetml/2006/main">
  <c r="M29" i="1" l="1"/>
  <c r="L29" i="1"/>
  <c r="J29" i="1"/>
  <c r="I29" i="1"/>
  <c r="H29" i="1"/>
  <c r="G29" i="1"/>
  <c r="F29" i="1"/>
  <c r="E29" i="1"/>
  <c r="D29" i="1"/>
  <c r="C29" i="1"/>
  <c r="B29" i="1"/>
  <c r="L4" i="1"/>
  <c r="M4" i="1"/>
  <c r="M6" i="1"/>
  <c r="M7" i="1"/>
  <c r="M8" i="1"/>
  <c r="M3" i="1"/>
  <c r="L6" i="1"/>
  <c r="L7" i="1"/>
  <c r="L8" i="1"/>
  <c r="L3" i="1"/>
  <c r="C11" i="1"/>
  <c r="C12" i="1" s="1"/>
  <c r="C13" i="1" s="1"/>
  <c r="D11" i="1"/>
  <c r="D12" i="1" s="1"/>
  <c r="D13" i="1" s="1"/>
  <c r="E11" i="1"/>
  <c r="E12" i="1" s="1"/>
  <c r="E13" i="1" s="1"/>
  <c r="F11" i="1"/>
  <c r="F12" i="1" s="1"/>
  <c r="F13" i="1" s="1"/>
  <c r="G11" i="1"/>
  <c r="G12" i="1" s="1"/>
  <c r="G13" i="1" s="1"/>
  <c r="H11" i="1"/>
  <c r="H12" i="1" s="1"/>
  <c r="H13" i="1" s="1"/>
  <c r="I11" i="1"/>
  <c r="I12" i="1" s="1"/>
  <c r="I13" i="1" s="1"/>
  <c r="J11" i="1"/>
  <c r="J12" i="1" s="1"/>
  <c r="J13" i="1" s="1"/>
  <c r="B11" i="1"/>
  <c r="B12" i="1" s="1"/>
  <c r="B13" i="1" s="1"/>
  <c r="C10" i="1"/>
  <c r="D10" i="1"/>
  <c r="E10" i="1"/>
  <c r="F10" i="1"/>
  <c r="G10" i="1"/>
  <c r="H10" i="1"/>
  <c r="I10" i="1"/>
  <c r="J10" i="1"/>
  <c r="B10" i="1"/>
  <c r="L10" i="1" l="1"/>
  <c r="M10" i="1"/>
  <c r="L11" i="1"/>
  <c r="L12" i="1" s="1"/>
  <c r="L13" i="1" s="1"/>
  <c r="M11" i="1"/>
  <c r="M12" i="1" s="1"/>
  <c r="M13" i="1" s="1"/>
</calcChain>
</file>

<file path=xl/sharedStrings.xml><?xml version="1.0" encoding="utf-8"?>
<sst xmlns="http://schemas.openxmlformats.org/spreadsheetml/2006/main" count="47" uniqueCount="18">
  <si>
    <t>AVR</t>
  </si>
  <si>
    <t>SD</t>
  </si>
  <si>
    <t>Old</t>
  </si>
  <si>
    <t>Similar</t>
  </si>
  <si>
    <t>New</t>
  </si>
  <si>
    <t>Sound Type</t>
  </si>
  <si>
    <t>Response Type</t>
  </si>
  <si>
    <t>LDI</t>
  </si>
  <si>
    <t>REC</t>
  </si>
  <si>
    <t>SE</t>
  </si>
  <si>
    <t>*Did not make a single "Old" response, failed at practice</t>
  </si>
  <si>
    <t>CI</t>
  </si>
  <si>
    <t>95% CI</t>
  </si>
  <si>
    <t>Average</t>
  </si>
  <si>
    <t>3_MST128_3AFC</t>
  </si>
  <si>
    <t>4_MST128_3AFC</t>
  </si>
  <si>
    <t>5_MST128_3AFC</t>
  </si>
  <si>
    <t>6_MST128_3AFC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</si>
</sst>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Sound_MST_analysis!$B$1:$J$2</c:f>
              <c:multiLvlStrCache>
                <c:ptCount val="9"/>
                <c:lvl>
                  <c:pt idx="0">
                    <c:v>Old</c:v>
                  </c:pt>
                  <c:pt idx="1">
                    <c:v>Similar</c:v>
                  </c:pt>
                  <c:pt idx="2">
                    <c:v>New</c:v>
                  </c:pt>
                  <c:pt idx="3">
                    <c:v>Old</c:v>
                  </c:pt>
                  <c:pt idx="4">
                    <c:v>Similar</c:v>
                  </c:pt>
                  <c:pt idx="5">
                    <c:v>New</c:v>
                  </c:pt>
                  <c:pt idx="6">
                    <c:v>Old</c:v>
                  </c:pt>
                  <c:pt idx="7">
                    <c:v>Similar</c:v>
                  </c:pt>
                  <c:pt idx="8">
                    <c:v>New</c:v>
                  </c:pt>
                </c:lvl>
                <c:lvl>
                  <c:pt idx="0">
                    <c:v>Old</c:v>
                  </c:pt>
                  <c:pt idx="3">
                    <c:v>Similar</c:v>
                  </c:pt>
                  <c:pt idx="6">
                    <c:v>New</c:v>
                  </c:pt>
                </c:lvl>
              </c:multiLvlStrCache>
            </c:multiLvlStrRef>
          </c:cat>
          <c:val>
            <c:numRef>
              <c:f>Sound_MST_analysis!$B$10:$J$10</c:f>
              <c:numCache>
                <c:formatCode>General</c:formatCode>
                <c:ptCount val="9"/>
                <c:pt idx="0">
                  <c:v>0.69999999993333317</c:v>
                </c:pt>
                <c:pt idx="1">
                  <c:v>0.22666666666666641</c:v>
                </c:pt>
                <c:pt idx="2">
                  <c:v>7.3333333399999992E-2</c:v>
                </c:pt>
                <c:pt idx="3">
                  <c:v>0.16666666666666646</c:v>
                </c:pt>
                <c:pt idx="4">
                  <c:v>0.59333333339999972</c:v>
                </c:pt>
                <c:pt idx="5">
                  <c:v>0.23999999993333324</c:v>
                </c:pt>
                <c:pt idx="6">
                  <c:v>9.3877550967346846E-2</c:v>
                </c:pt>
                <c:pt idx="7">
                  <c:v>0.14285714292653048</c:v>
                </c:pt>
                <c:pt idx="8">
                  <c:v>0.73877551018775467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5-44C8-A715-7894495D4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286736"/>
        <c:axId val="784284768"/>
      </c:barChart>
      <c:catAx>
        <c:axId val="78428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84768"/>
        <c:crosses val="autoZero"/>
        <c:auto val="1"/>
        <c:lblAlgn val="ctr"/>
        <c:lblOffset val="100"/>
        <c:noMultiLvlLbl val="0"/>
      </c:catAx>
      <c:valAx>
        <c:axId val="7842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28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41275</xdr:colOff>
      <xdr:row>1</xdr:row>
      <xdr:rowOff>95250</xdr:rowOff>
    </xdr:from>
    <xdr:to>
      <xdr:col>20</xdr:col>
      <xdr:colOff>346075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F62DD-1059-403D-AE0B-078C785DD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topLeftCell="A2" workbookViewId="0">
      <selection activeCell="E32" sqref="E32"/>
    </sheetView>
  </sheetViews>
  <sheetFormatPr defaultRowHeight="14.5" x14ac:dyDescent="0.35"/>
  <cols>
    <col min="1" max="1" width="13.36328125" customWidth="1"/>
    <col min="2" max="2" width="13.26953125" customWidth="1"/>
    <col min="3" max="3" width="12.08984375" customWidth="1"/>
    <col min="4" max="4" width="12.6328125" customWidth="1"/>
    <col min="5" max="5" width="15.54296875" customWidth="1"/>
    <col min="6" max="6" width="15.6328125" customWidth="1"/>
    <col min="7" max="7" width="14.6328125" customWidth="1"/>
    <col min="8" max="8" width="15.36328125" customWidth="1"/>
    <col min="9" max="9" width="16.6328125" customWidth="1"/>
    <col min="10" max="10" width="16.08984375" customWidth="1"/>
  </cols>
  <sheetData>
    <row r="1" spans="1:13" s="1" customFormat="1" x14ac:dyDescent="0.35">
      <c r="A1" s="1" t="s">
        <v>5</v>
      </c>
      <c r="B1" s="3" t="s">
        <v>2</v>
      </c>
      <c r="C1" s="3"/>
      <c r="D1" s="3"/>
      <c r="E1" s="3" t="s">
        <v>3</v>
      </c>
      <c r="F1" s="3"/>
      <c r="G1" s="3"/>
      <c r="H1" s="3" t="s">
        <v>4</v>
      </c>
      <c r="I1" s="3"/>
      <c r="J1" s="3"/>
    </row>
    <row r="2" spans="1:13" s="1" customFormat="1" x14ac:dyDescent="0.35">
      <c r="A2" s="1" t="s">
        <v>6</v>
      </c>
      <c r="B2" s="1" t="s">
        <v>2</v>
      </c>
      <c r="C2" s="1" t="s">
        <v>3</v>
      </c>
      <c r="D2" s="1" t="s">
        <v>4</v>
      </c>
      <c r="E2" s="1" t="s">
        <v>2</v>
      </c>
      <c r="F2" s="1" t="s">
        <v>3</v>
      </c>
      <c r="G2" s="1" t="s">
        <v>4</v>
      </c>
      <c r="H2" s="1" t="s">
        <v>2</v>
      </c>
      <c r="I2" s="1" t="s">
        <v>3</v>
      </c>
      <c r="J2" s="1" t="s">
        <v>4</v>
      </c>
      <c r="L2" s="1" t="s">
        <v>7</v>
      </c>
      <c r="M2" s="1" t="s">
        <v>8</v>
      </c>
    </row>
    <row r="3" spans="1:13" x14ac:dyDescent="0.35">
      <c r="A3">
        <v>1</v>
      </c>
      <c r="B3">
        <v>0.53333333299999997</v>
      </c>
      <c r="C3">
        <v>0.3</v>
      </c>
      <c r="D3">
        <v>0.16666666699999999</v>
      </c>
      <c r="E3">
        <v>0.1</v>
      </c>
      <c r="F3">
        <v>0.366666667</v>
      </c>
      <c r="G3">
        <v>0.53333333299999997</v>
      </c>
      <c r="H3">
        <v>2.0408163E-2</v>
      </c>
      <c r="I3">
        <v>0.20408163300000001</v>
      </c>
      <c r="J3">
        <v>0.77551020400000004</v>
      </c>
      <c r="L3">
        <f>F3-I3</f>
        <v>0.16258503399999999</v>
      </c>
      <c r="M3">
        <f>B3-H3</f>
        <v>0.51292516999999993</v>
      </c>
    </row>
    <row r="4" spans="1:13" x14ac:dyDescent="0.35">
      <c r="A4" s="2">
        <v>2</v>
      </c>
      <c r="B4">
        <v>0.5</v>
      </c>
      <c r="C4">
        <v>0.46666666666666601</v>
      </c>
      <c r="D4">
        <v>3.3333333333333298E-2</v>
      </c>
      <c r="E4">
        <v>0.43333333333333302</v>
      </c>
      <c r="F4">
        <v>0.5</v>
      </c>
      <c r="G4">
        <v>6.6666666666666596E-2</v>
      </c>
      <c r="H4">
        <v>0.38775510204081598</v>
      </c>
      <c r="I4">
        <v>0.42857142857142799</v>
      </c>
      <c r="J4">
        <v>6.1224489795918297E-2</v>
      </c>
      <c r="L4">
        <f t="shared" ref="L4:L8" si="0">F4-I4</f>
        <v>7.1428571428572007E-2</v>
      </c>
      <c r="M4">
        <f t="shared" ref="M4:M8" si="1">B4-H4</f>
        <v>0.11224489795918402</v>
      </c>
    </row>
    <row r="5" spans="1:13" x14ac:dyDescent="0.35">
      <c r="A5" s="2">
        <v>3</v>
      </c>
      <c r="B5" t="s">
        <v>10</v>
      </c>
    </row>
    <row r="6" spans="1:13" x14ac:dyDescent="0.35">
      <c r="A6">
        <v>4</v>
      </c>
      <c r="B6">
        <v>0.8</v>
      </c>
      <c r="C6">
        <v>0.1</v>
      </c>
      <c r="D6">
        <v>0.1</v>
      </c>
      <c r="E6">
        <v>0.133333333333333</v>
      </c>
      <c r="F6">
        <v>0.63333333333333297</v>
      </c>
      <c r="G6">
        <v>0.233333333333333</v>
      </c>
      <c r="H6">
        <v>0</v>
      </c>
      <c r="I6">
        <v>2.04081632653061E-2</v>
      </c>
      <c r="J6">
        <v>0.97959183673469297</v>
      </c>
      <c r="L6">
        <f t="shared" si="0"/>
        <v>0.61292517006802683</v>
      </c>
      <c r="M6">
        <f t="shared" si="1"/>
        <v>0.8</v>
      </c>
    </row>
    <row r="7" spans="1:13" x14ac:dyDescent="0.35">
      <c r="A7">
        <v>5</v>
      </c>
      <c r="B7">
        <v>0.86666666666666603</v>
      </c>
      <c r="C7">
        <v>0.1</v>
      </c>
      <c r="D7">
        <v>3.3333333333333298E-2</v>
      </c>
      <c r="E7">
        <v>3.3333333333333298E-2</v>
      </c>
      <c r="F7">
        <v>0.9</v>
      </c>
      <c r="G7">
        <v>6.6666666666666596E-2</v>
      </c>
      <c r="H7">
        <v>0</v>
      </c>
      <c r="I7">
        <v>4.08163265306122E-2</v>
      </c>
      <c r="J7">
        <v>0.95918367346938704</v>
      </c>
      <c r="L7">
        <f t="shared" si="0"/>
        <v>0.85918367346938784</v>
      </c>
      <c r="M7">
        <f t="shared" si="1"/>
        <v>0.86666666666666603</v>
      </c>
    </row>
    <row r="8" spans="1:13" x14ac:dyDescent="0.35">
      <c r="A8">
        <v>6</v>
      </c>
      <c r="B8">
        <v>0.8</v>
      </c>
      <c r="C8">
        <v>0.16666666666666599</v>
      </c>
      <c r="D8">
        <v>3.3333333333333298E-2</v>
      </c>
      <c r="E8">
        <v>0.133333333333333</v>
      </c>
      <c r="F8">
        <v>0.56666666666666599</v>
      </c>
      <c r="G8">
        <v>0.3</v>
      </c>
      <c r="H8">
        <v>6.1224489795918297E-2</v>
      </c>
      <c r="I8">
        <v>2.04081632653061E-2</v>
      </c>
      <c r="J8">
        <v>0.91836734693877498</v>
      </c>
      <c r="L8">
        <f t="shared" si="0"/>
        <v>0.54625850340135984</v>
      </c>
      <c r="M8">
        <f t="shared" si="1"/>
        <v>0.73877551020408172</v>
      </c>
    </row>
    <row r="10" spans="1:13" x14ac:dyDescent="0.35">
      <c r="A10" s="1" t="s">
        <v>0</v>
      </c>
      <c r="B10">
        <f t="shared" ref="B10:J10" si="2">AVERAGE(B3:B8)</f>
        <v>0.69999999993333317</v>
      </c>
      <c r="C10">
        <f t="shared" si="2"/>
        <v>0.22666666666666641</v>
      </c>
      <c r="D10">
        <f t="shared" si="2"/>
        <v>7.3333333399999992E-2</v>
      </c>
      <c r="E10">
        <f t="shared" si="2"/>
        <v>0.16666666666666646</v>
      </c>
      <c r="F10">
        <f t="shared" si="2"/>
        <v>0.59333333339999972</v>
      </c>
      <c r="G10">
        <f t="shared" si="2"/>
        <v>0.23999999993333324</v>
      </c>
      <c r="H10">
        <f t="shared" si="2"/>
        <v>9.3877550967346846E-2</v>
      </c>
      <c r="I10">
        <f t="shared" si="2"/>
        <v>0.14285714292653048</v>
      </c>
      <c r="J10">
        <f t="shared" si="2"/>
        <v>0.73877551018775467</v>
      </c>
      <c r="L10">
        <f>AVERAGE(L3:L8)</f>
        <v>0.45047619047346926</v>
      </c>
      <c r="M10">
        <f>AVERAGE(M3:M8)</f>
        <v>0.60612244896598633</v>
      </c>
    </row>
    <row r="11" spans="1:13" x14ac:dyDescent="0.35">
      <c r="A11" s="1" t="s">
        <v>1</v>
      </c>
      <c r="B11">
        <f t="shared" ref="B11:J11" si="3">STDEV(B3:B8)</f>
        <v>0.16996731720147509</v>
      </c>
      <c r="C11">
        <f t="shared" si="3"/>
        <v>0.15705625319186312</v>
      </c>
      <c r="D11">
        <f t="shared" si="3"/>
        <v>5.9628479530431697E-2</v>
      </c>
      <c r="E11">
        <f t="shared" si="3"/>
        <v>0.15456030825826167</v>
      </c>
      <c r="F11">
        <f t="shared" si="3"/>
        <v>0.1977652928937064</v>
      </c>
      <c r="G11">
        <f t="shared" si="3"/>
        <v>0.19350567018967577</v>
      </c>
      <c r="H11">
        <f t="shared" si="3"/>
        <v>0.16617308562787375</v>
      </c>
      <c r="I11">
        <f t="shared" si="3"/>
        <v>0.177328032652219</v>
      </c>
      <c r="J11">
        <f t="shared" si="3"/>
        <v>0.38705629834813687</v>
      </c>
      <c r="L11">
        <f>STDEV(L3:L8)</f>
        <v>0.32755310431181445</v>
      </c>
      <c r="M11">
        <f>STDEV(M3:M8)</f>
        <v>0.30645937619168401</v>
      </c>
    </row>
    <row r="12" spans="1:13" x14ac:dyDescent="0.35">
      <c r="A12" s="1" t="s">
        <v>9</v>
      </c>
      <c r="B12">
        <f>B11/(SQRT(5))</f>
        <v>7.6011695043153527E-2</v>
      </c>
      <c r="C12">
        <f t="shared" ref="C12:M12" si="4">C11/(SQRT(5))</f>
        <v>7.0237691685684847E-2</v>
      </c>
      <c r="D12">
        <f t="shared" si="4"/>
        <v>2.6666666725000003E-2</v>
      </c>
      <c r="E12">
        <f t="shared" si="4"/>
        <v>6.9121471177759033E-2</v>
      </c>
      <c r="F12">
        <f t="shared" si="4"/>
        <v>8.8443327700096719E-2</v>
      </c>
      <c r="G12">
        <f t="shared" si="4"/>
        <v>8.6538366515153925E-2</v>
      </c>
      <c r="H12">
        <f t="shared" si="4"/>
        <v>7.4314863098963804E-2</v>
      </c>
      <c r="I12">
        <f t="shared" si="4"/>
        <v>7.930350706533279E-2</v>
      </c>
      <c r="J12">
        <f t="shared" si="4"/>
        <v>0.17309683884517471</v>
      </c>
      <c r="L12">
        <f t="shared" si="4"/>
        <v>0.1464862014964593</v>
      </c>
      <c r="M12">
        <f t="shared" si="4"/>
        <v>0.13705279950135721</v>
      </c>
    </row>
    <row r="13" spans="1:13" x14ac:dyDescent="0.35">
      <c r="A13" s="1" t="s">
        <v>11</v>
      </c>
      <c r="B13">
        <f>B12*1.96</f>
        <v>0.1489829222845809</v>
      </c>
      <c r="C13">
        <f t="shared" ref="C13:M13" si="5">C12*1.96</f>
        <v>0.13766587570394229</v>
      </c>
      <c r="D13">
        <f t="shared" si="5"/>
        <v>5.2266666781000004E-2</v>
      </c>
      <c r="E13">
        <f t="shared" si="5"/>
        <v>0.1354780835084077</v>
      </c>
      <c r="F13">
        <f t="shared" si="5"/>
        <v>0.17334892229218957</v>
      </c>
      <c r="G13">
        <f t="shared" si="5"/>
        <v>0.16961519836970168</v>
      </c>
      <c r="H13">
        <f t="shared" si="5"/>
        <v>0.14565713167396904</v>
      </c>
      <c r="I13">
        <f t="shared" si="5"/>
        <v>0.15543487384805227</v>
      </c>
      <c r="J13">
        <f t="shared" si="5"/>
        <v>0.33926980413654245</v>
      </c>
      <c r="L13">
        <f t="shared" si="5"/>
        <v>0.28711295493306022</v>
      </c>
      <c r="M13">
        <f t="shared" si="5"/>
        <v>0.26862348702266015</v>
      </c>
    </row>
    <row r="16" spans="1:13" x14ac:dyDescent="0.35">
      <c r="B16" s="1" t="s">
        <v>2</v>
      </c>
      <c r="C16" s="1" t="s">
        <v>3</v>
      </c>
      <c r="D16" s="1" t="s">
        <v>4</v>
      </c>
      <c r="E16" s="1" t="s">
        <v>7</v>
      </c>
      <c r="F16" s="1" t="s">
        <v>8</v>
      </c>
    </row>
    <row r="17" spans="1:13" x14ac:dyDescent="0.35">
      <c r="A17" s="1" t="s">
        <v>0</v>
      </c>
      <c r="B17">
        <v>0.69999999993333317</v>
      </c>
      <c r="C17">
        <v>0.59333333339999972</v>
      </c>
      <c r="D17">
        <v>0.73877551018775467</v>
      </c>
      <c r="E17">
        <v>0.45047619047346926</v>
      </c>
      <c r="F17">
        <v>0.60612244896598633</v>
      </c>
    </row>
    <row r="18" spans="1:13" x14ac:dyDescent="0.35">
      <c r="A18" s="1" t="s">
        <v>1</v>
      </c>
      <c r="B18">
        <v>0.16996731720147509</v>
      </c>
      <c r="C18">
        <v>0.1977652928937064</v>
      </c>
      <c r="D18">
        <v>0.38705629834813687</v>
      </c>
      <c r="E18">
        <v>0.32755310431181445</v>
      </c>
      <c r="F18">
        <v>0.30645937619168401</v>
      </c>
    </row>
    <row r="19" spans="1:13" x14ac:dyDescent="0.35">
      <c r="A19" s="1" t="s">
        <v>9</v>
      </c>
      <c r="B19">
        <v>7.6011695043153527E-2</v>
      </c>
      <c r="C19">
        <v>8.8443327700096719E-2</v>
      </c>
      <c r="D19">
        <v>0.17309683884517471</v>
      </c>
      <c r="E19">
        <v>0.1464862014964593</v>
      </c>
      <c r="F19">
        <v>0.13705279950135721</v>
      </c>
    </row>
    <row r="20" spans="1:13" x14ac:dyDescent="0.35">
      <c r="A20" s="1" t="s">
        <v>12</v>
      </c>
      <c r="B20">
        <v>0.1489829222845809</v>
      </c>
      <c r="C20">
        <v>0.17334892229218957</v>
      </c>
      <c r="D20">
        <v>0.33926980413654245</v>
      </c>
      <c r="E20">
        <v>0.28711295493306022</v>
      </c>
      <c r="F20">
        <v>0.26862348702266015</v>
      </c>
    </row>
    <row r="23" spans="1:13" s="1" customFormat="1" x14ac:dyDescent="0.35">
      <c r="A23" s="1" t="s">
        <v>6</v>
      </c>
      <c r="B23" s="1" t="s">
        <v>2</v>
      </c>
      <c r="C23" s="1" t="s">
        <v>3</v>
      </c>
      <c r="D23" s="1" t="s">
        <v>4</v>
      </c>
      <c r="E23" s="1" t="s">
        <v>2</v>
      </c>
      <c r="F23" s="1" t="s">
        <v>3</v>
      </c>
      <c r="G23" s="1" t="s">
        <v>4</v>
      </c>
      <c r="H23" s="1" t="s">
        <v>2</v>
      </c>
      <c r="I23" s="1" t="s">
        <v>3</v>
      </c>
      <c r="J23" s="1" t="s">
        <v>4</v>
      </c>
      <c r="L23" s="1" t="s">
        <v>7</v>
      </c>
      <c r="M23" s="1" t="s">
        <v>8</v>
      </c>
    </row>
    <row r="24" spans="1:13" x14ac:dyDescent="0.35">
      <c r="A24" s="1" t="s">
        <v>14</v>
      </c>
      <c r="B24" s="1">
        <v>0.77500000000000002</v>
      </c>
      <c r="C24">
        <v>0.22500000000000001</v>
      </c>
      <c r="D24">
        <v>0</v>
      </c>
      <c r="E24">
        <v>0.125</v>
      </c>
      <c r="F24" s="1">
        <v>0.75</v>
      </c>
      <c r="G24">
        <v>0.125</v>
      </c>
      <c r="H24">
        <v>4.6875E-2</v>
      </c>
      <c r="I24">
        <v>0.171875</v>
      </c>
      <c r="J24" s="1">
        <v>0.78125</v>
      </c>
      <c r="K24" s="1"/>
      <c r="L24">
        <v>0.578125</v>
      </c>
      <c r="M24">
        <v>0.72812500000000002</v>
      </c>
    </row>
    <row r="25" spans="1:13" x14ac:dyDescent="0.35">
      <c r="A25" s="1" t="s">
        <v>15</v>
      </c>
      <c r="B25" s="1">
        <v>0.82499999999999996</v>
      </c>
      <c r="C25">
        <v>0.17499999999999999</v>
      </c>
      <c r="D25">
        <v>0</v>
      </c>
      <c r="E25">
        <v>4.1666666666666602E-2</v>
      </c>
      <c r="F25" s="1">
        <v>0.875</v>
      </c>
      <c r="G25">
        <v>8.3333333333333301E-2</v>
      </c>
      <c r="H25">
        <v>3.125E-2</v>
      </c>
      <c r="I25">
        <v>3.125E-2</v>
      </c>
      <c r="J25" s="1">
        <v>0.9375</v>
      </c>
      <c r="K25" s="1"/>
      <c r="L25">
        <v>0.84375</v>
      </c>
      <c r="M25">
        <v>0.79374999999999996</v>
      </c>
    </row>
    <row r="26" spans="1:13" x14ac:dyDescent="0.35">
      <c r="A26" s="1" t="s">
        <v>16</v>
      </c>
      <c r="B26" s="1">
        <v>0.95</v>
      </c>
      <c r="C26">
        <v>0.05</v>
      </c>
      <c r="D26">
        <v>0</v>
      </c>
      <c r="E26">
        <v>0.125</v>
      </c>
      <c r="F26" s="1">
        <v>0.83333333333333304</v>
      </c>
      <c r="G26">
        <v>4.1666666666666602E-2</v>
      </c>
      <c r="H26">
        <v>0</v>
      </c>
      <c r="I26">
        <v>3.125E-2</v>
      </c>
      <c r="J26" s="1">
        <v>0.96875</v>
      </c>
      <c r="K26" s="1"/>
      <c r="L26">
        <v>0.80208333333333304</v>
      </c>
      <c r="M26">
        <v>0.95</v>
      </c>
    </row>
    <row r="27" spans="1:13" x14ac:dyDescent="0.35">
      <c r="A27" s="1" t="s">
        <v>17</v>
      </c>
      <c r="B27" s="1">
        <v>0.7</v>
      </c>
      <c r="C27">
        <v>0.27500000000000002</v>
      </c>
      <c r="D27">
        <v>2.5000000000000001E-2</v>
      </c>
      <c r="E27">
        <v>0.25</v>
      </c>
      <c r="F27" s="1">
        <v>0.66666666666666596</v>
      </c>
      <c r="G27">
        <v>8.3333333333333301E-2</v>
      </c>
      <c r="H27">
        <v>1.5625E-2</v>
      </c>
      <c r="I27">
        <v>9.375E-2</v>
      </c>
      <c r="J27" s="1">
        <v>0.890625</v>
      </c>
      <c r="K27" s="1"/>
      <c r="L27">
        <v>0.57291666666666596</v>
      </c>
      <c r="M27">
        <v>0.68437499999999996</v>
      </c>
    </row>
    <row r="28" spans="1:13" x14ac:dyDescent="0.35">
      <c r="A28" s="1"/>
      <c r="B28" s="1"/>
      <c r="F28" s="1"/>
      <c r="J28" s="1"/>
      <c r="K28" s="1"/>
    </row>
    <row r="29" spans="1:13" x14ac:dyDescent="0.35">
      <c r="A29" s="1" t="s">
        <v>13</v>
      </c>
      <c r="B29" s="1">
        <f>AVERAGE(B24:B27)</f>
        <v>0.8125</v>
      </c>
      <c r="C29">
        <f t="shared" ref="C29:M29" si="6">AVERAGE(C24:C27)</f>
        <v>0.18125000000000002</v>
      </c>
      <c r="D29">
        <f t="shared" si="6"/>
        <v>6.2500000000000003E-3</v>
      </c>
      <c r="E29">
        <f t="shared" si="6"/>
        <v>0.13541666666666666</v>
      </c>
      <c r="F29" s="1">
        <f t="shared" si="6"/>
        <v>0.78124999999999978</v>
      </c>
      <c r="G29">
        <f t="shared" si="6"/>
        <v>8.3333333333333301E-2</v>
      </c>
      <c r="H29">
        <f t="shared" si="6"/>
        <v>2.34375E-2</v>
      </c>
      <c r="I29">
        <f t="shared" si="6"/>
        <v>8.203125E-2</v>
      </c>
      <c r="J29" s="1">
        <f t="shared" si="6"/>
        <v>0.89453125</v>
      </c>
      <c r="K29" s="1"/>
      <c r="L29">
        <f t="shared" si="6"/>
        <v>0.69921874999999978</v>
      </c>
      <c r="M29">
        <f t="shared" si="6"/>
        <v>0.7890625</v>
      </c>
    </row>
  </sheetData>
  <mergeCells count="3">
    <mergeCell ref="B1:D1"/>
    <mergeCell ref="E1:G1"/>
    <mergeCell ref="H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Sound_MST_analysis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zhe shi</cp:lastModifiedBy>
  <dcterms:created xsi:type="dcterms:W3CDTF">2021-02-07T17:41:13Z</dcterms:created>
  <dcterms:modified xsi:type="dcterms:W3CDTF">2021-02-20T19:17:11Z</dcterms:modified>
</cp:coreProperties>
</file>