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30" documentId="13_ncr:40009_{2C9B549A-3F7C-4296-A8F6-66C1DA968382}" xr6:coauthVersionLast="46" xr6:coauthVersionMax="46" xr10:uidLastSave="{C87C2E77-A0E6-4E4A-9D5B-4065D245E346}"/>
  <bookViews>
    <workbookView xWindow="-110" yWindow="-110" windowWidth="22780" windowHeight="14660" xr2:uid="{00000000-000D-0000-FFFF-FFFF00000000}"/>
  </bookViews>
  <sheets>
    <sheet name="Similarity_analysis" sheetId="1" r:id="rId1"/>
  </sheets>
  <calcPr calcId="191029"/>
</workbook>
</file>

<file path=xl/calcChain.xml><?xml version="1.0" encoding="utf-8"?>
<calcChain xmlns="http://schemas.openxmlformats.org/spreadsheetml/2006/main">
  <c r="D18" i="1" l="1"/>
  <c r="D17" i="1"/>
  <c r="B17" i="1"/>
  <c r="B18" i="1" s="1"/>
  <c r="AJ15" i="1"/>
  <c r="AJ16" i="1" s="1"/>
  <c r="AJ17" i="1"/>
  <c r="AJ18" i="1" s="1"/>
  <c r="AJ19" i="1"/>
  <c r="AJ20" i="1" s="1"/>
  <c r="H19" i="1"/>
  <c r="H20" i="1" s="1"/>
  <c r="H17" i="1"/>
  <c r="Z15" i="1"/>
  <c r="Z16" i="1" s="1"/>
  <c r="W15" i="1"/>
  <c r="W16" i="1" s="1"/>
  <c r="AE17" i="1"/>
  <c r="AE18" i="1" s="1"/>
  <c r="W19" i="1"/>
  <c r="W20" i="1" s="1"/>
  <c r="W17" i="1"/>
  <c r="W18" i="1" s="1"/>
  <c r="AF17" i="1"/>
  <c r="AF18" i="1" s="1"/>
  <c r="U17" i="1"/>
  <c r="U18" i="1" s="1"/>
  <c r="C17" i="1"/>
  <c r="C18" i="1" s="1"/>
  <c r="AB19" i="1"/>
  <c r="AB20" i="1" s="1"/>
  <c r="AC20" i="1"/>
  <c r="AC18" i="1"/>
  <c r="H18" i="1"/>
  <c r="E19" i="1"/>
  <c r="E20" i="1" s="1"/>
  <c r="Z19" i="1"/>
  <c r="Z20" i="1" s="1"/>
  <c r="Z17" i="1"/>
  <c r="Z18" i="1" s="1"/>
  <c r="E17" i="1"/>
  <c r="E18" i="1" s="1"/>
  <c r="AE15" i="1"/>
  <c r="AE16" i="1" s="1"/>
  <c r="E15" i="1"/>
  <c r="E16" i="1" s="1"/>
  <c r="AF15" i="1"/>
  <c r="AF16" i="1" s="1"/>
  <c r="H15" i="1"/>
  <c r="H16" i="1" s="1"/>
  <c r="AC15" i="1"/>
  <c r="AC16" i="1" s="1"/>
  <c r="D15" i="1"/>
  <c r="D16" i="1" s="1"/>
  <c r="AB15" i="1"/>
  <c r="AB16" i="1" s="1"/>
  <c r="B15" i="1"/>
  <c r="B16" i="1" s="1"/>
  <c r="I15" i="1"/>
  <c r="I16" i="1" s="1"/>
  <c r="P15" i="1"/>
  <c r="P16" i="1" s="1"/>
  <c r="G15" i="1"/>
  <c r="G16" i="1" s="1"/>
  <c r="Q15" i="1"/>
  <c r="Q16" i="1" s="1"/>
  <c r="X15" i="1"/>
  <c r="X16" i="1" s="1"/>
  <c r="Y15" i="1"/>
  <c r="Y16" i="1" s="1"/>
  <c r="AD15" i="1"/>
  <c r="AD16" i="1" s="1"/>
  <c r="R15" i="1"/>
  <c r="R16" i="1" s="1"/>
  <c r="S15" i="1"/>
  <c r="S16" i="1" s="1"/>
  <c r="T15" i="1"/>
  <c r="T16" i="1" s="1"/>
  <c r="J15" i="1"/>
  <c r="J16" i="1" s="1"/>
  <c r="L15" i="1"/>
  <c r="L16" i="1" s="1"/>
  <c r="M15" i="1"/>
  <c r="M16" i="1" s="1"/>
  <c r="N15" i="1"/>
  <c r="N16" i="1" s="1"/>
  <c r="AG15" i="1"/>
  <c r="AG16" i="1" s="1"/>
  <c r="AH15" i="1"/>
  <c r="AH16" i="1" s="1"/>
  <c r="F15" i="1"/>
  <c r="F16" i="1" s="1"/>
  <c r="K15" i="1"/>
  <c r="K16" i="1" s="1"/>
  <c r="AA15" i="1"/>
  <c r="AA16" i="1" s="1"/>
  <c r="U15" i="1"/>
  <c r="U16" i="1" s="1"/>
  <c r="C15" i="1"/>
  <c r="C16" i="1" s="1"/>
  <c r="V15" i="1"/>
  <c r="V16" i="1" s="1"/>
  <c r="O15" i="1"/>
  <c r="O16" i="1" s="1"/>
  <c r="AI15" i="1"/>
  <c r="AI16" i="1" s="1"/>
  <c r="I55" i="1"/>
  <c r="J55" i="1"/>
  <c r="K55" i="1"/>
  <c r="L55" i="1"/>
  <c r="Y55" i="1"/>
  <c r="Z55" i="1"/>
  <c r="M55" i="1"/>
  <c r="AA55" i="1"/>
  <c r="AD55" i="1"/>
  <c r="AE55" i="1"/>
  <c r="AF55" i="1"/>
  <c r="N55" i="1"/>
  <c r="G55" i="1"/>
  <c r="R55" i="1"/>
  <c r="S55" i="1"/>
  <c r="X55" i="1"/>
  <c r="B55" i="1"/>
  <c r="H55" i="1"/>
  <c r="AB55" i="1"/>
  <c r="AC55" i="1"/>
  <c r="C55" i="1"/>
  <c r="T55" i="1"/>
  <c r="AG55" i="1"/>
  <c r="U55" i="1"/>
  <c r="E55" i="1"/>
  <c r="V55" i="1"/>
  <c r="F55" i="1"/>
  <c r="Q55" i="1"/>
  <c r="W55" i="1"/>
  <c r="D55" i="1"/>
  <c r="P55" i="1"/>
  <c r="O55" i="1"/>
  <c r="I53" i="1"/>
  <c r="J53" i="1"/>
  <c r="K53" i="1"/>
  <c r="L53" i="1"/>
  <c r="AG53" i="1"/>
  <c r="U53" i="1"/>
  <c r="U51" i="1"/>
  <c r="AG51" i="1"/>
  <c r="L51" i="1"/>
  <c r="K51" i="1"/>
  <c r="AD53" i="1"/>
  <c r="AE53" i="1"/>
  <c r="Y53" i="1"/>
  <c r="Z53" i="1"/>
  <c r="M53" i="1"/>
  <c r="AA53" i="1"/>
  <c r="AF53" i="1"/>
  <c r="N53" i="1"/>
  <c r="P53" i="1"/>
  <c r="D53" i="1"/>
  <c r="E53" i="1"/>
  <c r="V53" i="1"/>
  <c r="F53" i="1"/>
  <c r="Q53" i="1"/>
  <c r="W53" i="1"/>
  <c r="G53" i="1"/>
  <c r="R53" i="1"/>
  <c r="S53" i="1"/>
  <c r="X53" i="1"/>
  <c r="B53" i="1"/>
  <c r="H53" i="1"/>
  <c r="AB53" i="1"/>
  <c r="AC53" i="1"/>
  <c r="C53" i="1"/>
  <c r="T53" i="1"/>
  <c r="O53" i="1"/>
  <c r="O51" i="1"/>
  <c r="AE51" i="1"/>
  <c r="AD51" i="1"/>
  <c r="Z51" i="1"/>
  <c r="Y51" i="1"/>
  <c r="N51" i="1"/>
  <c r="AF51" i="1"/>
  <c r="AA51" i="1"/>
  <c r="M51" i="1"/>
  <c r="J51" i="1"/>
  <c r="I51" i="1"/>
  <c r="G51" i="1"/>
  <c r="R51" i="1"/>
  <c r="S51" i="1"/>
  <c r="X51" i="1"/>
  <c r="B51" i="1"/>
  <c r="H51" i="1"/>
  <c r="AB51" i="1"/>
  <c r="AC51" i="1"/>
  <c r="C51" i="1"/>
  <c r="T51" i="1"/>
  <c r="P51" i="1"/>
  <c r="D51" i="1"/>
  <c r="E51" i="1"/>
  <c r="V51" i="1"/>
  <c r="F51" i="1"/>
  <c r="Q51" i="1"/>
  <c r="W51" i="1"/>
  <c r="J33" i="1"/>
  <c r="J34" i="1" s="1"/>
  <c r="Y33" i="1"/>
  <c r="Y34" i="1" s="1"/>
  <c r="AT33" i="1"/>
  <c r="AT34" i="1" s="1"/>
  <c r="Z33" i="1"/>
  <c r="Z34" i="1" s="1"/>
  <c r="AA33" i="1"/>
  <c r="AA34" i="1" s="1"/>
  <c r="AB33" i="1"/>
  <c r="AB34" i="1" s="1"/>
  <c r="K33" i="1"/>
  <c r="K34" i="1" s="1"/>
  <c r="AC33" i="1"/>
  <c r="AC34" i="1" s="1"/>
  <c r="L33" i="1"/>
  <c r="L34" i="1" s="1"/>
  <c r="M33" i="1"/>
  <c r="M34" i="1" s="1"/>
  <c r="H33" i="1"/>
  <c r="H34" i="1" s="1"/>
  <c r="AD33" i="1"/>
  <c r="AD34" i="1" s="1"/>
  <c r="AE33" i="1"/>
  <c r="AE34" i="1" s="1"/>
  <c r="AU33" i="1"/>
  <c r="AU34" i="1" s="1"/>
  <c r="AV33" i="1"/>
  <c r="AV34" i="1" s="1"/>
  <c r="N33" i="1"/>
  <c r="N34" i="1" s="1"/>
  <c r="AF33" i="1"/>
  <c r="AF34" i="1" s="1"/>
  <c r="AW33" i="1"/>
  <c r="AW34" i="1" s="1"/>
  <c r="E33" i="1"/>
  <c r="E34" i="1" s="1"/>
  <c r="AG33" i="1"/>
  <c r="AG34" i="1" s="1"/>
  <c r="R33" i="1"/>
  <c r="R34" i="1" s="1"/>
  <c r="F33" i="1"/>
  <c r="F34" i="1" s="1"/>
  <c r="AH33" i="1"/>
  <c r="AH34" i="1" s="1"/>
  <c r="AI33" i="1"/>
  <c r="AI34" i="1" s="1"/>
  <c r="S33" i="1"/>
  <c r="S34" i="1" s="1"/>
  <c r="AJ33" i="1"/>
  <c r="AJ34" i="1" s="1"/>
  <c r="C33" i="1"/>
  <c r="C34" i="1" s="1"/>
  <c r="T33" i="1"/>
  <c r="T34" i="1" s="1"/>
  <c r="AK33" i="1"/>
  <c r="AK34" i="1" s="1"/>
  <c r="U33" i="1"/>
  <c r="U34" i="1" s="1"/>
  <c r="O33" i="1"/>
  <c r="O34" i="1" s="1"/>
  <c r="AL33" i="1"/>
  <c r="AL34" i="1" s="1"/>
  <c r="AM33" i="1"/>
  <c r="AM34" i="1" s="1"/>
  <c r="B33" i="1"/>
  <c r="B34" i="1" s="1"/>
  <c r="AN33" i="1"/>
  <c r="AN34" i="1" s="1"/>
  <c r="I33" i="1"/>
  <c r="I34" i="1" s="1"/>
  <c r="P33" i="1"/>
  <c r="P34" i="1" s="1"/>
  <c r="V33" i="1"/>
  <c r="V34" i="1" s="1"/>
  <c r="G33" i="1"/>
  <c r="G34" i="1" s="1"/>
  <c r="D33" i="1"/>
  <c r="D34" i="1" s="1"/>
  <c r="AO33" i="1"/>
  <c r="AO34" i="1" s="1"/>
  <c r="AP33" i="1"/>
  <c r="AP34" i="1" s="1"/>
  <c r="W33" i="1"/>
  <c r="W34" i="1" s="1"/>
  <c r="Q33" i="1"/>
  <c r="Q34" i="1" s="1"/>
  <c r="AQ33" i="1"/>
  <c r="AQ34" i="1" s="1"/>
  <c r="AR33" i="1"/>
  <c r="AR34" i="1" s="1"/>
  <c r="AS33" i="1"/>
  <c r="AS34" i="1" s="1"/>
  <c r="AX33" i="1"/>
  <c r="AX34" i="1" s="1"/>
  <c r="AY33" i="1"/>
  <c r="AY34" i="1" s="1"/>
  <c r="AZ33" i="1"/>
  <c r="AZ34" i="1" s="1"/>
  <c r="BA33" i="1"/>
  <c r="BA34" i="1" s="1"/>
  <c r="J35" i="1"/>
  <c r="J36" i="1" s="1"/>
  <c r="Y35" i="1"/>
  <c r="Y36" i="1" s="1"/>
  <c r="AT35" i="1"/>
  <c r="AT36" i="1" s="1"/>
  <c r="Z35" i="1"/>
  <c r="Z36" i="1" s="1"/>
  <c r="AA35" i="1"/>
  <c r="AA36" i="1" s="1"/>
  <c r="AB35" i="1"/>
  <c r="AB36" i="1" s="1"/>
  <c r="K35" i="1"/>
  <c r="K36" i="1" s="1"/>
  <c r="AC35" i="1"/>
  <c r="AC36" i="1" s="1"/>
  <c r="L35" i="1"/>
  <c r="L36" i="1" s="1"/>
  <c r="M35" i="1"/>
  <c r="M36" i="1" s="1"/>
  <c r="H35" i="1"/>
  <c r="H36" i="1" s="1"/>
  <c r="AD35" i="1"/>
  <c r="AD36" i="1" s="1"/>
  <c r="AE35" i="1"/>
  <c r="AE36" i="1" s="1"/>
  <c r="AU35" i="1"/>
  <c r="AU36" i="1" s="1"/>
  <c r="AV35" i="1"/>
  <c r="AV36" i="1" s="1"/>
  <c r="N35" i="1"/>
  <c r="N36" i="1" s="1"/>
  <c r="AF35" i="1"/>
  <c r="AF36" i="1" s="1"/>
  <c r="AW35" i="1"/>
  <c r="AW36" i="1" s="1"/>
  <c r="E35" i="1"/>
  <c r="E36" i="1" s="1"/>
  <c r="AG35" i="1"/>
  <c r="AG36" i="1" s="1"/>
  <c r="R35" i="1"/>
  <c r="R36" i="1" s="1"/>
  <c r="F35" i="1"/>
  <c r="F36" i="1" s="1"/>
  <c r="AH35" i="1"/>
  <c r="AH36" i="1" s="1"/>
  <c r="AI35" i="1"/>
  <c r="AI36" i="1" s="1"/>
  <c r="S35" i="1"/>
  <c r="S36" i="1" s="1"/>
  <c r="AJ35" i="1"/>
  <c r="AJ36" i="1" s="1"/>
  <c r="C35" i="1"/>
  <c r="C36" i="1" s="1"/>
  <c r="T35" i="1"/>
  <c r="T36" i="1" s="1"/>
  <c r="AK35" i="1"/>
  <c r="AK36" i="1" s="1"/>
  <c r="U35" i="1"/>
  <c r="U36" i="1" s="1"/>
  <c r="O35" i="1"/>
  <c r="O36" i="1" s="1"/>
  <c r="AL35" i="1"/>
  <c r="AL36" i="1" s="1"/>
  <c r="AM35" i="1"/>
  <c r="AM36" i="1" s="1"/>
  <c r="B35" i="1"/>
  <c r="B36" i="1" s="1"/>
  <c r="AN35" i="1"/>
  <c r="AN36" i="1" s="1"/>
  <c r="I35" i="1"/>
  <c r="I36" i="1" s="1"/>
  <c r="P35" i="1"/>
  <c r="P36" i="1" s="1"/>
  <c r="V35" i="1"/>
  <c r="V36" i="1" s="1"/>
  <c r="G35" i="1"/>
  <c r="G36" i="1" s="1"/>
  <c r="D35" i="1"/>
  <c r="D36" i="1" s="1"/>
  <c r="AO35" i="1"/>
  <c r="AO36" i="1" s="1"/>
  <c r="AP35" i="1"/>
  <c r="AP36" i="1" s="1"/>
  <c r="W35" i="1"/>
  <c r="W36" i="1" s="1"/>
  <c r="Q35" i="1"/>
  <c r="Q36" i="1" s="1"/>
  <c r="AQ35" i="1"/>
  <c r="AQ36" i="1" s="1"/>
  <c r="AR35" i="1"/>
  <c r="AR36" i="1" s="1"/>
  <c r="AS35" i="1"/>
  <c r="AS36" i="1" s="1"/>
  <c r="AX35" i="1"/>
  <c r="AX36" i="1" s="1"/>
  <c r="AY35" i="1"/>
  <c r="AY36" i="1" s="1"/>
  <c r="AZ35" i="1"/>
  <c r="AZ36" i="1" s="1"/>
  <c r="BA35" i="1"/>
  <c r="BA36" i="1" s="1"/>
  <c r="J37" i="1"/>
  <c r="J38" i="1" s="1"/>
  <c r="Y37" i="1"/>
  <c r="Y38" i="1" s="1"/>
  <c r="AT37" i="1"/>
  <c r="AT38" i="1" s="1"/>
  <c r="Z37" i="1"/>
  <c r="Z38" i="1" s="1"/>
  <c r="AA37" i="1"/>
  <c r="AA38" i="1" s="1"/>
  <c r="AB37" i="1"/>
  <c r="AB38" i="1" s="1"/>
  <c r="K37" i="1"/>
  <c r="K38" i="1" s="1"/>
  <c r="AC37" i="1"/>
  <c r="AC38" i="1" s="1"/>
  <c r="L37" i="1"/>
  <c r="L38" i="1" s="1"/>
  <c r="M37" i="1"/>
  <c r="M38" i="1" s="1"/>
  <c r="H37" i="1"/>
  <c r="H38" i="1" s="1"/>
  <c r="AD37" i="1"/>
  <c r="AD38" i="1" s="1"/>
  <c r="AE37" i="1"/>
  <c r="AE38" i="1" s="1"/>
  <c r="AU37" i="1"/>
  <c r="AU38" i="1" s="1"/>
  <c r="AV37" i="1"/>
  <c r="AV38" i="1" s="1"/>
  <c r="N37" i="1"/>
  <c r="N38" i="1" s="1"/>
  <c r="AF37" i="1"/>
  <c r="AF38" i="1" s="1"/>
  <c r="AW37" i="1"/>
  <c r="AW38" i="1" s="1"/>
  <c r="E37" i="1"/>
  <c r="E38" i="1" s="1"/>
  <c r="AG37" i="1"/>
  <c r="AG38" i="1" s="1"/>
  <c r="R37" i="1"/>
  <c r="R38" i="1" s="1"/>
  <c r="F37" i="1"/>
  <c r="F38" i="1" s="1"/>
  <c r="AH37" i="1"/>
  <c r="AH38" i="1" s="1"/>
  <c r="AI37" i="1"/>
  <c r="AI38" i="1" s="1"/>
  <c r="S37" i="1"/>
  <c r="S38" i="1" s="1"/>
  <c r="AJ37" i="1"/>
  <c r="AJ38" i="1" s="1"/>
  <c r="C37" i="1"/>
  <c r="C38" i="1" s="1"/>
  <c r="T37" i="1"/>
  <c r="T38" i="1" s="1"/>
  <c r="AK37" i="1"/>
  <c r="AK38" i="1" s="1"/>
  <c r="U37" i="1"/>
  <c r="U38" i="1" s="1"/>
  <c r="O37" i="1"/>
  <c r="O38" i="1" s="1"/>
  <c r="AL37" i="1"/>
  <c r="AL38" i="1" s="1"/>
  <c r="AM37" i="1"/>
  <c r="AM38" i="1" s="1"/>
  <c r="B37" i="1"/>
  <c r="B38" i="1" s="1"/>
  <c r="AN37" i="1"/>
  <c r="AN38" i="1" s="1"/>
  <c r="I37" i="1"/>
  <c r="I38" i="1" s="1"/>
  <c r="P37" i="1"/>
  <c r="P38" i="1" s="1"/>
  <c r="V37" i="1"/>
  <c r="V38" i="1" s="1"/>
  <c r="G37" i="1"/>
  <c r="G38" i="1" s="1"/>
  <c r="D37" i="1"/>
  <c r="D38" i="1" s="1"/>
  <c r="AO37" i="1"/>
  <c r="AO38" i="1" s="1"/>
  <c r="AP37" i="1"/>
  <c r="AP38" i="1" s="1"/>
  <c r="W37" i="1"/>
  <c r="W38" i="1" s="1"/>
  <c r="Q37" i="1"/>
  <c r="Q38" i="1" s="1"/>
  <c r="AQ37" i="1"/>
  <c r="AQ38" i="1" s="1"/>
  <c r="AR37" i="1"/>
  <c r="AR38" i="1" s="1"/>
  <c r="AS37" i="1"/>
  <c r="AS38" i="1" s="1"/>
  <c r="AX37" i="1"/>
  <c r="AX38" i="1" s="1"/>
  <c r="AY37" i="1"/>
  <c r="AY38" i="1" s="1"/>
  <c r="AZ37" i="1"/>
  <c r="AZ38" i="1" s="1"/>
  <c r="BA37" i="1"/>
  <c r="BA38" i="1" s="1"/>
  <c r="X37" i="1"/>
  <c r="X38" i="1" s="1"/>
  <c r="X35" i="1"/>
  <c r="X36" i="1" s="1"/>
  <c r="X33" i="1"/>
  <c r="X34" i="1" s="1"/>
  <c r="O17" i="1"/>
  <c r="O18" i="1" s="1"/>
  <c r="AI17" i="1"/>
  <c r="AI18" i="1" s="1"/>
  <c r="O19" i="1"/>
  <c r="O20" i="1" s="1"/>
  <c r="AI19" i="1"/>
  <c r="AI20" i="1" s="1"/>
  <c r="B19" i="1"/>
  <c r="B20" i="1" s="1"/>
  <c r="I19" i="1"/>
  <c r="I20" i="1" s="1"/>
  <c r="P19" i="1"/>
  <c r="P20" i="1" s="1"/>
  <c r="G19" i="1"/>
  <c r="G20" i="1" s="1"/>
  <c r="Q19" i="1"/>
  <c r="Q20" i="1" s="1"/>
  <c r="X19" i="1"/>
  <c r="X20" i="1" s="1"/>
  <c r="Y19" i="1"/>
  <c r="Y20" i="1" s="1"/>
  <c r="D19" i="1"/>
  <c r="D20" i="1" s="1"/>
  <c r="AD19" i="1"/>
  <c r="AD20" i="1" s="1"/>
  <c r="R19" i="1"/>
  <c r="R20" i="1" s="1"/>
  <c r="S19" i="1"/>
  <c r="S20" i="1" s="1"/>
  <c r="T19" i="1"/>
  <c r="T20" i="1" s="1"/>
  <c r="J19" i="1"/>
  <c r="J20" i="1" s="1"/>
  <c r="L19" i="1"/>
  <c r="L20" i="1" s="1"/>
  <c r="M19" i="1"/>
  <c r="M20" i="1" s="1"/>
  <c r="N19" i="1"/>
  <c r="N20" i="1" s="1"/>
  <c r="AE19" i="1"/>
  <c r="AE20" i="1" s="1"/>
  <c r="AF19" i="1"/>
  <c r="AF20" i="1" s="1"/>
  <c r="AG19" i="1"/>
  <c r="AG20" i="1" s="1"/>
  <c r="AH19" i="1"/>
  <c r="AH20" i="1" s="1"/>
  <c r="F19" i="1"/>
  <c r="F20" i="1" s="1"/>
  <c r="K19" i="1"/>
  <c r="K20" i="1" s="1"/>
  <c r="AA19" i="1"/>
  <c r="AA20" i="1" s="1"/>
  <c r="U19" i="1"/>
  <c r="U20" i="1" s="1"/>
  <c r="C19" i="1"/>
  <c r="C20" i="1" s="1"/>
  <c r="V19" i="1"/>
  <c r="V20" i="1" s="1"/>
  <c r="I17" i="1"/>
  <c r="I18" i="1" s="1"/>
  <c r="P17" i="1"/>
  <c r="P18" i="1" s="1"/>
  <c r="G17" i="1"/>
  <c r="G18" i="1" s="1"/>
  <c r="Q17" i="1"/>
  <c r="Q18" i="1" s="1"/>
  <c r="X17" i="1"/>
  <c r="X18" i="1" s="1"/>
  <c r="Y17" i="1"/>
  <c r="Y18" i="1" s="1"/>
  <c r="AD17" i="1"/>
  <c r="AD18" i="1" s="1"/>
  <c r="R17" i="1"/>
  <c r="R18" i="1" s="1"/>
  <c r="S17" i="1"/>
  <c r="S18" i="1" s="1"/>
  <c r="T17" i="1"/>
  <c r="T18" i="1" s="1"/>
  <c r="J17" i="1"/>
  <c r="J18" i="1" s="1"/>
  <c r="L17" i="1"/>
  <c r="L18" i="1" s="1"/>
  <c r="M17" i="1"/>
  <c r="M18" i="1" s="1"/>
  <c r="N17" i="1"/>
  <c r="N18" i="1" s="1"/>
  <c r="AG17" i="1"/>
  <c r="AG18" i="1" s="1"/>
  <c r="AH17" i="1"/>
  <c r="AH18" i="1" s="1"/>
  <c r="F17" i="1"/>
  <c r="F18" i="1" s="1"/>
  <c r="K17" i="1"/>
  <c r="K18" i="1" s="1"/>
  <c r="AA17" i="1"/>
  <c r="AA18" i="1" s="1"/>
  <c r="V17" i="1"/>
  <c r="V18" i="1" s="1"/>
  <c r="AB17" i="1"/>
  <c r="AB18" i="1" s="1"/>
</calcChain>
</file>

<file path=xl/sharedStrings.xml><?xml version="1.0" encoding="utf-8"?>
<sst xmlns="http://schemas.openxmlformats.org/spreadsheetml/2006/main" count="159" uniqueCount="90">
  <si>
    <t>Baby_A.wav</t>
  </si>
  <si>
    <t>Baby_C.wav</t>
  </si>
  <si>
    <t>Bird_C.wav</t>
  </si>
  <si>
    <t>Bird_D.wav</t>
  </si>
  <si>
    <t>CarStart_B.wav</t>
  </si>
  <si>
    <t>CarStart_D.wav</t>
  </si>
  <si>
    <t>Chomp_B.wav</t>
  </si>
  <si>
    <t>Chomp_C.wav</t>
  </si>
  <si>
    <t>Coin_B.wav</t>
  </si>
  <si>
    <t>Coin_C.wav</t>
  </si>
  <si>
    <t>Cough_C.wav</t>
  </si>
  <si>
    <t>Cough_D.wav</t>
  </si>
  <si>
    <t>Dog_C.wav</t>
  </si>
  <si>
    <t>Dog_D.wav</t>
  </si>
  <si>
    <t>Goat_A.wav</t>
  </si>
  <si>
    <t>Goat_C.wav</t>
  </si>
  <si>
    <t>Growl_B.wav</t>
  </si>
  <si>
    <t>Growl_C.wav</t>
  </si>
  <si>
    <t>Laugh_C.wav</t>
  </si>
  <si>
    <t>Laugh_D.wav</t>
  </si>
  <si>
    <t>Phone_C.wav</t>
  </si>
  <si>
    <t>Phone_D.wav</t>
  </si>
  <si>
    <t>Piano_C.wav</t>
  </si>
  <si>
    <t>Piano_D.wav</t>
  </si>
  <si>
    <t>Pour_C.wav</t>
  </si>
  <si>
    <t>Pour_D.wav</t>
  </si>
  <si>
    <t>Siren_B.wav</t>
  </si>
  <si>
    <t>Siren_C.wav</t>
  </si>
  <si>
    <t>Whistle_B.wav</t>
  </si>
  <si>
    <t>Whistle_C.wav</t>
  </si>
  <si>
    <t>Old</t>
  </si>
  <si>
    <t>New</t>
  </si>
  <si>
    <t>Similar</t>
  </si>
  <si>
    <t>Initial/Repeat/ManWhistle.wav</t>
  </si>
  <si>
    <t>ManWhistle_D.wav</t>
  </si>
  <si>
    <t>Initial/Doubled/Bubbles_A.wav</t>
  </si>
  <si>
    <t>Initial/Doubled/CarStart_A.wav</t>
  </si>
  <si>
    <t>Initial/Doubled/Cat_A.wav</t>
  </si>
  <si>
    <t>Initial/Doubled/Chicken_A.wav</t>
  </si>
  <si>
    <t>Initial/Doubled/Chime_A.wav</t>
  </si>
  <si>
    <t>Initial/Doubled/Chomp_A.wav</t>
  </si>
  <si>
    <t>Initial/Doubled/Clap_A.wav</t>
  </si>
  <si>
    <t>Initial/Doubled/Coin_A.wav</t>
  </si>
  <si>
    <t>Initial/Doubled/Cough_A.wav</t>
  </si>
  <si>
    <t>Initial/Doubled/Cuckoo_A.wav</t>
  </si>
  <si>
    <t>Initial/Doubled/Dog_A.wav</t>
  </si>
  <si>
    <t>Initial/Doubled/Growl_A.wav</t>
  </si>
  <si>
    <t>Initial/Doubled/Guitar_A.wav</t>
  </si>
  <si>
    <t>Initial/Doubled/HairDryer_A.wav</t>
  </si>
  <si>
    <t>Initial/Doubled/Laugh_A.wav</t>
  </si>
  <si>
    <t>Initial/Doubled/Piano_A.wav</t>
  </si>
  <si>
    <t>Initial/Doubled/Siren_A.wav</t>
  </si>
  <si>
    <t>Initial/Doubled/Writing_A.wav</t>
  </si>
  <si>
    <t>Initial/NoRepeat/Baby_B.wav</t>
  </si>
  <si>
    <t>Initial/NoRepeat/Cow.wav</t>
  </si>
  <si>
    <t>Initial/NoRepeat/Droplet_B.wav</t>
  </si>
  <si>
    <t>Initial/NoRepeat/Elephant_A.wav</t>
  </si>
  <si>
    <t>Initial/NoRepeat/Faucet_A.wav</t>
  </si>
  <si>
    <t>Initial/NoRepeat/Fireworks.wav</t>
  </si>
  <si>
    <t>Initial/NoRepeat/Footsteps_B.wav</t>
  </si>
  <si>
    <t>Initial/NoRepeat/Goat_B.wav</t>
  </si>
  <si>
    <t>Initial/NoRepeat/Helicopter_A.wav</t>
  </si>
  <si>
    <t>Initial/NoRepeat/Puff_A.wav</t>
  </si>
  <si>
    <t>Initial/NoRepeat/Sleighbells_B.wav</t>
  </si>
  <si>
    <t>Initial/NoRepeat/Snore_B.wav</t>
  </si>
  <si>
    <t>Initial/NoRepeat/Thunder_A.wav</t>
  </si>
  <si>
    <t>Initial/NoRepeat/Toilet_B.wav</t>
  </si>
  <si>
    <t>Initial/Repeat/Airplane_B.wav</t>
  </si>
  <si>
    <t>Initial/Repeat/Howl.wav</t>
  </si>
  <si>
    <t>Initial/Repeat/IceDrop.wav</t>
  </si>
  <si>
    <t>Initial/Repeat/Phone_A.wav</t>
  </si>
  <si>
    <t>Initial/Repeat/Pour.wav</t>
  </si>
  <si>
    <t>Initial/Repeat/Sneeze_B.wav</t>
  </si>
  <si>
    <t>Initial/Repeat/Whistle_A.wav</t>
  </si>
  <si>
    <t>Test/Foils/Bird.wav</t>
  </si>
  <si>
    <t>Test/Foils/Bullfrog.wav</t>
  </si>
  <si>
    <t>Test/Foils/Buzz.wav</t>
  </si>
  <si>
    <t>Test/Foils/Donkey.wav</t>
  </si>
  <si>
    <t>Test/Foils/PaperRip.wav</t>
  </si>
  <si>
    <t>Test/Foils/Typing.wav</t>
  </si>
  <si>
    <t>Test/Foils/Wind_B.wav</t>
  </si>
  <si>
    <t>Test/Foils/Camera.wav</t>
  </si>
  <si>
    <t>Test/Foils/DialTone.wav</t>
  </si>
  <si>
    <t>Initial/Repeat/Cup.wav</t>
  </si>
  <si>
    <t>Initial/Repeat/Bagpipe.wav</t>
  </si>
  <si>
    <t>Test/Foils/Heartbeat.wav</t>
  </si>
  <si>
    <t>Baby_D.wav</t>
  </si>
  <si>
    <t>Chime_C.wav</t>
  </si>
  <si>
    <t>Growl_D.wav</t>
  </si>
  <si>
    <t>ManWhistle_C.wav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</si>
</sst>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10" fontId="16" fillId="0" borderId="0" xfId="0" applyNumberFormat="1" applyFont="1"/>
    <xf numFmtId="10" fontId="0" fillId="0" borderId="0" xfId="0" applyNumberFormat="1"/>
    <xf numFmtId="10" fontId="0" fillId="33" borderId="0" xfId="0" applyNumberFormat="1" applyFill="1"/>
    <xf numFmtId="0" fontId="16" fillId="33" borderId="0" xfId="0" applyFont="1" applyFill="1"/>
    <xf numFmtId="0" fontId="16" fillId="34" borderId="0" xfId="0" applyFont="1" applyFill="1"/>
    <xf numFmtId="0" fontId="0" fillId="0" borderId="0" xfId="0" applyFill="1"/>
    <xf numFmtId="1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5"/>
  <sheetViews>
    <sheetView tabSelected="1" topLeftCell="V1" workbookViewId="0">
      <selection activeCell="O1" sqref="O1"/>
    </sheetView>
  </sheetViews>
  <sheetFormatPr defaultRowHeight="14.5" x14ac:dyDescent="0.35"/>
  <cols>
    <col min="1" max="1" width="8.7265625" customWidth="1"/>
    <col min="2" max="2" width="17.36328125" customWidth="1"/>
    <col min="3" max="3" width="17.90625" customWidth="1"/>
    <col min="4" max="4" width="14.54296875" customWidth="1"/>
    <col min="8" max="8" width="16.90625" customWidth="1"/>
    <col min="11" max="11" width="20.81640625" customWidth="1"/>
    <col min="12" max="12" width="21.08984375" customWidth="1"/>
    <col min="22" max="22" width="16.7265625" customWidth="1"/>
    <col min="23" max="23" width="20.81640625" customWidth="1"/>
    <col min="24" max="24" width="18.7265625" customWidth="1"/>
    <col min="25" max="25" width="17.90625" customWidth="1"/>
  </cols>
  <sheetData>
    <row r="1" spans="1:36" s="1" customFormat="1" x14ac:dyDescent="0.35">
      <c r="B1" s="7" t="s">
        <v>1</v>
      </c>
      <c r="C1" s="7" t="s">
        <v>26</v>
      </c>
      <c r="D1" s="1" t="s">
        <v>8</v>
      </c>
      <c r="E1" s="7" t="s">
        <v>18</v>
      </c>
      <c r="F1" s="7" t="s">
        <v>22</v>
      </c>
      <c r="G1" s="1" t="s">
        <v>4</v>
      </c>
      <c r="H1" s="1" t="s">
        <v>39</v>
      </c>
      <c r="I1" s="7" t="s">
        <v>2</v>
      </c>
      <c r="J1" s="1" t="s">
        <v>13</v>
      </c>
      <c r="K1" s="7" t="s">
        <v>23</v>
      </c>
      <c r="L1" s="1" t="s">
        <v>14</v>
      </c>
      <c r="M1" s="1" t="s">
        <v>15</v>
      </c>
      <c r="N1" s="1" t="s">
        <v>16</v>
      </c>
      <c r="O1" s="1" t="s">
        <v>28</v>
      </c>
      <c r="P1" s="1" t="s">
        <v>3</v>
      </c>
      <c r="Q1" s="1" t="s">
        <v>5</v>
      </c>
      <c r="R1" s="1" t="s">
        <v>10</v>
      </c>
      <c r="S1" s="1" t="s">
        <v>11</v>
      </c>
      <c r="T1" s="1" t="s">
        <v>12</v>
      </c>
      <c r="U1" s="8" t="s">
        <v>25</v>
      </c>
      <c r="V1" s="1" t="s">
        <v>27</v>
      </c>
      <c r="W1" s="1" t="s">
        <v>33</v>
      </c>
      <c r="X1" s="1" t="s">
        <v>6</v>
      </c>
      <c r="Y1" s="1" t="s">
        <v>7</v>
      </c>
      <c r="Z1" s="8" t="s">
        <v>19</v>
      </c>
      <c r="AA1" s="8" t="s">
        <v>24</v>
      </c>
      <c r="AB1" s="1" t="s">
        <v>0</v>
      </c>
      <c r="AC1" s="1" t="s">
        <v>87</v>
      </c>
      <c r="AD1" s="1" t="s">
        <v>9</v>
      </c>
      <c r="AE1" s="1" t="s">
        <v>17</v>
      </c>
      <c r="AF1" s="1" t="s">
        <v>34</v>
      </c>
      <c r="AG1" s="8" t="s">
        <v>20</v>
      </c>
      <c r="AH1" s="8" t="s">
        <v>21</v>
      </c>
      <c r="AI1" s="1" t="s">
        <v>29</v>
      </c>
      <c r="AJ1" s="8"/>
    </row>
    <row r="2" spans="1:36" s="1" customFormat="1" x14ac:dyDescent="0.35">
      <c r="B2" s="1" t="s">
        <v>86</v>
      </c>
      <c r="C2" s="1" t="s">
        <v>26</v>
      </c>
      <c r="E2" s="1" t="s">
        <v>49</v>
      </c>
      <c r="F2" s="1" t="s">
        <v>22</v>
      </c>
      <c r="G2" s="1" t="s">
        <v>4</v>
      </c>
      <c r="H2" s="1" t="s">
        <v>39</v>
      </c>
      <c r="I2" s="1" t="s">
        <v>74</v>
      </c>
      <c r="J2" s="1" t="s">
        <v>13</v>
      </c>
      <c r="K2" s="1" t="s">
        <v>50</v>
      </c>
      <c r="L2" s="1" t="s">
        <v>60</v>
      </c>
      <c r="M2" s="1" t="s">
        <v>15</v>
      </c>
      <c r="N2" s="1" t="s">
        <v>16</v>
      </c>
      <c r="O2" s="1" t="s">
        <v>28</v>
      </c>
      <c r="P2" s="1" t="s">
        <v>3</v>
      </c>
      <c r="Q2" s="1" t="s">
        <v>36</v>
      </c>
      <c r="R2" s="1" t="s">
        <v>10</v>
      </c>
      <c r="S2" s="1" t="s">
        <v>11</v>
      </c>
      <c r="T2" s="1" t="s">
        <v>12</v>
      </c>
      <c r="U2" s="1" t="s">
        <v>25</v>
      </c>
      <c r="V2" s="1" t="s">
        <v>27</v>
      </c>
      <c r="W2" s="1" t="s">
        <v>89</v>
      </c>
      <c r="X2" s="1" t="s">
        <v>40</v>
      </c>
      <c r="Y2" s="1" t="s">
        <v>7</v>
      </c>
      <c r="Z2" s="1" t="s">
        <v>19</v>
      </c>
      <c r="AA2" s="1" t="s">
        <v>24</v>
      </c>
      <c r="AB2" s="1" t="s">
        <v>0</v>
      </c>
      <c r="AC2" s="1" t="s">
        <v>87</v>
      </c>
      <c r="AE2" s="1" t="s">
        <v>88</v>
      </c>
      <c r="AF2" s="1" t="s">
        <v>34</v>
      </c>
      <c r="AG2" s="1" t="s">
        <v>20</v>
      </c>
      <c r="AI2" s="1" t="s">
        <v>29</v>
      </c>
      <c r="AJ2" s="1" t="s">
        <v>70</v>
      </c>
    </row>
    <row r="3" spans="1:36" x14ac:dyDescent="0.35">
      <c r="A3" s="1">
        <v>1</v>
      </c>
      <c r="B3" s="2">
        <v>3</v>
      </c>
      <c r="C3" s="2">
        <v>3</v>
      </c>
      <c r="D3">
        <v>3</v>
      </c>
      <c r="E3" s="2">
        <v>3</v>
      </c>
      <c r="F3" s="2">
        <v>3</v>
      </c>
      <c r="G3">
        <v>3</v>
      </c>
      <c r="I3" s="2">
        <v>3</v>
      </c>
      <c r="J3">
        <v>2</v>
      </c>
      <c r="K3" s="2">
        <v>3</v>
      </c>
      <c r="L3">
        <v>3</v>
      </c>
      <c r="M3">
        <v>2</v>
      </c>
      <c r="N3">
        <v>2</v>
      </c>
      <c r="O3">
        <v>3</v>
      </c>
      <c r="P3">
        <v>2</v>
      </c>
      <c r="Q3">
        <v>3</v>
      </c>
      <c r="R3">
        <v>3</v>
      </c>
      <c r="S3">
        <v>3</v>
      </c>
      <c r="T3">
        <v>3</v>
      </c>
      <c r="U3" s="3">
        <v>2</v>
      </c>
      <c r="V3">
        <v>2</v>
      </c>
      <c r="X3">
        <v>3</v>
      </c>
      <c r="Y3">
        <v>3</v>
      </c>
      <c r="Z3" s="3">
        <v>2</v>
      </c>
      <c r="AA3" s="3">
        <v>2</v>
      </c>
      <c r="AB3">
        <v>2</v>
      </c>
      <c r="AD3">
        <v>2</v>
      </c>
      <c r="AE3">
        <v>2</v>
      </c>
      <c r="AG3" s="3">
        <v>1</v>
      </c>
      <c r="AH3" s="3">
        <v>1</v>
      </c>
      <c r="AI3">
        <v>1</v>
      </c>
      <c r="AJ3" s="3"/>
    </row>
    <row r="4" spans="1:36" x14ac:dyDescent="0.35">
      <c r="A4" s="1">
        <v>2</v>
      </c>
      <c r="B4" s="2">
        <v>3</v>
      </c>
      <c r="C4" s="2">
        <v>1</v>
      </c>
      <c r="D4">
        <v>1</v>
      </c>
      <c r="E4" s="2">
        <v>1</v>
      </c>
      <c r="F4" s="2">
        <v>1</v>
      </c>
      <c r="G4">
        <v>1</v>
      </c>
      <c r="I4" s="2">
        <v>2</v>
      </c>
      <c r="J4">
        <v>2</v>
      </c>
      <c r="K4" s="2">
        <v>2</v>
      </c>
      <c r="L4">
        <v>2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 s="3">
        <v>1</v>
      </c>
      <c r="V4">
        <v>1</v>
      </c>
      <c r="X4">
        <v>1</v>
      </c>
      <c r="Y4">
        <v>1</v>
      </c>
      <c r="Z4" s="3">
        <v>1</v>
      </c>
      <c r="AA4" s="3">
        <v>1</v>
      </c>
      <c r="AB4">
        <v>1</v>
      </c>
      <c r="AD4">
        <v>2</v>
      </c>
      <c r="AE4">
        <v>2</v>
      </c>
      <c r="AG4" s="3">
        <v>1</v>
      </c>
      <c r="AH4" s="3">
        <v>1</v>
      </c>
      <c r="AI4">
        <v>1</v>
      </c>
      <c r="AJ4" s="3"/>
    </row>
    <row r="5" spans="1:36" x14ac:dyDescent="0.35">
      <c r="A5" s="1">
        <v>4</v>
      </c>
      <c r="B5" s="2">
        <v>3</v>
      </c>
      <c r="C5" s="2">
        <v>3</v>
      </c>
      <c r="E5" s="2">
        <v>3</v>
      </c>
      <c r="F5" s="2">
        <v>2</v>
      </c>
      <c r="G5">
        <v>2</v>
      </c>
      <c r="I5" s="2">
        <v>2</v>
      </c>
      <c r="J5">
        <v>2</v>
      </c>
      <c r="K5" s="2">
        <v>2</v>
      </c>
      <c r="L5">
        <v>2</v>
      </c>
      <c r="M5">
        <v>1</v>
      </c>
      <c r="N5">
        <v>2</v>
      </c>
      <c r="O5">
        <v>3</v>
      </c>
      <c r="P5">
        <v>3</v>
      </c>
      <c r="Q5">
        <v>2</v>
      </c>
      <c r="R5">
        <v>2</v>
      </c>
      <c r="S5">
        <v>2</v>
      </c>
      <c r="T5">
        <v>2</v>
      </c>
      <c r="U5" s="3">
        <v>3</v>
      </c>
      <c r="V5">
        <v>2</v>
      </c>
      <c r="W5">
        <v>3</v>
      </c>
      <c r="X5">
        <v>2</v>
      </c>
      <c r="Y5">
        <v>2</v>
      </c>
      <c r="Z5" s="3">
        <v>1</v>
      </c>
      <c r="AA5" s="3">
        <v>1</v>
      </c>
      <c r="AB5">
        <v>2</v>
      </c>
      <c r="AE5">
        <v>1</v>
      </c>
      <c r="AF5">
        <v>2</v>
      </c>
      <c r="AG5" s="3">
        <v>2</v>
      </c>
      <c r="AH5" s="3">
        <v>2</v>
      </c>
      <c r="AI5">
        <v>2</v>
      </c>
      <c r="AJ5" s="3"/>
    </row>
    <row r="6" spans="1:36" x14ac:dyDescent="0.35">
      <c r="A6" s="1">
        <v>5</v>
      </c>
      <c r="B6" s="2">
        <v>2</v>
      </c>
      <c r="C6" s="2">
        <v>3</v>
      </c>
      <c r="E6" s="2">
        <v>2</v>
      </c>
      <c r="F6" s="2">
        <v>3</v>
      </c>
      <c r="G6">
        <v>2</v>
      </c>
      <c r="I6" s="2">
        <v>2</v>
      </c>
      <c r="J6">
        <v>2</v>
      </c>
      <c r="K6" s="2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 s="3">
        <v>2</v>
      </c>
      <c r="V6">
        <v>2</v>
      </c>
      <c r="W6">
        <v>2</v>
      </c>
      <c r="X6">
        <v>2</v>
      </c>
      <c r="Y6">
        <v>2</v>
      </c>
      <c r="Z6" s="3">
        <v>2</v>
      </c>
      <c r="AA6" s="3">
        <v>2</v>
      </c>
      <c r="AB6">
        <v>2</v>
      </c>
      <c r="AE6">
        <v>2</v>
      </c>
      <c r="AF6">
        <v>2</v>
      </c>
      <c r="AG6" s="3">
        <v>2</v>
      </c>
      <c r="AH6" s="3">
        <v>1</v>
      </c>
      <c r="AI6">
        <v>2</v>
      </c>
      <c r="AJ6" s="3"/>
    </row>
    <row r="7" spans="1:36" x14ac:dyDescent="0.35">
      <c r="A7" s="1">
        <v>6</v>
      </c>
      <c r="B7" s="2">
        <v>3</v>
      </c>
      <c r="C7" s="2">
        <v>3</v>
      </c>
      <c r="E7" s="2">
        <v>3</v>
      </c>
      <c r="F7" s="2">
        <v>3</v>
      </c>
      <c r="G7">
        <v>1</v>
      </c>
      <c r="I7" s="2">
        <v>3</v>
      </c>
      <c r="J7">
        <v>2</v>
      </c>
      <c r="K7" s="2">
        <v>2</v>
      </c>
      <c r="L7">
        <v>3</v>
      </c>
      <c r="M7">
        <v>2</v>
      </c>
      <c r="N7">
        <v>3</v>
      </c>
      <c r="O7">
        <v>2</v>
      </c>
      <c r="P7">
        <v>2</v>
      </c>
      <c r="Q7">
        <v>1</v>
      </c>
      <c r="R7">
        <v>3</v>
      </c>
      <c r="S7">
        <v>2</v>
      </c>
      <c r="T7">
        <v>2</v>
      </c>
      <c r="U7" s="3">
        <v>3</v>
      </c>
      <c r="V7">
        <v>2</v>
      </c>
      <c r="W7">
        <v>2</v>
      </c>
      <c r="X7">
        <v>2</v>
      </c>
      <c r="Y7">
        <v>2</v>
      </c>
      <c r="Z7" s="3">
        <v>2</v>
      </c>
      <c r="AA7" s="3">
        <v>2</v>
      </c>
      <c r="AB7">
        <v>2</v>
      </c>
      <c r="AE7">
        <v>1</v>
      </c>
      <c r="AF7">
        <v>2</v>
      </c>
      <c r="AG7" s="3">
        <v>1</v>
      </c>
      <c r="AH7" s="3">
        <v>2</v>
      </c>
      <c r="AI7">
        <v>2</v>
      </c>
      <c r="AJ7" s="3"/>
    </row>
    <row r="8" spans="1:36" x14ac:dyDescent="0.35">
      <c r="A8" s="1">
        <v>7</v>
      </c>
      <c r="B8">
        <v>2</v>
      </c>
      <c r="C8">
        <v>2</v>
      </c>
      <c r="E8">
        <v>1</v>
      </c>
      <c r="F8">
        <v>2</v>
      </c>
      <c r="G8">
        <v>2</v>
      </c>
      <c r="H8">
        <v>1</v>
      </c>
      <c r="I8">
        <v>2</v>
      </c>
      <c r="J8">
        <v>2</v>
      </c>
      <c r="K8">
        <v>1</v>
      </c>
      <c r="L8">
        <v>2</v>
      </c>
      <c r="M8">
        <v>1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1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E8">
        <v>1</v>
      </c>
      <c r="AF8">
        <v>2</v>
      </c>
      <c r="AG8">
        <v>2</v>
      </c>
      <c r="AI8">
        <v>2</v>
      </c>
      <c r="AJ8">
        <v>2</v>
      </c>
    </row>
    <row r="9" spans="1:36" x14ac:dyDescent="0.35">
      <c r="A9" s="1">
        <v>8</v>
      </c>
      <c r="B9">
        <v>3</v>
      </c>
      <c r="C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3</v>
      </c>
      <c r="K9">
        <v>2</v>
      </c>
      <c r="L9">
        <v>2</v>
      </c>
      <c r="M9">
        <v>3</v>
      </c>
      <c r="N9">
        <v>2</v>
      </c>
      <c r="O9">
        <v>2</v>
      </c>
      <c r="P9">
        <v>3</v>
      </c>
      <c r="Q9">
        <v>1</v>
      </c>
      <c r="R9">
        <v>2</v>
      </c>
      <c r="S9">
        <v>2</v>
      </c>
      <c r="T9">
        <v>2</v>
      </c>
      <c r="U9">
        <v>2</v>
      </c>
      <c r="V9">
        <v>3</v>
      </c>
      <c r="W9">
        <v>2</v>
      </c>
      <c r="X9">
        <v>2</v>
      </c>
      <c r="Y9">
        <v>2</v>
      </c>
      <c r="Z9">
        <v>2</v>
      </c>
      <c r="AA9">
        <v>3</v>
      </c>
      <c r="AB9">
        <v>2</v>
      </c>
      <c r="AC9">
        <v>2</v>
      </c>
      <c r="AE9">
        <v>2</v>
      </c>
      <c r="AF9">
        <v>2</v>
      </c>
      <c r="AG9">
        <v>2</v>
      </c>
      <c r="AI9">
        <v>2</v>
      </c>
      <c r="AJ9">
        <v>2</v>
      </c>
    </row>
    <row r="10" spans="1:36" x14ac:dyDescent="0.35">
      <c r="A10" s="1">
        <v>9</v>
      </c>
      <c r="B10">
        <v>2</v>
      </c>
      <c r="C10">
        <v>1</v>
      </c>
      <c r="E10">
        <v>1</v>
      </c>
      <c r="F10">
        <v>3</v>
      </c>
      <c r="G10">
        <v>3</v>
      </c>
      <c r="H10">
        <v>3</v>
      </c>
      <c r="I10">
        <v>2</v>
      </c>
      <c r="J10">
        <v>3</v>
      </c>
      <c r="K10">
        <v>1</v>
      </c>
      <c r="L10">
        <v>2</v>
      </c>
      <c r="M10">
        <v>3</v>
      </c>
      <c r="N10">
        <v>3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1</v>
      </c>
      <c r="Y10">
        <v>2</v>
      </c>
      <c r="Z10">
        <v>2</v>
      </c>
      <c r="AA10">
        <v>2</v>
      </c>
      <c r="AB10">
        <v>2</v>
      </c>
      <c r="AC10">
        <v>2</v>
      </c>
      <c r="AE10">
        <v>1</v>
      </c>
      <c r="AF10">
        <v>2</v>
      </c>
      <c r="AG10">
        <v>2</v>
      </c>
      <c r="AI10">
        <v>1</v>
      </c>
      <c r="AJ10">
        <v>2</v>
      </c>
    </row>
    <row r="11" spans="1:36" x14ac:dyDescent="0.35">
      <c r="A11" s="1">
        <v>1</v>
      </c>
      <c r="B11" s="2">
        <v>3</v>
      </c>
      <c r="C11" s="2">
        <v>3</v>
      </c>
      <c r="E11" s="2">
        <v>2</v>
      </c>
      <c r="F11" s="2">
        <v>3</v>
      </c>
      <c r="G11">
        <v>3</v>
      </c>
      <c r="I11" s="2">
        <v>2</v>
      </c>
      <c r="J11">
        <v>2</v>
      </c>
      <c r="K11" s="2">
        <v>3</v>
      </c>
      <c r="P11">
        <v>1</v>
      </c>
      <c r="Q11">
        <v>2</v>
      </c>
      <c r="R11">
        <v>2</v>
      </c>
      <c r="S11">
        <v>2</v>
      </c>
      <c r="T11">
        <v>2</v>
      </c>
      <c r="U11" s="3">
        <v>1</v>
      </c>
      <c r="V11">
        <v>2</v>
      </c>
      <c r="X11">
        <v>2</v>
      </c>
      <c r="Y11">
        <v>2</v>
      </c>
      <c r="Z11" s="3">
        <v>1</v>
      </c>
      <c r="AA11" s="3">
        <v>2</v>
      </c>
      <c r="AB11">
        <v>2</v>
      </c>
      <c r="AG11" s="3"/>
      <c r="AH11" s="3"/>
      <c r="AJ11" s="3"/>
    </row>
    <row r="12" spans="1:36" x14ac:dyDescent="0.35">
      <c r="A12" s="1">
        <v>2</v>
      </c>
      <c r="B12" s="2">
        <v>2</v>
      </c>
      <c r="C12" s="2">
        <v>3</v>
      </c>
      <c r="E12" s="2">
        <v>3</v>
      </c>
      <c r="F12" s="2">
        <v>2</v>
      </c>
      <c r="G12">
        <v>3</v>
      </c>
      <c r="I12" s="2">
        <v>3</v>
      </c>
      <c r="J12">
        <v>3</v>
      </c>
      <c r="K12" s="2">
        <v>3</v>
      </c>
      <c r="P12">
        <v>1</v>
      </c>
      <c r="Q12">
        <v>3</v>
      </c>
      <c r="R12">
        <v>2</v>
      </c>
      <c r="S12">
        <v>3</v>
      </c>
      <c r="T12">
        <v>3</v>
      </c>
      <c r="U12" s="3">
        <v>1</v>
      </c>
      <c r="V12">
        <v>3</v>
      </c>
      <c r="X12">
        <v>2</v>
      </c>
      <c r="Y12">
        <v>1</v>
      </c>
      <c r="Z12" s="3">
        <v>3</v>
      </c>
      <c r="AA12" s="3">
        <v>2</v>
      </c>
      <c r="AB12">
        <v>2</v>
      </c>
      <c r="AG12" s="3"/>
      <c r="AH12" s="3"/>
      <c r="AJ12" s="3"/>
    </row>
    <row r="13" spans="1:36" x14ac:dyDescent="0.35">
      <c r="A13" s="1">
        <v>3</v>
      </c>
      <c r="B13" s="2">
        <v>2</v>
      </c>
      <c r="C13" s="2">
        <v>2</v>
      </c>
      <c r="E13" s="2">
        <v>3</v>
      </c>
      <c r="F13" s="2">
        <v>2</v>
      </c>
      <c r="G13">
        <v>1</v>
      </c>
      <c r="I13" s="2">
        <v>2</v>
      </c>
      <c r="J13">
        <v>2</v>
      </c>
      <c r="K13" s="2">
        <v>2</v>
      </c>
      <c r="P13">
        <v>2</v>
      </c>
      <c r="Q13">
        <v>2</v>
      </c>
      <c r="R13">
        <v>1</v>
      </c>
      <c r="S13">
        <v>2</v>
      </c>
      <c r="T13">
        <v>1</v>
      </c>
      <c r="U13" s="3">
        <v>1</v>
      </c>
      <c r="V13">
        <v>2</v>
      </c>
      <c r="X13">
        <v>2</v>
      </c>
      <c r="Y13">
        <v>1</v>
      </c>
      <c r="Z13" s="3">
        <v>1</v>
      </c>
      <c r="AA13" s="3">
        <v>1</v>
      </c>
      <c r="AB13">
        <v>2</v>
      </c>
      <c r="AG13" s="3"/>
      <c r="AH13" s="3"/>
      <c r="AJ13" s="3"/>
    </row>
    <row r="14" spans="1:36" x14ac:dyDescent="0.35">
      <c r="A14" s="1"/>
      <c r="B14" s="2"/>
      <c r="C14" s="2"/>
      <c r="E14" s="2"/>
      <c r="F14" s="2"/>
      <c r="I14" s="2"/>
      <c r="K14" s="2"/>
      <c r="U14" s="3"/>
      <c r="Z14" s="3"/>
      <c r="AA14" s="3"/>
      <c r="AG14" s="3"/>
      <c r="AH14" s="3"/>
      <c r="AJ14" s="3"/>
    </row>
    <row r="15" spans="1:36" x14ac:dyDescent="0.35">
      <c r="A15" s="1" t="s">
        <v>30</v>
      </c>
      <c r="B15" s="2">
        <f>COUNTIF(B3:B13,1)</f>
        <v>0</v>
      </c>
      <c r="C15" s="2">
        <f>COUNTIF(C3:C13,1)</f>
        <v>2</v>
      </c>
      <c r="D15">
        <f>COUNTIF(D3:D13,1)</f>
        <v>1</v>
      </c>
      <c r="E15" s="9">
        <f>COUNTIF(E3:E13,1)</f>
        <v>3</v>
      </c>
      <c r="F15" s="2">
        <f>COUNTIF(F3:F13,1)</f>
        <v>1</v>
      </c>
      <c r="G15">
        <f>COUNTIF(G3:G13,1)</f>
        <v>3</v>
      </c>
      <c r="H15">
        <f>COUNTIF(H3:H13,1)</f>
        <v>1</v>
      </c>
      <c r="I15" s="2">
        <f>COUNTIF(I3:I13,1)</f>
        <v>0</v>
      </c>
      <c r="J15">
        <f>COUNTIF(J3:J13,1)</f>
        <v>0</v>
      </c>
      <c r="K15" s="2">
        <f>COUNTIF(K3:K13,1)</f>
        <v>2</v>
      </c>
      <c r="L15">
        <f>COUNTIF(L3:L13,1)</f>
        <v>0</v>
      </c>
      <c r="M15">
        <f>COUNTIF(M3:M13,1)</f>
        <v>3</v>
      </c>
      <c r="N15">
        <f>COUNTIF(N3:N13,1)</f>
        <v>1</v>
      </c>
      <c r="O15">
        <f>COUNTIF(O3:O13,1)</f>
        <v>1</v>
      </c>
      <c r="P15">
        <f>COUNTIF(P3:P13,1)</f>
        <v>3</v>
      </c>
      <c r="Q15">
        <f>COUNTIF(Q3:Q13,1)</f>
        <v>3</v>
      </c>
      <c r="R15">
        <f>COUNTIF(R3:R13,1)</f>
        <v>2</v>
      </c>
      <c r="S15">
        <f>COUNTIF(S3:S13,1)</f>
        <v>1</v>
      </c>
      <c r="T15">
        <f>COUNTIF(T3:T13,1)</f>
        <v>2</v>
      </c>
      <c r="U15" s="3">
        <f>COUNTIF(U3:U13,1)</f>
        <v>5</v>
      </c>
      <c r="V15">
        <f>COUNTIF(V3:V13,1)</f>
        <v>1</v>
      </c>
      <c r="W15" s="9">
        <f>COUNTIF(W3:W13,1)</f>
        <v>0</v>
      </c>
      <c r="X15">
        <f>COUNTIF(X3:X13,1)</f>
        <v>2</v>
      </c>
      <c r="Y15">
        <f>COUNTIF(Y3:Y13,1)</f>
        <v>3</v>
      </c>
      <c r="Z15">
        <f>COUNTIF(Z3:Z13,1)</f>
        <v>4</v>
      </c>
      <c r="AA15" s="3">
        <f>COUNTIF(AA3:AA13,1)</f>
        <v>3</v>
      </c>
      <c r="AB15">
        <f>COUNTIF(AB3:AB13,1)</f>
        <v>1</v>
      </c>
      <c r="AC15">
        <f>COUNTIF(AC3:AC13,1)</f>
        <v>0</v>
      </c>
      <c r="AD15">
        <f>COUNTIF(AD3:AD13,1)</f>
        <v>0</v>
      </c>
      <c r="AE15">
        <f>COUNTIF(AE3:AE13,1)</f>
        <v>4</v>
      </c>
      <c r="AF15">
        <f>COUNTIF(AF3:AF13,1)</f>
        <v>0</v>
      </c>
      <c r="AG15" s="3">
        <f>COUNTIF(AG3:AG13,1)</f>
        <v>3</v>
      </c>
      <c r="AH15" s="3">
        <f>COUNTIF(AH3:AH13,1)</f>
        <v>3</v>
      </c>
      <c r="AI15">
        <f>COUNTIF(AI3:AI13,1)</f>
        <v>3</v>
      </c>
      <c r="AJ15" s="3">
        <f>COUNTIF(AJ3:AJ13,1)</f>
        <v>0</v>
      </c>
    </row>
    <row r="16" spans="1:36" s="5" customFormat="1" x14ac:dyDescent="0.35">
      <c r="A16" s="4"/>
      <c r="B16" s="5">
        <f>B15/11</f>
        <v>0</v>
      </c>
      <c r="C16" s="5">
        <f>C15/11</f>
        <v>0.18181818181818182</v>
      </c>
      <c r="D16" s="5">
        <f>D15/2</f>
        <v>0.5</v>
      </c>
      <c r="E16" s="10">
        <f>E15/11</f>
        <v>0.27272727272727271</v>
      </c>
      <c r="F16" s="5">
        <f>F15/11</f>
        <v>9.0909090909090912E-2</v>
      </c>
      <c r="G16" s="5">
        <f>G15/11</f>
        <v>0.27272727272727271</v>
      </c>
      <c r="H16" s="5">
        <f>H15/3</f>
        <v>0.33333333333333331</v>
      </c>
      <c r="I16" s="5">
        <f>I15/11</f>
        <v>0</v>
      </c>
      <c r="J16" s="5">
        <f>J15/11</f>
        <v>0</v>
      </c>
      <c r="K16" s="5">
        <f>K15/11</f>
        <v>0.18181818181818182</v>
      </c>
      <c r="L16" s="5">
        <f>L15/8</f>
        <v>0</v>
      </c>
      <c r="M16" s="5">
        <f>M15/8</f>
        <v>0.375</v>
      </c>
      <c r="N16" s="5">
        <f>N15/8</f>
        <v>0.125</v>
      </c>
      <c r="O16" s="5">
        <f>O15/8</f>
        <v>0.125</v>
      </c>
      <c r="P16" s="5">
        <f>P15/11</f>
        <v>0.27272727272727271</v>
      </c>
      <c r="Q16" s="5">
        <f>Q15/11</f>
        <v>0.27272727272727271</v>
      </c>
      <c r="R16" s="5">
        <f>R15/11</f>
        <v>0.18181818181818182</v>
      </c>
      <c r="S16" s="5">
        <f>S15/11</f>
        <v>9.0909090909090912E-2</v>
      </c>
      <c r="T16" s="5">
        <f>T15/11</f>
        <v>0.18181818181818182</v>
      </c>
      <c r="U16" s="5">
        <f>U15/11</f>
        <v>0.45454545454545453</v>
      </c>
      <c r="V16" s="5">
        <f>V15/11</f>
        <v>9.0909090909090912E-2</v>
      </c>
      <c r="W16" s="10">
        <f>W15/6</f>
        <v>0</v>
      </c>
      <c r="X16" s="5">
        <f>X15/11</f>
        <v>0.18181818181818182</v>
      </c>
      <c r="Y16" s="5">
        <f>Y15/11</f>
        <v>0.27272727272727271</v>
      </c>
      <c r="Z16" s="10">
        <f>Z15/11</f>
        <v>0.36363636363636365</v>
      </c>
      <c r="AA16" s="5">
        <f>AA15/11</f>
        <v>0.27272727272727271</v>
      </c>
      <c r="AB16" s="5">
        <f>AB15/11</f>
        <v>9.0909090909090912E-2</v>
      </c>
      <c r="AC16" s="5">
        <f>AC15/3</f>
        <v>0</v>
      </c>
      <c r="AD16" s="5">
        <f>AD15/2</f>
        <v>0</v>
      </c>
      <c r="AE16" s="5">
        <f>AE15/8</f>
        <v>0.5</v>
      </c>
      <c r="AF16" s="5">
        <f>AF15/6</f>
        <v>0</v>
      </c>
      <c r="AG16" s="5">
        <f>AG15/8</f>
        <v>0.375</v>
      </c>
      <c r="AH16" s="5">
        <f>AH15/5</f>
        <v>0.6</v>
      </c>
      <c r="AI16" s="5">
        <f>AI15/8</f>
        <v>0.375</v>
      </c>
      <c r="AJ16" s="5">
        <f>AJ15/5</f>
        <v>0</v>
      </c>
    </row>
    <row r="17" spans="1:53" x14ac:dyDescent="0.35">
      <c r="A17" s="1" t="s">
        <v>31</v>
      </c>
      <c r="B17" s="2">
        <f>COUNTIF(B3:B13,3)</f>
        <v>6</v>
      </c>
      <c r="C17" s="2">
        <f>COUNTIF(C3:C13,3)</f>
        <v>6</v>
      </c>
      <c r="D17">
        <f>COUNTIF(D3:D13,3)</f>
        <v>1</v>
      </c>
      <c r="E17" s="9">
        <f>COUNTIF(E3:E13,3)</f>
        <v>5</v>
      </c>
      <c r="F17" s="2">
        <f>COUNTIF(F3:F13,3)</f>
        <v>5</v>
      </c>
      <c r="G17">
        <f>COUNTIF(G3:G13,3)</f>
        <v>4</v>
      </c>
      <c r="H17" s="9">
        <f>COUNTIF(H3:H13,3)</f>
        <v>1</v>
      </c>
      <c r="I17" s="2">
        <f>COUNTIF(I3:I13,3)</f>
        <v>3</v>
      </c>
      <c r="J17">
        <f>COUNTIF(J3:J13,3)</f>
        <v>3</v>
      </c>
      <c r="K17" s="2">
        <f>COUNTIF(K3:K13,3)</f>
        <v>3</v>
      </c>
      <c r="L17">
        <f>COUNTIF(L3:L13,3)</f>
        <v>2</v>
      </c>
      <c r="M17">
        <f>COUNTIF(M3:M13,3)</f>
        <v>2</v>
      </c>
      <c r="N17">
        <f>COUNTIF(N3:N13,3)</f>
        <v>2</v>
      </c>
      <c r="O17">
        <f>COUNTIF(O3:O13,3)</f>
        <v>2</v>
      </c>
      <c r="P17">
        <f>COUNTIF(P3:P13,3)</f>
        <v>2</v>
      </c>
      <c r="Q17">
        <f>COUNTIF(Q3:Q13,3)</f>
        <v>2</v>
      </c>
      <c r="R17">
        <f>COUNTIF(R3:R13,3)</f>
        <v>2</v>
      </c>
      <c r="S17">
        <f>COUNTIF(S3:S13,3)</f>
        <v>2</v>
      </c>
      <c r="T17">
        <f>COUNTIF(T3:T13,3)</f>
        <v>2</v>
      </c>
      <c r="U17" s="3">
        <f>COUNTIF(U3:U13,3)</f>
        <v>2</v>
      </c>
      <c r="V17">
        <f>COUNTIF(V3:V13,3)</f>
        <v>2</v>
      </c>
      <c r="W17" s="9">
        <f>COUNTIF(W3:W13,3)</f>
        <v>1</v>
      </c>
      <c r="X17">
        <f>COUNTIF(X3:X13,3)</f>
        <v>1</v>
      </c>
      <c r="Y17">
        <f>COUNTIF(Y3:Y13,3)</f>
        <v>1</v>
      </c>
      <c r="Z17" s="9">
        <f>COUNTIF(Z3:Z13,3)</f>
        <v>1</v>
      </c>
      <c r="AA17" s="3">
        <f>COUNTIF(AA3:AA13,3)</f>
        <v>1</v>
      </c>
      <c r="AB17">
        <f>COUNTIF(AB3:AB13,3)</f>
        <v>0</v>
      </c>
      <c r="AD17">
        <f>COUNTIF(AD3:AD13,3)</f>
        <v>0</v>
      </c>
      <c r="AE17">
        <f>COUNTIF(AE3:AE13,3)</f>
        <v>0</v>
      </c>
      <c r="AF17">
        <f>COUNTIF(AF3:AF13,3)</f>
        <v>0</v>
      </c>
      <c r="AG17" s="3">
        <f>COUNTIF(AG3:AG13,3)</f>
        <v>0</v>
      </c>
      <c r="AH17" s="3">
        <f>COUNTIF(AH3:AH13,3)</f>
        <v>0</v>
      </c>
      <c r="AI17">
        <f>COUNTIF(AI3:AI13,3)</f>
        <v>0</v>
      </c>
      <c r="AJ17" s="3">
        <f>COUNTIF(AJ3:AJ13,3)</f>
        <v>0</v>
      </c>
    </row>
    <row r="18" spans="1:53" s="5" customFormat="1" x14ac:dyDescent="0.35">
      <c r="A18" s="4"/>
      <c r="B18" s="5">
        <f>B17/11</f>
        <v>0.54545454545454541</v>
      </c>
      <c r="C18" s="5">
        <f>C17/11</f>
        <v>0.54545454545454541</v>
      </c>
      <c r="D18" s="5">
        <f>D17/2</f>
        <v>0.5</v>
      </c>
      <c r="E18" s="10">
        <f>E17/11</f>
        <v>0.45454545454545453</v>
      </c>
      <c r="F18" s="5">
        <f>F17/11</f>
        <v>0.45454545454545453</v>
      </c>
      <c r="G18" s="5">
        <f>G17/11</f>
        <v>0.36363636363636365</v>
      </c>
      <c r="H18" s="5">
        <f>H17/3</f>
        <v>0.33333333333333331</v>
      </c>
      <c r="I18" s="5">
        <f>I17/11</f>
        <v>0.27272727272727271</v>
      </c>
      <c r="J18" s="5">
        <f>J17/11</f>
        <v>0.27272727272727271</v>
      </c>
      <c r="K18" s="5">
        <f>K17/11</f>
        <v>0.27272727272727271</v>
      </c>
      <c r="L18" s="5">
        <f>L17/8</f>
        <v>0.25</v>
      </c>
      <c r="M18" s="5">
        <f>M17/8</f>
        <v>0.25</v>
      </c>
      <c r="N18" s="5">
        <f>N17/8</f>
        <v>0.25</v>
      </c>
      <c r="O18" s="5">
        <f>O17/8</f>
        <v>0.25</v>
      </c>
      <c r="P18" s="5">
        <f>P17/11</f>
        <v>0.18181818181818182</v>
      </c>
      <c r="Q18" s="5">
        <f>Q17/11</f>
        <v>0.18181818181818182</v>
      </c>
      <c r="R18" s="5">
        <f>R17/11</f>
        <v>0.18181818181818182</v>
      </c>
      <c r="S18" s="5">
        <f>S17/11</f>
        <v>0.18181818181818182</v>
      </c>
      <c r="T18" s="5">
        <f>T17/11</f>
        <v>0.18181818181818182</v>
      </c>
      <c r="U18" s="5">
        <f>U17/11</f>
        <v>0.18181818181818182</v>
      </c>
      <c r="V18" s="5">
        <f>V17/11</f>
        <v>0.18181818181818182</v>
      </c>
      <c r="W18" s="10">
        <f>W17/6</f>
        <v>0.16666666666666666</v>
      </c>
      <c r="X18" s="5">
        <f>X17/11</f>
        <v>9.0909090909090912E-2</v>
      </c>
      <c r="Y18" s="5">
        <f>Y17/11</f>
        <v>9.0909090909090912E-2</v>
      </c>
      <c r="Z18" s="10">
        <f>Z17/11</f>
        <v>9.0909090909090912E-2</v>
      </c>
      <c r="AA18" s="5">
        <f>AA17/11</f>
        <v>9.0909090909090912E-2</v>
      </c>
      <c r="AB18" s="5">
        <f>AB17/11</f>
        <v>0</v>
      </c>
      <c r="AC18" s="5">
        <f>AC17/3</f>
        <v>0</v>
      </c>
      <c r="AD18" s="5">
        <f>AD17/2</f>
        <v>0</v>
      </c>
      <c r="AE18" s="5">
        <f>AE17/8</f>
        <v>0</v>
      </c>
      <c r="AF18" s="5">
        <f>AF17/6</f>
        <v>0</v>
      </c>
      <c r="AG18" s="5">
        <f>AG17/8</f>
        <v>0</v>
      </c>
      <c r="AH18" s="5">
        <f>AH17/5</f>
        <v>0</v>
      </c>
      <c r="AI18" s="5">
        <f>AI17/8</f>
        <v>0</v>
      </c>
      <c r="AJ18" s="5">
        <f>AJ17/5</f>
        <v>0</v>
      </c>
    </row>
    <row r="19" spans="1:53" x14ac:dyDescent="0.35">
      <c r="A19" s="1" t="s">
        <v>32</v>
      </c>
      <c r="B19" s="2">
        <f>COUNTIF(B3:B13,2)</f>
        <v>5</v>
      </c>
      <c r="C19" s="2">
        <f>COUNTIF(C3:C13,2)</f>
        <v>3</v>
      </c>
      <c r="D19">
        <f>COUNTIF(D3:D13,2)</f>
        <v>0</v>
      </c>
      <c r="E19" s="9">
        <f>COUNTIF(E3:E13,2)</f>
        <v>3</v>
      </c>
      <c r="F19" s="2">
        <f>COUNTIF(F3:F13,2)</f>
        <v>5</v>
      </c>
      <c r="G19">
        <f>COUNTIF(G3:G13,2)</f>
        <v>4</v>
      </c>
      <c r="H19" s="9">
        <f>COUNTIF(H3:H13,2)</f>
        <v>1</v>
      </c>
      <c r="I19" s="2">
        <f>COUNTIF(I3:I13,2)</f>
        <v>8</v>
      </c>
      <c r="J19">
        <f>COUNTIF(J3:J13,2)</f>
        <v>8</v>
      </c>
      <c r="K19" s="2">
        <f>COUNTIF(K3:K13,2)</f>
        <v>6</v>
      </c>
      <c r="L19">
        <f>COUNTIF(L3:L13,2)</f>
        <v>6</v>
      </c>
      <c r="M19">
        <f>COUNTIF(M3:M13,2)</f>
        <v>3</v>
      </c>
      <c r="N19">
        <f>COUNTIF(N3:N13,2)</f>
        <v>5</v>
      </c>
      <c r="O19">
        <f>COUNTIF(O3:O13,2)</f>
        <v>5</v>
      </c>
      <c r="P19">
        <f>COUNTIF(P3:P13,2)</f>
        <v>6</v>
      </c>
      <c r="Q19">
        <f>COUNTIF(Q3:Q13,2)</f>
        <v>6</v>
      </c>
      <c r="R19">
        <f>COUNTIF(R3:R13,2)</f>
        <v>7</v>
      </c>
      <c r="S19">
        <f>COUNTIF(S3:S13,2)</f>
        <v>8</v>
      </c>
      <c r="T19">
        <f>COUNTIF(T3:T13,2)</f>
        <v>7</v>
      </c>
      <c r="U19" s="3">
        <f>COUNTIF(U3:U13,2)</f>
        <v>4</v>
      </c>
      <c r="V19">
        <f>COUNTIF(V3:V13,2)</f>
        <v>8</v>
      </c>
      <c r="W19" s="9">
        <f>COUNTIF(W3:W13,2)</f>
        <v>5</v>
      </c>
      <c r="X19">
        <f>COUNTIF(X3:X13,2)</f>
        <v>8</v>
      </c>
      <c r="Y19">
        <f>COUNTIF(Y3:Y13,2)</f>
        <v>7</v>
      </c>
      <c r="Z19" s="9">
        <f>COUNTIF(Z3:Z13,2)</f>
        <v>6</v>
      </c>
      <c r="AA19" s="3">
        <f>COUNTIF(AA3:AA13,2)</f>
        <v>7</v>
      </c>
      <c r="AB19">
        <f>COUNTIF(AB3:AB13,2)</f>
        <v>10</v>
      </c>
      <c r="AD19">
        <f>COUNTIF(AD3:AD13,2)</f>
        <v>2</v>
      </c>
      <c r="AE19">
        <f>COUNTIF(AE3:AE13,2)</f>
        <v>4</v>
      </c>
      <c r="AF19">
        <f>COUNTIF(AF3:AF13,2)</f>
        <v>6</v>
      </c>
      <c r="AG19" s="3">
        <f>COUNTIF(AG3:AG13,2)</f>
        <v>5</v>
      </c>
      <c r="AH19" s="3">
        <f>COUNTIF(AH3:AH13,2)</f>
        <v>2</v>
      </c>
      <c r="AI19">
        <f>COUNTIF(AI3:AI13,2)</f>
        <v>5</v>
      </c>
      <c r="AJ19" s="3">
        <f>COUNTIF(AJ3:AJ13,2)</f>
        <v>3</v>
      </c>
    </row>
    <row r="20" spans="1:53" s="5" customFormat="1" x14ac:dyDescent="0.35">
      <c r="A20" s="4"/>
      <c r="B20" s="5">
        <f>B19/11</f>
        <v>0.45454545454545453</v>
      </c>
      <c r="C20" s="5">
        <f>C19/11</f>
        <v>0.27272727272727271</v>
      </c>
      <c r="D20" s="5">
        <f>D19/2</f>
        <v>0</v>
      </c>
      <c r="E20" s="10">
        <f>E19/11</f>
        <v>0.27272727272727271</v>
      </c>
      <c r="F20" s="5">
        <f>F19/11</f>
        <v>0.45454545454545453</v>
      </c>
      <c r="G20" s="5">
        <f>G19/11</f>
        <v>0.36363636363636365</v>
      </c>
      <c r="H20" s="5">
        <f>H19/3</f>
        <v>0.33333333333333331</v>
      </c>
      <c r="I20" s="5">
        <f>I19/11</f>
        <v>0.72727272727272729</v>
      </c>
      <c r="J20" s="5">
        <f>J19/11</f>
        <v>0.72727272727272729</v>
      </c>
      <c r="K20" s="5">
        <f>K19/11</f>
        <v>0.54545454545454541</v>
      </c>
      <c r="L20" s="5">
        <f>L19/8</f>
        <v>0.75</v>
      </c>
      <c r="M20" s="5">
        <f>M19/8</f>
        <v>0.375</v>
      </c>
      <c r="N20" s="5">
        <f>N19/8</f>
        <v>0.625</v>
      </c>
      <c r="O20" s="5">
        <f>O19/8</f>
        <v>0.625</v>
      </c>
      <c r="P20" s="5">
        <f>P19/11</f>
        <v>0.54545454545454541</v>
      </c>
      <c r="Q20" s="5">
        <f>Q19/11</f>
        <v>0.54545454545454541</v>
      </c>
      <c r="R20" s="5">
        <f>R19/11</f>
        <v>0.63636363636363635</v>
      </c>
      <c r="S20" s="5">
        <f>S19/11</f>
        <v>0.72727272727272729</v>
      </c>
      <c r="T20" s="5">
        <f>T19/11</f>
        <v>0.63636363636363635</v>
      </c>
      <c r="U20" s="5">
        <f>U19/11</f>
        <v>0.36363636363636365</v>
      </c>
      <c r="V20" s="5">
        <f>V19/11</f>
        <v>0.72727272727272729</v>
      </c>
      <c r="W20" s="10">
        <f>W19/6</f>
        <v>0.83333333333333337</v>
      </c>
      <c r="X20" s="5">
        <f>X19/11</f>
        <v>0.72727272727272729</v>
      </c>
      <c r="Y20" s="5">
        <f>Y19/11</f>
        <v>0.63636363636363635</v>
      </c>
      <c r="Z20" s="10">
        <f>Z19/11</f>
        <v>0.54545454545454541</v>
      </c>
      <c r="AA20" s="5">
        <f>AA19/11</f>
        <v>0.63636363636363635</v>
      </c>
      <c r="AB20" s="5">
        <f>AB19/11</f>
        <v>0.90909090909090906</v>
      </c>
      <c r="AC20" s="5">
        <f>AC19/3</f>
        <v>0</v>
      </c>
      <c r="AD20" s="5">
        <f>AD19/2</f>
        <v>1</v>
      </c>
      <c r="AE20" s="5">
        <f>AE19/8</f>
        <v>0.5</v>
      </c>
      <c r="AF20" s="5">
        <f>AF19/6</f>
        <v>1</v>
      </c>
      <c r="AG20" s="5">
        <f>AG19/8</f>
        <v>0.625</v>
      </c>
      <c r="AH20" s="5">
        <f>AH19/5</f>
        <v>0.4</v>
      </c>
      <c r="AI20" s="5">
        <f>AI19/8</f>
        <v>0.625</v>
      </c>
      <c r="AJ20" s="5">
        <f>AJ19/3</f>
        <v>1</v>
      </c>
    </row>
    <row r="23" spans="1:53" s="1" customFormat="1" x14ac:dyDescent="0.35">
      <c r="B23" s="7" t="s">
        <v>69</v>
      </c>
      <c r="C23" s="1" t="s">
        <v>62</v>
      </c>
      <c r="D23" s="7" t="s">
        <v>74</v>
      </c>
      <c r="E23" s="1" t="s">
        <v>54</v>
      </c>
      <c r="F23" s="1" t="s">
        <v>57</v>
      </c>
      <c r="G23" s="1" t="s">
        <v>73</v>
      </c>
      <c r="H23" s="1" t="s">
        <v>46</v>
      </c>
      <c r="I23" s="1" t="s">
        <v>70</v>
      </c>
      <c r="J23" s="1" t="s">
        <v>36</v>
      </c>
      <c r="K23" s="1" t="s">
        <v>42</v>
      </c>
      <c r="L23" s="1" t="s">
        <v>44</v>
      </c>
      <c r="M23" s="1" t="s">
        <v>45</v>
      </c>
      <c r="N23" s="1" t="s">
        <v>51</v>
      </c>
      <c r="O23" s="1" t="s">
        <v>66</v>
      </c>
      <c r="P23" s="1" t="s">
        <v>71</v>
      </c>
      <c r="Q23" s="1" t="s">
        <v>78</v>
      </c>
      <c r="R23" s="1" t="s">
        <v>56</v>
      </c>
      <c r="S23" s="1" t="s">
        <v>60</v>
      </c>
      <c r="T23" s="1" t="s">
        <v>63</v>
      </c>
      <c r="U23" s="1" t="s">
        <v>65</v>
      </c>
      <c r="V23" s="1" t="s">
        <v>72</v>
      </c>
      <c r="W23" s="1" t="s">
        <v>77</v>
      </c>
      <c r="X23" s="1" t="s">
        <v>35</v>
      </c>
      <c r="Y23" s="1" t="s">
        <v>37</v>
      </c>
      <c r="Z23" s="1" t="s">
        <v>39</v>
      </c>
      <c r="AA23" s="1" t="s">
        <v>40</v>
      </c>
      <c r="AB23" s="1" t="s">
        <v>41</v>
      </c>
      <c r="AC23" s="1" t="s">
        <v>43</v>
      </c>
      <c r="AD23" s="1" t="s">
        <v>47</v>
      </c>
      <c r="AE23" s="1" t="s">
        <v>48</v>
      </c>
      <c r="AF23" s="1" t="s">
        <v>52</v>
      </c>
      <c r="AG23" s="1" t="s">
        <v>55</v>
      </c>
      <c r="AH23" s="1" t="s">
        <v>58</v>
      </c>
      <c r="AI23" s="1" t="s">
        <v>59</v>
      </c>
      <c r="AJ23" s="1" t="s">
        <v>61</v>
      </c>
      <c r="AK23" s="1" t="s">
        <v>64</v>
      </c>
      <c r="AL23" s="1" t="s">
        <v>67</v>
      </c>
      <c r="AM23" s="1" t="s">
        <v>68</v>
      </c>
      <c r="AN23" s="1" t="s">
        <v>33</v>
      </c>
      <c r="AO23" s="1" t="s">
        <v>75</v>
      </c>
      <c r="AP23" s="1" t="s">
        <v>76</v>
      </c>
      <c r="AQ23" s="1" t="s">
        <v>79</v>
      </c>
      <c r="AR23" s="1" t="s">
        <v>80</v>
      </c>
      <c r="AS23" s="1" t="s">
        <v>81</v>
      </c>
      <c r="AT23" s="1" t="s">
        <v>38</v>
      </c>
      <c r="AU23" s="1" t="s">
        <v>49</v>
      </c>
      <c r="AV23" s="1" t="s">
        <v>50</v>
      </c>
      <c r="AW23" s="1" t="s">
        <v>53</v>
      </c>
      <c r="AX23" s="1" t="s">
        <v>82</v>
      </c>
      <c r="AY23" s="1" t="s">
        <v>85</v>
      </c>
      <c r="AZ23" s="1" t="s">
        <v>83</v>
      </c>
      <c r="BA23" s="1" t="s">
        <v>84</v>
      </c>
    </row>
    <row r="24" spans="1:53" x14ac:dyDescent="0.35">
      <c r="B24" s="2">
        <v>2</v>
      </c>
      <c r="C24">
        <v>3</v>
      </c>
      <c r="D24" s="2">
        <v>2</v>
      </c>
      <c r="E24">
        <v>2</v>
      </c>
      <c r="F24">
        <v>3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1</v>
      </c>
    </row>
    <row r="25" spans="1:53" x14ac:dyDescent="0.35">
      <c r="B25" s="2">
        <v>2</v>
      </c>
      <c r="C25">
        <v>2</v>
      </c>
      <c r="D25" s="2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3</v>
      </c>
      <c r="AU25">
        <v>3</v>
      </c>
      <c r="AV25">
        <v>3</v>
      </c>
      <c r="AW25">
        <v>3</v>
      </c>
      <c r="AX25">
        <v>3</v>
      </c>
    </row>
    <row r="26" spans="1:53" x14ac:dyDescent="0.35">
      <c r="B26" s="2">
        <v>3</v>
      </c>
      <c r="D26" s="2">
        <v>2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Z26">
        <v>3</v>
      </c>
      <c r="BA26">
        <v>3</v>
      </c>
    </row>
    <row r="27" spans="1:53" x14ac:dyDescent="0.35">
      <c r="B27" s="2">
        <v>2</v>
      </c>
      <c r="D27" s="2">
        <v>3</v>
      </c>
      <c r="F27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Z27">
        <v>3</v>
      </c>
      <c r="BA27">
        <v>3</v>
      </c>
    </row>
    <row r="28" spans="1:53" x14ac:dyDescent="0.35">
      <c r="B28" s="2">
        <v>3</v>
      </c>
      <c r="D28" s="2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2</v>
      </c>
      <c r="O28">
        <v>3</v>
      </c>
      <c r="P28">
        <v>3</v>
      </c>
      <c r="Q28">
        <v>3</v>
      </c>
      <c r="R28">
        <v>3</v>
      </c>
      <c r="S28">
        <v>3</v>
      </c>
      <c r="T28">
        <v>1</v>
      </c>
      <c r="U28">
        <v>3</v>
      </c>
      <c r="V28">
        <v>3</v>
      </c>
      <c r="W28">
        <v>3</v>
      </c>
      <c r="X28">
        <v>1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1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3</v>
      </c>
      <c r="AZ28">
        <v>3</v>
      </c>
      <c r="BA28">
        <v>3</v>
      </c>
    </row>
    <row r="29" spans="1:53" x14ac:dyDescent="0.35">
      <c r="B29" s="2"/>
      <c r="D29" s="2">
        <v>3</v>
      </c>
      <c r="E29">
        <v>3</v>
      </c>
      <c r="H29">
        <v>2</v>
      </c>
      <c r="I29">
        <v>3</v>
      </c>
      <c r="J29">
        <v>3</v>
      </c>
      <c r="K29">
        <v>1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1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1</v>
      </c>
      <c r="AY29">
        <v>3</v>
      </c>
    </row>
    <row r="30" spans="1:53" x14ac:dyDescent="0.35">
      <c r="B30" s="2"/>
      <c r="D30" s="2">
        <v>1</v>
      </c>
      <c r="E30">
        <v>1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2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  <c r="AY30">
        <v>3</v>
      </c>
    </row>
    <row r="31" spans="1:53" x14ac:dyDescent="0.35">
      <c r="B31" s="2"/>
      <c r="D31" s="2">
        <v>2</v>
      </c>
      <c r="E31">
        <v>3</v>
      </c>
      <c r="H31">
        <v>3</v>
      </c>
      <c r="I31">
        <v>2</v>
      </c>
      <c r="J31">
        <v>3</v>
      </c>
      <c r="K31">
        <v>3</v>
      </c>
      <c r="L31">
        <v>3</v>
      </c>
      <c r="M31">
        <v>3</v>
      </c>
      <c r="N31">
        <v>3</v>
      </c>
      <c r="O31">
        <v>2</v>
      </c>
      <c r="P31">
        <v>2</v>
      </c>
      <c r="Q31">
        <v>3</v>
      </c>
      <c r="X31">
        <v>3</v>
      </c>
      <c r="Y31">
        <v>3</v>
      </c>
      <c r="Z31">
        <v>1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1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</row>
    <row r="32" spans="1:53" x14ac:dyDescent="0.35">
      <c r="B32" s="2"/>
      <c r="D32" s="2"/>
    </row>
    <row r="33" spans="1:53" x14ac:dyDescent="0.35">
      <c r="A33" s="1" t="s">
        <v>30</v>
      </c>
      <c r="B33" s="2">
        <f t="shared" ref="B33:AG33" si="0">COUNTIF(B24:B31,1)</f>
        <v>0</v>
      </c>
      <c r="C33">
        <f t="shared" si="0"/>
        <v>0</v>
      </c>
      <c r="D33" s="2">
        <f t="shared" si="0"/>
        <v>1</v>
      </c>
      <c r="E33">
        <f t="shared" si="0"/>
        <v>1</v>
      </c>
      <c r="F33">
        <f t="shared" si="0"/>
        <v>0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0</v>
      </c>
      <c r="K33">
        <f t="shared" si="0"/>
        <v>1</v>
      </c>
      <c r="L33">
        <f t="shared" si="0"/>
        <v>0</v>
      </c>
      <c r="M33">
        <f t="shared" si="0"/>
        <v>0</v>
      </c>
      <c r="N33">
        <f t="shared" si="0"/>
        <v>0</v>
      </c>
      <c r="O33">
        <f t="shared" si="0"/>
        <v>0</v>
      </c>
      <c r="P33">
        <f t="shared" si="0"/>
        <v>0</v>
      </c>
      <c r="Q33">
        <f t="shared" si="0"/>
        <v>0</v>
      </c>
      <c r="R33">
        <f t="shared" si="0"/>
        <v>0</v>
      </c>
      <c r="S33">
        <f t="shared" si="0"/>
        <v>0</v>
      </c>
      <c r="T33">
        <f t="shared" si="0"/>
        <v>1</v>
      </c>
      <c r="U33">
        <f t="shared" si="0"/>
        <v>0</v>
      </c>
      <c r="V33">
        <f t="shared" si="0"/>
        <v>0</v>
      </c>
      <c r="W33">
        <f t="shared" si="0"/>
        <v>0</v>
      </c>
      <c r="X33">
        <f t="shared" si="0"/>
        <v>1</v>
      </c>
      <c r="Y33">
        <f t="shared" si="0"/>
        <v>0</v>
      </c>
      <c r="Z33">
        <f t="shared" si="0"/>
        <v>1</v>
      </c>
      <c r="AA33">
        <f t="shared" si="0"/>
        <v>0</v>
      </c>
      <c r="AB33">
        <f t="shared" si="0"/>
        <v>0</v>
      </c>
      <c r="AC33">
        <f t="shared" si="0"/>
        <v>0</v>
      </c>
      <c r="AD33">
        <f t="shared" si="0"/>
        <v>0</v>
      </c>
      <c r="AE33">
        <f t="shared" si="0"/>
        <v>0</v>
      </c>
      <c r="AF33">
        <f t="shared" si="0"/>
        <v>0</v>
      </c>
      <c r="AG33">
        <f t="shared" si="0"/>
        <v>0</v>
      </c>
      <c r="AH33">
        <f t="shared" ref="AH33:BA33" si="1">COUNTIF(AH24:AH31,1)</f>
        <v>0</v>
      </c>
      <c r="AI33">
        <f t="shared" si="1"/>
        <v>1</v>
      </c>
      <c r="AJ33">
        <f t="shared" si="1"/>
        <v>0</v>
      </c>
      <c r="AK33">
        <f t="shared" si="1"/>
        <v>1</v>
      </c>
      <c r="AL33">
        <f t="shared" si="1"/>
        <v>0</v>
      </c>
      <c r="AM33">
        <f t="shared" si="1"/>
        <v>0</v>
      </c>
      <c r="AN33">
        <f t="shared" si="1"/>
        <v>1</v>
      </c>
      <c r="AO33">
        <f t="shared" si="1"/>
        <v>0</v>
      </c>
      <c r="AP33">
        <f t="shared" si="1"/>
        <v>0</v>
      </c>
      <c r="AQ33">
        <f t="shared" si="1"/>
        <v>0</v>
      </c>
      <c r="AR33">
        <f t="shared" si="1"/>
        <v>0</v>
      </c>
      <c r="AS33">
        <f t="shared" si="1"/>
        <v>0</v>
      </c>
      <c r="AT33">
        <f t="shared" si="1"/>
        <v>0</v>
      </c>
      <c r="AU33">
        <f t="shared" si="1"/>
        <v>0</v>
      </c>
      <c r="AV33">
        <f t="shared" si="1"/>
        <v>0</v>
      </c>
      <c r="AW33">
        <f t="shared" si="1"/>
        <v>0</v>
      </c>
      <c r="AX33">
        <f t="shared" si="1"/>
        <v>2</v>
      </c>
      <c r="AY33">
        <f t="shared" si="1"/>
        <v>0</v>
      </c>
      <c r="AZ33">
        <f t="shared" si="1"/>
        <v>0</v>
      </c>
      <c r="BA33">
        <f t="shared" si="1"/>
        <v>0</v>
      </c>
    </row>
    <row r="34" spans="1:53" s="5" customFormat="1" x14ac:dyDescent="0.35">
      <c r="A34" s="4"/>
      <c r="B34" s="6">
        <f>B33/5</f>
        <v>0</v>
      </c>
      <c r="C34" s="5">
        <f>C33/2</f>
        <v>0</v>
      </c>
      <c r="D34" s="6">
        <f>D33/8</f>
        <v>0.125</v>
      </c>
      <c r="E34" s="5">
        <f>E33/5</f>
        <v>0.2</v>
      </c>
      <c r="F34" s="5">
        <f>F33/5</f>
        <v>0</v>
      </c>
      <c r="G34" s="5">
        <f>G33/5</f>
        <v>0</v>
      </c>
      <c r="H34" s="5">
        <f t="shared" ref="H34:Q34" si="2">H33/8</f>
        <v>0</v>
      </c>
      <c r="I34" s="5">
        <f t="shared" si="2"/>
        <v>0</v>
      </c>
      <c r="J34" s="5">
        <f t="shared" si="2"/>
        <v>0</v>
      </c>
      <c r="K34" s="5">
        <f t="shared" si="2"/>
        <v>0.125</v>
      </c>
      <c r="L34" s="5">
        <f t="shared" si="2"/>
        <v>0</v>
      </c>
      <c r="M34" s="5">
        <f t="shared" si="2"/>
        <v>0</v>
      </c>
      <c r="N34" s="5">
        <f t="shared" si="2"/>
        <v>0</v>
      </c>
      <c r="O34" s="5">
        <f t="shared" si="2"/>
        <v>0</v>
      </c>
      <c r="P34" s="5">
        <f t="shared" si="2"/>
        <v>0</v>
      </c>
      <c r="Q34" s="5">
        <f t="shared" si="2"/>
        <v>0</v>
      </c>
      <c r="R34" s="5">
        <f t="shared" ref="R34:W34" si="3">R33/5</f>
        <v>0</v>
      </c>
      <c r="S34" s="5">
        <f t="shared" si="3"/>
        <v>0</v>
      </c>
      <c r="T34" s="5">
        <f t="shared" si="3"/>
        <v>0.2</v>
      </c>
      <c r="U34" s="5">
        <f t="shared" si="3"/>
        <v>0</v>
      </c>
      <c r="V34" s="5">
        <f t="shared" si="3"/>
        <v>0</v>
      </c>
      <c r="W34" s="5">
        <f t="shared" si="3"/>
        <v>0</v>
      </c>
      <c r="X34" s="5">
        <f t="shared" ref="X34:AX34" si="4">X33/8</f>
        <v>0.125</v>
      </c>
      <c r="Y34" s="5">
        <f t="shared" si="4"/>
        <v>0</v>
      </c>
      <c r="Z34" s="5">
        <f t="shared" si="4"/>
        <v>0.125</v>
      </c>
      <c r="AA34" s="5">
        <f t="shared" si="4"/>
        <v>0</v>
      </c>
      <c r="AB34" s="5">
        <f t="shared" si="4"/>
        <v>0</v>
      </c>
      <c r="AC34" s="5">
        <f t="shared" si="4"/>
        <v>0</v>
      </c>
      <c r="AD34" s="5">
        <f t="shared" si="4"/>
        <v>0</v>
      </c>
      <c r="AE34" s="5">
        <f t="shared" si="4"/>
        <v>0</v>
      </c>
      <c r="AF34" s="5">
        <f t="shared" si="4"/>
        <v>0</v>
      </c>
      <c r="AG34" s="5">
        <f t="shared" si="4"/>
        <v>0</v>
      </c>
      <c r="AH34" s="5">
        <f t="shared" si="4"/>
        <v>0</v>
      </c>
      <c r="AI34" s="5">
        <f t="shared" si="4"/>
        <v>0.125</v>
      </c>
      <c r="AJ34" s="5">
        <f t="shared" si="4"/>
        <v>0</v>
      </c>
      <c r="AK34" s="5">
        <f t="shared" si="4"/>
        <v>0.125</v>
      </c>
      <c r="AL34" s="5">
        <f t="shared" si="4"/>
        <v>0</v>
      </c>
      <c r="AM34" s="5">
        <f t="shared" si="4"/>
        <v>0</v>
      </c>
      <c r="AN34" s="5">
        <f t="shared" si="4"/>
        <v>0.125</v>
      </c>
      <c r="AO34" s="5">
        <f t="shared" si="4"/>
        <v>0</v>
      </c>
      <c r="AP34" s="5">
        <f t="shared" si="4"/>
        <v>0</v>
      </c>
      <c r="AQ34" s="5">
        <f t="shared" si="4"/>
        <v>0</v>
      </c>
      <c r="AR34" s="5">
        <f t="shared" si="4"/>
        <v>0</v>
      </c>
      <c r="AS34" s="5">
        <f t="shared" si="4"/>
        <v>0</v>
      </c>
      <c r="AT34" s="5">
        <f t="shared" si="4"/>
        <v>0</v>
      </c>
      <c r="AU34" s="5">
        <f t="shared" si="4"/>
        <v>0</v>
      </c>
      <c r="AV34" s="5">
        <f t="shared" si="4"/>
        <v>0</v>
      </c>
      <c r="AW34" s="5">
        <f t="shared" si="4"/>
        <v>0</v>
      </c>
      <c r="AX34" s="5">
        <f t="shared" si="4"/>
        <v>0.25</v>
      </c>
      <c r="AY34" s="5">
        <f>AY33/3</f>
        <v>0</v>
      </c>
      <c r="AZ34" s="5">
        <f>AZ33/3</f>
        <v>0</v>
      </c>
      <c r="BA34" s="5">
        <f>BA33/3</f>
        <v>0</v>
      </c>
    </row>
    <row r="35" spans="1:53" x14ac:dyDescent="0.35">
      <c r="A35" s="1" t="s">
        <v>32</v>
      </c>
      <c r="B35" s="2">
        <f t="shared" ref="B35:AG35" si="5">COUNTIF(B24:B31,2)</f>
        <v>3</v>
      </c>
      <c r="C35">
        <f t="shared" si="5"/>
        <v>1</v>
      </c>
      <c r="D35" s="2">
        <f t="shared" si="5"/>
        <v>4</v>
      </c>
      <c r="E35">
        <f t="shared" si="5"/>
        <v>2</v>
      </c>
      <c r="F35">
        <f t="shared" si="5"/>
        <v>2</v>
      </c>
      <c r="G35">
        <f t="shared" si="5"/>
        <v>2</v>
      </c>
      <c r="H35">
        <f t="shared" si="5"/>
        <v>3</v>
      </c>
      <c r="I35">
        <f t="shared" si="5"/>
        <v>3</v>
      </c>
      <c r="J35">
        <f t="shared" si="5"/>
        <v>2</v>
      </c>
      <c r="K35">
        <f t="shared" si="5"/>
        <v>2</v>
      </c>
      <c r="L35">
        <f t="shared" si="5"/>
        <v>2</v>
      </c>
      <c r="M35">
        <f t="shared" si="5"/>
        <v>2</v>
      </c>
      <c r="N35">
        <f t="shared" si="5"/>
        <v>2</v>
      </c>
      <c r="O35">
        <f t="shared" si="5"/>
        <v>2</v>
      </c>
      <c r="P35">
        <f t="shared" si="5"/>
        <v>2</v>
      </c>
      <c r="Q35">
        <f t="shared" si="5"/>
        <v>2</v>
      </c>
      <c r="R35">
        <f t="shared" si="5"/>
        <v>1</v>
      </c>
      <c r="S35">
        <f t="shared" si="5"/>
        <v>1</v>
      </c>
      <c r="T35">
        <f t="shared" si="5"/>
        <v>1</v>
      </c>
      <c r="U35">
        <f t="shared" si="5"/>
        <v>1</v>
      </c>
      <c r="V35">
        <f t="shared" si="5"/>
        <v>1</v>
      </c>
      <c r="W35">
        <f t="shared" si="5"/>
        <v>1</v>
      </c>
      <c r="X35">
        <f t="shared" si="5"/>
        <v>1</v>
      </c>
      <c r="Y35">
        <f t="shared" si="5"/>
        <v>1</v>
      </c>
      <c r="Z35">
        <f t="shared" si="5"/>
        <v>1</v>
      </c>
      <c r="AA35">
        <f t="shared" si="5"/>
        <v>1</v>
      </c>
      <c r="AB35">
        <f t="shared" si="5"/>
        <v>1</v>
      </c>
      <c r="AC35">
        <f t="shared" si="5"/>
        <v>1</v>
      </c>
      <c r="AD35">
        <f t="shared" si="5"/>
        <v>1</v>
      </c>
      <c r="AE35">
        <f t="shared" si="5"/>
        <v>1</v>
      </c>
      <c r="AF35">
        <f t="shared" si="5"/>
        <v>1</v>
      </c>
      <c r="AG35">
        <f t="shared" si="5"/>
        <v>1</v>
      </c>
      <c r="AH35">
        <f t="shared" ref="AH35:BA35" si="6">COUNTIF(AH24:AH31,2)</f>
        <v>1</v>
      </c>
      <c r="AI35">
        <f t="shared" si="6"/>
        <v>1</v>
      </c>
      <c r="AJ35">
        <f t="shared" si="6"/>
        <v>1</v>
      </c>
      <c r="AK35">
        <f t="shared" si="6"/>
        <v>1</v>
      </c>
      <c r="AL35">
        <f t="shared" si="6"/>
        <v>1</v>
      </c>
      <c r="AM35">
        <f t="shared" si="6"/>
        <v>1</v>
      </c>
      <c r="AN35">
        <f t="shared" si="6"/>
        <v>1</v>
      </c>
      <c r="AO35">
        <f t="shared" si="6"/>
        <v>1</v>
      </c>
      <c r="AP35">
        <f t="shared" si="6"/>
        <v>1</v>
      </c>
      <c r="AQ35">
        <f t="shared" si="6"/>
        <v>1</v>
      </c>
      <c r="AR35">
        <f t="shared" si="6"/>
        <v>1</v>
      </c>
      <c r="AS35">
        <f t="shared" si="6"/>
        <v>1</v>
      </c>
      <c r="AT35">
        <f t="shared" si="6"/>
        <v>0</v>
      </c>
      <c r="AU35">
        <f t="shared" si="6"/>
        <v>0</v>
      </c>
      <c r="AV35">
        <f t="shared" si="6"/>
        <v>0</v>
      </c>
      <c r="AW35">
        <f t="shared" si="6"/>
        <v>0</v>
      </c>
      <c r="AX35">
        <f t="shared" si="6"/>
        <v>0</v>
      </c>
      <c r="AY35">
        <f t="shared" si="6"/>
        <v>0</v>
      </c>
      <c r="AZ35">
        <f t="shared" si="6"/>
        <v>0</v>
      </c>
      <c r="BA35">
        <f t="shared" si="6"/>
        <v>0</v>
      </c>
    </row>
    <row r="36" spans="1:53" s="5" customFormat="1" x14ac:dyDescent="0.35">
      <c r="A36" s="4"/>
      <c r="B36" s="6">
        <f>B35/5</f>
        <v>0.6</v>
      </c>
      <c r="C36" s="5">
        <f>C35/2</f>
        <v>0.5</v>
      </c>
      <c r="D36" s="6">
        <f>D35/8</f>
        <v>0.5</v>
      </c>
      <c r="E36" s="5">
        <f>E35/5</f>
        <v>0.4</v>
      </c>
      <c r="F36" s="5">
        <f>F35/5</f>
        <v>0.4</v>
      </c>
      <c r="G36" s="5">
        <f>G35/5</f>
        <v>0.4</v>
      </c>
      <c r="H36" s="5">
        <f t="shared" ref="H36:Q36" si="7">H35/8</f>
        <v>0.375</v>
      </c>
      <c r="I36" s="5">
        <f t="shared" si="7"/>
        <v>0.375</v>
      </c>
      <c r="J36" s="5">
        <f t="shared" si="7"/>
        <v>0.25</v>
      </c>
      <c r="K36" s="5">
        <f t="shared" si="7"/>
        <v>0.25</v>
      </c>
      <c r="L36" s="5">
        <f t="shared" si="7"/>
        <v>0.25</v>
      </c>
      <c r="M36" s="5">
        <f t="shared" si="7"/>
        <v>0.25</v>
      </c>
      <c r="N36" s="5">
        <f t="shared" si="7"/>
        <v>0.25</v>
      </c>
      <c r="O36" s="5">
        <f t="shared" si="7"/>
        <v>0.25</v>
      </c>
      <c r="P36" s="5">
        <f t="shared" si="7"/>
        <v>0.25</v>
      </c>
      <c r="Q36" s="5">
        <f t="shared" si="7"/>
        <v>0.25</v>
      </c>
      <c r="R36" s="5">
        <f t="shared" ref="R36:W36" si="8">R35/5</f>
        <v>0.2</v>
      </c>
      <c r="S36" s="5">
        <f t="shared" si="8"/>
        <v>0.2</v>
      </c>
      <c r="T36" s="5">
        <f t="shared" si="8"/>
        <v>0.2</v>
      </c>
      <c r="U36" s="5">
        <f t="shared" si="8"/>
        <v>0.2</v>
      </c>
      <c r="V36" s="5">
        <f t="shared" si="8"/>
        <v>0.2</v>
      </c>
      <c r="W36" s="5">
        <f t="shared" si="8"/>
        <v>0.2</v>
      </c>
      <c r="X36" s="5">
        <f t="shared" ref="X36:AX36" si="9">X35/8</f>
        <v>0.125</v>
      </c>
      <c r="Y36" s="5">
        <f t="shared" si="9"/>
        <v>0.125</v>
      </c>
      <c r="Z36" s="5">
        <f t="shared" si="9"/>
        <v>0.125</v>
      </c>
      <c r="AA36" s="5">
        <f t="shared" si="9"/>
        <v>0.125</v>
      </c>
      <c r="AB36" s="5">
        <f t="shared" si="9"/>
        <v>0.125</v>
      </c>
      <c r="AC36" s="5">
        <f t="shared" si="9"/>
        <v>0.125</v>
      </c>
      <c r="AD36" s="5">
        <f t="shared" si="9"/>
        <v>0.125</v>
      </c>
      <c r="AE36" s="5">
        <f t="shared" si="9"/>
        <v>0.125</v>
      </c>
      <c r="AF36" s="5">
        <f t="shared" si="9"/>
        <v>0.125</v>
      </c>
      <c r="AG36" s="5">
        <f t="shared" si="9"/>
        <v>0.125</v>
      </c>
      <c r="AH36" s="5">
        <f t="shared" si="9"/>
        <v>0.125</v>
      </c>
      <c r="AI36" s="5">
        <f t="shared" si="9"/>
        <v>0.125</v>
      </c>
      <c r="AJ36" s="5">
        <f t="shared" si="9"/>
        <v>0.125</v>
      </c>
      <c r="AK36" s="5">
        <f t="shared" si="9"/>
        <v>0.125</v>
      </c>
      <c r="AL36" s="5">
        <f t="shared" si="9"/>
        <v>0.125</v>
      </c>
      <c r="AM36" s="5">
        <f t="shared" si="9"/>
        <v>0.125</v>
      </c>
      <c r="AN36" s="5">
        <f t="shared" si="9"/>
        <v>0.125</v>
      </c>
      <c r="AO36" s="5">
        <f t="shared" si="9"/>
        <v>0.125</v>
      </c>
      <c r="AP36" s="5">
        <f t="shared" si="9"/>
        <v>0.125</v>
      </c>
      <c r="AQ36" s="5">
        <f t="shared" si="9"/>
        <v>0.125</v>
      </c>
      <c r="AR36" s="5">
        <f t="shared" si="9"/>
        <v>0.125</v>
      </c>
      <c r="AS36" s="5">
        <f t="shared" si="9"/>
        <v>0.125</v>
      </c>
      <c r="AT36" s="5">
        <f t="shared" si="9"/>
        <v>0</v>
      </c>
      <c r="AU36" s="5">
        <f t="shared" si="9"/>
        <v>0</v>
      </c>
      <c r="AV36" s="5">
        <f t="shared" si="9"/>
        <v>0</v>
      </c>
      <c r="AW36" s="5">
        <f t="shared" si="9"/>
        <v>0</v>
      </c>
      <c r="AX36" s="5">
        <f t="shared" si="9"/>
        <v>0</v>
      </c>
      <c r="AY36" s="5">
        <f>AY35/3</f>
        <v>0</v>
      </c>
      <c r="AZ36" s="5">
        <f>AZ35/3</f>
        <v>0</v>
      </c>
      <c r="BA36" s="5">
        <f>BA35/3</f>
        <v>0</v>
      </c>
    </row>
    <row r="37" spans="1:53" x14ac:dyDescent="0.35">
      <c r="A37" s="1" t="s">
        <v>31</v>
      </c>
      <c r="B37" s="2">
        <f t="shared" ref="B37:AG37" si="10">COUNTIF(B24:B31,3)</f>
        <v>2</v>
      </c>
      <c r="C37">
        <f t="shared" si="10"/>
        <v>1</v>
      </c>
      <c r="D37" s="2">
        <f t="shared" si="10"/>
        <v>3</v>
      </c>
      <c r="E37">
        <f t="shared" si="10"/>
        <v>2</v>
      </c>
      <c r="F37">
        <f t="shared" si="10"/>
        <v>3</v>
      </c>
      <c r="G37">
        <f t="shared" si="10"/>
        <v>3</v>
      </c>
      <c r="H37">
        <f t="shared" si="10"/>
        <v>5</v>
      </c>
      <c r="I37">
        <f t="shared" si="10"/>
        <v>5</v>
      </c>
      <c r="J37">
        <f t="shared" si="10"/>
        <v>6</v>
      </c>
      <c r="K37">
        <f t="shared" si="10"/>
        <v>5</v>
      </c>
      <c r="L37">
        <f t="shared" si="10"/>
        <v>6</v>
      </c>
      <c r="M37">
        <f t="shared" si="10"/>
        <v>6</v>
      </c>
      <c r="N37">
        <f t="shared" si="10"/>
        <v>6</v>
      </c>
      <c r="O37">
        <f t="shared" si="10"/>
        <v>6</v>
      </c>
      <c r="P37">
        <f t="shared" si="10"/>
        <v>6</v>
      </c>
      <c r="Q37">
        <f t="shared" si="10"/>
        <v>6</v>
      </c>
      <c r="R37">
        <f t="shared" si="10"/>
        <v>4</v>
      </c>
      <c r="S37">
        <f t="shared" si="10"/>
        <v>4</v>
      </c>
      <c r="T37">
        <f t="shared" si="10"/>
        <v>3</v>
      </c>
      <c r="U37">
        <f t="shared" si="10"/>
        <v>4</v>
      </c>
      <c r="V37">
        <f t="shared" si="10"/>
        <v>4</v>
      </c>
      <c r="W37">
        <f t="shared" si="10"/>
        <v>4</v>
      </c>
      <c r="X37">
        <f t="shared" si="10"/>
        <v>6</v>
      </c>
      <c r="Y37">
        <f t="shared" si="10"/>
        <v>7</v>
      </c>
      <c r="Z37">
        <f t="shared" si="10"/>
        <v>6</v>
      </c>
      <c r="AA37">
        <f t="shared" si="10"/>
        <v>7</v>
      </c>
      <c r="AB37">
        <f t="shared" si="10"/>
        <v>7</v>
      </c>
      <c r="AC37">
        <f t="shared" si="10"/>
        <v>7</v>
      </c>
      <c r="AD37">
        <f t="shared" si="10"/>
        <v>7</v>
      </c>
      <c r="AE37">
        <f t="shared" si="10"/>
        <v>7</v>
      </c>
      <c r="AF37">
        <f t="shared" si="10"/>
        <v>7</v>
      </c>
      <c r="AG37">
        <f t="shared" si="10"/>
        <v>7</v>
      </c>
      <c r="AH37">
        <f t="shared" ref="AH37:BA37" si="11">COUNTIF(AH24:AH31,3)</f>
        <v>7</v>
      </c>
      <c r="AI37">
        <f t="shared" si="11"/>
        <v>6</v>
      </c>
      <c r="AJ37">
        <f t="shared" si="11"/>
        <v>7</v>
      </c>
      <c r="AK37">
        <f t="shared" si="11"/>
        <v>6</v>
      </c>
      <c r="AL37">
        <f t="shared" si="11"/>
        <v>7</v>
      </c>
      <c r="AM37">
        <f t="shared" si="11"/>
        <v>7</v>
      </c>
      <c r="AN37">
        <f t="shared" si="11"/>
        <v>6</v>
      </c>
      <c r="AO37">
        <f t="shared" si="11"/>
        <v>7</v>
      </c>
      <c r="AP37">
        <f t="shared" si="11"/>
        <v>7</v>
      </c>
      <c r="AQ37">
        <f t="shared" si="11"/>
        <v>7</v>
      </c>
      <c r="AR37">
        <f t="shared" si="11"/>
        <v>7</v>
      </c>
      <c r="AS37">
        <f t="shared" si="11"/>
        <v>7</v>
      </c>
      <c r="AT37">
        <f t="shared" si="11"/>
        <v>8</v>
      </c>
      <c r="AU37">
        <f t="shared" si="11"/>
        <v>8</v>
      </c>
      <c r="AV37">
        <f t="shared" si="11"/>
        <v>8</v>
      </c>
      <c r="AW37">
        <f t="shared" si="11"/>
        <v>8</v>
      </c>
      <c r="AX37">
        <f t="shared" si="11"/>
        <v>6</v>
      </c>
      <c r="AY37">
        <f t="shared" si="11"/>
        <v>3</v>
      </c>
      <c r="AZ37">
        <f t="shared" si="11"/>
        <v>3</v>
      </c>
      <c r="BA37">
        <f t="shared" si="11"/>
        <v>3</v>
      </c>
    </row>
    <row r="38" spans="1:53" s="5" customFormat="1" x14ac:dyDescent="0.35">
      <c r="A38" s="4"/>
      <c r="B38" s="6">
        <f>B37/5</f>
        <v>0.4</v>
      </c>
      <c r="C38" s="5">
        <f>C37/2</f>
        <v>0.5</v>
      </c>
      <c r="D38" s="6">
        <f>D37/8</f>
        <v>0.375</v>
      </c>
      <c r="E38" s="5">
        <f>E37/5</f>
        <v>0.4</v>
      </c>
      <c r="F38" s="5">
        <f>F37/5</f>
        <v>0.6</v>
      </c>
      <c r="G38" s="5">
        <f>G37/5</f>
        <v>0.6</v>
      </c>
      <c r="H38" s="5">
        <f t="shared" ref="H38:Q38" si="12">H37/8</f>
        <v>0.625</v>
      </c>
      <c r="I38" s="5">
        <f t="shared" si="12"/>
        <v>0.625</v>
      </c>
      <c r="J38" s="5">
        <f t="shared" si="12"/>
        <v>0.75</v>
      </c>
      <c r="K38" s="5">
        <f t="shared" si="12"/>
        <v>0.625</v>
      </c>
      <c r="L38" s="5">
        <f t="shared" si="12"/>
        <v>0.75</v>
      </c>
      <c r="M38" s="5">
        <f t="shared" si="12"/>
        <v>0.75</v>
      </c>
      <c r="N38" s="5">
        <f t="shared" si="12"/>
        <v>0.75</v>
      </c>
      <c r="O38" s="5">
        <f t="shared" si="12"/>
        <v>0.75</v>
      </c>
      <c r="P38" s="5">
        <f t="shared" si="12"/>
        <v>0.75</v>
      </c>
      <c r="Q38" s="5">
        <f t="shared" si="12"/>
        <v>0.75</v>
      </c>
      <c r="R38" s="5">
        <f t="shared" ref="R38:W38" si="13">R37/5</f>
        <v>0.8</v>
      </c>
      <c r="S38" s="5">
        <f t="shared" si="13"/>
        <v>0.8</v>
      </c>
      <c r="T38" s="5">
        <f t="shared" si="13"/>
        <v>0.6</v>
      </c>
      <c r="U38" s="5">
        <f t="shared" si="13"/>
        <v>0.8</v>
      </c>
      <c r="V38" s="5">
        <f t="shared" si="13"/>
        <v>0.8</v>
      </c>
      <c r="W38" s="5">
        <f t="shared" si="13"/>
        <v>0.8</v>
      </c>
      <c r="X38" s="5">
        <f t="shared" ref="X38:AX38" si="14">X37/8</f>
        <v>0.75</v>
      </c>
      <c r="Y38" s="5">
        <f t="shared" si="14"/>
        <v>0.875</v>
      </c>
      <c r="Z38" s="5">
        <f t="shared" si="14"/>
        <v>0.75</v>
      </c>
      <c r="AA38" s="5">
        <f t="shared" si="14"/>
        <v>0.875</v>
      </c>
      <c r="AB38" s="5">
        <f t="shared" si="14"/>
        <v>0.875</v>
      </c>
      <c r="AC38" s="5">
        <f t="shared" si="14"/>
        <v>0.875</v>
      </c>
      <c r="AD38" s="5">
        <f t="shared" si="14"/>
        <v>0.875</v>
      </c>
      <c r="AE38" s="5">
        <f t="shared" si="14"/>
        <v>0.875</v>
      </c>
      <c r="AF38" s="5">
        <f t="shared" si="14"/>
        <v>0.875</v>
      </c>
      <c r="AG38" s="5">
        <f t="shared" si="14"/>
        <v>0.875</v>
      </c>
      <c r="AH38" s="5">
        <f t="shared" si="14"/>
        <v>0.875</v>
      </c>
      <c r="AI38" s="5">
        <f t="shared" si="14"/>
        <v>0.75</v>
      </c>
      <c r="AJ38" s="5">
        <f t="shared" si="14"/>
        <v>0.875</v>
      </c>
      <c r="AK38" s="5">
        <f t="shared" si="14"/>
        <v>0.75</v>
      </c>
      <c r="AL38" s="5">
        <f t="shared" si="14"/>
        <v>0.875</v>
      </c>
      <c r="AM38" s="5">
        <f t="shared" si="14"/>
        <v>0.875</v>
      </c>
      <c r="AN38" s="5">
        <f t="shared" si="14"/>
        <v>0.75</v>
      </c>
      <c r="AO38" s="5">
        <f t="shared" si="14"/>
        <v>0.875</v>
      </c>
      <c r="AP38" s="5">
        <f t="shared" si="14"/>
        <v>0.875</v>
      </c>
      <c r="AQ38" s="5">
        <f t="shared" si="14"/>
        <v>0.875</v>
      </c>
      <c r="AR38" s="5">
        <f t="shared" si="14"/>
        <v>0.875</v>
      </c>
      <c r="AS38" s="5">
        <f t="shared" si="14"/>
        <v>0.875</v>
      </c>
      <c r="AT38" s="5">
        <f t="shared" si="14"/>
        <v>1</v>
      </c>
      <c r="AU38" s="5">
        <f t="shared" si="14"/>
        <v>1</v>
      </c>
      <c r="AV38" s="5">
        <f t="shared" si="14"/>
        <v>1</v>
      </c>
      <c r="AW38" s="5">
        <f t="shared" si="14"/>
        <v>1</v>
      </c>
      <c r="AX38" s="5">
        <f t="shared" si="14"/>
        <v>0.75</v>
      </c>
      <c r="AY38" s="5">
        <f>AY37/3</f>
        <v>1</v>
      </c>
      <c r="AZ38" s="5">
        <f>AZ37/3</f>
        <v>1</v>
      </c>
      <c r="BA38" s="5">
        <f>BA37/3</f>
        <v>1</v>
      </c>
    </row>
    <row r="41" spans="1:53" s="1" customFormat="1" x14ac:dyDescent="0.35">
      <c r="B41" s="1" t="s">
        <v>66</v>
      </c>
      <c r="C41" s="1" t="s">
        <v>79</v>
      </c>
      <c r="D41" s="1" t="s">
        <v>41</v>
      </c>
      <c r="E41" s="1" t="s">
        <v>41</v>
      </c>
      <c r="F41" s="1" t="s">
        <v>44</v>
      </c>
      <c r="G41" s="1" t="s">
        <v>58</v>
      </c>
      <c r="H41" s="1" t="s">
        <v>66</v>
      </c>
      <c r="I41" s="1" t="s">
        <v>57</v>
      </c>
      <c r="J41" s="1" t="s">
        <v>57</v>
      </c>
      <c r="K41" s="1" t="s">
        <v>65</v>
      </c>
      <c r="L41" s="1" t="s">
        <v>65</v>
      </c>
      <c r="M41" s="1" t="s">
        <v>75</v>
      </c>
      <c r="N41" s="1" t="s">
        <v>78</v>
      </c>
      <c r="O41" s="1" t="s">
        <v>39</v>
      </c>
      <c r="P41" s="1" t="s">
        <v>39</v>
      </c>
      <c r="Q41" s="1" t="s">
        <v>52</v>
      </c>
      <c r="R41" s="1" t="s">
        <v>58</v>
      </c>
      <c r="S41" s="1" t="s">
        <v>61</v>
      </c>
      <c r="T41" s="1" t="s">
        <v>79</v>
      </c>
      <c r="U41" s="1" t="s">
        <v>80</v>
      </c>
      <c r="V41" s="1" t="s">
        <v>44</v>
      </c>
      <c r="W41" s="1" t="s">
        <v>52</v>
      </c>
      <c r="X41" s="1" t="s">
        <v>61</v>
      </c>
      <c r="Y41" s="1" t="s">
        <v>69</v>
      </c>
      <c r="Z41" s="1" t="s">
        <v>69</v>
      </c>
      <c r="AA41" s="1" t="s">
        <v>75</v>
      </c>
      <c r="AB41" s="1" t="s">
        <v>76</v>
      </c>
      <c r="AC41" s="1" t="s">
        <v>76</v>
      </c>
      <c r="AD41" s="1" t="s">
        <v>68</v>
      </c>
      <c r="AE41" s="1" t="s">
        <v>68</v>
      </c>
      <c r="AF41" s="1" t="s">
        <v>78</v>
      </c>
      <c r="AG41" s="1" t="s">
        <v>80</v>
      </c>
    </row>
    <row r="42" spans="1:53" x14ac:dyDescent="0.35">
      <c r="A42" s="1">
        <v>1</v>
      </c>
      <c r="B42">
        <v>2</v>
      </c>
      <c r="C42">
        <v>3</v>
      </c>
      <c r="D42">
        <v>3</v>
      </c>
      <c r="E42">
        <v>2</v>
      </c>
      <c r="F42">
        <v>2</v>
      </c>
      <c r="G42">
        <v>3</v>
      </c>
      <c r="H42">
        <v>2</v>
      </c>
      <c r="I42">
        <v>3</v>
      </c>
      <c r="J42">
        <v>1</v>
      </c>
      <c r="K42">
        <v>3</v>
      </c>
      <c r="L42">
        <v>2</v>
      </c>
      <c r="M42">
        <v>1</v>
      </c>
      <c r="N42">
        <v>2</v>
      </c>
      <c r="O42">
        <v>1</v>
      </c>
      <c r="P42">
        <v>1</v>
      </c>
      <c r="Q42">
        <v>1</v>
      </c>
      <c r="R42">
        <v>2</v>
      </c>
      <c r="S42">
        <v>2</v>
      </c>
      <c r="T42">
        <v>2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F42">
        <v>1</v>
      </c>
      <c r="AG42">
        <v>1</v>
      </c>
    </row>
    <row r="43" spans="1:53" x14ac:dyDescent="0.35">
      <c r="A43" s="1">
        <v>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F43">
        <v>1</v>
      </c>
      <c r="AG43">
        <v>1</v>
      </c>
    </row>
    <row r="44" spans="1:53" x14ac:dyDescent="0.35">
      <c r="A44" s="1">
        <v>4</v>
      </c>
      <c r="B44">
        <v>1</v>
      </c>
      <c r="C44">
        <v>1</v>
      </c>
      <c r="D44">
        <v>3</v>
      </c>
      <c r="E44">
        <v>1</v>
      </c>
      <c r="F44">
        <v>1</v>
      </c>
      <c r="G44">
        <v>2</v>
      </c>
      <c r="H44">
        <v>1</v>
      </c>
      <c r="I44">
        <v>3</v>
      </c>
      <c r="J44">
        <v>2</v>
      </c>
      <c r="K44">
        <v>2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3</v>
      </c>
    </row>
    <row r="45" spans="1:53" x14ac:dyDescent="0.35">
      <c r="A45" s="1">
        <v>5</v>
      </c>
      <c r="B45">
        <v>2</v>
      </c>
      <c r="C45">
        <v>2</v>
      </c>
      <c r="D45">
        <v>2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3</v>
      </c>
      <c r="W45">
        <v>1</v>
      </c>
      <c r="X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</row>
    <row r="46" spans="1:53" x14ac:dyDescent="0.35">
      <c r="A46" s="1">
        <v>6</v>
      </c>
      <c r="B46">
        <v>1</v>
      </c>
      <c r="C46">
        <v>2</v>
      </c>
      <c r="D46">
        <v>3</v>
      </c>
      <c r="E46">
        <v>1</v>
      </c>
      <c r="F46">
        <v>1</v>
      </c>
      <c r="G46">
        <v>1</v>
      </c>
      <c r="H46">
        <v>2</v>
      </c>
      <c r="I46">
        <v>2</v>
      </c>
      <c r="J46">
        <v>1</v>
      </c>
      <c r="K46">
        <v>1</v>
      </c>
      <c r="L46">
        <v>1</v>
      </c>
      <c r="M46">
        <v>2</v>
      </c>
      <c r="N46">
        <v>1</v>
      </c>
      <c r="O46">
        <v>1</v>
      </c>
      <c r="P46">
        <v>1</v>
      </c>
      <c r="Q46">
        <v>2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</row>
    <row r="47" spans="1:53" x14ac:dyDescent="0.35">
      <c r="A47" s="1">
        <v>1</v>
      </c>
      <c r="B47">
        <v>2</v>
      </c>
      <c r="C47">
        <v>1</v>
      </c>
      <c r="D47">
        <v>2</v>
      </c>
      <c r="E47">
        <v>1</v>
      </c>
      <c r="F47">
        <v>2</v>
      </c>
      <c r="G47">
        <v>1</v>
      </c>
      <c r="H47">
        <v>1</v>
      </c>
      <c r="O47">
        <v>2</v>
      </c>
      <c r="P47">
        <v>2</v>
      </c>
      <c r="Q47">
        <v>1</v>
      </c>
      <c r="R47">
        <v>1</v>
      </c>
      <c r="S47">
        <v>1</v>
      </c>
      <c r="T47">
        <v>1</v>
      </c>
      <c r="U47">
        <v>3</v>
      </c>
      <c r="V47">
        <v>3</v>
      </c>
      <c r="W47">
        <v>1</v>
      </c>
      <c r="X47">
        <v>1</v>
      </c>
      <c r="AB47">
        <v>1</v>
      </c>
      <c r="AC47">
        <v>1</v>
      </c>
      <c r="AG47">
        <v>3</v>
      </c>
    </row>
    <row r="48" spans="1:53" x14ac:dyDescent="0.35">
      <c r="A48" s="1">
        <v>2</v>
      </c>
      <c r="B48">
        <v>1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2</v>
      </c>
      <c r="V48">
        <v>1</v>
      </c>
      <c r="W48">
        <v>1</v>
      </c>
      <c r="X48">
        <v>1</v>
      </c>
      <c r="AB48">
        <v>1</v>
      </c>
      <c r="AC48">
        <v>1</v>
      </c>
      <c r="AG48">
        <v>1</v>
      </c>
    </row>
    <row r="49" spans="1:33" x14ac:dyDescent="0.35">
      <c r="A49" s="1">
        <v>3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AB49">
        <v>1</v>
      </c>
      <c r="AC49">
        <v>1</v>
      </c>
      <c r="AG49">
        <v>3</v>
      </c>
    </row>
    <row r="51" spans="1:33" s="5" customFormat="1" x14ac:dyDescent="0.35">
      <c r="A51" s="5" t="s">
        <v>32</v>
      </c>
      <c r="B51" s="5">
        <f t="shared" ref="B51:H51" si="15">COUNTIF(B42:B49,2)/8</f>
        <v>0.375</v>
      </c>
      <c r="C51" s="5">
        <f t="shared" si="15"/>
        <v>0.375</v>
      </c>
      <c r="D51" s="5">
        <f t="shared" si="15"/>
        <v>0.25</v>
      </c>
      <c r="E51" s="5">
        <f t="shared" si="15"/>
        <v>0.25</v>
      </c>
      <c r="F51" s="5">
        <f t="shared" si="15"/>
        <v>0.25</v>
      </c>
      <c r="G51" s="5">
        <f t="shared" si="15"/>
        <v>0.25</v>
      </c>
      <c r="H51" s="5">
        <f t="shared" si="15"/>
        <v>0.25</v>
      </c>
      <c r="I51" s="5">
        <f t="shared" ref="I51:N51" si="16">COUNTIF(I42:I49,2)/5</f>
        <v>0.2</v>
      </c>
      <c r="J51" s="5">
        <f t="shared" si="16"/>
        <v>0.2</v>
      </c>
      <c r="K51" s="5">
        <f t="shared" si="16"/>
        <v>0.2</v>
      </c>
      <c r="L51" s="5">
        <f t="shared" si="16"/>
        <v>0.2</v>
      </c>
      <c r="M51" s="5">
        <f t="shared" si="16"/>
        <v>0.2</v>
      </c>
      <c r="N51" s="5">
        <f t="shared" si="16"/>
        <v>0.2</v>
      </c>
      <c r="O51" s="5">
        <f t="shared" ref="O51:X51" si="17">COUNTIF(O42:O49,2)/8</f>
        <v>0.125</v>
      </c>
      <c r="P51" s="5">
        <f t="shared" si="17"/>
        <v>0.125</v>
      </c>
      <c r="Q51" s="5">
        <f t="shared" si="17"/>
        <v>0.125</v>
      </c>
      <c r="R51" s="5">
        <f t="shared" si="17"/>
        <v>0.125</v>
      </c>
      <c r="S51" s="5">
        <f t="shared" si="17"/>
        <v>0.125</v>
      </c>
      <c r="T51" s="5">
        <f t="shared" si="17"/>
        <v>0.125</v>
      </c>
      <c r="U51" s="5">
        <f t="shared" si="17"/>
        <v>0.125</v>
      </c>
      <c r="V51" s="5">
        <f t="shared" si="17"/>
        <v>0</v>
      </c>
      <c r="W51" s="5">
        <f t="shared" si="17"/>
        <v>0</v>
      </c>
      <c r="X51" s="5">
        <f t="shared" si="17"/>
        <v>0</v>
      </c>
      <c r="Y51" s="5">
        <f>COUNTIF(Y42:Y49,2)/2</f>
        <v>0</v>
      </c>
      <c r="Z51" s="5">
        <f>COUNTIF(Z42:Z49,2)/2</f>
        <v>0</v>
      </c>
      <c r="AA51" s="5">
        <f>COUNTIF(AA42:AA49,2)/5</f>
        <v>0</v>
      </c>
      <c r="AB51" s="5">
        <f>COUNTIF(AB42:AB49,2)/8</f>
        <v>0</v>
      </c>
      <c r="AC51" s="5">
        <f>COUNTIF(AC42:AC49,2)/8</f>
        <v>0</v>
      </c>
      <c r="AD51" s="5">
        <f>COUNTIF(AD42:AD49,2)/3</f>
        <v>0</v>
      </c>
      <c r="AE51" s="5">
        <f>COUNTIF(AE42:AE49,2)/3</f>
        <v>0</v>
      </c>
      <c r="AF51" s="5">
        <f>COUNTIF(AF42:AF49,2)/5</f>
        <v>0</v>
      </c>
      <c r="AG51" s="5">
        <f>COUNTIF(AG42:AG49,2)/8</f>
        <v>0</v>
      </c>
    </row>
    <row r="53" spans="1:33" s="5" customFormat="1" x14ac:dyDescent="0.35">
      <c r="A53" s="5" t="s">
        <v>31</v>
      </c>
      <c r="B53" s="5">
        <f t="shared" ref="B53:H53" si="18">COUNTIF(B42:B49,3)/8</f>
        <v>0</v>
      </c>
      <c r="C53" s="5">
        <f t="shared" si="18"/>
        <v>0.125</v>
      </c>
      <c r="D53" s="5">
        <f t="shared" si="18"/>
        <v>0.375</v>
      </c>
      <c r="E53" s="5">
        <f t="shared" si="18"/>
        <v>0</v>
      </c>
      <c r="F53" s="5">
        <f t="shared" si="18"/>
        <v>0</v>
      </c>
      <c r="G53" s="5">
        <f t="shared" si="18"/>
        <v>0.125</v>
      </c>
      <c r="H53" s="5">
        <f t="shared" si="18"/>
        <v>0</v>
      </c>
      <c r="I53" s="5">
        <f t="shared" ref="I53:N53" si="19">COUNTIF(I42:I49,3)/5</f>
        <v>0.4</v>
      </c>
      <c r="J53" s="5">
        <f t="shared" si="19"/>
        <v>0</v>
      </c>
      <c r="K53" s="5">
        <f t="shared" si="19"/>
        <v>0.2</v>
      </c>
      <c r="L53" s="5">
        <f t="shared" si="19"/>
        <v>0</v>
      </c>
      <c r="M53" s="5">
        <f t="shared" si="19"/>
        <v>0</v>
      </c>
      <c r="N53" s="5">
        <f t="shared" si="19"/>
        <v>0</v>
      </c>
      <c r="O53" s="5">
        <f t="shared" ref="O53:T53" si="20">COUNTIF(O42:O49,3)/8</f>
        <v>0</v>
      </c>
      <c r="P53" s="5">
        <f t="shared" si="20"/>
        <v>0</v>
      </c>
      <c r="Q53" s="5">
        <f t="shared" si="20"/>
        <v>0</v>
      </c>
      <c r="R53" s="5">
        <f t="shared" si="20"/>
        <v>0</v>
      </c>
      <c r="S53" s="5">
        <f t="shared" si="20"/>
        <v>0</v>
      </c>
      <c r="T53" s="5">
        <f t="shared" si="20"/>
        <v>0</v>
      </c>
      <c r="U53" s="5">
        <f>COUNTIF(U42:U48,3)/8</f>
        <v>0.125</v>
      </c>
      <c r="V53" s="5">
        <f>COUNTIF(V42:V49,3)/8</f>
        <v>0.25</v>
      </c>
      <c r="W53" s="5">
        <f>COUNTIF(W42:W49,3)/8</f>
        <v>0</v>
      </c>
      <c r="X53" s="5">
        <f>COUNTIF(X42:X49,3)/8</f>
        <v>0</v>
      </c>
      <c r="Y53" s="5">
        <f>COUNTIF(Y42:Y49,3)/2</f>
        <v>0</v>
      </c>
      <c r="Z53" s="5">
        <f>COUNTIF(Z42:Z49,3)/2</f>
        <v>0</v>
      </c>
      <c r="AA53" s="5">
        <f>COUNTIF(AA42:AA49,3)/5</f>
        <v>0</v>
      </c>
      <c r="AB53" s="5">
        <f>COUNTIF(AB42:AB49,3)/8</f>
        <v>0</v>
      </c>
      <c r="AC53" s="5">
        <f>COUNTIF(AC42:AC49,3)/8</f>
        <v>0</v>
      </c>
      <c r="AD53" s="5">
        <f>COUNTIF(AD42:AD49,3)/3</f>
        <v>0</v>
      </c>
      <c r="AE53" s="5">
        <f>COUNTIF(AE42:AE49,3)/3</f>
        <v>0</v>
      </c>
      <c r="AF53" s="5">
        <f>COUNTIF(AF42:AF49,3)/5</f>
        <v>0</v>
      </c>
      <c r="AG53" s="5">
        <f>COUNTIF(AG42:AG48,3)/8</f>
        <v>0.25</v>
      </c>
    </row>
    <row r="55" spans="1:33" s="5" customFormat="1" x14ac:dyDescent="0.35">
      <c r="A55" s="5" t="s">
        <v>30</v>
      </c>
      <c r="B55" s="5">
        <f t="shared" ref="B55:H55" si="21">COUNTIF(B42:B49,1)/8</f>
        <v>0.625</v>
      </c>
      <c r="C55" s="5">
        <f t="shared" si="21"/>
        <v>0.5</v>
      </c>
      <c r="D55" s="5">
        <f t="shared" si="21"/>
        <v>0.375</v>
      </c>
      <c r="E55" s="5">
        <f t="shared" si="21"/>
        <v>0.75</v>
      </c>
      <c r="F55" s="5">
        <f t="shared" si="21"/>
        <v>0.75</v>
      </c>
      <c r="G55" s="5">
        <f t="shared" si="21"/>
        <v>0.625</v>
      </c>
      <c r="H55" s="5">
        <f t="shared" si="21"/>
        <v>0.75</v>
      </c>
      <c r="I55" s="5">
        <f t="shared" ref="I55:N55" si="22">COUNTIF(I42:I49,1)/5</f>
        <v>0.4</v>
      </c>
      <c r="J55" s="5">
        <f t="shared" si="22"/>
        <v>0.8</v>
      </c>
      <c r="K55" s="5">
        <f t="shared" si="22"/>
        <v>0.6</v>
      </c>
      <c r="L55" s="5">
        <f t="shared" si="22"/>
        <v>0.8</v>
      </c>
      <c r="M55" s="5">
        <f t="shared" si="22"/>
        <v>0.8</v>
      </c>
      <c r="N55" s="5">
        <f t="shared" si="22"/>
        <v>0.8</v>
      </c>
      <c r="O55" s="5">
        <f t="shared" ref="O55:X55" si="23">COUNTIF(O42:O49,1)/8</f>
        <v>0.875</v>
      </c>
      <c r="P55" s="5">
        <f t="shared" si="23"/>
        <v>0.875</v>
      </c>
      <c r="Q55" s="5">
        <f t="shared" si="23"/>
        <v>0.875</v>
      </c>
      <c r="R55" s="5">
        <f t="shared" si="23"/>
        <v>0.875</v>
      </c>
      <c r="S55" s="5">
        <f t="shared" si="23"/>
        <v>0.875</v>
      </c>
      <c r="T55" s="5">
        <f t="shared" si="23"/>
        <v>0.875</v>
      </c>
      <c r="U55" s="5">
        <f t="shared" si="23"/>
        <v>0.75</v>
      </c>
      <c r="V55" s="5">
        <f t="shared" si="23"/>
        <v>0.75</v>
      </c>
      <c r="W55" s="5">
        <f t="shared" si="23"/>
        <v>1</v>
      </c>
      <c r="X55" s="5">
        <f t="shared" si="23"/>
        <v>1</v>
      </c>
      <c r="Y55" s="5">
        <f>COUNTIF(Y42:Y49,1)/2</f>
        <v>1</v>
      </c>
      <c r="Z55" s="5">
        <f>COUNTIF(Z42:Z49,1)/2</f>
        <v>1</v>
      </c>
      <c r="AA55" s="5">
        <f>COUNTIF(AA42:AA49,1)/5</f>
        <v>1</v>
      </c>
      <c r="AB55" s="5">
        <f>COUNTIF(AB42:AB49,1)/8</f>
        <v>1</v>
      </c>
      <c r="AC55" s="5">
        <f>COUNTIF(AC42:AC49,1)/8</f>
        <v>1</v>
      </c>
      <c r="AD55" s="5">
        <f>COUNTIF(AD42:AD49,1)/3</f>
        <v>1</v>
      </c>
      <c r="AE55" s="5">
        <f>COUNTIF(AE42:AE49,1)/3</f>
        <v>1</v>
      </c>
      <c r="AF55" s="5">
        <f>COUNTIF(AF42:AF49,1)/5</f>
        <v>1</v>
      </c>
      <c r="AG55" s="5">
        <f>COUNTIF(AG42:AG49,1)/8</f>
        <v>0.625</v>
      </c>
    </row>
  </sheetData>
  <sortState xmlns:xlrd2="http://schemas.microsoft.com/office/spreadsheetml/2017/richdata2" columnSort="1" ref="B1:AJ20">
    <sortCondition descending="1" ref="B18:AJ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Similarity_analysis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zhe shi</cp:lastModifiedBy>
  <dcterms:created xsi:type="dcterms:W3CDTF">2021-02-16T19:38:54Z</dcterms:created>
  <dcterms:modified xsi:type="dcterms:W3CDTF">2021-02-19T22:24:02Z</dcterms:modified>
</cp:coreProperties>
</file>