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<sst xmlns="http://schemas.openxmlformats.org/spreadsheetml/2006/main" count="41" uniqueCount="31">
  <si>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</si>
  <si>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</si>
  <si>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</si>
  <si>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</si>
  <si>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</si>
  <si>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</si>
  <si>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</si>
  <si>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</si>
  <si>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</si>
  <si>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</si>
  <si>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</si>
  <si>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Advertising</t>
  </si>
  <si>
    <t>Payroll</t>
  </si>
  <si>
    <t>Interest</t>
  </si>
  <si>
    <t>Other</t>
  </si>
  <si>
    <t>Other Expense Breakup</t>
  </si>
  <si>
    <t>Utilities</t>
  </si>
  <si>
    <t>Depreciation</t>
  </si>
  <si>
    <t>Income Tax</t>
  </si>
  <si>
    <t>Main expenditure item Target vs achieved</t>
  </si>
  <si>
    <t>Expenditure</t>
  </si>
  <si>
    <t>Target</t>
  </si>
  <si>
    <t>YTD</t>
  </si>
  <si>
    <t>Achieved</t>
  </si>
  <si>
    <t>P &amp; L statement 2020</t>
  </si>
  <si>
    <t>Sales Revenue</t>
  </si>
  <si>
    <t>Less: Cost of Goods Sold</t>
  </si>
  <si>
    <t>Gross Margin</t>
  </si>
  <si>
    <t>Expenses:</t>
  </si>
  <si>
    <t>Net Income before Taxes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</si>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</sst>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10">
    <border/>
    <border>
      <bottom style="thin">
        <color rgb="FF000000"/>
      </bottom>
    </border>
    <border>
      <right style="thin">
        <color rgb="FF000000"/>
      </right>
    </border>
    <border>
      <right style="hair">
        <color rgb="FF000000"/>
      </right>
    </border>
    <border>
      <right style="hair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0" fontId="1" numFmtId="0" xfId="0" applyAlignment="1" applyBorder="1" applyFont="1">
      <alignment horizontal="right" vertical="bottom"/>
    </xf>
    <xf borderId="3" fillId="0" fontId="1" numFmtId="1" xfId="0" applyAlignment="1" applyBorder="1" applyFont="1" applyNumberFormat="1">
      <alignment horizontal="right" vertical="bottom"/>
    </xf>
    <xf borderId="2" fillId="0" fontId="1" numFmtId="9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right" vertical="bottom"/>
    </xf>
    <xf borderId="4" fillId="0" fontId="1" numFmtId="1" xfId="0" applyAlignment="1" applyBorder="1" applyFont="1" applyNumberFormat="1">
      <alignment horizontal="right" vertical="bottom"/>
    </xf>
    <xf borderId="5" fillId="0" fontId="1" numFmtId="9" xfId="0" applyAlignment="1" applyBorder="1" applyFont="1" applyNumberFormat="1">
      <alignment horizontal="right" vertical="bottom"/>
    </xf>
    <xf borderId="4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2" fillId="0" fontId="1" numFmtId="1" xfId="0" applyAlignment="1" applyBorder="1" applyFont="1" applyNumberFormat="1">
      <alignment horizontal="right" vertical="bottom"/>
    </xf>
    <xf borderId="2" fillId="3" fontId="1" numFmtId="0" xfId="0" applyAlignment="1" applyBorder="1" applyFill="1" applyFont="1">
      <alignment vertical="bottom"/>
    </xf>
    <xf borderId="4" fillId="3" fontId="1" numFmtId="0" xfId="0" applyAlignment="1" applyBorder="1" applyFont="1">
      <alignment horizontal="right" vertical="bottom"/>
    </xf>
    <xf borderId="5" fillId="3" fontId="1" numFmtId="1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6" fillId="4" fontId="3" numFmtId="0" xfId="0" applyAlignment="1" applyBorder="1" applyFill="1" applyFont="1">
      <alignment vertical="bottom"/>
    </xf>
    <xf borderId="5" fillId="4" fontId="3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horizontal="right" vertical="bottom"/>
    </xf>
    <xf borderId="7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8" fillId="4" fontId="1" numFmtId="0" xfId="0" applyAlignment="1" applyBorder="1" applyFont="1">
      <alignment vertical="bottom"/>
    </xf>
    <xf borderId="4" fillId="4" fontId="1" numFmtId="0" xfId="0" applyAlignment="1" applyBorder="1" applyFont="1">
      <alignment vertical="bottom"/>
    </xf>
    <xf borderId="5" fillId="4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9" fillId="0" fontId="3" numFmtId="0" xfId="0" applyBorder="1" applyFont="1"/>
    <xf borderId="2" fillId="0" fontId="1" numFmtId="164" xfId="0" applyAlignment="1" applyBorder="1" applyFont="1" applyNumberFormat="1">
      <alignment vertical="bottom"/>
    </xf>
    <xf borderId="9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vertical="bottom"/>
    </xf>
    <xf borderId="8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Profit and Net Profit Margin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Sheet1!$B$6:$B$11</c:f>
            </c:strRef>
          </c:cat>
          <c:val>
            <c:numRef>
              <c:f>Sheet1!$C$6:$C$11</c:f>
              <c:numCache/>
            </c:numRef>
          </c:val>
          <c:smooth val="0"/>
        </c:ser>
        <c:ser>
          <c:idx val="1"/>
          <c:order val="1"/>
          <c:tx>
            <c:strRef>
              <c:f>Sheet1!$D$5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Sheet1!$B$6:$B$11</c:f>
            </c:strRef>
          </c:cat>
          <c:val>
            <c:numRef>
              <c:f>Sheet1!$D$6:$D$11</c:f>
              <c:numCache/>
            </c:numRef>
          </c:val>
          <c:smooth val="0"/>
        </c:ser>
        <c:axId val="610849674"/>
        <c:axId val="866658326"/>
      </c:lineChart>
      <c:catAx>
        <c:axId val="610849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658326"/>
      </c:catAx>
      <c:valAx>
        <c:axId val="866658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849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Sheet2!$B$1:$B$3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Sheet2!$A$4:$A$11</c:f>
            </c:strRef>
          </c:cat>
          <c:val>
            <c:numRef>
              <c:f>Sheet2!$B$4:$B$11</c:f>
              <c:numCache/>
            </c:numRef>
          </c:val>
        </c:ser>
        <c:ser>
          <c:idx val="1"/>
          <c:order val="1"/>
          <c:tx>
            <c:strRef>
              <c:f>Sheet2!$C$1:$C$3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Sheet2!$A$4:$A$11</c:f>
            </c:strRef>
          </c:cat>
          <c:val>
            <c:numRef>
              <c:f>Sheet2!$C$4:$C$11</c:f>
              <c:numCache/>
            </c:numRef>
          </c:val>
        </c:ser>
        <c:ser>
          <c:idx val="2"/>
          <c:order val="2"/>
          <c:tx>
            <c:strRef>
              <c:f>Sheet2!$D$1:$D$3</c:f>
            </c:strRef>
          </c:tx>
          <c:cat>
            <c:strRef>
              <c:f>Sheet2!$A$4:$A$11</c:f>
            </c:strRef>
          </c:cat>
          <c:val>
            <c:numRef>
              <c:f>Sheet2!$D$4:$D$11</c:f>
              <c:numCache/>
            </c:numRef>
          </c:val>
        </c:ser>
        <c:axId val="89344825"/>
        <c:axId val="1943460068"/>
      </c:barChart>
      <c:catAx>
        <c:axId val="89344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460068"/>
      </c:catAx>
      <c:valAx>
        <c:axId val="1943460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44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Sheet3!$B$3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Sheet3!$A$4:$A$8</c:f>
            </c:strRef>
          </c:cat>
          <c:val>
            <c:numRef>
              <c:f>Sheet3!$B$4:$B$8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Sheet4!$B$1:$B$4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Sheet4!$A$5:$A$9</c:f>
            </c:strRef>
          </c:cat>
          <c:val>
            <c:numRef>
              <c:f>Sheet4!$B$5:$B$9</c:f>
              <c:numCache/>
            </c:numRef>
          </c:val>
        </c:ser>
        <c:ser>
          <c:idx val="1"/>
          <c:order val="1"/>
          <c:tx>
            <c:strRef>
              <c:f>Sheet4!$C$1:$C$4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Sheet4!$A$5:$A$9</c:f>
            </c:strRef>
          </c:cat>
          <c:val>
            <c:numRef>
              <c:f>Sheet4!$C$5:$C$9</c:f>
              <c:numCache/>
            </c:numRef>
          </c:val>
        </c:ser>
        <c:ser>
          <c:idx val="2"/>
          <c:order val="2"/>
          <c:tx>
            <c:strRef>
              <c:f>Sheet4!$E$1:$E$4</c:f>
            </c:strRef>
          </c:tx>
          <c:cat>
            <c:strRef>
              <c:f>Sheet4!$A$5:$A$9</c:f>
            </c:strRef>
          </c:cat>
          <c:val>
            <c:numRef>
              <c:f>Sheet4!$E$5:$E$9</c:f>
              <c:numCache/>
            </c:numRef>
          </c:val>
        </c:ser>
        <c:ser>
          <c:idx val="3"/>
          <c:order val="3"/>
          <c:tx>
            <c:strRef>
              <c:f>Sheet4!$F$1:$F$4</c:f>
            </c:strRef>
          </c:tx>
          <c:cat>
            <c:strRef>
              <c:f>Sheet4!$A$5:$A$9</c:f>
            </c:strRef>
          </c:cat>
          <c:val>
            <c:numRef>
              <c:f>Sheet4!$F$5:$F$9</c:f>
              <c:numCache/>
            </c:numRef>
          </c:val>
        </c:ser>
        <c:axId val="862814319"/>
        <c:axId val="43064712"/>
      </c:barChart>
      <c:catAx>
        <c:axId val="86281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64712"/>
      </c:catAx>
      <c:valAx>
        <c:axId val="43064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814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Sheet5!$B$1:$B$2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Sheet5!$A$3:$A$18</c:f>
            </c:strRef>
          </c:cat>
          <c:val>
            <c:numRef>
              <c:f>Sheet5!$B$3:$B$18</c:f>
              <c:numCache/>
            </c:numRef>
          </c:val>
          <c:smooth val="0"/>
        </c:ser>
        <c:axId val="659951708"/>
        <c:axId val="1289272528"/>
      </c:lineChart>
      <c:catAx>
        <c:axId val="659951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272528"/>
      </c:catAx>
      <c:valAx>
        <c:axId val="1289272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951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819150</xdr:colOff>
      <xdr:row>5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3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3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4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3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/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/>
      <c r="B5" s="5"/>
      <c r="C5" s="5" t="s">
        <v>1</v>
      </c>
      <c r="D5" s="6" t="s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/>
      <c r="B6" s="7">
        <v>2015.0</v>
      </c>
      <c r="C6" s="8">
        <v>155075.59355813666</v>
      </c>
      <c r="D6" s="9">
        <v>0.08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/>
      <c r="B7" s="7">
        <v>2016.0</v>
      </c>
      <c r="C7" s="8">
        <v>193189.1511138281</v>
      </c>
      <c r="D7" s="9">
        <v>0.09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/>
      <c r="B8" s="7">
        <v>2017.0</v>
      </c>
      <c r="C8" s="8">
        <v>182970.1590671875</v>
      </c>
      <c r="D8" s="9">
        <v>0.11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/>
      <c r="B9" s="7">
        <v>2018.0</v>
      </c>
      <c r="C9" s="8">
        <v>202514.90428125</v>
      </c>
      <c r="D9" s="9">
        <v>0.115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/>
      <c r="B10" s="7">
        <v>2019.0</v>
      </c>
      <c r="C10" s="8">
        <v>182098.951875</v>
      </c>
      <c r="D10" s="9">
        <v>0.11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/>
      <c r="B11" s="10">
        <v>2020.0</v>
      </c>
      <c r="C11" s="11">
        <v>215285.21250000002</v>
      </c>
      <c r="D11" s="12">
        <v>0.09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</v>
      </c>
      <c r="B1" s="1"/>
      <c r="C1" s="1"/>
      <c r="D1" s="1"/>
    </row>
    <row r="2">
      <c r="A2" s="1"/>
      <c r="B2" s="3"/>
      <c r="C2" s="3"/>
      <c r="D2" s="1"/>
    </row>
    <row r="3">
      <c r="A3" s="4"/>
      <c r="B3" s="13" t="s">
        <v>4</v>
      </c>
      <c r="C3" s="14" t="s">
        <v>5</v>
      </c>
      <c r="D3" s="1"/>
    </row>
    <row r="4">
      <c r="A4" s="4"/>
      <c r="B4" s="7">
        <v>2016.0</v>
      </c>
      <c r="C4" s="15">
        <v>1653633.8787718401</v>
      </c>
      <c r="D4" s="1"/>
    </row>
    <row r="5">
      <c r="A5" s="4"/>
      <c r="B5" s="7">
        <v>2017.0</v>
      </c>
      <c r="C5" s="15">
        <v>1986831.8247520002</v>
      </c>
      <c r="D5" s="1"/>
    </row>
    <row r="6">
      <c r="A6" s="4"/>
      <c r="B6" s="7">
        <v>2018.0</v>
      </c>
      <c r="C6" s="15">
        <v>1997534.6356000002</v>
      </c>
      <c r="D6" s="1"/>
    </row>
    <row r="7">
      <c r="A7" s="4"/>
      <c r="B7" s="7">
        <v>2019.0</v>
      </c>
      <c r="C7" s="15">
        <v>2187475.43</v>
      </c>
      <c r="D7" s="1"/>
    </row>
    <row r="8">
      <c r="A8" s="4"/>
      <c r="B8" s="7">
        <v>2020.0</v>
      </c>
      <c r="C8" s="15">
        <v>2439535.25</v>
      </c>
      <c r="D8" s="1"/>
    </row>
    <row r="9">
      <c r="A9" s="16" t="s">
        <v>6</v>
      </c>
      <c r="B9" s="17">
        <v>2021.0</v>
      </c>
      <c r="C9" s="18">
        <v>2584736.10813606</v>
      </c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7</v>
      </c>
      <c r="B1" s="1"/>
    </row>
    <row r="2">
      <c r="A2" s="3"/>
      <c r="B2" s="3"/>
    </row>
    <row r="3">
      <c r="A3" s="20" t="s">
        <v>8</v>
      </c>
      <c r="B3" s="21" t="s">
        <v>9</v>
      </c>
    </row>
    <row r="4">
      <c r="A4" s="22" t="s">
        <v>10</v>
      </c>
      <c r="B4" s="23">
        <v>1188534.6</v>
      </c>
    </row>
    <row r="5">
      <c r="A5" s="24" t="s">
        <v>11</v>
      </c>
      <c r="B5" s="23">
        <v>390371.025</v>
      </c>
    </row>
    <row r="6">
      <c r="A6" s="24" t="s">
        <v>12</v>
      </c>
      <c r="B6" s="23">
        <v>323869.925</v>
      </c>
    </row>
    <row r="7">
      <c r="A7" s="24" t="s">
        <v>13</v>
      </c>
      <c r="B7" s="23">
        <v>80847.34999999999</v>
      </c>
    </row>
    <row r="8">
      <c r="A8" s="25" t="s">
        <v>14</v>
      </c>
      <c r="B8" s="26">
        <f>SUM(B13:B16)</f>
        <v>180115.4</v>
      </c>
    </row>
    <row r="9">
      <c r="A9" s="1"/>
      <c r="B9" s="1"/>
    </row>
    <row r="10">
      <c r="A10" s="1"/>
      <c r="B10" s="1"/>
    </row>
    <row r="11">
      <c r="A11" s="27" t="s">
        <v>15</v>
      </c>
      <c r="B11" s="1"/>
    </row>
    <row r="12">
      <c r="A12" s="3"/>
      <c r="B12" s="3"/>
    </row>
    <row r="13">
      <c r="A13" s="24" t="s">
        <v>16</v>
      </c>
      <c r="B13" s="23">
        <v>68865.4</v>
      </c>
    </row>
    <row r="14">
      <c r="A14" s="24" t="s">
        <v>17</v>
      </c>
      <c r="B14" s="23">
        <v>55000.0</v>
      </c>
    </row>
    <row r="15">
      <c r="A15" s="24" t="s">
        <v>14</v>
      </c>
      <c r="B15" s="23">
        <v>45000.0</v>
      </c>
    </row>
    <row r="16">
      <c r="A16" s="25" t="s">
        <v>18</v>
      </c>
      <c r="B16" s="26">
        <f>0.25*B15</f>
        <v>11250</v>
      </c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</row>
    <row r="2">
      <c r="A2" s="2" t="s">
        <v>19</v>
      </c>
      <c r="B2" s="1"/>
      <c r="C2" s="1"/>
      <c r="D2" s="1"/>
      <c r="E2" s="1"/>
      <c r="F2" s="1"/>
    </row>
    <row r="3">
      <c r="A3" s="3"/>
      <c r="B3" s="3"/>
      <c r="C3" s="3"/>
      <c r="D3" s="3"/>
      <c r="E3" s="1"/>
      <c r="F3" s="1"/>
    </row>
    <row r="4">
      <c r="A4" s="28" t="s">
        <v>20</v>
      </c>
      <c r="B4" s="29" t="s">
        <v>21</v>
      </c>
      <c r="C4" s="29" t="s">
        <v>22</v>
      </c>
      <c r="D4" s="30" t="s">
        <v>23</v>
      </c>
      <c r="E4" s="1"/>
      <c r="F4" s="1"/>
    </row>
    <row r="5">
      <c r="A5" s="31" t="s">
        <v>11</v>
      </c>
      <c r="B5" s="7">
        <v>300000.0</v>
      </c>
      <c r="C5" s="7">
        <v>210000.0</v>
      </c>
      <c r="D5" s="9">
        <f t="shared" ref="D5:D6" si="1">C5/B5</f>
        <v>0.7</v>
      </c>
      <c r="E5" s="1"/>
      <c r="F5" s="1"/>
    </row>
    <row r="6">
      <c r="A6" s="32" t="s">
        <v>12</v>
      </c>
      <c r="B6" s="10">
        <v>270000.0</v>
      </c>
      <c r="C6" s="10">
        <v>165000.0</v>
      </c>
      <c r="D6" s="12">
        <f t="shared" si="1"/>
        <v>0.6111111111</v>
      </c>
      <c r="E6" s="1"/>
      <c r="F6" s="1"/>
    </row>
    <row r="7">
      <c r="A7" s="1"/>
      <c r="B7" s="1"/>
      <c r="C7" s="1"/>
      <c r="D7" s="1"/>
      <c r="E7" s="1"/>
      <c r="F7" s="1"/>
    </row>
    <row r="8">
      <c r="A8" s="1"/>
      <c r="B8" s="1"/>
      <c r="C8" s="1"/>
      <c r="D8" s="1"/>
      <c r="E8" s="1"/>
      <c r="F8" s="1"/>
    </row>
    <row r="9">
      <c r="A9" s="1"/>
      <c r="B9" s="1"/>
      <c r="C9" s="1"/>
      <c r="D9" s="1"/>
      <c r="E9" s="1"/>
      <c r="F9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24</v>
      </c>
      <c r="B1" s="1"/>
      <c r="C1" s="1"/>
    </row>
    <row r="2">
      <c r="A2" s="3"/>
      <c r="B2" s="3"/>
      <c r="C2" s="1"/>
    </row>
    <row r="3">
      <c r="A3" s="33" t="s">
        <v>25</v>
      </c>
      <c r="B3" s="23">
        <v>2439535.25</v>
      </c>
      <c r="C3" s="1"/>
    </row>
    <row r="4">
      <c r="A4" s="31" t="s">
        <v>26</v>
      </c>
      <c r="B4" s="23">
        <v>1188534.6</v>
      </c>
      <c r="C4" s="1"/>
    </row>
    <row r="5">
      <c r="A5" s="33" t="s">
        <v>27</v>
      </c>
      <c r="B5" s="23">
        <v>951000.65</v>
      </c>
      <c r="C5" s="1"/>
    </row>
    <row r="6">
      <c r="A6" s="34" t="s">
        <v>28</v>
      </c>
      <c r="B6" s="35"/>
      <c r="C6" s="1"/>
    </row>
    <row r="7">
      <c r="A7" s="36" t="s">
        <v>11</v>
      </c>
      <c r="B7" s="23">
        <v>390371.025</v>
      </c>
      <c r="C7" s="1"/>
    </row>
    <row r="8">
      <c r="A8" s="36" t="s">
        <v>17</v>
      </c>
      <c r="B8" s="23">
        <v>55000.0</v>
      </c>
      <c r="C8" s="1"/>
    </row>
    <row r="9">
      <c r="A9" s="36" t="s">
        <v>13</v>
      </c>
      <c r="B9" s="23">
        <v>80847.34999999999</v>
      </c>
      <c r="C9" s="1"/>
    </row>
    <row r="10">
      <c r="A10" s="36" t="s">
        <v>14</v>
      </c>
      <c r="B10" s="23">
        <v>45000.0</v>
      </c>
      <c r="C10" s="1"/>
    </row>
    <row r="11">
      <c r="A11" s="36" t="s">
        <v>12</v>
      </c>
      <c r="B11" s="23">
        <v>323869.925</v>
      </c>
      <c r="C11" s="1"/>
    </row>
    <row r="12">
      <c r="A12" s="36" t="s">
        <v>16</v>
      </c>
      <c r="B12" s="23">
        <v>68865.4</v>
      </c>
      <c r="C12" s="1"/>
    </row>
    <row r="13">
      <c r="A13" s="33" t="s">
        <v>29</v>
      </c>
      <c r="B13" s="23">
        <v>287046.95</v>
      </c>
      <c r="C13" s="1"/>
    </row>
    <row r="14">
      <c r="A14" s="37" t="s">
        <v>18</v>
      </c>
      <c r="B14" s="23">
        <f>0.25*B13</f>
        <v>71761.7375</v>
      </c>
      <c r="C14" s="1"/>
    </row>
    <row r="15">
      <c r="A15" s="38" t="s">
        <v>30</v>
      </c>
      <c r="B15" s="26">
        <f>B13-B14</f>
        <v>215285.2125</v>
      </c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</sheetData>
  <drawing r:id="rId1"/>
</worksheet>
</file>