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brasuk-my.sharepoint.com/personal/daniel_brasuk_net/Documents/Wind Power Project/Copies for GitHub Posting/"/>
    </mc:Choice>
  </mc:AlternateContent>
  <bookViews>
    <workbookView xWindow="0" yWindow="0" windowWidth="37680" windowHeight="15765"/>
  </bookViews>
  <sheets>
    <sheet name="EDW fact and di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6" i="1" l="1"/>
  <c r="J135" i="1"/>
  <c r="J134" i="1"/>
  <c r="J133" i="1"/>
  <c r="J132" i="1"/>
  <c r="J131" i="1"/>
  <c r="J129" i="1"/>
  <c r="J128" i="1"/>
  <c r="J127" i="1"/>
  <c r="J126" i="1"/>
  <c r="J124" i="1"/>
  <c r="J123" i="1"/>
  <c r="J122" i="1"/>
  <c r="J121" i="1"/>
  <c r="J120" i="1"/>
  <c r="J119" i="1"/>
  <c r="J118" i="1"/>
  <c r="J117" i="1"/>
  <c r="J116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99" i="1"/>
  <c r="J98" i="1"/>
  <c r="J97" i="1"/>
  <c r="J96" i="1"/>
  <c r="J95" i="1"/>
  <c r="J93" i="1"/>
  <c r="J92" i="1"/>
  <c r="J91" i="1"/>
  <c r="J90" i="1"/>
  <c r="J89" i="1"/>
  <c r="J88" i="1"/>
  <c r="J87" i="1"/>
  <c r="J85" i="1"/>
  <c r="J84" i="1"/>
  <c r="J83" i="1"/>
  <c r="J82" i="1"/>
  <c r="J81" i="1"/>
  <c r="J80" i="1"/>
  <c r="J79" i="1"/>
  <c r="J78" i="1"/>
  <c r="J77" i="1"/>
  <c r="J76" i="1"/>
  <c r="J75" i="1"/>
  <c r="J73" i="1"/>
  <c r="J72" i="1"/>
  <c r="J71" i="1"/>
  <c r="J69" i="1"/>
  <c r="J68" i="1"/>
  <c r="J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84" i="1"/>
  <c r="I83" i="1"/>
  <c r="I105" i="1"/>
  <c r="I104" i="1"/>
  <c r="I80" i="1"/>
  <c r="I21" i="1" l="1"/>
  <c r="I3" i="1"/>
  <c r="I117" i="1" l="1"/>
  <c r="I116" i="1"/>
  <c r="I136" i="1" l="1"/>
  <c r="I135" i="1"/>
  <c r="I134" i="1"/>
  <c r="I133" i="1"/>
  <c r="I132" i="1"/>
  <c r="I131" i="1"/>
  <c r="I129" i="1"/>
  <c r="I128" i="1"/>
  <c r="I127" i="1"/>
  <c r="I126" i="1"/>
  <c r="I124" i="1"/>
  <c r="I123" i="1"/>
  <c r="I122" i="1"/>
  <c r="I121" i="1"/>
  <c r="I120" i="1"/>
  <c r="I119" i="1"/>
  <c r="I118" i="1"/>
  <c r="I114" i="1"/>
  <c r="I113" i="1"/>
  <c r="I112" i="1"/>
  <c r="I111" i="1"/>
  <c r="I110" i="1"/>
  <c r="I109" i="1"/>
  <c r="I108" i="1"/>
  <c r="I107" i="1"/>
  <c r="I106" i="1"/>
  <c r="I103" i="1"/>
  <c r="I102" i="1"/>
  <c r="I101" i="1"/>
  <c r="I99" i="1"/>
  <c r="I98" i="1"/>
  <c r="I97" i="1"/>
  <c r="I96" i="1"/>
  <c r="I95" i="1"/>
  <c r="I93" i="1"/>
  <c r="I92" i="1"/>
  <c r="I91" i="1"/>
  <c r="I90" i="1"/>
  <c r="I89" i="1"/>
  <c r="I88" i="1"/>
  <c r="I87" i="1"/>
  <c r="I85" i="1"/>
  <c r="I82" i="1"/>
  <c r="I81" i="1"/>
  <c r="I79" i="1"/>
  <c r="I76" i="1"/>
  <c r="I78" i="1"/>
  <c r="I77" i="1"/>
  <c r="I75" i="1"/>
  <c r="I73" i="1"/>
  <c r="I72" i="1"/>
  <c r="I71" i="1"/>
  <c r="I69" i="1"/>
  <c r="I67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F126" i="1"/>
  <c r="F131" i="1"/>
  <c r="F116" i="1"/>
  <c r="F101" i="1"/>
  <c r="F87" i="1"/>
  <c r="F95" i="1"/>
  <c r="F75" i="1"/>
  <c r="F23" i="1"/>
  <c r="F38" i="1"/>
  <c r="I19" i="1"/>
  <c r="I18" i="1"/>
  <c r="I17" i="1"/>
  <c r="I16" i="1"/>
  <c r="I15" i="1"/>
  <c r="I14" i="1"/>
  <c r="I13" i="1"/>
  <c r="I12" i="1"/>
  <c r="I20" i="1"/>
  <c r="I10" i="1"/>
  <c r="I9" i="1"/>
  <c r="I8" i="1"/>
  <c r="I7" i="1"/>
  <c r="I11" i="1"/>
  <c r="I6" i="1"/>
  <c r="I5" i="1"/>
  <c r="I4" i="1"/>
</calcChain>
</file>

<file path=xl/comments1.xml><?xml version="1.0" encoding="utf-8"?>
<comments xmlns="http://schemas.openxmlformats.org/spreadsheetml/2006/main">
  <authors>
    <author>Daniel Brasuk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Daniel Brasuk:</t>
        </r>
        <r>
          <rPr>
            <sz val="9"/>
            <color indexed="81"/>
            <rFont val="Tahoma"/>
            <family val="2"/>
          </rPr>
          <t xml:space="preserve">
This means the data is maintained in MDS.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Daniel Brasuk:</t>
        </r>
        <r>
          <rPr>
            <sz val="9"/>
            <color indexed="81"/>
            <rFont val="Tahoma"/>
            <family val="2"/>
          </rPr>
          <t xml:space="preserve">
Grain:
Date, time, turbine</t>
        </r>
      </text>
    </comment>
  </commentList>
</comments>
</file>

<file path=xl/sharedStrings.xml><?xml version="1.0" encoding="utf-8"?>
<sst xmlns="http://schemas.openxmlformats.org/spreadsheetml/2006/main" count="752" uniqueCount="287">
  <si>
    <t>x</t>
  </si>
  <si>
    <t>Station FK</t>
  </si>
  <si>
    <t>Column Name</t>
  </si>
  <si>
    <t>Table Name</t>
  </si>
  <si>
    <t>Wind</t>
  </si>
  <si>
    <t>NULL or NOT NULL</t>
  </si>
  <si>
    <t>Calculation of potential energy based on wind energy available at the time (kWh)</t>
  </si>
  <si>
    <t>StationFK</t>
  </si>
  <si>
    <t>GeneratorOperationalStatusFK</t>
  </si>
  <si>
    <t>MaintenanceEventFK</t>
  </si>
  <si>
    <t>WeatherEventFK</t>
  </si>
  <si>
    <t>ExpectedOutputModelFK</t>
  </si>
  <si>
    <t>Extended Property (Description)</t>
  </si>
  <si>
    <t>AuditTrailFK</t>
  </si>
  <si>
    <t>AverageWindSpeedInKMpHr</t>
  </si>
  <si>
    <t>MaximumWindSpeedInKMpHr</t>
  </si>
  <si>
    <t>CalculationOfPotentialEnergyInKWH</t>
  </si>
  <si>
    <t>EnergyGeneratedInKWH</t>
  </si>
  <si>
    <t>PeakOutputInKW</t>
  </si>
  <si>
    <t>DifferenceInActualAndPotentialEnergyInKWH</t>
  </si>
  <si>
    <t>NOT NULL</t>
  </si>
  <si>
    <t>Constraint</t>
  </si>
  <si>
    <t>NULL</t>
  </si>
  <si>
    <t xml:space="preserve"> NULL</t>
  </si>
  <si>
    <t>DECIMAL(5,2)</t>
  </si>
  <si>
    <t>DECIMAL(11,3)</t>
  </si>
  <si>
    <t>DECIMAL(8,3)</t>
  </si>
  <si>
    <t>Peak kW output measured in the time interval of the grain</t>
  </si>
  <si>
    <t>Average wind speed over the time interval of the grain (km/h)</t>
  </si>
  <si>
    <t>kWh generated over the time interval of the grain.</t>
  </si>
  <si>
    <t>Maximum wind speed measured over the time interval of the grain (km/h)</t>
  </si>
  <si>
    <t>Station Name</t>
  </si>
  <si>
    <t>Station Location Type</t>
  </si>
  <si>
    <t>Station Access Means Type</t>
  </si>
  <si>
    <t>Province/State Postal Code of Station</t>
  </si>
  <si>
    <t>Country Code of Station</t>
  </si>
  <si>
    <t>Station Operating Status</t>
  </si>
  <si>
    <t>Nominal Power Output of Station In kW</t>
  </si>
  <si>
    <t>Station</t>
  </si>
  <si>
    <t>Generator Class</t>
  </si>
  <si>
    <t>Operational Date for Generator</t>
  </si>
  <si>
    <t>Diameter of rotor blades, in meters</t>
  </si>
  <si>
    <t>Map Coordinate Accuracy Type</t>
  </si>
  <si>
    <t>Map Coordinate Precision Type</t>
  </si>
  <si>
    <t>Map Coordinate Source Type</t>
  </si>
  <si>
    <t>Ground elevation at tower base in meters</t>
  </si>
  <si>
    <t>Tower height in meters</t>
  </si>
  <si>
    <t>Generator Operational Status Label</t>
  </si>
  <si>
    <t>Generator Operational Status Description</t>
  </si>
  <si>
    <t>Investor FK</t>
  </si>
  <si>
    <t>Investment Status</t>
  </si>
  <si>
    <t>Investment Effective Date</t>
  </si>
  <si>
    <t>Investment Expiration Date</t>
  </si>
  <si>
    <t xml:space="preserve">AuditTrail </t>
  </si>
  <si>
    <t>InvolvedPartyToGeneratorToStationBridge</t>
  </si>
  <si>
    <t>InvestorToStationBridge</t>
  </si>
  <si>
    <t>InvolvedPartyEntity</t>
  </si>
  <si>
    <t xml:space="preserve">WeatherEvent </t>
  </si>
  <si>
    <t>ExpectedOutputModel</t>
  </si>
  <si>
    <t>GeneratorOperationalStatus</t>
  </si>
  <si>
    <t>GeneratorEquipment</t>
  </si>
  <si>
    <t>DATE</t>
  </si>
  <si>
    <t>GEOGRAPHY</t>
  </si>
  <si>
    <t>StationPK</t>
  </si>
  <si>
    <t>StationNK</t>
  </si>
  <si>
    <t>StationName</t>
  </si>
  <si>
    <t>StationOperatingStatus</t>
  </si>
  <si>
    <t>GeneratorEquipmentPK</t>
  </si>
  <si>
    <t>GeneratorNK</t>
  </si>
  <si>
    <t>GeneratorClass</t>
  </si>
  <si>
    <t>MapCoordinateAccuracyType</t>
  </si>
  <si>
    <t>MapCoordinatePrecisionType</t>
  </si>
  <si>
    <t>MapCoordinateSourceType</t>
  </si>
  <si>
    <t>GeneratorOperationalStatusPK</t>
  </si>
  <si>
    <t>MaintenanceEventPK</t>
  </si>
  <si>
    <t>WeatherEventPK</t>
  </si>
  <si>
    <t>WeatherEventType</t>
  </si>
  <si>
    <t>InvolvedPartyEntityPK</t>
  </si>
  <si>
    <t>UtilityCompanyFlag</t>
  </si>
  <si>
    <t>OperatorFlag</t>
  </si>
  <si>
    <t>DeveloperFlag</t>
  </si>
  <si>
    <t>ConsultantFlag</t>
  </si>
  <si>
    <t>AccountNumberNK</t>
  </si>
  <si>
    <t>InvestorFK</t>
  </si>
  <si>
    <t>AuditTrailPK</t>
  </si>
  <si>
    <t>ETLFailureFlag</t>
  </si>
  <si>
    <t>EquipmentFailureFlag</t>
  </si>
  <si>
    <t>DiameterOfRotorBladesInMeters</t>
  </si>
  <si>
    <t>MaximumRatedWindSpeed</t>
  </si>
  <si>
    <t>MinimumRatedWindSpeed</t>
  </si>
  <si>
    <t>MaximumRatedOutputInKW</t>
  </si>
  <si>
    <t>MinimumRatedOutputInKW</t>
  </si>
  <si>
    <t>MinimumRatedOutputInKWH</t>
  </si>
  <si>
    <t>MaximumRatedOutputInKWH</t>
  </si>
  <si>
    <t>OwnerInvestorFlag</t>
  </si>
  <si>
    <t>WeatherEventAppliedAfterTheFactFlag</t>
  </si>
  <si>
    <t>ExpectedOutputInKWH</t>
  </si>
  <si>
    <t>InvestmentStatusType</t>
  </si>
  <si>
    <t>T-SQL Data Type</t>
  </si>
  <si>
    <t>BIT</t>
  </si>
  <si>
    <t>TowerHeightInMeters</t>
  </si>
  <si>
    <t>TowerGroundElevationAtBaseInMeters</t>
  </si>
  <si>
    <t>OutputMeasureOutOfBounds</t>
  </si>
  <si>
    <t>PotentialMeasureOutOfBounds</t>
  </si>
  <si>
    <t>InvolvementInInvestmentPercent</t>
  </si>
  <si>
    <t>InvolvementInInvestmentUSDollars</t>
  </si>
  <si>
    <t>WeatherEventEventDateTimeSpanLabel</t>
  </si>
  <si>
    <t>ExpectedOutputPeakInKW</t>
  </si>
  <si>
    <t>CurrentGeneratorRecordFlag</t>
  </si>
  <si>
    <t>GeneratorCount</t>
  </si>
  <si>
    <t>Current Generator Flag, if this record replaces a previous record</t>
  </si>
  <si>
    <t>Minimum rated kW output of generator</t>
  </si>
  <si>
    <t>Minimum rated kWh output of generator</t>
  </si>
  <si>
    <t>Maximum rated kW output of generator</t>
  </si>
  <si>
    <t>Maximum rated kWh output of generator</t>
  </si>
  <si>
    <t>Minimum rated wind speed of generator</t>
  </si>
  <si>
    <t>Maximum rated wind speed of generator</t>
  </si>
  <si>
    <t>Map Location Label of generator or turbine location</t>
  </si>
  <si>
    <t>Longitude of equipment or tower, in WGS 84</t>
  </si>
  <si>
    <t>Latitude of equipment or tower, in WGS 84</t>
  </si>
  <si>
    <t>Country Code for equipment or tower location</t>
  </si>
  <si>
    <t>Province/State Postal Code for equipment or tower location</t>
  </si>
  <si>
    <t>District or County Name of equipment or tower location</t>
  </si>
  <si>
    <t>National Legislative District ID</t>
  </si>
  <si>
    <t>NationalLegislativeDistrictID</t>
  </si>
  <si>
    <t>Model Name</t>
  </si>
  <si>
    <t>Effective Date of Model</t>
  </si>
  <si>
    <t>Expiration Date of Model, if retired</t>
  </si>
  <si>
    <t>Out of Service Date for Generator, if retired</t>
  </si>
  <si>
    <t>Expected peak kW of equipment,  given current conditions, per model</t>
  </si>
  <si>
    <t>Expected kWh Output, of equipment,  given current conditions, per model</t>
  </si>
  <si>
    <t>Weather Event Type (e.g., winter storm, hurricane, etc)</t>
  </si>
  <si>
    <t>Was the weather event applied to the fact “after the fact?"</t>
  </si>
  <si>
    <t>Is the party a utility company?</t>
  </si>
  <si>
    <t>Is the party an operator of the station or equipment?</t>
  </si>
  <si>
    <t>Is the party an owner or investor in the station or equipment?</t>
  </si>
  <si>
    <t>Is the party an a developer of the station or equipment?</t>
  </si>
  <si>
    <t>Is the party a consultant on the station or equipment (e.g., evalulated the potential of the site)</t>
  </si>
  <si>
    <t>The party's involvement in the station investment, as percent of total station investment.</t>
  </si>
  <si>
    <t>The party's involvement in the station investment, in nominal dollars.</t>
  </si>
  <si>
    <t>Indicates that current bridge record is the current one, when an investor has altered investment holdings.</t>
  </si>
  <si>
    <t>Is the current fact record subject to an ETL or other load failure?</t>
  </si>
  <si>
    <t>Is an equipment failure known to have occurred during this time slice?</t>
  </si>
  <si>
    <t>Reference the audit log by equipment ID and date for additional insights or information (when available)</t>
  </si>
  <si>
    <t>ReferenceAuditLogForAdditionalInfoFlag</t>
  </si>
  <si>
    <t>Does the potential energy measure fall of out of bounds of the allowable range for the equipment?</t>
  </si>
  <si>
    <t>Does the actual outut measured fall of out of bounds of the allowable range for the equipment?</t>
  </si>
  <si>
    <t>Indexed?</t>
  </si>
  <si>
    <t>BillingCustomerType</t>
  </si>
  <si>
    <t>Billing customer type (e.g., resi, comm, industrial). Blank if neither.</t>
  </si>
  <si>
    <t>Name of storm used in press/media, such as The Weather Channel in the US. Blank if none</t>
  </si>
  <si>
    <t>General time span of the weather event (not specific to the station). Blank if none.</t>
  </si>
  <si>
    <t>Map Address Label of generator or turbine location. "Unknown" if not known.</t>
  </si>
  <si>
    <t>Calculation of difference between the potential and actual energy generated (kWh)</t>
  </si>
  <si>
    <t xml:space="preserve"> NOT NULL</t>
  </si>
  <si>
    <t>Table Name: 
dim.InvestorToStationBridge</t>
  </si>
  <si>
    <t xml:space="preserve">Table Name: 
dim.AuditTrail </t>
  </si>
  <si>
    <t>Table Name: 
dim.InvolvedPartyEntity</t>
  </si>
  <si>
    <t>Table Name: 
dim.WeatherEvent</t>
  </si>
  <si>
    <t>Table Name:
dim.ExpectedOutputModel</t>
  </si>
  <si>
    <t>Table Name: 
dim.GeneratorEquipment</t>
  </si>
  <si>
    <t>Table Name: 
dim.Station</t>
  </si>
  <si>
    <t>Table Name: 
fact.Wind</t>
  </si>
  <si>
    <t>T-SQL script (DDL)</t>
  </si>
  <si>
    <t>Column Description</t>
  </si>
  <si>
    <t>Data Stewart?</t>
  </si>
  <si>
    <t>InvolvedPartyNK</t>
  </si>
  <si>
    <t>ParentNK</t>
  </si>
  <si>
    <t>NVARCHAR(254)</t>
  </si>
  <si>
    <t>NVARCHAR(3)</t>
  </si>
  <si>
    <t>DECIMAL(11,0)</t>
  </si>
  <si>
    <t>INTEGER</t>
  </si>
  <si>
    <t>Table Name: 
dim.GeneratorOperationalStatus</t>
  </si>
  <si>
    <r>
      <t xml:space="preserve">Table Name: 
</t>
    </r>
    <r>
      <rPr>
        <b/>
        <sz val="12"/>
        <color theme="3"/>
        <rFont val="Calibri"/>
        <family val="2"/>
        <scheme val="minor"/>
      </rPr>
      <t>dim.InvolvedPartyToGeneratorToStationBridge</t>
    </r>
  </si>
  <si>
    <t>CurrentInvestmentRecordFlag</t>
  </si>
  <si>
    <t>Involved Party-Generator-Station Bridge Record Primary Key</t>
  </si>
  <si>
    <t>Station Natural Key</t>
  </si>
  <si>
    <t>Generator Natural Key</t>
  </si>
  <si>
    <t>Parent ID Natural Key</t>
  </si>
  <si>
    <t>Involved Party Natural Key</t>
  </si>
  <si>
    <t>Account Number Natural Key</t>
  </si>
  <si>
    <t>Table Name: 
dim.MaintenanceEvent</t>
  </si>
  <si>
    <t>MaintenanceEvent</t>
  </si>
  <si>
    <t>ExpectedOutputModelPK</t>
  </si>
  <si>
    <t>ModelName</t>
  </si>
  <si>
    <t>ModelEffectiveDate</t>
  </si>
  <si>
    <t>ModelExpirationDate</t>
  </si>
  <si>
    <t>Model Description</t>
  </si>
  <si>
    <t>Investor-Station-Bridge Record Primary Key</t>
  </si>
  <si>
    <t>InvestorToStationBridgePK</t>
  </si>
  <si>
    <t>InvolvedPartyToGeneratorToStationBridgePK</t>
  </si>
  <si>
    <t>Audit Trail Record Primary Key</t>
  </si>
  <si>
    <t>Involved Party Entity Record Primary Key</t>
  </si>
  <si>
    <t>Weather Event Record Primary Key</t>
  </si>
  <si>
    <t>Expected Output Model Record Primary Key</t>
  </si>
  <si>
    <t>Maintenance Event Record Primary Key</t>
  </si>
  <si>
    <t>Generator Operational Status Record Primary Key</t>
  </si>
  <si>
    <t>Generator Equipment Record Primary Key</t>
  </si>
  <si>
    <t>Station Record Primary Key</t>
  </si>
  <si>
    <t>Wind Row Number, for tracking purposes only</t>
  </si>
  <si>
    <t>WindPK</t>
  </si>
  <si>
    <t>PK_Wind PRIMARY KEY</t>
  </si>
  <si>
    <t>Involved Party-Generator-Station Bridge Key</t>
  </si>
  <si>
    <t>Investor-Station Bridge Key</t>
  </si>
  <si>
    <t>Expected Output Model Key</t>
  </si>
  <si>
    <t>Weather Event Key</t>
  </si>
  <si>
    <t>Maintenance Event Key</t>
  </si>
  <si>
    <t>Generator Operational Status Key</t>
  </si>
  <si>
    <t>Station Key</t>
  </si>
  <si>
    <t>Audit Trail Key</t>
  </si>
  <si>
    <t>InvestorToStationBridgeFK</t>
  </si>
  <si>
    <t>InvolvedPartyToGeneratorToStationBridgeFK</t>
  </si>
  <si>
    <t>GeneratorEquipmentFK</t>
  </si>
  <si>
    <t>Generator Equipment Key (e.g., wind turbine)</t>
  </si>
  <si>
    <t>Map Object of Station Boundary</t>
  </si>
  <si>
    <t>Generator Count at Station</t>
  </si>
  <si>
    <t>LocationType</t>
  </si>
  <si>
    <t>AccessMeansType</t>
  </si>
  <si>
    <t>ProvinceOrStatePostalCode</t>
  </si>
  <si>
    <t>CountryCode</t>
  </si>
  <si>
    <t>NominalPowerOutputInkW</t>
  </si>
  <si>
    <t>MapObject</t>
  </si>
  <si>
    <t>CentroidLongitudeWGS84</t>
  </si>
  <si>
    <t>CentroidLatitudeWGS84</t>
  </si>
  <si>
    <t>Longitude of Centroid of Map Object of Station Boundary, in WGS84</t>
  </si>
  <si>
    <t>Latitude of Centroid of Map Object of Station Boundary, in WGS84</t>
  </si>
  <si>
    <t>BoundaryMapObject</t>
  </si>
  <si>
    <t>MaintenanceEventNK</t>
  </si>
  <si>
    <t>SummaryNotes</t>
  </si>
  <si>
    <t xml:space="preserve">Standardized Label for the Maintenance Event </t>
  </si>
  <si>
    <t>Schedule Type (e.g., planned, unplanned, etc)</t>
  </si>
  <si>
    <t>Summary notes on the Maintenance Event</t>
  </si>
  <si>
    <t>Maintenance Event Natural Key (e.g., Log Entry ID)</t>
  </si>
  <si>
    <t xml:space="preserve">Maintnance event applied to fact “after the fact” </t>
  </si>
  <si>
    <t>AppliedToFactAfterTheFactFlag</t>
  </si>
  <si>
    <t>StandardName</t>
  </si>
  <si>
    <t>Manufacturer Name</t>
  </si>
  <si>
    <t>Make and Model</t>
  </si>
  <si>
    <t>MakeAndModel</t>
  </si>
  <si>
    <t>Manufacturer</t>
  </si>
  <si>
    <t>MapAddressLabel</t>
  </si>
  <si>
    <t>MapLocationLabel</t>
  </si>
  <si>
    <t>LongitudeWGS84</t>
  </si>
  <si>
    <t>LatitudeWGS84</t>
  </si>
  <si>
    <t>DistrictOrCountyName</t>
  </si>
  <si>
    <t>Map or spatial object of the equipment.  Includes tower elevation at base in Z position.</t>
  </si>
  <si>
    <t>ParentName</t>
  </si>
  <si>
    <t>EntityName</t>
  </si>
  <si>
    <t>Entity Name (i.e., company or investing entity name)</t>
  </si>
  <si>
    <t>Parent Name of entity</t>
  </si>
  <si>
    <t>Province Or State Postal Code for entity home/hq location</t>
  </si>
  <si>
    <t>Country Code for entity's home/hq location</t>
  </si>
  <si>
    <t>Previous National Legislative District ID</t>
  </si>
  <si>
    <t>Local Start Date/Time Stamp</t>
  </si>
  <si>
    <t>MaintenanceRequestedDateFK</t>
  </si>
  <si>
    <t>MaintenanceDurationInDays</t>
  </si>
  <si>
    <t>MaintenanceDurationInHours</t>
  </si>
  <si>
    <t>Duration of Maintenance, Expressed In Days</t>
  </si>
  <si>
    <t>Duration of Maintenance, Expressed In Hours</t>
  </si>
  <si>
    <t>OperationalDateFK</t>
  </si>
  <si>
    <t>OutofServiceDateFK</t>
  </si>
  <si>
    <t>BeganOnDateFK</t>
  </si>
  <si>
    <t>EndedOnDateFK</t>
  </si>
  <si>
    <t>Maintenance event began on this date (UTC)</t>
  </si>
  <si>
    <t>Maintenance event ended on this date (UTC)</t>
  </si>
  <si>
    <t>Maintenance requested on this date (UTC)</t>
  </si>
  <si>
    <t>IntervalStartDateFK</t>
  </si>
  <si>
    <t>IntervalStartTimeFK</t>
  </si>
  <si>
    <t>Universal Date Key for the start of the time interval</t>
  </si>
  <si>
    <t>Universal Time Key for the start of the time interval</t>
  </si>
  <si>
    <t>LocalStartDateTime</t>
  </si>
  <si>
    <t>DATETIME</t>
  </si>
  <si>
    <t>Adminstrative Level Legislative District ID (i.e., below the national level).  State legislature if in USA.</t>
  </si>
  <si>
    <t>Previous Adminstrative Level Legislative District ID (i.e., below the national level).  State legislature if in USA.</t>
  </si>
  <si>
    <t>AdministrativeLevelLegislativeDistrictID</t>
  </si>
  <si>
    <t>SectionID</t>
  </si>
  <si>
    <t>Station Section ID  (when the station is subdivided)</t>
  </si>
  <si>
    <t>OperationalStatusLabel</t>
  </si>
  <si>
    <t>OperationalStatusDescription</t>
  </si>
  <si>
    <t>ScheduleType</t>
  </si>
  <si>
    <t>ModelNotes</t>
  </si>
  <si>
    <t>StormNameUsedByMedia</t>
  </si>
  <si>
    <t>InvolvedPartyEntityFK</t>
  </si>
  <si>
    <t>InvestmentEffectiveDateFK</t>
  </si>
  <si>
    <t>InvestmentExpirationDateFK</t>
  </si>
  <si>
    <t>Involved Party Entity FK</t>
  </si>
  <si>
    <t>Generator Equipment 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</si>
</sst>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3" borderId="1" xfId="1" applyFill="1" applyAlignment="1">
      <alignment vertical="center"/>
    </xf>
    <xf numFmtId="0" fontId="1" fillId="3" borderId="1" xfId="1" applyFill="1" applyAlignment="1">
      <alignment vertical="center" wrapText="1"/>
    </xf>
    <xf numFmtId="0" fontId="1" fillId="3" borderId="1" xfId="1" applyFill="1" applyAlignment="1">
      <alignment horizontal="center" vertical="center" wrapText="1"/>
    </xf>
    <xf numFmtId="0" fontId="3" fillId="2" borderId="2" xfId="2" applyFont="1" applyAlignment="1">
      <alignment vertical="top"/>
    </xf>
    <xf numFmtId="0" fontId="3" fillId="2" borderId="2" xfId="2" applyFont="1" applyAlignment="1">
      <alignment vertical="top" wrapText="1"/>
    </xf>
    <xf numFmtId="0" fontId="3" fillId="2" borderId="2" xfId="2" applyFont="1" applyAlignment="1">
      <alignment horizontal="center" vertical="top" wrapText="1"/>
    </xf>
    <xf numFmtId="0" fontId="4" fillId="0" borderId="0" xfId="0" applyFont="1"/>
    <xf numFmtId="0" fontId="8" fillId="4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4" borderId="0" xfId="0" applyFont="1" applyFill="1" applyAlignment="1">
      <alignment vertical="top" wrapText="1"/>
    </xf>
  </cellXfs>
  <cellStyles count="3">
    <cellStyle name="Check Cell" xfId="2" builtinId="2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6"/>
  <sheetViews>
    <sheetView tabSelected="1" workbookViewId="0">
      <pane xSplit="2" ySplit="1" topLeftCell="C95" activePane="bottomRight" state="frozen"/>
      <selection pane="topRight" activeCell="C1" sqref="C1"/>
      <selection pane="bottomLeft" activeCell="A2" sqref="A2"/>
      <selection pane="bottomRight" activeCell="G1" sqref="E1:G1048576"/>
    </sheetView>
  </sheetViews>
  <sheetFormatPr defaultRowHeight="15" x14ac:dyDescent="0.25"/>
  <cols>
    <col min="1" max="1" width="39.42578125" style="5" hidden="1" customWidth="1"/>
    <col min="2" max="2" width="53.5703125" style="1" customWidth="1"/>
    <col min="3" max="3" width="47.5703125" style="5" customWidth="1"/>
    <col min="4" max="4" width="19.7109375" style="6" customWidth="1"/>
    <col min="5" max="5" width="18.140625" style="4" hidden="1" customWidth="1"/>
    <col min="6" max="6" width="37.7109375" hidden="1" customWidth="1"/>
    <col min="7" max="7" width="14" style="6" hidden="1" customWidth="1"/>
    <col min="8" max="8" width="17" style="6" customWidth="1"/>
    <col min="9" max="9" width="66.85546875" customWidth="1"/>
    <col min="10" max="10" width="114.5703125" customWidth="1"/>
  </cols>
  <sheetData>
    <row r="1" spans="1:10" s="13" customFormat="1" ht="51" customHeight="1" thickTop="1" thickBot="1" x14ac:dyDescent="0.45">
      <c r="A1" s="10" t="s">
        <v>3</v>
      </c>
      <c r="B1" s="11" t="s">
        <v>164</v>
      </c>
      <c r="C1" s="11" t="s">
        <v>2</v>
      </c>
      <c r="D1" s="12" t="s">
        <v>98</v>
      </c>
      <c r="E1" s="12" t="s">
        <v>5</v>
      </c>
      <c r="F1" s="11" t="s">
        <v>21</v>
      </c>
      <c r="G1" s="12" t="s">
        <v>147</v>
      </c>
      <c r="H1" s="12" t="s">
        <v>165</v>
      </c>
      <c r="I1" s="10" t="s">
        <v>163</v>
      </c>
      <c r="J1" s="11" t="s">
        <v>12</v>
      </c>
    </row>
    <row r="2" spans="1:10" ht="51" customHeight="1" thickTop="1" thickBot="1" x14ac:dyDescent="0.3">
      <c r="A2" s="7"/>
      <c r="B2" s="8" t="s">
        <v>162</v>
      </c>
      <c r="C2" s="8"/>
      <c r="D2" s="9"/>
      <c r="E2" s="9"/>
      <c r="F2" s="8"/>
      <c r="G2" s="9"/>
      <c r="H2" s="9"/>
      <c r="I2" s="7"/>
      <c r="J2" s="8"/>
    </row>
    <row r="3" spans="1:10" ht="15.75" thickTop="1" x14ac:dyDescent="0.25">
      <c r="A3" s="5" t="s">
        <v>4</v>
      </c>
      <c r="B3" s="2" t="s">
        <v>199</v>
      </c>
      <c r="C3" s="2" t="s">
        <v>200</v>
      </c>
      <c r="D3" s="3" t="s">
        <v>171</v>
      </c>
      <c r="E3" s="3" t="s">
        <v>20</v>
      </c>
      <c r="F3" t="s">
        <v>201</v>
      </c>
      <c r="G3" s="3" t="s">
        <v>0</v>
      </c>
      <c r="H3" s="3"/>
      <c r="I3" t="str">
        <f>C3 &amp;" " &amp; D3 &amp; " " &amp; E3 &amp; " CONSTRAINT " &amp; F3 &amp; ","</f>
        <v>WindPK INTEGER NOT NULL CONSTRAINT PK_Wind PRIMARY KEY,</v>
      </c>
      <c r="J3" t="str">
        <f t="shared" ref="J3:J21" si="0">"exec sp_addextendedproperty 'MS_Description', '" &amp; B3 &amp; "','schema', 'fact', 'table', '" &amp; A3 &amp; "', 'column', '" &amp; C3 &amp; "';"</f>
        <v>exec sp_addextendedproperty 'MS_Description', 'Wind Row Number, for tracking purposes only','schema', 'fact', 'table', 'Wind', 'column', 'WindPK';</v>
      </c>
    </row>
    <row r="4" spans="1:10" x14ac:dyDescent="0.25">
      <c r="A4" s="5" t="s">
        <v>4</v>
      </c>
      <c r="B4" s="14" t="s">
        <v>253</v>
      </c>
      <c r="C4" s="15" t="s">
        <v>270</v>
      </c>
      <c r="D4" s="3" t="s">
        <v>271</v>
      </c>
      <c r="E4" s="3" t="s">
        <v>20</v>
      </c>
      <c r="F4" s="2"/>
      <c r="G4" s="3" t="s">
        <v>0</v>
      </c>
      <c r="H4" s="3"/>
      <c r="I4" t="str">
        <f>C4 &amp; " " &amp; D4 &amp; " " &amp; E4 &amp; ","</f>
        <v>LocalStartDateTime DATETIME NOT NULL,</v>
      </c>
      <c r="J4" t="str">
        <f t="shared" si="0"/>
        <v>exec sp_addextendedproperty 'MS_Description', 'Local Start Date/Time Stamp','schema', 'fact', 'table', 'Wind', 'column', 'LocalStartDateTime';</v>
      </c>
    </row>
    <row r="5" spans="1:10" x14ac:dyDescent="0.25">
      <c r="A5" s="5" t="s">
        <v>4</v>
      </c>
      <c r="B5" s="16" t="s">
        <v>268</v>
      </c>
      <c r="C5" s="16" t="s">
        <v>266</v>
      </c>
      <c r="D5" s="3" t="s">
        <v>171</v>
      </c>
      <c r="E5" s="3" t="s">
        <v>20</v>
      </c>
      <c r="F5" s="2"/>
      <c r="G5" s="3" t="s">
        <v>0</v>
      </c>
      <c r="H5" s="3"/>
      <c r="I5" t="str">
        <f>C5 &amp; " " &amp; D5 &amp; " " &amp; E5 &amp; ","</f>
        <v>IntervalStartDateFK INTEGER NOT NULL,</v>
      </c>
      <c r="J5" t="str">
        <f t="shared" si="0"/>
        <v>exec sp_addextendedproperty 'MS_Description', 'Universal Date Key for the start of the time interval','schema', 'fact', 'table', 'Wind', 'column', 'IntervalStartDateFK';</v>
      </c>
    </row>
    <row r="6" spans="1:10" x14ac:dyDescent="0.25">
      <c r="A6" s="5" t="s">
        <v>4</v>
      </c>
      <c r="B6" s="16" t="s">
        <v>269</v>
      </c>
      <c r="C6" s="16" t="s">
        <v>267</v>
      </c>
      <c r="D6" s="3" t="s">
        <v>171</v>
      </c>
      <c r="E6" s="3" t="s">
        <v>20</v>
      </c>
      <c r="F6" s="2"/>
      <c r="G6" s="3" t="s">
        <v>0</v>
      </c>
      <c r="H6" s="3"/>
      <c r="I6" t="str">
        <f>C6 &amp; " " &amp; D6 &amp; " " &amp; E6 &amp; ","</f>
        <v>IntervalStartTimeFK INTEGER NOT NULL,</v>
      </c>
      <c r="J6" t="str">
        <f t="shared" si="0"/>
        <v>exec sp_addextendedproperty 'MS_Description', 'Universal Time Key for the start of the time interval','schema', 'fact', 'table', 'Wind', 'column', 'IntervalStartTimeFK';</v>
      </c>
    </row>
    <row r="7" spans="1:10" x14ac:dyDescent="0.25">
      <c r="A7" s="5" t="s">
        <v>4</v>
      </c>
      <c r="B7" s="17" t="s">
        <v>213</v>
      </c>
      <c r="C7" s="16" t="s">
        <v>212</v>
      </c>
      <c r="D7" s="3" t="s">
        <v>171</v>
      </c>
      <c r="E7" s="3" t="s">
        <v>20</v>
      </c>
      <c r="F7" s="2"/>
      <c r="G7" s="3" t="s">
        <v>0</v>
      </c>
      <c r="H7" s="3"/>
      <c r="I7" t="str">
        <f>C7 &amp; " " &amp; D7 &amp; " " &amp; E7 &amp; ","</f>
        <v>GeneratorEquipmentFK INTEGER NOT NULL,</v>
      </c>
      <c r="J7" t="str">
        <f t="shared" si="0"/>
        <v>exec sp_addextendedproperty 'MS_Description', 'Generator Equipment Key (e.g., wind turbine)','schema', 'fact', 'table', 'Wind', 'column', 'GeneratorEquipmentFK';</v>
      </c>
    </row>
    <row r="8" spans="1:10" ht="17.25" customHeight="1" x14ac:dyDescent="0.25">
      <c r="A8" s="5" t="s">
        <v>4</v>
      </c>
      <c r="B8" s="2" t="s">
        <v>207</v>
      </c>
      <c r="C8" s="2" t="s">
        <v>8</v>
      </c>
      <c r="D8" s="3" t="s">
        <v>171</v>
      </c>
      <c r="E8" s="3" t="s">
        <v>20</v>
      </c>
      <c r="F8" s="2"/>
      <c r="G8" s="3" t="s">
        <v>0</v>
      </c>
      <c r="H8" s="3"/>
      <c r="I8" t="str">
        <f t="shared" ref="I8:I19" si="1">C8 &amp; " " &amp; D8 &amp; " " &amp; E8 &amp; ","</f>
        <v>GeneratorOperationalStatusFK INTEGER NOT NULL,</v>
      </c>
      <c r="J8" t="str">
        <f t="shared" si="0"/>
        <v>exec sp_addextendedproperty 'MS_Description', 'Generator Operational Status Key','schema', 'fact', 'table', 'Wind', 'column', 'GeneratorOperationalStatusFK';</v>
      </c>
    </row>
    <row r="9" spans="1:10" x14ac:dyDescent="0.25">
      <c r="A9" s="5" t="s">
        <v>4</v>
      </c>
      <c r="B9" s="2" t="s">
        <v>206</v>
      </c>
      <c r="C9" s="2" t="s">
        <v>9</v>
      </c>
      <c r="D9" s="3" t="s">
        <v>171</v>
      </c>
      <c r="E9" s="3" t="s">
        <v>20</v>
      </c>
      <c r="F9" s="2"/>
      <c r="G9" s="3" t="s">
        <v>0</v>
      </c>
      <c r="H9" s="3"/>
      <c r="I9" t="str">
        <f t="shared" si="1"/>
        <v>MaintenanceEventFK INTEGER NOT NULL,</v>
      </c>
      <c r="J9" t="str">
        <f t="shared" si="0"/>
        <v>exec sp_addextendedproperty 'MS_Description', 'Maintenance Event Key','schema', 'fact', 'table', 'Wind', 'column', 'MaintenanceEventFK';</v>
      </c>
    </row>
    <row r="10" spans="1:10" x14ac:dyDescent="0.25">
      <c r="A10" s="5" t="s">
        <v>4</v>
      </c>
      <c r="B10" s="2" t="s">
        <v>205</v>
      </c>
      <c r="C10" s="2" t="s">
        <v>10</v>
      </c>
      <c r="D10" s="3" t="s">
        <v>171</v>
      </c>
      <c r="E10" s="3" t="s">
        <v>23</v>
      </c>
      <c r="F10" s="2"/>
      <c r="G10" s="3" t="s">
        <v>0</v>
      </c>
      <c r="H10" s="3"/>
      <c r="I10" t="str">
        <f t="shared" si="1"/>
        <v>WeatherEventFK INTEGER  NULL,</v>
      </c>
      <c r="J10" t="str">
        <f t="shared" si="0"/>
        <v>exec sp_addextendedproperty 'MS_Description', 'Weather Event Key','schema', 'fact', 'table', 'Wind', 'column', 'WeatherEventFK';</v>
      </c>
    </row>
    <row r="11" spans="1:10" x14ac:dyDescent="0.25">
      <c r="A11" s="5" t="s">
        <v>4</v>
      </c>
      <c r="B11" s="2" t="s">
        <v>208</v>
      </c>
      <c r="C11" s="2" t="s">
        <v>7</v>
      </c>
      <c r="D11" s="3" t="s">
        <v>171</v>
      </c>
      <c r="E11" s="3" t="s">
        <v>20</v>
      </c>
      <c r="F11" s="2"/>
      <c r="G11" s="3" t="s">
        <v>0</v>
      </c>
      <c r="H11" s="3"/>
      <c r="I11" t="str">
        <f>C11 &amp; " " &amp; D11 &amp; " " &amp; E11 &amp; ","</f>
        <v>StationFK INTEGER NOT NULL,</v>
      </c>
      <c r="J11" t="str">
        <f t="shared" si="0"/>
        <v>exec sp_addextendedproperty 'MS_Description', 'Station Key','schema', 'fact', 'table', 'Wind', 'column', 'StationFK';</v>
      </c>
    </row>
    <row r="12" spans="1:10" x14ac:dyDescent="0.25">
      <c r="A12" s="5" t="s">
        <v>4</v>
      </c>
      <c r="B12" s="2" t="s">
        <v>203</v>
      </c>
      <c r="C12" s="2" t="s">
        <v>210</v>
      </c>
      <c r="D12" s="3" t="s">
        <v>171</v>
      </c>
      <c r="E12" s="3" t="s">
        <v>20</v>
      </c>
      <c r="F12" s="2"/>
      <c r="G12" s="3" t="s">
        <v>0</v>
      </c>
      <c r="H12" s="3"/>
      <c r="I12" t="str">
        <f t="shared" si="1"/>
        <v>InvestorToStationBridgeFK INTEGER NOT NULL,</v>
      </c>
      <c r="J12" t="str">
        <f t="shared" si="0"/>
        <v>exec sp_addextendedproperty 'MS_Description', 'Investor-Station Bridge Key','schema', 'fact', 'table', 'Wind', 'column', 'InvestorToStationBridgeFK';</v>
      </c>
    </row>
    <row r="13" spans="1:10" x14ac:dyDescent="0.25">
      <c r="A13" s="5" t="s">
        <v>4</v>
      </c>
      <c r="B13" s="2" t="s">
        <v>202</v>
      </c>
      <c r="C13" s="2" t="s">
        <v>211</v>
      </c>
      <c r="D13" s="3" t="s">
        <v>171</v>
      </c>
      <c r="E13" s="3" t="s">
        <v>20</v>
      </c>
      <c r="F13" s="2"/>
      <c r="G13" s="3" t="s">
        <v>0</v>
      </c>
      <c r="H13" s="3"/>
      <c r="I13" t="str">
        <f t="shared" si="1"/>
        <v>InvolvedPartyToGeneratorToStationBridgeFK INTEGER NOT NULL,</v>
      </c>
      <c r="J13" t="str">
        <f t="shared" si="0"/>
        <v>exec sp_addextendedproperty 'MS_Description', 'Involved Party-Generator-Station Bridge Key','schema', 'fact', 'table', 'Wind', 'column', 'InvolvedPartyToGeneratorToStationBridgeFK';</v>
      </c>
    </row>
    <row r="14" spans="1:10" ht="30" x14ac:dyDescent="0.25">
      <c r="A14" s="5" t="s">
        <v>4</v>
      </c>
      <c r="B14" s="2" t="s">
        <v>30</v>
      </c>
      <c r="C14" s="2" t="s">
        <v>15</v>
      </c>
      <c r="D14" s="3" t="s">
        <v>24</v>
      </c>
      <c r="E14" s="3" t="s">
        <v>23</v>
      </c>
      <c r="F14" s="2"/>
      <c r="G14" s="3"/>
      <c r="H14" s="3"/>
      <c r="I14" t="str">
        <f t="shared" si="1"/>
        <v>MaximumWindSpeedInKMpHr DECIMAL(5,2)  NULL,</v>
      </c>
      <c r="J14" t="str">
        <f t="shared" si="0"/>
        <v>exec sp_addextendedproperty 'MS_Description', 'Maximum wind speed measured over the time interval of the grain (km/h)','schema', 'fact', 'table', 'Wind', 'column', 'MaximumWindSpeedInKMpHr';</v>
      </c>
    </row>
    <row r="15" spans="1:10" ht="30" x14ac:dyDescent="0.25">
      <c r="A15" s="5" t="s">
        <v>4</v>
      </c>
      <c r="B15" s="2" t="s">
        <v>28</v>
      </c>
      <c r="C15" s="2" t="s">
        <v>14</v>
      </c>
      <c r="D15" s="3" t="s">
        <v>24</v>
      </c>
      <c r="E15" s="3" t="s">
        <v>23</v>
      </c>
      <c r="F15" s="2"/>
      <c r="G15" s="3"/>
      <c r="H15" s="3"/>
      <c r="I15" t="str">
        <f t="shared" si="1"/>
        <v>AverageWindSpeedInKMpHr DECIMAL(5,2)  NULL,</v>
      </c>
      <c r="J15" t="str">
        <f t="shared" si="0"/>
        <v>exec sp_addextendedproperty 'MS_Description', 'Average wind speed over the time interval of the grain (km/h)','schema', 'fact', 'table', 'Wind', 'column', 'AverageWindSpeedInKMpHr';</v>
      </c>
    </row>
    <row r="16" spans="1:10" ht="30" x14ac:dyDescent="0.25">
      <c r="A16" s="5" t="s">
        <v>4</v>
      </c>
      <c r="B16" s="2" t="s">
        <v>6</v>
      </c>
      <c r="C16" s="2" t="s">
        <v>16</v>
      </c>
      <c r="D16" s="3" t="s">
        <v>25</v>
      </c>
      <c r="E16" s="3" t="s">
        <v>23</v>
      </c>
      <c r="F16" s="2"/>
      <c r="G16" s="3"/>
      <c r="H16" s="3"/>
      <c r="I16" t="str">
        <f t="shared" si="1"/>
        <v>CalculationOfPotentialEnergyInKWH DECIMAL(11,3)  NULL,</v>
      </c>
      <c r="J16" t="str">
        <f t="shared" si="0"/>
        <v>exec sp_addextendedproperty 'MS_Description', 'Calculation of potential energy based on wind energy available at the time (kWh)','schema', 'fact', 'table', 'Wind', 'column', 'CalculationOfPotentialEnergyInKWH';</v>
      </c>
    </row>
    <row r="17" spans="1:10" ht="30" x14ac:dyDescent="0.25">
      <c r="A17" s="5" t="s">
        <v>4</v>
      </c>
      <c r="B17" s="2" t="s">
        <v>27</v>
      </c>
      <c r="C17" s="2" t="s">
        <v>18</v>
      </c>
      <c r="D17" s="3" t="s">
        <v>26</v>
      </c>
      <c r="E17" s="3" t="s">
        <v>23</v>
      </c>
      <c r="F17" s="2"/>
      <c r="G17" s="3"/>
      <c r="H17" s="3"/>
      <c r="I17" t="str">
        <f t="shared" si="1"/>
        <v>PeakOutputInKW DECIMAL(8,3)  NULL,</v>
      </c>
      <c r="J17" t="str">
        <f t="shared" si="0"/>
        <v>exec sp_addextendedproperty 'MS_Description', 'Peak kW output measured in the time interval of the grain','schema', 'fact', 'table', 'Wind', 'column', 'PeakOutputInKW';</v>
      </c>
    </row>
    <row r="18" spans="1:10" x14ac:dyDescent="0.25">
      <c r="A18" s="5" t="s">
        <v>4</v>
      </c>
      <c r="B18" s="2" t="s">
        <v>29</v>
      </c>
      <c r="C18" s="2" t="s">
        <v>17</v>
      </c>
      <c r="D18" s="3" t="s">
        <v>25</v>
      </c>
      <c r="E18" s="3" t="s">
        <v>23</v>
      </c>
      <c r="F18" s="2"/>
      <c r="G18" s="3"/>
      <c r="H18" s="3"/>
      <c r="I18" t="str">
        <f t="shared" si="1"/>
        <v>EnergyGeneratedInKWH DECIMAL(11,3)  NULL,</v>
      </c>
      <c r="J18" t="str">
        <f t="shared" si="0"/>
        <v>exec sp_addextendedproperty 'MS_Description', 'kWh generated over the time interval of the grain.','schema', 'fact', 'table', 'Wind', 'column', 'EnergyGeneratedInKWH';</v>
      </c>
    </row>
    <row r="19" spans="1:10" ht="30" x14ac:dyDescent="0.25">
      <c r="A19" s="5" t="s">
        <v>4</v>
      </c>
      <c r="B19" s="2" t="s">
        <v>153</v>
      </c>
      <c r="C19" s="2" t="s">
        <v>19</v>
      </c>
      <c r="D19" s="3" t="s">
        <v>25</v>
      </c>
      <c r="E19" s="3" t="s">
        <v>23</v>
      </c>
      <c r="F19" s="2"/>
      <c r="G19" s="3" t="s">
        <v>0</v>
      </c>
      <c r="H19" s="3"/>
      <c r="I19" t="str">
        <f t="shared" si="1"/>
        <v>DifferenceInActualAndPotentialEnergyInKWH DECIMAL(11,3)  NULL,</v>
      </c>
      <c r="J19" t="str">
        <f t="shared" si="0"/>
        <v>exec sp_addextendedproperty 'MS_Description', 'Calculation of difference between the potential and actual energy generated (kWh)','schema', 'fact', 'table', 'Wind', 'column', 'DifferenceInActualAndPotentialEnergyInKWH';</v>
      </c>
    </row>
    <row r="20" spans="1:10" x14ac:dyDescent="0.25">
      <c r="A20" s="5" t="s">
        <v>4</v>
      </c>
      <c r="B20" s="2" t="s">
        <v>204</v>
      </c>
      <c r="C20" s="2" t="s">
        <v>11</v>
      </c>
      <c r="D20" s="3" t="s">
        <v>171</v>
      </c>
      <c r="E20" s="3" t="s">
        <v>23</v>
      </c>
      <c r="F20" s="2"/>
      <c r="G20" s="3" t="s">
        <v>0</v>
      </c>
      <c r="H20" s="3"/>
      <c r="I20" t="str">
        <f>C20 &amp; " " &amp; D20 &amp; " " &amp; E20 &amp; ","</f>
        <v>ExpectedOutputModelFK INTEGER  NULL,</v>
      </c>
      <c r="J20" t="str">
        <f t="shared" si="0"/>
        <v>exec sp_addextendedproperty 'MS_Description', 'Expected Output Model Key','schema', 'fact', 'table', 'Wind', 'column', 'ExpectedOutputModelFK';</v>
      </c>
    </row>
    <row r="21" spans="1:10" x14ac:dyDescent="0.25">
      <c r="A21" s="5" t="s">
        <v>4</v>
      </c>
      <c r="B21" s="2" t="s">
        <v>209</v>
      </c>
      <c r="C21" s="2" t="s">
        <v>13</v>
      </c>
      <c r="D21" s="3" t="s">
        <v>171</v>
      </c>
      <c r="E21" s="3" t="s">
        <v>20</v>
      </c>
      <c r="F21" s="2"/>
      <c r="G21" s="3" t="s">
        <v>0</v>
      </c>
      <c r="H21" s="3"/>
      <c r="I21" t="str">
        <f t="shared" ref="I21" si="2">C21 &amp; " " &amp; D21 &amp; " " &amp; E21 &amp; ","</f>
        <v>AuditTrailFK INTEGER NOT NULL,</v>
      </c>
      <c r="J21" t="str">
        <f t="shared" si="0"/>
        <v>exec sp_addextendedproperty 'MS_Description', 'Audit Trail Key','schema', 'fact', 'table', 'Wind', 'column', 'AuditTrailFK';</v>
      </c>
    </row>
    <row r="22" spans="1:10" ht="39.75" thickBot="1" x14ac:dyDescent="0.3">
      <c r="A22" s="7"/>
      <c r="B22" s="8" t="s">
        <v>161</v>
      </c>
      <c r="C22" s="8"/>
      <c r="D22" s="9"/>
      <c r="E22" s="9"/>
      <c r="F22" s="8"/>
      <c r="G22" s="9"/>
      <c r="H22" s="9"/>
      <c r="I22" s="7"/>
      <c r="J22" s="8"/>
    </row>
    <row r="23" spans="1:10" ht="15.75" thickTop="1" x14ac:dyDescent="0.25">
      <c r="A23" s="5" t="s">
        <v>38</v>
      </c>
      <c r="B23" s="1" t="s">
        <v>198</v>
      </c>
      <c r="C23" s="5" t="s">
        <v>63</v>
      </c>
      <c r="D23" s="6" t="s">
        <v>171</v>
      </c>
      <c r="E23" s="3" t="s">
        <v>20</v>
      </c>
      <c r="F23" t="str">
        <f>A23&amp;"PK PRIMARY KEY"</f>
        <v>StationPK PRIMARY KEY</v>
      </c>
      <c r="G23" s="3" t="s">
        <v>0</v>
      </c>
      <c r="H23" s="3"/>
      <c r="I23" t="str">
        <f t="shared" ref="I23:I36" si="3">C23 &amp; " " &amp; D23 &amp; " " &amp; E23 &amp; ","</f>
        <v>StationPK INTEGER NOT NULL,</v>
      </c>
      <c r="J23" t="str">
        <f t="shared" ref="J23:J36" si="4">"exec sp_addextendedproperty 'MS_Description', '" &amp; B23 &amp; "','schema', 'dim', 'table', '" &amp; A23 &amp; "', 'column', '" &amp; C23 &amp; "';"</f>
        <v>exec sp_addextendedproperty 'MS_Description', 'Station Record Primary Key','schema', 'dim', 'table', 'Station', 'column', 'StationPK';</v>
      </c>
    </row>
    <row r="24" spans="1:10" x14ac:dyDescent="0.25">
      <c r="A24" s="5" t="s">
        <v>38</v>
      </c>
      <c r="B24" s="1" t="s">
        <v>176</v>
      </c>
      <c r="C24" s="5" t="s">
        <v>64</v>
      </c>
      <c r="D24" s="6" t="s">
        <v>168</v>
      </c>
      <c r="E24" s="3" t="s">
        <v>20</v>
      </c>
      <c r="G24" s="3"/>
      <c r="H24" s="3"/>
      <c r="I24" t="str">
        <f t="shared" si="3"/>
        <v>StationNK NVARCHAR(254) NOT NULL,</v>
      </c>
      <c r="J24" t="str">
        <f t="shared" si="4"/>
        <v>exec sp_addextendedproperty 'MS_Description', 'Station Natural Key','schema', 'dim', 'table', 'Station', 'column', 'StationNK';</v>
      </c>
    </row>
    <row r="25" spans="1:10" x14ac:dyDescent="0.25">
      <c r="A25" s="5" t="s">
        <v>38</v>
      </c>
      <c r="B25" s="1" t="s">
        <v>31</v>
      </c>
      <c r="C25" s="5" t="s">
        <v>65</v>
      </c>
      <c r="D25" s="6" t="s">
        <v>168</v>
      </c>
      <c r="E25" s="3" t="s">
        <v>20</v>
      </c>
      <c r="G25" s="3" t="s">
        <v>0</v>
      </c>
      <c r="H25" s="3" t="s">
        <v>0</v>
      </c>
      <c r="I25" t="str">
        <f t="shared" si="3"/>
        <v>StationName NVARCHAR(254) NOT NULL,</v>
      </c>
      <c r="J25" t="str">
        <f t="shared" si="4"/>
        <v>exec sp_addextendedproperty 'MS_Description', 'Station Name','schema', 'dim', 'table', 'Station', 'column', 'StationName';</v>
      </c>
    </row>
    <row r="26" spans="1:10" x14ac:dyDescent="0.25">
      <c r="A26" s="5" t="s">
        <v>38</v>
      </c>
      <c r="B26" s="1" t="s">
        <v>276</v>
      </c>
      <c r="C26" s="5" t="s">
        <v>275</v>
      </c>
      <c r="D26" s="6" t="s">
        <v>168</v>
      </c>
      <c r="E26" s="3" t="s">
        <v>23</v>
      </c>
      <c r="H26" s="6" t="s">
        <v>0</v>
      </c>
      <c r="I26" t="str">
        <f t="shared" si="3"/>
        <v>SectionID NVARCHAR(254)  NULL,</v>
      </c>
      <c r="J26" t="str">
        <f t="shared" si="4"/>
        <v>exec sp_addextendedproperty 'MS_Description', 'Station Section ID  (when the station is subdivided)','schema', 'dim', 'table', 'Station', 'column', 'SectionID';</v>
      </c>
    </row>
    <row r="27" spans="1:10" x14ac:dyDescent="0.25">
      <c r="A27" s="5" t="s">
        <v>38</v>
      </c>
      <c r="B27" s="1" t="s">
        <v>32</v>
      </c>
      <c r="C27" s="5" t="s">
        <v>216</v>
      </c>
      <c r="D27" s="6" t="s">
        <v>168</v>
      </c>
      <c r="E27" s="3" t="s">
        <v>20</v>
      </c>
      <c r="H27" s="6" t="s">
        <v>0</v>
      </c>
      <c r="I27" t="str">
        <f t="shared" si="3"/>
        <v>LocationType NVARCHAR(254) NOT NULL,</v>
      </c>
      <c r="J27" t="str">
        <f t="shared" si="4"/>
        <v>exec sp_addextendedproperty 'MS_Description', 'Station Location Type','schema', 'dim', 'table', 'Station', 'column', 'LocationType';</v>
      </c>
    </row>
    <row r="28" spans="1:10" x14ac:dyDescent="0.25">
      <c r="A28" s="5" t="s">
        <v>38</v>
      </c>
      <c r="B28" s="1" t="s">
        <v>33</v>
      </c>
      <c r="C28" s="5" t="s">
        <v>217</v>
      </c>
      <c r="D28" s="6" t="s">
        <v>168</v>
      </c>
      <c r="E28" s="3" t="s">
        <v>20</v>
      </c>
      <c r="H28" s="6" t="s">
        <v>0</v>
      </c>
      <c r="I28" t="str">
        <f t="shared" si="3"/>
        <v>AccessMeansType NVARCHAR(254) NOT NULL,</v>
      </c>
      <c r="J28" t="str">
        <f t="shared" si="4"/>
        <v>exec sp_addextendedproperty 'MS_Description', 'Station Access Means Type','schema', 'dim', 'table', 'Station', 'column', 'AccessMeansType';</v>
      </c>
    </row>
    <row r="29" spans="1:10" x14ac:dyDescent="0.25">
      <c r="A29" s="5" t="s">
        <v>38</v>
      </c>
      <c r="B29" s="1" t="s">
        <v>34</v>
      </c>
      <c r="C29" s="5" t="s">
        <v>218</v>
      </c>
      <c r="D29" s="6" t="s">
        <v>168</v>
      </c>
      <c r="E29" s="3" t="s">
        <v>20</v>
      </c>
      <c r="G29" s="3" t="s">
        <v>0</v>
      </c>
      <c r="H29" s="3" t="s">
        <v>0</v>
      </c>
      <c r="I29" t="str">
        <f t="shared" si="3"/>
        <v>ProvinceOrStatePostalCode NVARCHAR(254) NOT NULL,</v>
      </c>
      <c r="J29" t="str">
        <f t="shared" si="4"/>
        <v>exec sp_addextendedproperty 'MS_Description', 'Province/State Postal Code of Station','schema', 'dim', 'table', 'Station', 'column', 'ProvinceOrStatePostalCode';</v>
      </c>
    </row>
    <row r="30" spans="1:10" x14ac:dyDescent="0.25">
      <c r="A30" s="5" t="s">
        <v>38</v>
      </c>
      <c r="B30" s="1" t="s">
        <v>35</v>
      </c>
      <c r="C30" s="5" t="s">
        <v>219</v>
      </c>
      <c r="D30" s="6" t="s">
        <v>169</v>
      </c>
      <c r="E30" s="3" t="s">
        <v>20</v>
      </c>
      <c r="G30" s="3" t="s">
        <v>0</v>
      </c>
      <c r="H30" s="3" t="s">
        <v>0</v>
      </c>
      <c r="I30" t="str">
        <f t="shared" si="3"/>
        <v>CountryCode NVARCHAR(3) NOT NULL,</v>
      </c>
      <c r="J30" t="str">
        <f t="shared" si="4"/>
        <v>exec sp_addextendedproperty 'MS_Description', 'Country Code of Station','schema', 'dim', 'table', 'Station', 'column', 'CountryCode';</v>
      </c>
    </row>
    <row r="31" spans="1:10" x14ac:dyDescent="0.25">
      <c r="A31" s="5" t="s">
        <v>38</v>
      </c>
      <c r="B31" s="1" t="s">
        <v>36</v>
      </c>
      <c r="C31" s="5" t="s">
        <v>66</v>
      </c>
      <c r="D31" s="6" t="s">
        <v>168</v>
      </c>
      <c r="E31" s="3" t="s">
        <v>20</v>
      </c>
      <c r="G31" s="3" t="s">
        <v>0</v>
      </c>
      <c r="H31" s="3" t="s">
        <v>0</v>
      </c>
      <c r="I31" t="str">
        <f t="shared" si="3"/>
        <v>StationOperatingStatus NVARCHAR(254) NOT NULL,</v>
      </c>
      <c r="J31" t="str">
        <f t="shared" si="4"/>
        <v>exec sp_addextendedproperty 'MS_Description', 'Station Operating Status','schema', 'dim', 'table', 'Station', 'column', 'StationOperatingStatus';</v>
      </c>
    </row>
    <row r="32" spans="1:10" x14ac:dyDescent="0.25">
      <c r="A32" s="5" t="s">
        <v>38</v>
      </c>
      <c r="B32" s="1" t="s">
        <v>215</v>
      </c>
      <c r="C32" s="5" t="s">
        <v>109</v>
      </c>
      <c r="D32" s="6" t="s">
        <v>171</v>
      </c>
      <c r="E32" s="3" t="s">
        <v>20</v>
      </c>
      <c r="H32" s="6" t="s">
        <v>0</v>
      </c>
      <c r="I32" t="str">
        <f t="shared" si="3"/>
        <v>GeneratorCount INTEGER NOT NULL,</v>
      </c>
      <c r="J32" t="str">
        <f t="shared" si="4"/>
        <v>exec sp_addextendedproperty 'MS_Description', 'Generator Count at Station','schema', 'dim', 'table', 'Station', 'column', 'GeneratorCount';</v>
      </c>
    </row>
    <row r="33" spans="1:10" x14ac:dyDescent="0.25">
      <c r="A33" s="5" t="s">
        <v>38</v>
      </c>
      <c r="B33" s="1" t="s">
        <v>37</v>
      </c>
      <c r="C33" s="5" t="s">
        <v>220</v>
      </c>
      <c r="D33" s="3" t="s">
        <v>26</v>
      </c>
      <c r="E33" s="3" t="s">
        <v>20</v>
      </c>
      <c r="H33" s="6" t="s">
        <v>0</v>
      </c>
      <c r="I33" t="str">
        <f t="shared" si="3"/>
        <v>NominalPowerOutputInkW DECIMAL(8,3) NOT NULL,</v>
      </c>
      <c r="J33" t="str">
        <f t="shared" si="4"/>
        <v>exec sp_addextendedproperty 'MS_Description', 'Nominal Power Output of Station In kW','schema', 'dim', 'table', 'Station', 'column', 'NominalPowerOutputInkW';</v>
      </c>
    </row>
    <row r="34" spans="1:10" x14ac:dyDescent="0.25">
      <c r="A34" s="5" t="s">
        <v>38</v>
      </c>
      <c r="B34" s="1" t="s">
        <v>214</v>
      </c>
      <c r="C34" s="5" t="s">
        <v>226</v>
      </c>
      <c r="D34" s="6" t="s">
        <v>62</v>
      </c>
      <c r="E34" s="3" t="s">
        <v>22</v>
      </c>
      <c r="G34" s="3" t="s">
        <v>0</v>
      </c>
      <c r="H34" s="3"/>
      <c r="I34" t="str">
        <f t="shared" si="3"/>
        <v>BoundaryMapObject GEOGRAPHY NULL,</v>
      </c>
      <c r="J34" t="str">
        <f t="shared" si="4"/>
        <v>exec sp_addextendedproperty 'MS_Description', 'Map Object of Station Boundary','schema', 'dim', 'table', 'Station', 'column', 'BoundaryMapObject';</v>
      </c>
    </row>
    <row r="35" spans="1:10" ht="30" x14ac:dyDescent="0.25">
      <c r="A35" s="5" t="s">
        <v>38</v>
      </c>
      <c r="B35" s="1" t="s">
        <v>224</v>
      </c>
      <c r="C35" s="5" t="s">
        <v>222</v>
      </c>
      <c r="D35" s="6" t="s">
        <v>26</v>
      </c>
      <c r="E35" s="3" t="s">
        <v>22</v>
      </c>
      <c r="G35" s="3"/>
      <c r="H35" s="6" t="s">
        <v>0</v>
      </c>
      <c r="I35" t="str">
        <f t="shared" si="3"/>
        <v>CentroidLongitudeWGS84 DECIMAL(8,3) NULL,</v>
      </c>
      <c r="J35" t="str">
        <f t="shared" si="4"/>
        <v>exec sp_addextendedproperty 'MS_Description', 'Longitude of Centroid of Map Object of Station Boundary, in WGS84','schema', 'dim', 'table', 'Station', 'column', 'CentroidLongitudeWGS84';</v>
      </c>
    </row>
    <row r="36" spans="1:10" ht="30" x14ac:dyDescent="0.25">
      <c r="A36" s="5" t="s">
        <v>38</v>
      </c>
      <c r="B36" s="1" t="s">
        <v>225</v>
      </c>
      <c r="C36" s="5" t="s">
        <v>223</v>
      </c>
      <c r="D36" s="6" t="s">
        <v>26</v>
      </c>
      <c r="E36" s="3" t="s">
        <v>22</v>
      </c>
      <c r="H36" s="6" t="s">
        <v>0</v>
      </c>
      <c r="I36" t="str">
        <f t="shared" si="3"/>
        <v>CentroidLatitudeWGS84 DECIMAL(8,3) NULL,</v>
      </c>
      <c r="J36" t="str">
        <f t="shared" si="4"/>
        <v>exec sp_addextendedproperty 'MS_Description', 'Latitude of Centroid of Map Object of Station Boundary, in WGS84','schema', 'dim', 'table', 'Station', 'column', 'CentroidLatitudeWGS84';</v>
      </c>
    </row>
    <row r="37" spans="1:10" ht="39.75" thickBot="1" x14ac:dyDescent="0.3">
      <c r="A37" s="7"/>
      <c r="B37" s="8" t="s">
        <v>160</v>
      </c>
      <c r="C37" s="8"/>
      <c r="D37" s="9"/>
      <c r="E37" s="9"/>
      <c r="F37" s="8"/>
      <c r="G37" s="9"/>
      <c r="H37" s="9"/>
      <c r="I37" s="7"/>
      <c r="J37" s="8"/>
    </row>
    <row r="38" spans="1:10" ht="15.75" thickTop="1" x14ac:dyDescent="0.25">
      <c r="A38" s="5" t="s">
        <v>60</v>
      </c>
      <c r="B38" s="1" t="s">
        <v>197</v>
      </c>
      <c r="C38" s="5" t="s">
        <v>67</v>
      </c>
      <c r="D38" s="6" t="s">
        <v>171</v>
      </c>
      <c r="E38" s="3" t="s">
        <v>20</v>
      </c>
      <c r="F38" t="str">
        <f>A38&amp;"PK PRIMARY KEY"</f>
        <v>GeneratorEquipmentPK PRIMARY KEY</v>
      </c>
      <c r="G38" s="3" t="s">
        <v>0</v>
      </c>
      <c r="H38" s="3"/>
      <c r="I38" t="str">
        <f t="shared" ref="I38:I69" si="5">C38 &amp; " " &amp; D38 &amp; " " &amp; E38 &amp; ","</f>
        <v>GeneratorEquipmentPK INTEGER NOT NULL,</v>
      </c>
      <c r="J38" t="str">
        <f t="shared" ref="J38:J65" si="6">"exec sp_addextendedproperty 'MS_Description', '" &amp; B38 &amp; "','schema', 'dim', 'table', '" &amp; A38 &amp; "', 'column', '" &amp; C38 &amp; "';"</f>
        <v>exec sp_addextendedproperty 'MS_Description', 'Generator Equipment Record Primary Key','schema', 'dim', 'table', 'GeneratorEquipment', 'column', 'GeneratorEquipmentPK';</v>
      </c>
    </row>
    <row r="39" spans="1:10" x14ac:dyDescent="0.25">
      <c r="A39" s="5" t="s">
        <v>60</v>
      </c>
      <c r="B39" s="1" t="s">
        <v>177</v>
      </c>
      <c r="C39" s="5" t="s">
        <v>68</v>
      </c>
      <c r="D39" s="6" t="s">
        <v>168</v>
      </c>
      <c r="E39" s="3" t="s">
        <v>20</v>
      </c>
      <c r="H39" s="3" t="s">
        <v>0</v>
      </c>
      <c r="I39" t="str">
        <f t="shared" si="5"/>
        <v>GeneratorNK NVARCHAR(254) NOT NULL,</v>
      </c>
      <c r="J39" t="str">
        <f t="shared" si="6"/>
        <v>exec sp_addextendedproperty 'MS_Description', 'Generator Natural Key','schema', 'dim', 'table', 'GeneratorEquipment', 'column', 'GeneratorNK';</v>
      </c>
    </row>
    <row r="40" spans="1:10" x14ac:dyDescent="0.25">
      <c r="A40" s="5" t="s">
        <v>60</v>
      </c>
      <c r="B40" s="1" t="s">
        <v>39</v>
      </c>
      <c r="C40" s="5" t="s">
        <v>69</v>
      </c>
      <c r="D40" s="6" t="s">
        <v>168</v>
      </c>
      <c r="E40" s="3" t="s">
        <v>20</v>
      </c>
      <c r="G40" s="3" t="s">
        <v>0</v>
      </c>
      <c r="H40" s="3"/>
      <c r="I40" t="str">
        <f t="shared" si="5"/>
        <v>GeneratorClass NVARCHAR(254) NOT NULL,</v>
      </c>
      <c r="J40" t="str">
        <f t="shared" si="6"/>
        <v>exec sp_addextendedproperty 'MS_Description', 'Generator Class','schema', 'dim', 'table', 'GeneratorEquipment', 'column', 'GeneratorClass';</v>
      </c>
    </row>
    <row r="41" spans="1:10" x14ac:dyDescent="0.25">
      <c r="A41" s="5" t="s">
        <v>60</v>
      </c>
      <c r="B41" s="1" t="s">
        <v>236</v>
      </c>
      <c r="C41" s="5" t="s">
        <v>239</v>
      </c>
      <c r="D41" s="6" t="s">
        <v>168</v>
      </c>
      <c r="E41" s="3" t="s">
        <v>20</v>
      </c>
      <c r="G41" s="3" t="s">
        <v>0</v>
      </c>
      <c r="H41" s="3" t="s">
        <v>0</v>
      </c>
      <c r="I41" t="str">
        <f t="shared" si="5"/>
        <v>Manufacturer NVARCHAR(254) NOT NULL,</v>
      </c>
      <c r="J41" t="str">
        <f t="shared" si="6"/>
        <v>exec sp_addextendedproperty 'MS_Description', 'Manufacturer Name','schema', 'dim', 'table', 'GeneratorEquipment', 'column', 'Manufacturer';</v>
      </c>
    </row>
    <row r="42" spans="1:10" x14ac:dyDescent="0.25">
      <c r="A42" s="5" t="s">
        <v>60</v>
      </c>
      <c r="B42" s="1" t="s">
        <v>237</v>
      </c>
      <c r="C42" s="5" t="s">
        <v>238</v>
      </c>
      <c r="D42" s="6" t="s">
        <v>168</v>
      </c>
      <c r="E42" s="3" t="s">
        <v>20</v>
      </c>
      <c r="H42" s="6" t="s">
        <v>0</v>
      </c>
      <c r="I42" t="str">
        <f t="shared" si="5"/>
        <v>MakeAndModel NVARCHAR(254) NOT NULL,</v>
      </c>
      <c r="J42" t="str">
        <f t="shared" si="6"/>
        <v>exec sp_addextendedproperty 'MS_Description', 'Make and Model','schema', 'dim', 'table', 'GeneratorEquipment', 'column', 'MakeAndModel';</v>
      </c>
    </row>
    <row r="43" spans="1:10" ht="30" x14ac:dyDescent="0.25">
      <c r="A43" s="5" t="s">
        <v>60</v>
      </c>
      <c r="B43" s="1" t="s">
        <v>110</v>
      </c>
      <c r="C43" s="5" t="s">
        <v>108</v>
      </c>
      <c r="D43" s="6" t="s">
        <v>99</v>
      </c>
      <c r="E43" s="3" t="s">
        <v>20</v>
      </c>
      <c r="G43" s="3" t="s">
        <v>0</v>
      </c>
      <c r="H43" s="3"/>
      <c r="I43" t="str">
        <f t="shared" si="5"/>
        <v>CurrentGeneratorRecordFlag BIT NOT NULL,</v>
      </c>
      <c r="J43" t="str">
        <f t="shared" si="6"/>
        <v>exec sp_addextendedproperty 'MS_Description', 'Current Generator Flag, if this record replaces a previous record','schema', 'dim', 'table', 'GeneratorEquipment', 'column', 'CurrentGeneratorRecordFlag';</v>
      </c>
    </row>
    <row r="44" spans="1:10" x14ac:dyDescent="0.25">
      <c r="A44" s="5" t="s">
        <v>60</v>
      </c>
      <c r="B44" s="1" t="s">
        <v>40</v>
      </c>
      <c r="C44" s="5" t="s">
        <v>259</v>
      </c>
      <c r="D44" s="6" t="s">
        <v>171</v>
      </c>
      <c r="E44" s="3" t="s">
        <v>20</v>
      </c>
      <c r="G44" s="3" t="s">
        <v>0</v>
      </c>
      <c r="H44" s="6" t="s">
        <v>0</v>
      </c>
      <c r="I44" t="str">
        <f t="shared" si="5"/>
        <v>OperationalDateFK INTEGER NOT NULL,</v>
      </c>
      <c r="J44" t="str">
        <f t="shared" si="6"/>
        <v>exec sp_addextendedproperty 'MS_Description', 'Operational Date for Generator','schema', 'dim', 'table', 'GeneratorEquipment', 'column', 'OperationalDateFK';</v>
      </c>
    </row>
    <row r="45" spans="1:10" x14ac:dyDescent="0.25">
      <c r="A45" s="5" t="s">
        <v>60</v>
      </c>
      <c r="B45" s="1" t="s">
        <v>128</v>
      </c>
      <c r="C45" s="5" t="s">
        <v>260</v>
      </c>
      <c r="D45" s="6" t="s">
        <v>171</v>
      </c>
      <c r="E45" s="3" t="s">
        <v>22</v>
      </c>
      <c r="H45" s="6" t="s">
        <v>0</v>
      </c>
      <c r="I45" t="str">
        <f t="shared" si="5"/>
        <v>OutofServiceDateFK INTEGER NULL,</v>
      </c>
      <c r="J45" t="str">
        <f t="shared" si="6"/>
        <v>exec sp_addextendedproperty 'MS_Description', 'Out of Service Date for Generator, if retired','schema', 'dim', 'table', 'GeneratorEquipment', 'column', 'OutofServiceDateFK';</v>
      </c>
    </row>
    <row r="46" spans="1:10" x14ac:dyDescent="0.25">
      <c r="A46" s="5" t="s">
        <v>60</v>
      </c>
      <c r="B46" s="1" t="s">
        <v>41</v>
      </c>
      <c r="C46" s="5" t="s">
        <v>87</v>
      </c>
      <c r="D46" s="6" t="s">
        <v>171</v>
      </c>
      <c r="E46" s="3" t="s">
        <v>20</v>
      </c>
      <c r="H46" s="6" t="s">
        <v>0</v>
      </c>
      <c r="I46" t="str">
        <f t="shared" si="5"/>
        <v>DiameterOfRotorBladesInMeters INTEGER NOT NULL,</v>
      </c>
      <c r="J46" t="str">
        <f t="shared" si="6"/>
        <v>exec sp_addextendedproperty 'MS_Description', 'Diameter of rotor blades, in meters','schema', 'dim', 'table', 'GeneratorEquipment', 'column', 'DiameterOfRotorBladesInMeters';</v>
      </c>
    </row>
    <row r="47" spans="1:10" x14ac:dyDescent="0.25">
      <c r="A47" s="5" t="s">
        <v>60</v>
      </c>
      <c r="B47" s="1" t="s">
        <v>111</v>
      </c>
      <c r="C47" s="5" t="s">
        <v>91</v>
      </c>
      <c r="D47" s="6" t="s">
        <v>26</v>
      </c>
      <c r="E47" s="3" t="s">
        <v>20</v>
      </c>
      <c r="H47" s="6" t="s">
        <v>0</v>
      </c>
      <c r="I47" t="str">
        <f t="shared" si="5"/>
        <v>MinimumRatedOutputInKW DECIMAL(8,3) NOT NULL,</v>
      </c>
      <c r="J47" t="str">
        <f t="shared" si="6"/>
        <v>exec sp_addextendedproperty 'MS_Description', 'Minimum rated kW output of generator','schema', 'dim', 'table', 'GeneratorEquipment', 'column', 'MinimumRatedOutputInKW';</v>
      </c>
    </row>
    <row r="48" spans="1:10" x14ac:dyDescent="0.25">
      <c r="A48" s="5" t="s">
        <v>60</v>
      </c>
      <c r="B48" s="1" t="s">
        <v>112</v>
      </c>
      <c r="C48" s="5" t="s">
        <v>92</v>
      </c>
      <c r="D48" s="6" t="s">
        <v>26</v>
      </c>
      <c r="E48" s="3" t="s">
        <v>20</v>
      </c>
      <c r="H48" s="6" t="s">
        <v>0</v>
      </c>
      <c r="I48" t="str">
        <f t="shared" si="5"/>
        <v>MinimumRatedOutputInKWH DECIMAL(8,3) NOT NULL,</v>
      </c>
      <c r="J48" t="str">
        <f t="shared" si="6"/>
        <v>exec sp_addextendedproperty 'MS_Description', 'Minimum rated kWh output of generator','schema', 'dim', 'table', 'GeneratorEquipment', 'column', 'MinimumRatedOutputInKWH';</v>
      </c>
    </row>
    <row r="49" spans="1:10" x14ac:dyDescent="0.25">
      <c r="A49" s="5" t="s">
        <v>60</v>
      </c>
      <c r="B49" s="1" t="s">
        <v>113</v>
      </c>
      <c r="C49" s="5" t="s">
        <v>90</v>
      </c>
      <c r="D49" s="6" t="s">
        <v>26</v>
      </c>
      <c r="E49" s="3" t="s">
        <v>20</v>
      </c>
      <c r="H49" s="6" t="s">
        <v>0</v>
      </c>
      <c r="I49" t="str">
        <f t="shared" si="5"/>
        <v>MaximumRatedOutputInKW DECIMAL(8,3) NOT NULL,</v>
      </c>
      <c r="J49" t="str">
        <f t="shared" si="6"/>
        <v>exec sp_addextendedproperty 'MS_Description', 'Maximum rated kW output of generator','schema', 'dim', 'table', 'GeneratorEquipment', 'column', 'MaximumRatedOutputInKW';</v>
      </c>
    </row>
    <row r="50" spans="1:10" x14ac:dyDescent="0.25">
      <c r="A50" s="5" t="s">
        <v>60</v>
      </c>
      <c r="B50" s="1" t="s">
        <v>114</v>
      </c>
      <c r="C50" s="5" t="s">
        <v>93</v>
      </c>
      <c r="D50" s="6" t="s">
        <v>26</v>
      </c>
      <c r="E50" s="3" t="s">
        <v>20</v>
      </c>
      <c r="H50" s="6" t="s">
        <v>0</v>
      </c>
      <c r="I50" t="str">
        <f t="shared" si="5"/>
        <v>MaximumRatedOutputInKWH DECIMAL(8,3) NOT NULL,</v>
      </c>
      <c r="J50" t="str">
        <f t="shared" si="6"/>
        <v>exec sp_addextendedproperty 'MS_Description', 'Maximum rated kWh output of generator','schema', 'dim', 'table', 'GeneratorEquipment', 'column', 'MaximumRatedOutputInKWH';</v>
      </c>
    </row>
    <row r="51" spans="1:10" x14ac:dyDescent="0.25">
      <c r="A51" s="5" t="s">
        <v>60</v>
      </c>
      <c r="B51" s="1" t="s">
        <v>115</v>
      </c>
      <c r="C51" s="5" t="s">
        <v>89</v>
      </c>
      <c r="D51" s="6" t="s">
        <v>26</v>
      </c>
      <c r="E51" s="3" t="s">
        <v>20</v>
      </c>
      <c r="H51" s="6" t="s">
        <v>0</v>
      </c>
      <c r="I51" t="str">
        <f t="shared" si="5"/>
        <v>MinimumRatedWindSpeed DECIMAL(8,3) NOT NULL,</v>
      </c>
      <c r="J51" t="str">
        <f t="shared" si="6"/>
        <v>exec sp_addextendedproperty 'MS_Description', 'Minimum rated wind speed of generator','schema', 'dim', 'table', 'GeneratorEquipment', 'column', 'MinimumRatedWindSpeed';</v>
      </c>
    </row>
    <row r="52" spans="1:10" x14ac:dyDescent="0.25">
      <c r="A52" s="5" t="s">
        <v>60</v>
      </c>
      <c r="B52" s="1" t="s">
        <v>116</v>
      </c>
      <c r="C52" s="5" t="s">
        <v>88</v>
      </c>
      <c r="D52" s="6" t="s">
        <v>26</v>
      </c>
      <c r="E52" s="3" t="s">
        <v>20</v>
      </c>
      <c r="H52" s="6" t="s">
        <v>0</v>
      </c>
      <c r="I52" t="str">
        <f t="shared" si="5"/>
        <v>MaximumRatedWindSpeed DECIMAL(8,3) NOT NULL,</v>
      </c>
      <c r="J52" t="str">
        <f t="shared" si="6"/>
        <v>exec sp_addextendedproperty 'MS_Description', 'Maximum rated wind speed of generator','schema', 'dim', 'table', 'GeneratorEquipment', 'column', 'MaximumRatedWindSpeed';</v>
      </c>
    </row>
    <row r="53" spans="1:10" x14ac:dyDescent="0.25">
      <c r="A53" s="5" t="s">
        <v>60</v>
      </c>
      <c r="B53" s="1" t="s">
        <v>117</v>
      </c>
      <c r="C53" s="5" t="s">
        <v>241</v>
      </c>
      <c r="D53" s="6" t="s">
        <v>168</v>
      </c>
      <c r="E53" s="3" t="s">
        <v>20</v>
      </c>
      <c r="H53" s="6" t="s">
        <v>0</v>
      </c>
      <c r="I53" t="str">
        <f t="shared" si="5"/>
        <v>MapLocationLabel NVARCHAR(254) NOT NULL,</v>
      </c>
      <c r="J53" t="str">
        <f t="shared" si="6"/>
        <v>exec sp_addextendedproperty 'MS_Description', 'Map Location Label of generator or turbine location','schema', 'dim', 'table', 'GeneratorEquipment', 'column', 'MapLocationLabel';</v>
      </c>
    </row>
    <row r="54" spans="1:10" ht="30" x14ac:dyDescent="0.25">
      <c r="A54" s="5" t="s">
        <v>60</v>
      </c>
      <c r="B54" s="1" t="s">
        <v>152</v>
      </c>
      <c r="C54" s="5" t="s">
        <v>240</v>
      </c>
      <c r="D54" s="6" t="s">
        <v>168</v>
      </c>
      <c r="E54" s="3" t="s">
        <v>20</v>
      </c>
      <c r="H54" s="6" t="s">
        <v>0</v>
      </c>
      <c r="I54" t="str">
        <f t="shared" si="5"/>
        <v>MapAddressLabel NVARCHAR(254) NOT NULL,</v>
      </c>
      <c r="J54" t="str">
        <f t="shared" si="6"/>
        <v>exec sp_addextendedproperty 'MS_Description', 'Map Address Label of generator or turbine location. "Unknown" if not known.','schema', 'dim', 'table', 'GeneratorEquipment', 'column', 'MapAddressLabel';</v>
      </c>
    </row>
    <row r="55" spans="1:10" s="5" customFormat="1" ht="33" customHeight="1" x14ac:dyDescent="0.25">
      <c r="A55" s="5" t="s">
        <v>60</v>
      </c>
      <c r="B55" s="2" t="s">
        <v>245</v>
      </c>
      <c r="C55" s="5" t="s">
        <v>221</v>
      </c>
      <c r="D55" s="6" t="s">
        <v>62</v>
      </c>
      <c r="E55" s="3" t="s">
        <v>22</v>
      </c>
      <c r="G55" s="3" t="s">
        <v>0</v>
      </c>
      <c r="H55" s="3"/>
      <c r="I55" t="str">
        <f t="shared" si="5"/>
        <v>MapObject GEOGRAPHY NULL,</v>
      </c>
      <c r="J55" t="str">
        <f t="shared" si="6"/>
        <v>exec sp_addextendedproperty 'MS_Description', 'Map or spatial object of the equipment.  Includes tower elevation at base in Z position.','schema', 'dim', 'table', 'GeneratorEquipment', 'column', 'MapObject';</v>
      </c>
    </row>
    <row r="56" spans="1:10" x14ac:dyDescent="0.25">
      <c r="A56" s="5" t="s">
        <v>60</v>
      </c>
      <c r="B56" s="1" t="s">
        <v>118</v>
      </c>
      <c r="C56" s="5" t="s">
        <v>242</v>
      </c>
      <c r="D56" s="6" t="s">
        <v>26</v>
      </c>
      <c r="E56" s="3" t="s">
        <v>20</v>
      </c>
      <c r="H56" s="6" t="s">
        <v>0</v>
      </c>
      <c r="I56" t="str">
        <f t="shared" si="5"/>
        <v>LongitudeWGS84 DECIMAL(8,3) NOT NULL,</v>
      </c>
      <c r="J56" t="str">
        <f t="shared" si="6"/>
        <v>exec sp_addextendedproperty 'MS_Description', 'Longitude of equipment or tower, in WGS 84','schema', 'dim', 'table', 'GeneratorEquipment', 'column', 'LongitudeWGS84';</v>
      </c>
    </row>
    <row r="57" spans="1:10" x14ac:dyDescent="0.25">
      <c r="A57" s="5" t="s">
        <v>60</v>
      </c>
      <c r="B57" s="1" t="s">
        <v>119</v>
      </c>
      <c r="C57" s="5" t="s">
        <v>243</v>
      </c>
      <c r="D57" s="6" t="s">
        <v>26</v>
      </c>
      <c r="E57" s="3" t="s">
        <v>20</v>
      </c>
      <c r="H57" s="6" t="s">
        <v>0</v>
      </c>
      <c r="I57" t="str">
        <f t="shared" si="5"/>
        <v>LatitudeWGS84 DECIMAL(8,3) NOT NULL,</v>
      </c>
      <c r="J57" t="str">
        <f t="shared" si="6"/>
        <v>exec sp_addextendedproperty 'MS_Description', 'Latitude of equipment or tower, in WGS 84','schema', 'dim', 'table', 'GeneratorEquipment', 'column', 'LatitudeWGS84';</v>
      </c>
    </row>
    <row r="58" spans="1:10" x14ac:dyDescent="0.25">
      <c r="A58" s="5" t="s">
        <v>60</v>
      </c>
      <c r="B58" s="1" t="s">
        <v>42</v>
      </c>
      <c r="C58" s="5" t="s">
        <v>70</v>
      </c>
      <c r="D58" s="6" t="s">
        <v>168</v>
      </c>
      <c r="E58" s="3" t="s">
        <v>20</v>
      </c>
      <c r="G58" s="3" t="s">
        <v>0</v>
      </c>
      <c r="H58" s="3" t="s">
        <v>0</v>
      </c>
      <c r="I58" t="str">
        <f t="shared" si="5"/>
        <v>MapCoordinateAccuracyType NVARCHAR(254) NOT NULL,</v>
      </c>
      <c r="J58" t="str">
        <f t="shared" si="6"/>
        <v>exec sp_addextendedproperty 'MS_Description', 'Map Coordinate Accuracy Type','schema', 'dim', 'table', 'GeneratorEquipment', 'column', 'MapCoordinateAccuracyType';</v>
      </c>
    </row>
    <row r="59" spans="1:10" x14ac:dyDescent="0.25">
      <c r="A59" s="5" t="s">
        <v>60</v>
      </c>
      <c r="B59" s="1" t="s">
        <v>43</v>
      </c>
      <c r="C59" s="5" t="s">
        <v>71</v>
      </c>
      <c r="D59" s="6" t="s">
        <v>168</v>
      </c>
      <c r="E59" s="3" t="s">
        <v>20</v>
      </c>
      <c r="G59" s="3" t="s">
        <v>0</v>
      </c>
      <c r="H59" s="3" t="s">
        <v>0</v>
      </c>
      <c r="I59" t="str">
        <f t="shared" si="5"/>
        <v>MapCoordinatePrecisionType NVARCHAR(254) NOT NULL,</v>
      </c>
      <c r="J59" t="str">
        <f t="shared" si="6"/>
        <v>exec sp_addextendedproperty 'MS_Description', 'Map Coordinate Precision Type','schema', 'dim', 'table', 'GeneratorEquipment', 'column', 'MapCoordinatePrecisionType';</v>
      </c>
    </row>
    <row r="60" spans="1:10" x14ac:dyDescent="0.25">
      <c r="A60" s="5" t="s">
        <v>60</v>
      </c>
      <c r="B60" s="1" t="s">
        <v>44</v>
      </c>
      <c r="C60" s="5" t="s">
        <v>72</v>
      </c>
      <c r="D60" s="6" t="s">
        <v>168</v>
      </c>
      <c r="E60" s="3" t="s">
        <v>20</v>
      </c>
      <c r="G60" s="3" t="s">
        <v>0</v>
      </c>
      <c r="H60" s="3" t="s">
        <v>0</v>
      </c>
      <c r="I60" t="str">
        <f t="shared" si="5"/>
        <v>MapCoordinateSourceType NVARCHAR(254) NOT NULL,</v>
      </c>
      <c r="J60" t="str">
        <f t="shared" si="6"/>
        <v>exec sp_addextendedproperty 'MS_Description', 'Map Coordinate Source Type','schema', 'dim', 'table', 'GeneratorEquipment', 'column', 'MapCoordinateSourceType';</v>
      </c>
    </row>
    <row r="61" spans="1:10" x14ac:dyDescent="0.25">
      <c r="A61" s="5" t="s">
        <v>60</v>
      </c>
      <c r="B61" s="1" t="s">
        <v>45</v>
      </c>
      <c r="C61" s="5" t="s">
        <v>101</v>
      </c>
      <c r="D61" s="6" t="s">
        <v>171</v>
      </c>
      <c r="E61" s="3" t="s">
        <v>20</v>
      </c>
      <c r="H61" s="6" t="s">
        <v>0</v>
      </c>
      <c r="I61" t="str">
        <f t="shared" si="5"/>
        <v>TowerGroundElevationAtBaseInMeters INTEGER NOT NULL,</v>
      </c>
      <c r="J61" t="str">
        <f t="shared" si="6"/>
        <v>exec sp_addextendedproperty 'MS_Description', 'Ground elevation at tower base in meters','schema', 'dim', 'table', 'GeneratorEquipment', 'column', 'TowerGroundElevationAtBaseInMeters';</v>
      </c>
    </row>
    <row r="62" spans="1:10" x14ac:dyDescent="0.25">
      <c r="A62" s="5" t="s">
        <v>60</v>
      </c>
      <c r="B62" s="1" t="s">
        <v>46</v>
      </c>
      <c r="C62" s="5" t="s">
        <v>100</v>
      </c>
      <c r="D62" s="6" t="s">
        <v>171</v>
      </c>
      <c r="E62" s="3" t="s">
        <v>20</v>
      </c>
      <c r="H62" s="6" t="s">
        <v>0</v>
      </c>
      <c r="I62" t="str">
        <f t="shared" si="5"/>
        <v>TowerHeightInMeters INTEGER NOT NULL,</v>
      </c>
      <c r="J62" t="str">
        <f t="shared" si="6"/>
        <v>exec sp_addextendedproperty 'MS_Description', 'Tower height in meters','schema', 'dim', 'table', 'GeneratorEquipment', 'column', 'TowerHeightInMeters';</v>
      </c>
    </row>
    <row r="63" spans="1:10" s="5" customFormat="1" ht="18.75" customHeight="1" x14ac:dyDescent="0.25">
      <c r="A63" s="5" t="s">
        <v>60</v>
      </c>
      <c r="B63" s="2" t="s">
        <v>120</v>
      </c>
      <c r="C63" s="5" t="s">
        <v>219</v>
      </c>
      <c r="D63" s="6" t="s">
        <v>169</v>
      </c>
      <c r="E63" s="3" t="s">
        <v>20</v>
      </c>
      <c r="G63" s="3" t="s">
        <v>0</v>
      </c>
      <c r="H63" s="3" t="s">
        <v>0</v>
      </c>
      <c r="I63" t="str">
        <f t="shared" si="5"/>
        <v>CountryCode NVARCHAR(3) NOT NULL,</v>
      </c>
      <c r="J63" t="str">
        <f t="shared" si="6"/>
        <v>exec sp_addextendedproperty 'MS_Description', 'Country Code for equipment or tower location','schema', 'dim', 'table', 'GeneratorEquipment', 'column', 'CountryCode';</v>
      </c>
    </row>
    <row r="64" spans="1:10" ht="30" x14ac:dyDescent="0.25">
      <c r="A64" s="5" t="s">
        <v>60</v>
      </c>
      <c r="B64" s="1" t="s">
        <v>121</v>
      </c>
      <c r="C64" s="5" t="s">
        <v>218</v>
      </c>
      <c r="D64" s="6" t="s">
        <v>168</v>
      </c>
      <c r="E64" s="3" t="s">
        <v>20</v>
      </c>
      <c r="G64" s="3" t="s">
        <v>0</v>
      </c>
      <c r="H64" s="3" t="s">
        <v>0</v>
      </c>
      <c r="I64" t="str">
        <f t="shared" si="5"/>
        <v>ProvinceOrStatePostalCode NVARCHAR(254) NOT NULL,</v>
      </c>
      <c r="J64" t="str">
        <f t="shared" si="6"/>
        <v>exec sp_addextendedproperty 'MS_Description', 'Province/State Postal Code for equipment or tower location','schema', 'dim', 'table', 'GeneratorEquipment', 'column', 'ProvinceOrStatePostalCode';</v>
      </c>
    </row>
    <row r="65" spans="1:10" x14ac:dyDescent="0.25">
      <c r="A65" s="5" t="s">
        <v>60</v>
      </c>
      <c r="B65" s="1" t="s">
        <v>122</v>
      </c>
      <c r="C65" s="5" t="s">
        <v>244</v>
      </c>
      <c r="D65" s="6" t="s">
        <v>168</v>
      </c>
      <c r="E65" s="3" t="s">
        <v>20</v>
      </c>
      <c r="H65" s="3" t="s">
        <v>0</v>
      </c>
      <c r="I65" t="str">
        <f t="shared" si="5"/>
        <v>DistrictOrCountyName NVARCHAR(254) NOT NULL,</v>
      </c>
      <c r="J65" t="str">
        <f t="shared" si="6"/>
        <v>exec sp_addextendedproperty 'MS_Description', 'District or County Name of equipment or tower location','schema', 'dim', 'table', 'GeneratorEquipment', 'column', 'DistrictOrCountyName';</v>
      </c>
    </row>
    <row r="66" spans="1:10" x14ac:dyDescent="0.25">
      <c r="B66" s="1" t="s">
        <v>123</v>
      </c>
      <c r="C66" s="5" t="s">
        <v>124</v>
      </c>
      <c r="D66" s="6" t="s">
        <v>168</v>
      </c>
      <c r="E66" s="3" t="s">
        <v>20</v>
      </c>
      <c r="H66" s="3"/>
    </row>
    <row r="67" spans="1:10" x14ac:dyDescent="0.25">
      <c r="A67" s="5" t="s">
        <v>60</v>
      </c>
      <c r="B67" s="1" t="s">
        <v>252</v>
      </c>
      <c r="C67" s="5" t="s">
        <v>124</v>
      </c>
      <c r="D67" s="6" t="s">
        <v>168</v>
      </c>
      <c r="E67" s="3" t="s">
        <v>23</v>
      </c>
      <c r="G67" s="3" t="s">
        <v>0</v>
      </c>
      <c r="H67" s="3" t="s">
        <v>0</v>
      </c>
      <c r="I67" t="str">
        <f t="shared" si="5"/>
        <v>NationalLegislativeDistrictID NVARCHAR(254)  NULL,</v>
      </c>
      <c r="J67" t="str">
        <f>"exec sp_addextendedproperty 'MS_Description', '" &amp; B67 &amp; "','schema', 'dim', 'table', '" &amp; A67 &amp; "', 'column', '" &amp; C67 &amp; "';"</f>
        <v>exec sp_addextendedproperty 'MS_Description', 'Previous National Legislative District ID','schema', 'dim', 'table', 'GeneratorEquipment', 'column', 'NationalLegislativeDistrictID';</v>
      </c>
    </row>
    <row r="68" spans="1:10" ht="30" x14ac:dyDescent="0.25">
      <c r="B68" s="1" t="s">
        <v>272</v>
      </c>
      <c r="C68" s="5" t="s">
        <v>274</v>
      </c>
      <c r="D68" s="6" t="s">
        <v>168</v>
      </c>
      <c r="E68" s="3" t="s">
        <v>20</v>
      </c>
      <c r="G68" s="3"/>
      <c r="H68" s="3"/>
      <c r="J68" t="str">
        <f>"exec sp_addextendedproperty 'MS_Description', '" &amp; B68 &amp; "','schema', 'dim', 'table', '" &amp; A68 &amp; "', 'column', '" &amp; C68 &amp; "';"</f>
        <v>exec sp_addextendedproperty 'MS_Description', 'Adminstrative Level Legislative District ID (i.e., below the national level).  State legislature if in USA.','schema', 'dim', 'table', '', 'column', 'AdministrativeLevelLegislativeDistrictID';</v>
      </c>
    </row>
    <row r="69" spans="1:10" ht="30" x14ac:dyDescent="0.25">
      <c r="A69" s="5" t="s">
        <v>60</v>
      </c>
      <c r="B69" s="1" t="s">
        <v>273</v>
      </c>
      <c r="C69" s="5" t="s">
        <v>274</v>
      </c>
      <c r="D69" s="6" t="s">
        <v>168</v>
      </c>
      <c r="E69" s="3" t="s">
        <v>23</v>
      </c>
      <c r="H69" s="3" t="s">
        <v>0</v>
      </c>
      <c r="I69" t="str">
        <f t="shared" si="5"/>
        <v>AdministrativeLevelLegislativeDistrictID NVARCHAR(254)  NULL,</v>
      </c>
      <c r="J69" t="str">
        <f>"exec sp_addextendedproperty 'MS_Description', '" &amp; B69 &amp; "','schema', 'dim', 'table', '" &amp; A69 &amp; "', 'column', '" &amp; C69 &amp; "';"</f>
        <v>exec sp_addextendedproperty 'MS_Description', 'Previous Adminstrative Level Legislative District ID (i.e., below the national level).  State legislature if in USA.','schema', 'dim', 'table', 'GeneratorEquipment', 'column', 'AdministrativeLevelLegislativeDistrictID';</v>
      </c>
    </row>
    <row r="70" spans="1:10" ht="39.75" thickBot="1" x14ac:dyDescent="0.3">
      <c r="A70" s="7"/>
      <c r="B70" s="8" t="s">
        <v>172</v>
      </c>
      <c r="C70" s="8"/>
      <c r="D70" s="9"/>
      <c r="E70" s="9"/>
      <c r="F70" s="8"/>
      <c r="G70" s="9"/>
      <c r="H70" s="9"/>
      <c r="I70" s="7"/>
      <c r="J70" s="8"/>
    </row>
    <row r="71" spans="1:10" ht="15.75" thickTop="1" x14ac:dyDescent="0.25">
      <c r="A71" s="5" t="s">
        <v>59</v>
      </c>
      <c r="B71" s="1" t="s">
        <v>196</v>
      </c>
      <c r="C71" s="5" t="s">
        <v>73</v>
      </c>
      <c r="D71" s="6" t="s">
        <v>171</v>
      </c>
      <c r="E71" s="3" t="s">
        <v>20</v>
      </c>
      <c r="G71" s="3" t="s">
        <v>0</v>
      </c>
      <c r="H71" s="3"/>
      <c r="I71" t="str">
        <f>C71 &amp; " " &amp; D71 &amp; " " &amp; E71 &amp; ","</f>
        <v>GeneratorOperationalStatusPK INTEGER NOT NULL,</v>
      </c>
      <c r="J71" t="str">
        <f>"exec sp_addextendedproperty 'MS_Description', '" &amp; B71 &amp; "','schema', 'dim', 'table', '" &amp; A71 &amp; "', 'column', '" &amp; C71 &amp; "';"</f>
        <v>exec sp_addextendedproperty 'MS_Description', 'Generator Operational Status Record Primary Key','schema', 'dim', 'table', 'GeneratorOperationalStatus', 'column', 'GeneratorOperationalStatusPK';</v>
      </c>
    </row>
    <row r="72" spans="1:10" x14ac:dyDescent="0.25">
      <c r="A72" s="5" t="s">
        <v>59</v>
      </c>
      <c r="B72" s="1" t="s">
        <v>47</v>
      </c>
      <c r="C72" s="5" t="s">
        <v>277</v>
      </c>
      <c r="D72" s="6" t="s">
        <v>168</v>
      </c>
      <c r="E72" s="3" t="s">
        <v>20</v>
      </c>
      <c r="H72" s="3" t="s">
        <v>0</v>
      </c>
      <c r="I72" t="str">
        <f>C72 &amp; " " &amp; D72 &amp; " " &amp; E72 &amp; ","</f>
        <v>OperationalStatusLabel NVARCHAR(254) NOT NULL,</v>
      </c>
      <c r="J72" t="str">
        <f>"exec sp_addextendedproperty 'MS_Description', '" &amp; B72 &amp; "','schema', 'dim', 'table', '" &amp; A72 &amp; "', 'column', '" &amp; C72 &amp; "';"</f>
        <v>exec sp_addextendedproperty 'MS_Description', 'Generator Operational Status Label','schema', 'dim', 'table', 'GeneratorOperationalStatus', 'column', 'OperationalStatusLabel';</v>
      </c>
    </row>
    <row r="73" spans="1:10" x14ac:dyDescent="0.25">
      <c r="A73" s="5" t="s">
        <v>59</v>
      </c>
      <c r="B73" s="1" t="s">
        <v>48</v>
      </c>
      <c r="C73" s="5" t="s">
        <v>278</v>
      </c>
      <c r="D73" s="6" t="s">
        <v>168</v>
      </c>
      <c r="E73" s="3" t="s">
        <v>20</v>
      </c>
      <c r="H73" s="3" t="s">
        <v>0</v>
      </c>
      <c r="I73" t="str">
        <f>C73 &amp; " " &amp; D73 &amp; " " &amp; E73 &amp; ","</f>
        <v>OperationalStatusDescription NVARCHAR(254) NOT NULL,</v>
      </c>
      <c r="J73" t="str">
        <f>"exec sp_addextendedproperty 'MS_Description', '" &amp; B73 &amp; "','schema', 'dim', 'table', '" &amp; A73 &amp; "', 'column', '" &amp; C73 &amp; "';"</f>
        <v>exec sp_addextendedproperty 'MS_Description', 'Generator Operational Status Description','schema', 'dim', 'table', 'GeneratorOperationalStatus', 'column', 'OperationalStatusDescription';</v>
      </c>
    </row>
    <row r="74" spans="1:10" ht="39.75" thickBot="1" x14ac:dyDescent="0.3">
      <c r="A74" s="7"/>
      <c r="B74" s="8" t="s">
        <v>181</v>
      </c>
      <c r="C74" s="8"/>
      <c r="D74" s="9"/>
      <c r="E74" s="9"/>
      <c r="F74" s="8"/>
      <c r="G74" s="9"/>
      <c r="H74" s="9"/>
      <c r="I74" s="7"/>
      <c r="J74" s="8"/>
    </row>
    <row r="75" spans="1:10" ht="15.75" thickTop="1" x14ac:dyDescent="0.25">
      <c r="A75" s="5" t="s">
        <v>182</v>
      </c>
      <c r="B75" s="1" t="s">
        <v>195</v>
      </c>
      <c r="C75" s="5" t="s">
        <v>74</v>
      </c>
      <c r="D75" s="6" t="s">
        <v>171</v>
      </c>
      <c r="E75" s="3" t="s">
        <v>20</v>
      </c>
      <c r="F75" t="str">
        <f>A75&amp;"PK PRIMARY KEY"</f>
        <v>MaintenanceEventPK PRIMARY KEY</v>
      </c>
      <c r="G75" s="3" t="s">
        <v>0</v>
      </c>
      <c r="H75" s="3"/>
      <c r="I75" t="str">
        <f t="shared" ref="I75:I85" si="7">C75 &amp; " " &amp; D75 &amp; " " &amp; E75 &amp; ","</f>
        <v>MaintenanceEventPK INTEGER NOT NULL,</v>
      </c>
      <c r="J75" t="str">
        <f t="shared" ref="J75:J85" si="8">"exec sp_addextendedproperty 'MS_Description', '" &amp; B75 &amp; "','schema', 'dim', 'table', '" &amp; A75 &amp; "', 'column', '" &amp; C75 &amp; "';"</f>
        <v>exec sp_addextendedproperty 'MS_Description', 'Maintenance Event Record Primary Key','schema', 'dim', 'table', 'MaintenanceEvent', 'column', 'MaintenanceEventPK';</v>
      </c>
    </row>
    <row r="76" spans="1:10" x14ac:dyDescent="0.25">
      <c r="A76" s="5" t="s">
        <v>182</v>
      </c>
      <c r="B76" s="1" t="s">
        <v>232</v>
      </c>
      <c r="C76" s="5" t="s">
        <v>227</v>
      </c>
      <c r="D76" s="6" t="s">
        <v>168</v>
      </c>
      <c r="E76" s="3" t="s">
        <v>23</v>
      </c>
      <c r="H76" s="6" t="s">
        <v>0</v>
      </c>
      <c r="I76" t="str">
        <f>C76 &amp; " " &amp; D76 &amp; " " &amp; E76 &amp; ","</f>
        <v>MaintenanceEventNK NVARCHAR(254)  NULL,</v>
      </c>
      <c r="J76" t="str">
        <f t="shared" si="8"/>
        <v>exec sp_addextendedproperty 'MS_Description', 'Maintenance Event Natural Key (e.g., Log Entry ID)','schema', 'dim', 'table', 'MaintenanceEvent', 'column', 'MaintenanceEventNK';</v>
      </c>
    </row>
    <row r="77" spans="1:10" x14ac:dyDescent="0.25">
      <c r="A77" s="5" t="s">
        <v>182</v>
      </c>
      <c r="B77" s="1" t="s">
        <v>230</v>
      </c>
      <c r="C77" s="5" t="s">
        <v>279</v>
      </c>
      <c r="D77" s="6" t="s">
        <v>168</v>
      </c>
      <c r="E77" s="3" t="s">
        <v>20</v>
      </c>
      <c r="G77" s="3" t="s">
        <v>0</v>
      </c>
      <c r="H77" s="3" t="s">
        <v>0</v>
      </c>
      <c r="I77" t="str">
        <f t="shared" si="7"/>
        <v>ScheduleType NVARCHAR(254) NOT NULL,</v>
      </c>
      <c r="J77" t="str">
        <f t="shared" si="8"/>
        <v>exec sp_addextendedproperty 'MS_Description', 'Schedule Type (e.g., planned, unplanned, etc)','schema', 'dim', 'table', 'MaintenanceEvent', 'column', 'ScheduleType';</v>
      </c>
    </row>
    <row r="78" spans="1:10" x14ac:dyDescent="0.25">
      <c r="A78" s="5" t="s">
        <v>182</v>
      </c>
      <c r="B78" s="1" t="s">
        <v>229</v>
      </c>
      <c r="C78" s="5" t="s">
        <v>235</v>
      </c>
      <c r="D78" s="6" t="s">
        <v>168</v>
      </c>
      <c r="E78" s="3" t="s">
        <v>20</v>
      </c>
      <c r="H78" s="6" t="s">
        <v>0</v>
      </c>
      <c r="I78" t="str">
        <f t="shared" si="7"/>
        <v>StandardName NVARCHAR(254) NOT NULL,</v>
      </c>
      <c r="J78" t="str">
        <f t="shared" si="8"/>
        <v>exec sp_addextendedproperty 'MS_Description', 'Standardized Label for the Maintenance Event ','schema', 'dim', 'table', 'MaintenanceEvent', 'column', 'StandardName';</v>
      </c>
    </row>
    <row r="79" spans="1:10" x14ac:dyDescent="0.25">
      <c r="A79" s="5" t="s">
        <v>182</v>
      </c>
      <c r="B79" s="1" t="s">
        <v>231</v>
      </c>
      <c r="C79" s="5" t="s">
        <v>228</v>
      </c>
      <c r="D79" s="6" t="s">
        <v>168</v>
      </c>
      <c r="E79" s="3" t="s">
        <v>23</v>
      </c>
      <c r="H79" s="6" t="s">
        <v>0</v>
      </c>
      <c r="I79" t="str">
        <f t="shared" si="7"/>
        <v>SummaryNotes NVARCHAR(254)  NULL,</v>
      </c>
      <c r="J79" t="str">
        <f t="shared" si="8"/>
        <v>exec sp_addextendedproperty 'MS_Description', 'Summary notes on the Maintenance Event','schema', 'dim', 'table', 'MaintenanceEvent', 'column', 'SummaryNotes';</v>
      </c>
    </row>
    <row r="80" spans="1:10" x14ac:dyDescent="0.25">
      <c r="A80" s="5" t="s">
        <v>182</v>
      </c>
      <c r="B80" s="1" t="s">
        <v>265</v>
      </c>
      <c r="C80" s="5" t="s">
        <v>254</v>
      </c>
      <c r="D80" s="6" t="s">
        <v>171</v>
      </c>
      <c r="E80" s="3" t="s">
        <v>22</v>
      </c>
      <c r="I80" t="str">
        <f t="shared" si="7"/>
        <v>MaintenanceRequestedDateFK INTEGER NULL,</v>
      </c>
      <c r="J80" t="str">
        <f t="shared" si="8"/>
        <v>exec sp_addextendedproperty 'MS_Description', 'Maintenance requested on this date (UTC)','schema', 'dim', 'table', 'MaintenanceEvent', 'column', 'MaintenanceRequestedDateFK';</v>
      </c>
    </row>
    <row r="81" spans="1:10" x14ac:dyDescent="0.25">
      <c r="A81" s="5" t="s">
        <v>182</v>
      </c>
      <c r="B81" s="1" t="s">
        <v>263</v>
      </c>
      <c r="C81" s="5" t="s">
        <v>261</v>
      </c>
      <c r="D81" s="6" t="s">
        <v>171</v>
      </c>
      <c r="E81" s="3" t="s">
        <v>20</v>
      </c>
      <c r="G81" s="3" t="s">
        <v>0</v>
      </c>
      <c r="H81" s="3" t="s">
        <v>0</v>
      </c>
      <c r="I81" t="str">
        <f t="shared" si="7"/>
        <v>BeganOnDateFK INTEGER NOT NULL,</v>
      </c>
      <c r="J81" t="str">
        <f t="shared" si="8"/>
        <v>exec sp_addextendedproperty 'MS_Description', 'Maintenance event began on this date (UTC)','schema', 'dim', 'table', 'MaintenanceEvent', 'column', 'BeganOnDateFK';</v>
      </c>
    </row>
    <row r="82" spans="1:10" x14ac:dyDescent="0.25">
      <c r="A82" s="5" t="s">
        <v>182</v>
      </c>
      <c r="B82" s="1" t="s">
        <v>264</v>
      </c>
      <c r="C82" s="5" t="s">
        <v>262</v>
      </c>
      <c r="D82" s="6" t="s">
        <v>171</v>
      </c>
      <c r="E82" s="3" t="s">
        <v>23</v>
      </c>
      <c r="H82" s="6" t="s">
        <v>0</v>
      </c>
      <c r="I82" t="str">
        <f t="shared" si="7"/>
        <v>EndedOnDateFK INTEGER  NULL,</v>
      </c>
      <c r="J82" t="str">
        <f t="shared" si="8"/>
        <v>exec sp_addextendedproperty 'MS_Description', 'Maintenance event ended on this date (UTC)','schema', 'dim', 'table', 'MaintenanceEvent', 'column', 'EndedOnDateFK';</v>
      </c>
    </row>
    <row r="83" spans="1:10" x14ac:dyDescent="0.25">
      <c r="A83" s="5" t="s">
        <v>182</v>
      </c>
      <c r="B83" s="1" t="s">
        <v>257</v>
      </c>
      <c r="C83" s="5" t="s">
        <v>255</v>
      </c>
      <c r="D83" s="6" t="s">
        <v>171</v>
      </c>
      <c r="E83" s="3" t="s">
        <v>22</v>
      </c>
      <c r="I83" t="str">
        <f t="shared" ref="I83:I84" si="9">C83 &amp; " " &amp; D83 &amp; " " &amp; E83 &amp; ","</f>
        <v>MaintenanceDurationInDays INTEGER NULL,</v>
      </c>
      <c r="J83" t="str">
        <f t="shared" si="8"/>
        <v>exec sp_addextendedproperty 'MS_Description', 'Duration of Maintenance, Expressed In Days','schema', 'dim', 'table', 'MaintenanceEvent', 'column', 'MaintenanceDurationInDays';</v>
      </c>
    </row>
    <row r="84" spans="1:10" x14ac:dyDescent="0.25">
      <c r="A84" s="5" t="s">
        <v>182</v>
      </c>
      <c r="B84" s="1" t="s">
        <v>258</v>
      </c>
      <c r="C84" s="5" t="s">
        <v>256</v>
      </c>
      <c r="D84" s="6" t="s">
        <v>171</v>
      </c>
      <c r="E84" s="3" t="s">
        <v>22</v>
      </c>
      <c r="I84" t="str">
        <f t="shared" si="9"/>
        <v>MaintenanceDurationInHours INTEGER NULL,</v>
      </c>
      <c r="J84" t="str">
        <f t="shared" si="8"/>
        <v>exec sp_addextendedproperty 'MS_Description', 'Duration of Maintenance, Expressed In Hours','schema', 'dim', 'table', 'MaintenanceEvent', 'column', 'MaintenanceDurationInHours';</v>
      </c>
    </row>
    <row r="85" spans="1:10" x14ac:dyDescent="0.25">
      <c r="A85" s="5" t="s">
        <v>182</v>
      </c>
      <c r="B85" s="1" t="s">
        <v>233</v>
      </c>
      <c r="C85" s="5" t="s">
        <v>234</v>
      </c>
      <c r="D85" s="6" t="s">
        <v>99</v>
      </c>
      <c r="E85" s="3" t="s">
        <v>20</v>
      </c>
      <c r="I85" t="str">
        <f t="shared" si="7"/>
        <v>AppliedToFactAfterTheFactFlag BIT NOT NULL,</v>
      </c>
      <c r="J85" t="str">
        <f t="shared" si="8"/>
        <v>exec sp_addextendedproperty 'MS_Description', 'Maintnance event applied to fact “after the fact” ','schema', 'dim', 'table', 'MaintenanceEvent', 'column', 'AppliedToFactAfterTheFactFlag';</v>
      </c>
    </row>
    <row r="86" spans="1:10" ht="39.75" thickBot="1" x14ac:dyDescent="0.3">
      <c r="A86" s="7"/>
      <c r="B86" s="8" t="s">
        <v>159</v>
      </c>
      <c r="C86" s="8"/>
      <c r="D86" s="9"/>
      <c r="E86" s="9"/>
      <c r="F86" s="8"/>
      <c r="G86" s="9"/>
      <c r="H86" s="9"/>
      <c r="I86" s="7"/>
      <c r="J86" s="8"/>
    </row>
    <row r="87" spans="1:10" ht="15.75" thickTop="1" x14ac:dyDescent="0.25">
      <c r="A87" s="5" t="s">
        <v>58</v>
      </c>
      <c r="B87" s="1" t="s">
        <v>194</v>
      </c>
      <c r="C87" s="5" t="s">
        <v>183</v>
      </c>
      <c r="D87" s="6" t="s">
        <v>171</v>
      </c>
      <c r="E87" s="3" t="s">
        <v>20</v>
      </c>
      <c r="F87" t="str">
        <f>A87&amp;"PK PRIMARY KEY"</f>
        <v>ExpectedOutputModelPK PRIMARY KEY</v>
      </c>
      <c r="G87" s="3" t="s">
        <v>0</v>
      </c>
      <c r="H87" s="3"/>
      <c r="I87" t="str">
        <f t="shared" ref="I87:I92" si="10">C87 &amp; " " &amp; D87 &amp; " " &amp; E87 &amp; ","</f>
        <v>ExpectedOutputModelPK INTEGER NOT NULL,</v>
      </c>
      <c r="J87" t="str">
        <f t="shared" ref="J87:J93" si="11">"exec sp_addextendedproperty 'MS_Description', '" &amp; B87 &amp; "','schema', 'dim', 'table', '" &amp; A87 &amp; "', 'column', '" &amp; C87 &amp; "';"</f>
        <v>exec sp_addextendedproperty 'MS_Description', 'Expected Output Model Record Primary Key','schema', 'dim', 'table', 'ExpectedOutputModel', 'column', 'ExpectedOutputModelPK';</v>
      </c>
    </row>
    <row r="88" spans="1:10" x14ac:dyDescent="0.25">
      <c r="A88" s="5" t="s">
        <v>58</v>
      </c>
      <c r="B88" s="1" t="s">
        <v>125</v>
      </c>
      <c r="C88" s="5" t="s">
        <v>184</v>
      </c>
      <c r="D88" s="6" t="s">
        <v>168</v>
      </c>
      <c r="E88" s="3" t="s">
        <v>20</v>
      </c>
      <c r="I88" t="str">
        <f t="shared" si="10"/>
        <v>ModelName NVARCHAR(254) NOT NULL,</v>
      </c>
      <c r="J88" t="str">
        <f t="shared" si="11"/>
        <v>exec sp_addextendedproperty 'MS_Description', 'Model Name','schema', 'dim', 'table', 'ExpectedOutputModel', 'column', 'ModelName';</v>
      </c>
    </row>
    <row r="89" spans="1:10" ht="30" x14ac:dyDescent="0.25">
      <c r="A89" s="5" t="s">
        <v>58</v>
      </c>
      <c r="B89" s="1" t="s">
        <v>129</v>
      </c>
      <c r="C89" s="5" t="s">
        <v>107</v>
      </c>
      <c r="D89" s="6" t="s">
        <v>26</v>
      </c>
      <c r="E89" s="3" t="s">
        <v>20</v>
      </c>
      <c r="I89" t="str">
        <f t="shared" si="10"/>
        <v>ExpectedOutputPeakInKW DECIMAL(8,3) NOT NULL,</v>
      </c>
      <c r="J89" t="str">
        <f t="shared" si="11"/>
        <v>exec sp_addextendedproperty 'MS_Description', 'Expected peak kW of equipment,  given current conditions, per model','schema', 'dim', 'table', 'ExpectedOutputModel', 'column', 'ExpectedOutputPeakInKW';</v>
      </c>
    </row>
    <row r="90" spans="1:10" ht="30" x14ac:dyDescent="0.25">
      <c r="A90" s="5" t="s">
        <v>58</v>
      </c>
      <c r="B90" s="1" t="s">
        <v>130</v>
      </c>
      <c r="C90" s="5" t="s">
        <v>96</v>
      </c>
      <c r="D90" s="6" t="s">
        <v>26</v>
      </c>
      <c r="E90" s="3" t="s">
        <v>20</v>
      </c>
      <c r="I90" t="str">
        <f t="shared" si="10"/>
        <v>ExpectedOutputInKWH DECIMAL(8,3) NOT NULL,</v>
      </c>
      <c r="J90" t="str">
        <f t="shared" si="11"/>
        <v>exec sp_addextendedproperty 'MS_Description', 'Expected kWh Output, of equipment,  given current conditions, per model','schema', 'dim', 'table', 'ExpectedOutputModel', 'column', 'ExpectedOutputInKWH';</v>
      </c>
    </row>
    <row r="91" spans="1:10" x14ac:dyDescent="0.25">
      <c r="A91" s="5" t="s">
        <v>58</v>
      </c>
      <c r="B91" s="1" t="s">
        <v>126</v>
      </c>
      <c r="C91" s="5" t="s">
        <v>185</v>
      </c>
      <c r="D91" s="6" t="s">
        <v>61</v>
      </c>
      <c r="E91" s="3" t="s">
        <v>20</v>
      </c>
      <c r="I91" t="str">
        <f t="shared" si="10"/>
        <v>ModelEffectiveDate DATE NOT NULL,</v>
      </c>
      <c r="J91" t="str">
        <f t="shared" si="11"/>
        <v>exec sp_addextendedproperty 'MS_Description', 'Effective Date of Model','schema', 'dim', 'table', 'ExpectedOutputModel', 'column', 'ModelEffectiveDate';</v>
      </c>
    </row>
    <row r="92" spans="1:10" x14ac:dyDescent="0.25">
      <c r="A92" s="5" t="s">
        <v>58</v>
      </c>
      <c r="B92" s="1" t="s">
        <v>127</v>
      </c>
      <c r="C92" s="5" t="s">
        <v>186</v>
      </c>
      <c r="D92" s="6" t="s">
        <v>61</v>
      </c>
      <c r="E92" s="3" t="s">
        <v>23</v>
      </c>
      <c r="I92" t="str">
        <f t="shared" si="10"/>
        <v>ModelExpirationDate DATE  NULL,</v>
      </c>
      <c r="J92" t="str">
        <f t="shared" si="11"/>
        <v>exec sp_addextendedproperty 'MS_Description', 'Expiration Date of Model, if retired','schema', 'dim', 'table', 'ExpectedOutputModel', 'column', 'ModelExpirationDate';</v>
      </c>
    </row>
    <row r="93" spans="1:10" x14ac:dyDescent="0.25">
      <c r="A93" s="5" t="s">
        <v>58</v>
      </c>
      <c r="B93" s="1" t="s">
        <v>187</v>
      </c>
      <c r="C93" s="5" t="s">
        <v>280</v>
      </c>
      <c r="D93" s="6" t="s">
        <v>168</v>
      </c>
      <c r="E93" s="3" t="s">
        <v>23</v>
      </c>
      <c r="I93" t="str">
        <f t="shared" ref="I93:I136" si="12">C93 &amp; " " &amp; D93 &amp; " " &amp; E93 &amp; ","</f>
        <v>ModelNotes NVARCHAR(254)  NULL,</v>
      </c>
      <c r="J93" t="str">
        <f t="shared" si="11"/>
        <v>exec sp_addextendedproperty 'MS_Description', 'Model Description','schema', 'dim', 'table', 'ExpectedOutputModel', 'column', 'ModelNotes';</v>
      </c>
    </row>
    <row r="94" spans="1:10" ht="39.75" thickBot="1" x14ac:dyDescent="0.3">
      <c r="A94" s="7"/>
      <c r="B94" s="8" t="s">
        <v>158</v>
      </c>
      <c r="C94" s="8"/>
      <c r="D94" s="9"/>
      <c r="E94" s="9"/>
      <c r="F94" s="8"/>
      <c r="G94" s="9"/>
      <c r="H94" s="9"/>
      <c r="I94" s="7"/>
      <c r="J94" s="8"/>
    </row>
    <row r="95" spans="1:10" ht="15.75" thickTop="1" x14ac:dyDescent="0.25">
      <c r="A95" s="5" t="s">
        <v>57</v>
      </c>
      <c r="B95" s="1" t="s">
        <v>193</v>
      </c>
      <c r="C95" s="5" t="s">
        <v>75</v>
      </c>
      <c r="D95" s="6" t="s">
        <v>171</v>
      </c>
      <c r="E95" s="3" t="s">
        <v>20</v>
      </c>
      <c r="F95" t="str">
        <f>A95&amp;"PK PRIMARY KEY"</f>
        <v>WeatherEvent PK PRIMARY KEY</v>
      </c>
      <c r="G95" s="3" t="s">
        <v>0</v>
      </c>
      <c r="H95" s="3"/>
      <c r="I95" t="str">
        <f t="shared" si="12"/>
        <v>WeatherEventPK INTEGER NOT NULL,</v>
      </c>
      <c r="J95" t="str">
        <f>"exec sp_addextendedproperty 'MS_Description', '" &amp; B95 &amp; "','schema', 'dim', 'table', '" &amp; A95 &amp; "', 'column', '" &amp; C95 &amp; "';"</f>
        <v>exec sp_addextendedproperty 'MS_Description', 'Weather Event Record Primary Key','schema', 'dim', 'table', 'WeatherEvent ', 'column', 'WeatherEventPK';</v>
      </c>
    </row>
    <row r="96" spans="1:10" x14ac:dyDescent="0.25">
      <c r="A96" s="5" t="s">
        <v>57</v>
      </c>
      <c r="B96" s="1" t="s">
        <v>131</v>
      </c>
      <c r="C96" s="5" t="s">
        <v>76</v>
      </c>
      <c r="D96" s="6" t="s">
        <v>168</v>
      </c>
      <c r="E96" s="3" t="s">
        <v>20</v>
      </c>
      <c r="G96" s="3" t="s">
        <v>0</v>
      </c>
      <c r="H96" s="3" t="s">
        <v>0</v>
      </c>
      <c r="I96" t="str">
        <f t="shared" si="12"/>
        <v>WeatherEventType NVARCHAR(254) NOT NULL,</v>
      </c>
      <c r="J96" t="str">
        <f>"exec sp_addextendedproperty 'MS_Description', '" &amp; B96 &amp; "','schema', 'dim', 'table', '" &amp; A96 &amp; "', 'column', '" &amp; C96 &amp; "';"</f>
        <v>exec sp_addextendedproperty 'MS_Description', 'Weather Event Type (e.g., winter storm, hurricane, etc)','schema', 'dim', 'table', 'WeatherEvent ', 'column', 'WeatherEventType';</v>
      </c>
    </row>
    <row r="97" spans="1:10" ht="30" x14ac:dyDescent="0.25">
      <c r="A97" s="5" t="s">
        <v>57</v>
      </c>
      <c r="B97" s="1" t="s">
        <v>150</v>
      </c>
      <c r="C97" s="5" t="s">
        <v>281</v>
      </c>
      <c r="D97" s="6" t="s">
        <v>168</v>
      </c>
      <c r="E97" s="3" t="s">
        <v>20</v>
      </c>
      <c r="H97" s="3" t="s">
        <v>0</v>
      </c>
      <c r="I97" t="str">
        <f t="shared" si="12"/>
        <v>StormNameUsedByMedia NVARCHAR(254) NOT NULL,</v>
      </c>
      <c r="J97" t="str">
        <f>"exec sp_addextendedproperty 'MS_Description', '" &amp; B97 &amp; "','schema', 'dim', 'table', '" &amp; A97 &amp; "', 'column', '" &amp; C97 &amp; "';"</f>
        <v>exec sp_addextendedproperty 'MS_Description', 'Name of storm used in press/media, such as The Weather Channel in the US. Blank if none','schema', 'dim', 'table', 'WeatherEvent ', 'column', 'StormNameUsedByMedia';</v>
      </c>
    </row>
    <row r="98" spans="1:10" s="5" customFormat="1" ht="30" x14ac:dyDescent="0.25">
      <c r="A98" s="5" t="s">
        <v>57</v>
      </c>
      <c r="B98" s="2" t="s">
        <v>132</v>
      </c>
      <c r="C98" s="5" t="s">
        <v>95</v>
      </c>
      <c r="D98" s="6" t="s">
        <v>99</v>
      </c>
      <c r="E98" s="3" t="s">
        <v>20</v>
      </c>
      <c r="G98" s="6"/>
      <c r="H98" s="6"/>
      <c r="I98" s="5" t="str">
        <f t="shared" si="12"/>
        <v>WeatherEventAppliedAfterTheFactFlag BIT NOT NULL,</v>
      </c>
      <c r="J98" s="5" t="str">
        <f>"exec sp_addextendedproperty 'MS_Description', '" &amp; B98 &amp; "','schema', 'dim', 'table', '" &amp; A98 &amp; "', 'column', '" &amp; C98 &amp; "';"</f>
        <v>exec sp_addextendedproperty 'MS_Description', 'Was the weather event applied to the fact “after the fact?"','schema', 'dim', 'table', 'WeatherEvent ', 'column', 'WeatherEventAppliedAfterTheFactFlag';</v>
      </c>
    </row>
    <row r="99" spans="1:10" ht="30" x14ac:dyDescent="0.25">
      <c r="A99" s="5" t="s">
        <v>57</v>
      </c>
      <c r="B99" s="1" t="s">
        <v>151</v>
      </c>
      <c r="C99" s="5" t="s">
        <v>106</v>
      </c>
      <c r="D99" s="6" t="s">
        <v>168</v>
      </c>
      <c r="E99" s="3" t="s">
        <v>20</v>
      </c>
      <c r="H99" s="3" t="s">
        <v>0</v>
      </c>
      <c r="I99" t="str">
        <f t="shared" si="12"/>
        <v>WeatherEventEventDateTimeSpanLabel NVARCHAR(254) NOT NULL,</v>
      </c>
      <c r="J99" t="str">
        <f>"exec sp_addextendedproperty 'MS_Description', '" &amp; B99 &amp; "','schema', 'dim', 'table', '" &amp; A99 &amp; "', 'column', '" &amp; C99 &amp; "';"</f>
        <v>exec sp_addextendedproperty 'MS_Description', 'General time span of the weather event (not specific to the station). Blank if none.','schema', 'dim', 'table', 'WeatherEvent ', 'column', 'WeatherEventEventDateTimeSpanLabel';</v>
      </c>
    </row>
    <row r="100" spans="1:10" ht="39.75" thickBot="1" x14ac:dyDescent="0.3">
      <c r="A100" s="7"/>
      <c r="B100" s="8" t="s">
        <v>157</v>
      </c>
      <c r="C100" s="8"/>
      <c r="D100" s="9"/>
      <c r="E100" s="9"/>
      <c r="F100" s="8"/>
      <c r="G100" s="9"/>
      <c r="H100" s="9"/>
      <c r="I100" s="7"/>
      <c r="J100" s="8"/>
    </row>
    <row r="101" spans="1:10" ht="15.75" thickTop="1" x14ac:dyDescent="0.25">
      <c r="A101" s="5" t="s">
        <v>56</v>
      </c>
      <c r="B101" s="1" t="s">
        <v>192</v>
      </c>
      <c r="C101" s="5" t="s">
        <v>77</v>
      </c>
      <c r="D101" s="6" t="s">
        <v>171</v>
      </c>
      <c r="E101" s="3" t="s">
        <v>20</v>
      </c>
      <c r="F101" t="str">
        <f>A101&amp;"PK PRIMARY KEY"</f>
        <v>InvolvedPartyEntityPK PRIMARY KEY</v>
      </c>
      <c r="G101" s="3" t="s">
        <v>0</v>
      </c>
      <c r="H101" s="3"/>
      <c r="I101" t="str">
        <f t="shared" si="12"/>
        <v>InvolvedPartyEntityPK INTEGER NOT NULL,</v>
      </c>
      <c r="J101" t="str">
        <f t="shared" ref="J101:J114" si="13">"exec sp_addextendedproperty 'MS_Description', '" &amp; B101 &amp; "','schema', 'dim', 'table', '" &amp; A101 &amp; "', 'column', '" &amp; C101 &amp; "';"</f>
        <v>exec sp_addextendedproperty 'MS_Description', 'Involved Party Entity Record Primary Key','schema', 'dim', 'table', 'InvolvedPartyEntity', 'column', 'InvolvedPartyEntityPK';</v>
      </c>
    </row>
    <row r="102" spans="1:10" x14ac:dyDescent="0.25">
      <c r="A102" s="5" t="s">
        <v>56</v>
      </c>
      <c r="B102" s="1" t="s">
        <v>248</v>
      </c>
      <c r="C102" s="5" t="s">
        <v>247</v>
      </c>
      <c r="D102" s="6" t="s">
        <v>168</v>
      </c>
      <c r="E102" s="3" t="s">
        <v>20</v>
      </c>
      <c r="G102" s="3" t="s">
        <v>0</v>
      </c>
      <c r="H102" s="3" t="s">
        <v>0</v>
      </c>
      <c r="I102" t="str">
        <f t="shared" si="12"/>
        <v>EntityName NVARCHAR(254) NOT NULL,</v>
      </c>
      <c r="J102" t="str">
        <f t="shared" si="13"/>
        <v>exec sp_addextendedproperty 'MS_Description', 'Entity Name (i.e., company or investing entity name)','schema', 'dim', 'table', 'InvolvedPartyEntity', 'column', 'EntityName';</v>
      </c>
    </row>
    <row r="103" spans="1:10" x14ac:dyDescent="0.25">
      <c r="A103" s="5" t="s">
        <v>56</v>
      </c>
      <c r="B103" s="1" t="s">
        <v>249</v>
      </c>
      <c r="C103" s="5" t="s">
        <v>246</v>
      </c>
      <c r="D103" s="6" t="s">
        <v>168</v>
      </c>
      <c r="E103" s="3" t="s">
        <v>23</v>
      </c>
      <c r="H103" s="6" t="s">
        <v>0</v>
      </c>
      <c r="I103" t="str">
        <f t="shared" si="12"/>
        <v>ParentName NVARCHAR(254)  NULL,</v>
      </c>
      <c r="J103" t="str">
        <f t="shared" si="13"/>
        <v>exec sp_addextendedproperty 'MS_Description', 'Parent Name of entity','schema', 'dim', 'table', 'InvolvedPartyEntity', 'column', 'ParentName';</v>
      </c>
    </row>
    <row r="104" spans="1:10" x14ac:dyDescent="0.25">
      <c r="A104" s="5" t="s">
        <v>56</v>
      </c>
      <c r="B104" s="1" t="s">
        <v>250</v>
      </c>
      <c r="C104" s="5" t="s">
        <v>218</v>
      </c>
      <c r="D104" s="6" t="s">
        <v>168</v>
      </c>
      <c r="E104" s="3"/>
      <c r="I104" t="str">
        <f t="shared" ref="I104:I105" si="14">C104 &amp; " " &amp; D104 &amp; " " &amp; E104 &amp; ","</f>
        <v>ProvinceOrStatePostalCode NVARCHAR(254) ,</v>
      </c>
      <c r="J104" t="str">
        <f t="shared" si="13"/>
        <v>exec sp_addextendedproperty 'MS_Description', 'Province Or State Postal Code for entity home/hq location','schema', 'dim', 'table', 'InvolvedPartyEntity', 'column', 'ProvinceOrStatePostalCode';</v>
      </c>
    </row>
    <row r="105" spans="1:10" x14ac:dyDescent="0.25">
      <c r="A105" s="5" t="s">
        <v>56</v>
      </c>
      <c r="B105" s="1" t="s">
        <v>251</v>
      </c>
      <c r="C105" s="5" t="s">
        <v>219</v>
      </c>
      <c r="D105" s="6" t="s">
        <v>169</v>
      </c>
      <c r="E105" s="3"/>
      <c r="I105" t="str">
        <f t="shared" si="14"/>
        <v>CountryCode NVARCHAR(3) ,</v>
      </c>
      <c r="J105" t="str">
        <f t="shared" si="13"/>
        <v>exec sp_addextendedproperty 'MS_Description', 'Country Code for entity's home/hq location','schema', 'dim', 'table', 'InvolvedPartyEntity', 'column', 'CountryCode';</v>
      </c>
    </row>
    <row r="106" spans="1:10" ht="30" x14ac:dyDescent="0.25">
      <c r="A106" s="5" t="s">
        <v>56</v>
      </c>
      <c r="B106" s="1" t="s">
        <v>149</v>
      </c>
      <c r="C106" s="5" t="s">
        <v>148</v>
      </c>
      <c r="D106" s="6" t="s">
        <v>168</v>
      </c>
      <c r="E106" s="3" t="s">
        <v>154</v>
      </c>
      <c r="G106" s="6" t="s">
        <v>0</v>
      </c>
      <c r="H106" s="3" t="s">
        <v>0</v>
      </c>
      <c r="I106" t="str">
        <f t="shared" si="12"/>
        <v>BillingCustomerType NVARCHAR(254)  NOT NULL,</v>
      </c>
      <c r="J106" t="str">
        <f t="shared" si="13"/>
        <v>exec sp_addextendedproperty 'MS_Description', 'Billing customer type (e.g., resi, comm, industrial). Blank if neither.','schema', 'dim', 'table', 'InvolvedPartyEntity', 'column', 'BillingCustomerType';</v>
      </c>
    </row>
    <row r="107" spans="1:10" x14ac:dyDescent="0.25">
      <c r="A107" s="5" t="s">
        <v>56</v>
      </c>
      <c r="B107" s="1" t="s">
        <v>133</v>
      </c>
      <c r="C107" s="5" t="s">
        <v>78</v>
      </c>
      <c r="D107" s="6" t="s">
        <v>99</v>
      </c>
      <c r="E107" s="3" t="s">
        <v>23</v>
      </c>
      <c r="H107" s="3" t="s">
        <v>0</v>
      </c>
      <c r="I107" t="str">
        <f t="shared" si="12"/>
        <v>UtilityCompanyFlag BIT  NULL,</v>
      </c>
      <c r="J107" t="str">
        <f t="shared" si="13"/>
        <v>exec sp_addextendedproperty 'MS_Description', 'Is the party a utility company?','schema', 'dim', 'table', 'InvolvedPartyEntity', 'column', 'UtilityCompanyFlag';</v>
      </c>
    </row>
    <row r="108" spans="1:10" ht="30" x14ac:dyDescent="0.25">
      <c r="A108" s="5" t="s">
        <v>56</v>
      </c>
      <c r="B108" s="1" t="s">
        <v>135</v>
      </c>
      <c r="C108" s="5" t="s">
        <v>94</v>
      </c>
      <c r="D108" s="6" t="s">
        <v>99</v>
      </c>
      <c r="E108" s="3" t="s">
        <v>23</v>
      </c>
      <c r="H108" s="3" t="s">
        <v>0</v>
      </c>
      <c r="I108" t="str">
        <f t="shared" si="12"/>
        <v>OwnerInvestorFlag BIT  NULL,</v>
      </c>
      <c r="J108" t="str">
        <f t="shared" si="13"/>
        <v>exec sp_addextendedproperty 'MS_Description', 'Is the party an owner or investor in the station or equipment?','schema', 'dim', 'table', 'InvolvedPartyEntity', 'column', 'OwnerInvestorFlag';</v>
      </c>
    </row>
    <row r="109" spans="1:10" x14ac:dyDescent="0.25">
      <c r="A109" s="5" t="s">
        <v>56</v>
      </c>
      <c r="B109" s="1" t="s">
        <v>134</v>
      </c>
      <c r="C109" s="5" t="s">
        <v>79</v>
      </c>
      <c r="D109" s="6" t="s">
        <v>99</v>
      </c>
      <c r="E109" s="3" t="s">
        <v>23</v>
      </c>
      <c r="H109" s="3" t="s">
        <v>0</v>
      </c>
      <c r="I109" t="str">
        <f t="shared" si="12"/>
        <v>OperatorFlag BIT  NULL,</v>
      </c>
      <c r="J109" t="str">
        <f t="shared" si="13"/>
        <v>exec sp_addextendedproperty 'MS_Description', 'Is the party an operator of the station or equipment?','schema', 'dim', 'table', 'InvolvedPartyEntity', 'column', 'OperatorFlag';</v>
      </c>
    </row>
    <row r="110" spans="1:10" x14ac:dyDescent="0.25">
      <c r="A110" s="5" t="s">
        <v>56</v>
      </c>
      <c r="B110" s="1" t="s">
        <v>136</v>
      </c>
      <c r="C110" s="5" t="s">
        <v>80</v>
      </c>
      <c r="D110" s="6" t="s">
        <v>99</v>
      </c>
      <c r="E110" s="3" t="s">
        <v>23</v>
      </c>
      <c r="H110" s="3" t="s">
        <v>0</v>
      </c>
      <c r="I110" t="str">
        <f t="shared" si="12"/>
        <v>DeveloperFlag BIT  NULL,</v>
      </c>
      <c r="J110" t="str">
        <f t="shared" si="13"/>
        <v>exec sp_addextendedproperty 'MS_Description', 'Is the party an a developer of the station or equipment?','schema', 'dim', 'table', 'InvolvedPartyEntity', 'column', 'DeveloperFlag';</v>
      </c>
    </row>
    <row r="111" spans="1:10" ht="30" x14ac:dyDescent="0.25">
      <c r="A111" s="5" t="s">
        <v>56</v>
      </c>
      <c r="B111" s="1" t="s">
        <v>137</v>
      </c>
      <c r="C111" s="5" t="s">
        <v>81</v>
      </c>
      <c r="D111" s="6" t="s">
        <v>99</v>
      </c>
      <c r="E111" s="3" t="s">
        <v>23</v>
      </c>
      <c r="H111" s="3" t="s">
        <v>0</v>
      </c>
      <c r="I111" t="str">
        <f t="shared" si="12"/>
        <v>ConsultantFlag BIT  NULL,</v>
      </c>
      <c r="J111" t="str">
        <f t="shared" si="13"/>
        <v>exec sp_addextendedproperty 'MS_Description', 'Is the party a consultant on the station or equipment (e.g., evalulated the potential of the site)','schema', 'dim', 'table', 'InvolvedPartyEntity', 'column', 'ConsultantFlag';</v>
      </c>
    </row>
    <row r="112" spans="1:10" x14ac:dyDescent="0.25">
      <c r="A112" s="5" t="s">
        <v>56</v>
      </c>
      <c r="B112" s="1" t="s">
        <v>178</v>
      </c>
      <c r="C112" s="5" t="s">
        <v>167</v>
      </c>
      <c r="D112" s="6" t="s">
        <v>168</v>
      </c>
      <c r="E112" s="3" t="s">
        <v>22</v>
      </c>
      <c r="H112" s="3" t="s">
        <v>0</v>
      </c>
      <c r="I112" t="str">
        <f t="shared" si="12"/>
        <v>ParentNK NVARCHAR(254) NULL,</v>
      </c>
      <c r="J112" t="str">
        <f t="shared" si="13"/>
        <v>exec sp_addextendedproperty 'MS_Description', 'Parent ID Natural Key','schema', 'dim', 'table', 'InvolvedPartyEntity', 'column', 'ParentNK';</v>
      </c>
    </row>
    <row r="113" spans="1:10" x14ac:dyDescent="0.25">
      <c r="A113" s="5" t="s">
        <v>56</v>
      </c>
      <c r="B113" s="1" t="s">
        <v>179</v>
      </c>
      <c r="C113" s="5" t="s">
        <v>166</v>
      </c>
      <c r="D113" s="6" t="s">
        <v>168</v>
      </c>
      <c r="E113" s="3" t="s">
        <v>23</v>
      </c>
      <c r="H113" s="3" t="s">
        <v>0</v>
      </c>
      <c r="I113" t="str">
        <f t="shared" si="12"/>
        <v>InvolvedPartyNK NVARCHAR(254)  NULL,</v>
      </c>
      <c r="J113" t="str">
        <f t="shared" si="13"/>
        <v>exec sp_addextendedproperty 'MS_Description', 'Involved Party Natural Key','schema', 'dim', 'table', 'InvolvedPartyEntity', 'column', 'InvolvedPartyNK';</v>
      </c>
    </row>
    <row r="114" spans="1:10" x14ac:dyDescent="0.25">
      <c r="A114" s="5" t="s">
        <v>56</v>
      </c>
      <c r="B114" s="1" t="s">
        <v>180</v>
      </c>
      <c r="C114" s="5" t="s">
        <v>82</v>
      </c>
      <c r="D114" s="6" t="s">
        <v>168</v>
      </c>
      <c r="E114" s="3" t="s">
        <v>22</v>
      </c>
      <c r="H114" s="3" t="s">
        <v>0</v>
      </c>
      <c r="I114" t="str">
        <f t="shared" si="12"/>
        <v>AccountNumberNK NVARCHAR(254) NULL,</v>
      </c>
      <c r="J114" t="str">
        <f t="shared" si="13"/>
        <v>exec sp_addextendedproperty 'MS_Description', 'Account Number Natural Key','schema', 'dim', 'table', 'InvolvedPartyEntity', 'column', 'AccountNumberNK';</v>
      </c>
    </row>
    <row r="115" spans="1:10" ht="39.75" thickBot="1" x14ac:dyDescent="0.3">
      <c r="A115" s="7"/>
      <c r="B115" s="8" t="s">
        <v>155</v>
      </c>
      <c r="C115" s="8"/>
      <c r="D115" s="9"/>
      <c r="E115" s="9"/>
      <c r="F115" s="8"/>
      <c r="G115" s="9"/>
      <c r="H115" s="9"/>
      <c r="I115" s="7"/>
      <c r="J115" s="8"/>
    </row>
    <row r="116" spans="1:10" ht="15.75" thickTop="1" x14ac:dyDescent="0.25">
      <c r="A116" s="5" t="s">
        <v>55</v>
      </c>
      <c r="B116" s="1" t="s">
        <v>188</v>
      </c>
      <c r="C116" s="5" t="s">
        <v>189</v>
      </c>
      <c r="D116" s="6" t="s">
        <v>171</v>
      </c>
      <c r="E116" s="3" t="s">
        <v>20</v>
      </c>
      <c r="F116" t="str">
        <f>A116&amp;"PK PRIMARY KEY"</f>
        <v>InvestorToStationBridgePK PRIMARY KEY</v>
      </c>
      <c r="G116" s="3" t="s">
        <v>0</v>
      </c>
      <c r="H116" s="3"/>
      <c r="I116" t="str">
        <f t="shared" si="12"/>
        <v>InvestorToStationBridgePK INTEGER NOT NULL,</v>
      </c>
      <c r="J116" t="str">
        <f t="shared" ref="J116:J124" si="15">"exec sp_addextendedproperty 'MS_Description', '" &amp; B116 &amp; "','schema', 'dim', 'table', '" &amp; A116 &amp; "', 'column', '" &amp; C116 &amp; "';"</f>
        <v>exec sp_addextendedproperty 'MS_Description', 'Investor-Station-Bridge Record Primary Key','schema', 'dim', 'table', 'InvestorToStationBridge', 'column', 'InvestorToStationBridgePK';</v>
      </c>
    </row>
    <row r="117" spans="1:10" x14ac:dyDescent="0.25">
      <c r="A117" s="5" t="s">
        <v>55</v>
      </c>
      <c r="B117" s="1" t="s">
        <v>49</v>
      </c>
      <c r="C117" s="5" t="s">
        <v>83</v>
      </c>
      <c r="D117" s="6" t="s">
        <v>171</v>
      </c>
      <c r="E117" s="3" t="s">
        <v>20</v>
      </c>
      <c r="G117" s="3" t="s">
        <v>0</v>
      </c>
      <c r="H117" s="3"/>
      <c r="I117" t="str">
        <f t="shared" ref="I117" si="16">C117 &amp; " " &amp; D117 &amp; " " &amp; E117 &amp; ","</f>
        <v>InvestorFK INTEGER NOT NULL,</v>
      </c>
      <c r="J117" t="str">
        <f t="shared" si="15"/>
        <v>exec sp_addextendedproperty 'MS_Description', 'Investor FK','schema', 'dim', 'table', 'InvestorToStationBridge', 'column', 'InvestorFK';</v>
      </c>
    </row>
    <row r="118" spans="1:10" x14ac:dyDescent="0.25">
      <c r="A118" s="5" t="s">
        <v>55</v>
      </c>
      <c r="B118" s="1" t="s">
        <v>1</v>
      </c>
      <c r="C118" s="5" t="s">
        <v>7</v>
      </c>
      <c r="D118" s="6" t="s">
        <v>171</v>
      </c>
      <c r="E118" s="3" t="s">
        <v>20</v>
      </c>
      <c r="G118" s="3" t="s">
        <v>0</v>
      </c>
      <c r="H118" s="3"/>
      <c r="I118" t="str">
        <f t="shared" si="12"/>
        <v>StationFK INTEGER NOT NULL,</v>
      </c>
      <c r="J118" t="str">
        <f t="shared" si="15"/>
        <v>exec sp_addextendedproperty 'MS_Description', 'Station FK','schema', 'dim', 'table', 'InvestorToStationBridge', 'column', 'StationFK';</v>
      </c>
    </row>
    <row r="119" spans="1:10" ht="30" x14ac:dyDescent="0.25">
      <c r="A119" s="5" t="s">
        <v>55</v>
      </c>
      <c r="B119" s="1" t="s">
        <v>138</v>
      </c>
      <c r="C119" s="5" t="s">
        <v>105</v>
      </c>
      <c r="D119" s="6" t="s">
        <v>170</v>
      </c>
      <c r="E119" s="3" t="s">
        <v>23</v>
      </c>
      <c r="H119" s="6" t="s">
        <v>0</v>
      </c>
      <c r="I119" t="str">
        <f t="shared" si="12"/>
        <v>InvolvementInInvestmentUSDollars DECIMAL(11,0)  NULL,</v>
      </c>
      <c r="J119" t="str">
        <f t="shared" si="15"/>
        <v>exec sp_addextendedproperty 'MS_Description', 'The party's involvement in the station investment, as percent of total station investment.','schema', 'dim', 'table', 'InvestorToStationBridge', 'column', 'InvolvementInInvestmentUSDollars';</v>
      </c>
    </row>
    <row r="120" spans="1:10" ht="30" x14ac:dyDescent="0.25">
      <c r="A120" s="5" t="s">
        <v>55</v>
      </c>
      <c r="B120" s="1" t="s">
        <v>139</v>
      </c>
      <c r="C120" s="5" t="s">
        <v>104</v>
      </c>
      <c r="D120" s="6" t="s">
        <v>24</v>
      </c>
      <c r="E120" s="3" t="s">
        <v>23</v>
      </c>
      <c r="H120" s="6" t="s">
        <v>0</v>
      </c>
      <c r="I120" t="str">
        <f t="shared" si="12"/>
        <v>InvolvementInInvestmentPercent DECIMAL(5,2)  NULL,</v>
      </c>
      <c r="J120" t="str">
        <f t="shared" si="15"/>
        <v>exec sp_addextendedproperty 'MS_Description', 'The party's involvement in the station investment, in nominal dollars.','schema', 'dim', 'table', 'InvestorToStationBridge', 'column', 'InvolvementInInvestmentPercent';</v>
      </c>
    </row>
    <row r="121" spans="1:10" x14ac:dyDescent="0.25">
      <c r="A121" s="5" t="s">
        <v>55</v>
      </c>
      <c r="B121" s="1" t="s">
        <v>50</v>
      </c>
      <c r="C121" s="5" t="s">
        <v>97</v>
      </c>
      <c r="D121" s="6" t="s">
        <v>168</v>
      </c>
      <c r="E121" s="3" t="s">
        <v>20</v>
      </c>
      <c r="H121" s="6" t="s">
        <v>0</v>
      </c>
      <c r="I121" t="str">
        <f t="shared" si="12"/>
        <v>InvestmentStatusType NVARCHAR(254) NOT NULL,</v>
      </c>
      <c r="J121" t="str">
        <f t="shared" si="15"/>
        <v>exec sp_addextendedproperty 'MS_Description', 'Investment Status','schema', 'dim', 'table', 'InvestorToStationBridge', 'column', 'InvestmentStatusType';</v>
      </c>
    </row>
    <row r="122" spans="1:10" x14ac:dyDescent="0.25">
      <c r="A122" s="5" t="s">
        <v>55</v>
      </c>
      <c r="B122" s="1" t="s">
        <v>51</v>
      </c>
      <c r="C122" s="5" t="s">
        <v>283</v>
      </c>
      <c r="D122" s="6" t="s">
        <v>171</v>
      </c>
      <c r="E122" s="3" t="s">
        <v>23</v>
      </c>
      <c r="H122" s="6" t="s">
        <v>0</v>
      </c>
      <c r="I122" t="str">
        <f t="shared" si="12"/>
        <v>InvestmentEffectiveDateFK INTEGER  NULL,</v>
      </c>
      <c r="J122" t="str">
        <f t="shared" si="15"/>
        <v>exec sp_addextendedproperty 'MS_Description', 'Investment Effective Date','schema', 'dim', 'table', 'InvestorToStationBridge', 'column', 'InvestmentEffectiveDateFK';</v>
      </c>
    </row>
    <row r="123" spans="1:10" x14ac:dyDescent="0.25">
      <c r="A123" s="5" t="s">
        <v>55</v>
      </c>
      <c r="B123" s="1" t="s">
        <v>52</v>
      </c>
      <c r="C123" s="5" t="s">
        <v>284</v>
      </c>
      <c r="D123" s="6" t="s">
        <v>171</v>
      </c>
      <c r="E123" s="3" t="s">
        <v>23</v>
      </c>
      <c r="I123" t="str">
        <f t="shared" si="12"/>
        <v>InvestmentExpirationDateFK INTEGER  NULL,</v>
      </c>
      <c r="J123" t="str">
        <f t="shared" si="15"/>
        <v>exec sp_addextendedproperty 'MS_Description', 'Investment Expiration Date','schema', 'dim', 'table', 'InvestorToStationBridge', 'column', 'InvestmentExpirationDateFK';</v>
      </c>
    </row>
    <row r="124" spans="1:10" ht="30" x14ac:dyDescent="0.25">
      <c r="A124" s="5" t="s">
        <v>55</v>
      </c>
      <c r="B124" s="1" t="s">
        <v>140</v>
      </c>
      <c r="C124" s="5" t="s">
        <v>174</v>
      </c>
      <c r="D124" s="6" t="s">
        <v>99</v>
      </c>
      <c r="E124" s="3" t="s">
        <v>20</v>
      </c>
      <c r="G124" s="3" t="s">
        <v>0</v>
      </c>
      <c r="H124" s="3"/>
      <c r="I124" t="str">
        <f t="shared" si="12"/>
        <v>CurrentInvestmentRecordFlag BIT NOT NULL,</v>
      </c>
      <c r="J124" t="str">
        <f t="shared" si="15"/>
        <v>exec sp_addextendedproperty 'MS_Description', 'Indicates that current bridge record is the current one, when an investor has altered investment holdings.','schema', 'dim', 'table', 'InvestorToStationBridge', 'column', 'CurrentInvestmentRecordFlag';</v>
      </c>
    </row>
    <row r="125" spans="1:10" ht="36" thickBot="1" x14ac:dyDescent="0.3">
      <c r="A125" s="7"/>
      <c r="B125" s="8" t="s">
        <v>173</v>
      </c>
      <c r="C125" s="8"/>
      <c r="D125" s="9"/>
      <c r="E125" s="9"/>
      <c r="F125" s="8"/>
      <c r="G125" s="9"/>
      <c r="H125" s="9"/>
      <c r="I125" s="7"/>
      <c r="J125" s="8"/>
    </row>
    <row r="126" spans="1:10" ht="30.75" thickTop="1" x14ac:dyDescent="0.25">
      <c r="A126" s="5" t="s">
        <v>54</v>
      </c>
      <c r="B126" s="1" t="s">
        <v>175</v>
      </c>
      <c r="C126" s="5" t="s">
        <v>190</v>
      </c>
      <c r="D126" s="6" t="s">
        <v>171</v>
      </c>
      <c r="E126" s="3" t="s">
        <v>20</v>
      </c>
      <c r="F126" t="str">
        <f>A126&amp;"PK PRIMARY KEY"</f>
        <v>InvolvedPartyToGeneratorToStationBridgePK PRIMARY KEY</v>
      </c>
      <c r="G126" s="3" t="s">
        <v>0</v>
      </c>
      <c r="H126" s="3"/>
      <c r="I126" t="str">
        <f t="shared" si="12"/>
        <v>InvolvedPartyToGeneratorToStationBridgePK INTEGER NOT NULL,</v>
      </c>
      <c r="J126" t="str">
        <f>"exec sp_addextendedproperty 'MS_Description', '" &amp; B126 &amp; "','schema', 'dim', 'table', '" &amp; A126 &amp; "', 'column', '" &amp; C126 &amp; "';"</f>
        <v>exec sp_addextendedproperty 'MS_Description', 'Involved Party-Generator-Station Bridge Record Primary Key','schema', 'dim', 'table', 'InvolvedPartyToGeneratorToStationBridge', 'column', 'InvolvedPartyToGeneratorToStationBridgePK';</v>
      </c>
    </row>
    <row r="127" spans="1:10" x14ac:dyDescent="0.25">
      <c r="A127" s="5" t="s">
        <v>54</v>
      </c>
      <c r="B127" s="1" t="s">
        <v>285</v>
      </c>
      <c r="C127" s="5" t="s">
        <v>282</v>
      </c>
      <c r="D127" s="6" t="s">
        <v>171</v>
      </c>
      <c r="E127" s="3" t="s">
        <v>20</v>
      </c>
      <c r="G127" s="3" t="s">
        <v>0</v>
      </c>
      <c r="H127" s="3"/>
      <c r="I127" t="str">
        <f t="shared" si="12"/>
        <v>InvolvedPartyEntityFK INTEGER NOT NULL,</v>
      </c>
      <c r="J127" t="str">
        <f>"exec sp_addextendedproperty 'MS_Description', '" &amp; B127 &amp; "','schema', 'dim', 'table', '" &amp; A127 &amp; "', 'column', '" &amp; C127 &amp; "';"</f>
        <v>exec sp_addextendedproperty 'MS_Description', 'Involved Party Entity FK','schema', 'dim', 'table', 'InvolvedPartyToGeneratorToStationBridge', 'column', 'InvolvedPartyEntityFK';</v>
      </c>
    </row>
    <row r="128" spans="1:10" x14ac:dyDescent="0.25">
      <c r="A128" s="5" t="s">
        <v>54</v>
      </c>
      <c r="B128" s="1" t="s">
        <v>286</v>
      </c>
      <c r="C128" s="5" t="s">
        <v>212</v>
      </c>
      <c r="D128" s="6" t="s">
        <v>171</v>
      </c>
      <c r="E128" s="3" t="s">
        <v>20</v>
      </c>
      <c r="G128" s="3" t="s">
        <v>0</v>
      </c>
      <c r="H128" s="3"/>
      <c r="I128" t="str">
        <f t="shared" si="12"/>
        <v>GeneratorEquipmentFK INTEGER NOT NULL,</v>
      </c>
      <c r="J128" t="str">
        <f>"exec sp_addextendedproperty 'MS_Description', '" &amp; B128 &amp; "','schema', 'dim', 'table', '" &amp; A128 &amp; "', 'column', '" &amp; C128 &amp; "';"</f>
        <v>exec sp_addextendedproperty 'MS_Description', 'Generator Equipment FK','schema', 'dim', 'table', 'InvolvedPartyToGeneratorToStationBridge', 'column', 'GeneratorEquipmentFK';</v>
      </c>
    </row>
    <row r="129" spans="1:10" x14ac:dyDescent="0.25">
      <c r="A129" s="5" t="s">
        <v>54</v>
      </c>
      <c r="B129" s="1" t="s">
        <v>1</v>
      </c>
      <c r="C129" s="5" t="s">
        <v>7</v>
      </c>
      <c r="D129" s="6" t="s">
        <v>171</v>
      </c>
      <c r="E129" s="3" t="s">
        <v>20</v>
      </c>
      <c r="G129" s="3" t="s">
        <v>0</v>
      </c>
      <c r="H129" s="3"/>
      <c r="I129" t="str">
        <f t="shared" si="12"/>
        <v>StationFK INTEGER NOT NULL,</v>
      </c>
      <c r="J129" t="str">
        <f>"exec sp_addextendedproperty 'MS_Description', '" &amp; B129 &amp; "','schema', 'dim', 'table', '" &amp; A129 &amp; "', 'column', '" &amp; C129 &amp; "';"</f>
        <v>exec sp_addextendedproperty 'MS_Description', 'Station FK','schema', 'dim', 'table', 'InvolvedPartyToGeneratorToStationBridge', 'column', 'StationFK';</v>
      </c>
    </row>
    <row r="130" spans="1:10" ht="39.75" thickBot="1" x14ac:dyDescent="0.3">
      <c r="A130" s="7"/>
      <c r="B130" s="8" t="s">
        <v>156</v>
      </c>
      <c r="C130" s="8"/>
      <c r="D130" s="9"/>
      <c r="E130" s="9"/>
      <c r="F130" s="8"/>
      <c r="G130" s="9"/>
      <c r="H130" s="9"/>
      <c r="I130" s="7"/>
      <c r="J130" s="8"/>
    </row>
    <row r="131" spans="1:10" ht="15.75" thickTop="1" x14ac:dyDescent="0.25">
      <c r="A131" s="5" t="s">
        <v>53</v>
      </c>
      <c r="B131" s="1" t="s">
        <v>191</v>
      </c>
      <c r="C131" s="5" t="s">
        <v>84</v>
      </c>
      <c r="D131" s="6" t="s">
        <v>171</v>
      </c>
      <c r="E131" s="3" t="s">
        <v>20</v>
      </c>
      <c r="F131" t="str">
        <f>A131&amp;"PK PRIMARY KEY"</f>
        <v>AuditTrail PK PRIMARY KEY</v>
      </c>
      <c r="G131" s="3" t="s">
        <v>0</v>
      </c>
      <c r="H131" s="3"/>
      <c r="I131" t="str">
        <f t="shared" si="12"/>
        <v>AuditTrailPK INTEGER NOT NULL,</v>
      </c>
      <c r="J131" t="str">
        <f t="shared" ref="J131:J136" si="17">"exec sp_addextendedproperty 'MS_Description', '" &amp; B131 &amp; "','schema', 'dim', 'table', '" &amp; A131 &amp; "', 'column', '" &amp; C131 &amp; "';"</f>
        <v>exec sp_addextendedproperty 'MS_Description', 'Audit Trail Record Primary Key','schema', 'dim', 'table', 'AuditTrail ', 'column', 'AuditTrailPK';</v>
      </c>
    </row>
    <row r="132" spans="1:10" ht="30" x14ac:dyDescent="0.25">
      <c r="A132" s="5" t="s">
        <v>53</v>
      </c>
      <c r="B132" s="1" t="s">
        <v>141</v>
      </c>
      <c r="C132" s="5" t="s">
        <v>85</v>
      </c>
      <c r="D132" s="6" t="s">
        <v>99</v>
      </c>
      <c r="E132" s="3" t="s">
        <v>20</v>
      </c>
      <c r="I132" t="str">
        <f t="shared" si="12"/>
        <v>ETLFailureFlag BIT NOT NULL,</v>
      </c>
      <c r="J132" t="str">
        <f t="shared" si="17"/>
        <v>exec sp_addextendedproperty 'MS_Description', 'Is the current fact record subject to an ETL or other load failure?','schema', 'dim', 'table', 'AuditTrail ', 'column', 'ETLFailureFlag';</v>
      </c>
    </row>
    <row r="133" spans="1:10" ht="30" x14ac:dyDescent="0.25">
      <c r="A133" s="5" t="s">
        <v>53</v>
      </c>
      <c r="B133" s="1" t="s">
        <v>142</v>
      </c>
      <c r="C133" s="5" t="s">
        <v>86</v>
      </c>
      <c r="D133" s="6" t="s">
        <v>99</v>
      </c>
      <c r="E133" s="3" t="s">
        <v>20</v>
      </c>
      <c r="I133" t="str">
        <f t="shared" si="12"/>
        <v>EquipmentFailureFlag BIT NOT NULL,</v>
      </c>
      <c r="J133" t="str">
        <f t="shared" si="17"/>
        <v>exec sp_addextendedproperty 'MS_Description', 'Is an equipment failure known to have occurred during this time slice?','schema', 'dim', 'table', 'AuditTrail ', 'column', 'EquipmentFailureFlag';</v>
      </c>
    </row>
    <row r="134" spans="1:10" ht="30" x14ac:dyDescent="0.25">
      <c r="A134" s="5" t="s">
        <v>53</v>
      </c>
      <c r="B134" s="1" t="s">
        <v>145</v>
      </c>
      <c r="C134" s="5" t="s">
        <v>103</v>
      </c>
      <c r="D134" s="6" t="s">
        <v>99</v>
      </c>
      <c r="E134" s="3" t="s">
        <v>20</v>
      </c>
      <c r="I134" t="str">
        <f t="shared" si="12"/>
        <v>PotentialMeasureOutOfBounds BIT NOT NULL,</v>
      </c>
      <c r="J134" t="str">
        <f t="shared" si="17"/>
        <v>exec sp_addextendedproperty 'MS_Description', 'Does the potential energy measure fall of out of bounds of the allowable range for the equipment?','schema', 'dim', 'table', 'AuditTrail ', 'column', 'PotentialMeasureOutOfBounds';</v>
      </c>
    </row>
    <row r="135" spans="1:10" ht="30" x14ac:dyDescent="0.25">
      <c r="A135" s="5" t="s">
        <v>53</v>
      </c>
      <c r="B135" s="1" t="s">
        <v>146</v>
      </c>
      <c r="C135" s="5" t="s">
        <v>102</v>
      </c>
      <c r="D135" s="6" t="s">
        <v>99</v>
      </c>
      <c r="E135" s="3" t="s">
        <v>20</v>
      </c>
      <c r="I135" t="str">
        <f t="shared" si="12"/>
        <v>OutputMeasureOutOfBounds BIT NOT NULL,</v>
      </c>
      <c r="J135" t="str">
        <f t="shared" si="17"/>
        <v>exec sp_addextendedproperty 'MS_Description', 'Does the actual outut measured fall of out of bounds of the allowable range for the equipment?','schema', 'dim', 'table', 'AuditTrail ', 'column', 'OutputMeasureOutOfBounds';</v>
      </c>
    </row>
    <row r="136" spans="1:10" ht="30" x14ac:dyDescent="0.25">
      <c r="A136" s="5" t="s">
        <v>53</v>
      </c>
      <c r="B136" s="1" t="s">
        <v>143</v>
      </c>
      <c r="C136" s="5" t="s">
        <v>144</v>
      </c>
      <c r="D136" s="6" t="s">
        <v>99</v>
      </c>
      <c r="E136" s="3" t="s">
        <v>22</v>
      </c>
      <c r="I136" t="str">
        <f t="shared" si="12"/>
        <v>ReferenceAuditLogForAdditionalInfoFlag BIT NULL,</v>
      </c>
      <c r="J136" t="str">
        <f t="shared" si="17"/>
        <v>exec sp_addextendedproperty 'MS_Description', 'Reference the audit log by equipment ID and date for additional insights or information (when available)','schema', 'dim', 'table', 'AuditTrail ', 'column', 'ReferenceAuditLogForAdditionalInfoFlag';</v>
      </c>
    </row>
  </sheetData>
  <sheetProtection algorithmName="SHA-512" hashValue="2NYqn0vNn+QMr5/6YtnCwTZ/tIxC/Jakfi/SKmkHJqBUhEZJtMx8DHmItY1psHnDHVRtHmXjgGO/Mk4N7atjdg==" saltValue="lsPWFZR48Ift5I9ttmOcvg==" spinCount="100000" sheet="1" objects="1" scenarios="1" selectLockedCells="1" selectUnlockedCells="1"/>
  <pageMargins left="0.7" right="0.7" top="0.75" bottom="0.75" header="0.3" footer="0.3"/>
  <pageSetup paperSize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1ECD019E23A4FB722E0DE2D1B82BA" ma:contentTypeVersion="0" ma:contentTypeDescription="Create a new document." ma:contentTypeScope="" ma:versionID="bc67d6bcf46cb8e681204160ef0a1df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cefaa8fc97d8f7ad295748f5c89bd1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3B3699-82F6-4F25-84E3-8FA5CC157C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A26F7B-AE91-4190-A8BA-101461E7AE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129BDE-0727-4F1D-8884-85C8D5710C1B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EDW fact and dim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ERD - Wind facts and dims specification</dc:title>
  <dc:subject>Energy ERD - Wind facts and dims specification, including DDL</dc:subject>
  <dc:creator>Daniel Brasuk</dc:creator>
  <cp:keywords>EnergyEDW</cp:keywords>
  <cp:lastModifiedBy>Daniel Brasuk</cp:lastModifiedBy>
  <dcterms:created xsi:type="dcterms:W3CDTF">2015-02-03T20:55:22Z</dcterms:created>
  <dcterms:modified xsi:type="dcterms:W3CDTF">2015-02-09T21:38:23Z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0x010100B081ECD019E23A4FB722E0DE2D1B82BA</vt:lpwstr>
  </property>
</Properties>
</file>