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oepke/Projects/Regression/"/>
    </mc:Choice>
  </mc:AlternateContent>
  <xr:revisionPtr revIDLastSave="0" documentId="13_ncr:1_{08D33CCB-4225-214B-843E-96D8EA5577B0}" xr6:coauthVersionLast="47" xr6:coauthVersionMax="47" xr10:uidLastSave="{00000000-0000-0000-0000-000000000000}"/>
  <bookViews>
    <workbookView xWindow="1500" yWindow="1300" windowWidth="27640" windowHeight="16940" xr2:uid="{12B4BC29-086D-2542-8375-5EBEB91B2636}"/>
  </bookViews>
  <sheets>
    <sheet name="Excel Regression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16" i="1" l="1"/>
  <c r="B14" i="1"/>
  <c r="B15" i="1"/>
</calcChain>
</file>

<file path=xl/sharedStrings.xml><?xml version="1.0" encoding="utf-8"?>
<sst xmlns="http://schemas.openxmlformats.org/spreadsheetml/2006/main" count="34" uniqueCount="31">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</sst>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Data!$A$2:$A$13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'Excel Regression'!$C$25:$C$36</c:f>
              <c:numCache>
                <c:formatCode>General</c:formatCode>
                <c:ptCount val="12"/>
                <c:pt idx="0">
                  <c:v>72776.500133857131</c:v>
                </c:pt>
                <c:pt idx="1">
                  <c:v>100108.84569482785</c:v>
                </c:pt>
                <c:pt idx="2">
                  <c:v>-185957.70258170273</c:v>
                </c:pt>
                <c:pt idx="3">
                  <c:v>361210.64056270104</c:v>
                </c:pt>
                <c:pt idx="4">
                  <c:v>-767780.95356972702</c:v>
                </c:pt>
                <c:pt idx="5">
                  <c:v>135587.27045750991</c:v>
                </c:pt>
                <c:pt idx="6">
                  <c:v>184473.22863700055</c:v>
                </c:pt>
                <c:pt idx="7">
                  <c:v>29451.176178928465</c:v>
                </c:pt>
                <c:pt idx="8">
                  <c:v>116155.48833930865</c:v>
                </c:pt>
                <c:pt idx="9">
                  <c:v>-26976.835767898709</c:v>
                </c:pt>
                <c:pt idx="10">
                  <c:v>-149657.16860154085</c:v>
                </c:pt>
                <c:pt idx="11">
                  <c:v>130609.51051674038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B-4D49-B734-DD86AA03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72047"/>
        <c:axId val="738261391"/>
      </c:scatterChart>
      <c:valAx>
        <c:axId val="73847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738261391"/>
        <c:crosses val="autoZero"/>
        <c:crossBetween val="midCat"/>
      </c:valAx>
      <c:valAx>
        <c:axId val="73826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47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Data!$A$2:$A$13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Data!$B$2:$B$13</c:f>
              <c:numCache>
                <c:formatCode>_(* #,##0_);_(* \(#,##0\);_(* "-"??_);_(@_)</c:formatCode>
                <c:ptCount val="12"/>
                <c:pt idx="0">
                  <c:v>4761393</c:v>
                </c:pt>
                <c:pt idx="1">
                  <c:v>5104714</c:v>
                </c:pt>
                <c:pt idx="2">
                  <c:v>5023121</c:v>
                </c:pt>
                <c:pt idx="3">
                  <c:v>5834911</c:v>
                </c:pt>
                <c:pt idx="4">
                  <c:v>5599829</c:v>
                </c:pt>
                <c:pt idx="5">
                  <c:v>6712668</c:v>
                </c:pt>
                <c:pt idx="6">
                  <c:v>7083847</c:v>
                </c:pt>
                <c:pt idx="7">
                  <c:v>7296756</c:v>
                </c:pt>
                <c:pt idx="8">
                  <c:v>7602863</c:v>
                </c:pt>
                <c:pt idx="9">
                  <c:v>7643765</c:v>
                </c:pt>
                <c:pt idx="10">
                  <c:v>7739618</c:v>
                </c:pt>
                <c:pt idx="11">
                  <c:v>9147263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9-584E-91FA-B28C2AFF17E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Data!$A$2:$A$13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'Excel Regression'!$B$25:$B$36</c:f>
              <c:numCache>
                <c:formatCode>General</c:formatCode>
                <c:ptCount val="12"/>
                <c:pt idx="0">
                  <c:v>4688616.4998661429</c:v>
                </c:pt>
                <c:pt idx="1">
                  <c:v>5004605.1543051722</c:v>
                </c:pt>
                <c:pt idx="2">
                  <c:v>5209078.7025817027</c:v>
                </c:pt>
                <c:pt idx="3">
                  <c:v>5473700.359437299</c:v>
                </c:pt>
                <c:pt idx="4">
                  <c:v>6367609.953569727</c:v>
                </c:pt>
                <c:pt idx="5">
                  <c:v>6577080.7295424901</c:v>
                </c:pt>
                <c:pt idx="6">
                  <c:v>6899373.7713629995</c:v>
                </c:pt>
                <c:pt idx="7">
                  <c:v>7267304.8238210715</c:v>
                </c:pt>
                <c:pt idx="8">
                  <c:v>7486707.5116606914</c:v>
                </c:pt>
                <c:pt idx="9">
                  <c:v>7670741.8357678987</c:v>
                </c:pt>
                <c:pt idx="10">
                  <c:v>7889275.1686015408</c:v>
                </c:pt>
                <c:pt idx="11">
                  <c:v>9016653.4894832596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9-584E-91FA-B28C2AFF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60048"/>
        <c:axId val="527534992"/>
      </c:scatterChart>
      <c:valAx>
        <c:axId val="52826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27534992"/>
        <c:crosses val="autoZero"/>
        <c:crossBetween val="midCat"/>
      </c:valAx>
      <c:valAx>
        <c:axId val="52753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28260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558676890279541E-2"/>
                  <c:y val="-0.12975227528377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Data!$A$2:$A$13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Data!$B$2:$B$13</c:f>
              <c:numCache>
                <c:formatCode>_(* #,##0_);_(* \(#,##0\);_(* "-"??_);_(@_)</c:formatCode>
                <c:ptCount val="12"/>
                <c:pt idx="0">
                  <c:v>4761393</c:v>
                </c:pt>
                <c:pt idx="1">
                  <c:v>5104714</c:v>
                </c:pt>
                <c:pt idx="2">
                  <c:v>5023121</c:v>
                </c:pt>
                <c:pt idx="3">
                  <c:v>5834911</c:v>
                </c:pt>
                <c:pt idx="4">
                  <c:v>5599829</c:v>
                </c:pt>
                <c:pt idx="5">
                  <c:v>6712668</c:v>
                </c:pt>
                <c:pt idx="6">
                  <c:v>7083847</c:v>
                </c:pt>
                <c:pt idx="7">
                  <c:v>7296756</c:v>
                </c:pt>
                <c:pt idx="8">
                  <c:v>7602863</c:v>
                </c:pt>
                <c:pt idx="9">
                  <c:v>7643765</c:v>
                </c:pt>
                <c:pt idx="10">
                  <c:v>7739618</c:v>
                </c:pt>
                <c:pt idx="11">
                  <c:v>9147263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C-4542-B49B-F2C0C6FE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27471"/>
        <c:axId val="1141102143"/>
      </c:scatterChart>
      <c:valAx>
        <c:axId val="14598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02143"/>
        <c:crosses val="autoZero"/>
        <c:crossBetween val="midCat"/>
      </c:valAx>
      <c:valAx>
        <c:axId val="11411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Data!$A$2:$A$16</c:f>
              <c:numCache>
                <c:formatCode>_(* #,##0_);_(* \(#,##0\);_(* "-"??_);_(@_)</c:formatCode>
                <c:ptCount val="15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  <c:pt idx="12">
                  <c:v>200000</c:v>
                </c:pt>
                <c:pt idx="13">
                  <c:v>400000</c:v>
                </c:pt>
                <c:pt idx="14">
                  <c:v>800000</c:v>
                </c:pt>
              </c:numCache>
            </c:numRef>
          </c:xVal>
          <c:yVal>
            <c:numRef>
              <c:f>Data!$B$2:$B$16</c:f>
              <c:numCache>
                <c:formatCode>_(* #,##0_);_(* \(#,##0\);_(* "-"??_);_(@_)</c:formatCode>
                <c:ptCount val="15"/>
                <c:pt idx="0">
                  <c:v>4761393</c:v>
                </c:pt>
                <c:pt idx="1">
                  <c:v>5104714</c:v>
                </c:pt>
                <c:pt idx="2">
                  <c:v>5023121</c:v>
                </c:pt>
                <c:pt idx="3">
                  <c:v>5834911</c:v>
                </c:pt>
                <c:pt idx="4">
                  <c:v>5599829</c:v>
                </c:pt>
                <c:pt idx="5">
                  <c:v>6712668</c:v>
                </c:pt>
                <c:pt idx="6">
                  <c:v>7083847</c:v>
                </c:pt>
                <c:pt idx="7">
                  <c:v>7296756</c:v>
                </c:pt>
                <c:pt idx="8">
                  <c:v>7602863</c:v>
                </c:pt>
                <c:pt idx="9">
                  <c:v>7643765</c:v>
                </c:pt>
                <c:pt idx="10">
                  <c:v>7739618</c:v>
                </c:pt>
                <c:pt idx="11">
                  <c:v>9147263</c:v>
                </c:pt>
                <c:pt idx="12">
                  <c:v>4799312.2858431507</c:v>
                </c:pt>
                <c:pt idx="13">
                  <c:v>6050182.7980416697</c:v>
                </c:pt>
                <c:pt idx="14">
                  <c:v>8551923.8224387057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B-A542-B663-06D219FC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58671"/>
        <c:axId val="627873712"/>
      </c:scatterChart>
      <c:valAx>
        <c:axId val="11849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73712"/>
        <c:crosses val="autoZero"/>
        <c:crossBetween val="midCat"/>
      </c:valAx>
      <c:valAx>
        <c:axId val="6278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18</xdr:col>
      <xdr:colOff>609600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89B94-9CA7-0947-ADBF-82BDA78F5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21</xdr:row>
      <xdr:rowOff>0</xdr:rowOff>
    </xdr:from>
    <xdr:to>
      <xdr:col>18</xdr:col>
      <xdr:colOff>660400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AB2E5-AF5E-5443-823A-5F82400B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12700</xdr:rowOff>
    </xdr:from>
    <xdr:to>
      <xdr:col>15</xdr:col>
      <xdr:colOff>285750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F41A-4F12-8C44-AB17-CAC324A2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19</xdr:row>
      <xdr:rowOff>165100</xdr:rowOff>
    </xdr:from>
    <xdr:to>
      <xdr:col>15</xdr:col>
      <xdr:colOff>342900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60F29-DC20-9B4F-80CE-1FB4157D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2918-326E-8445-859A-CB4EFE73B5D4}">
  <dimension ref="A1:I36"/>
  <sheetViews>
    <sheetView tabSelected="1" workbookViewId="0">
      <selection activeCell="G4" sqref="G4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3" max="3" width="13.5" bestFit="1" customWidth="1"/>
    <col min="4" max="5" width="12.1640625" bestFit="1" customWidth="1"/>
    <col min="6" max="6" width="13" bestFit="1" customWidth="1"/>
    <col min="7" max="7" width="12.1640625" bestFit="1" customWidth="1"/>
    <col min="8" max="9" width="12.33203125" bestFit="1" customWidth="1"/>
  </cols>
  <sheetData>
    <row r="1" spans="1:9" x14ac:dyDescent="0.2">
      <c r="A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0.9781576210850772</v>
      </c>
    </row>
    <row r="5" spans="1:9" x14ac:dyDescent="0.2">
      <c r="A5" s="2" t="s">
        <v>5</v>
      </c>
      <c r="B5" s="2">
        <v>0.95679233168681754</v>
      </c>
    </row>
    <row r="6" spans="1:9" x14ac:dyDescent="0.2">
      <c r="A6" s="2" t="s">
        <v>6</v>
      </c>
      <c r="B6" s="2">
        <v>0.95247156485549933</v>
      </c>
    </row>
    <row r="7" spans="1:9" x14ac:dyDescent="0.2">
      <c r="A7" s="2" t="s">
        <v>7</v>
      </c>
      <c r="B7" s="2">
        <v>296110.92480530794</v>
      </c>
    </row>
    <row r="8" spans="1:9" ht="17" thickBot="1" x14ac:dyDescent="0.25">
      <c r="A8" s="3" t="s">
        <v>8</v>
      </c>
      <c r="B8" s="3">
        <v>12</v>
      </c>
    </row>
    <row r="10" spans="1:9" ht="17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19416266169121.453</v>
      </c>
      <c r="D12" s="2">
        <v>19416266169121.453</v>
      </c>
      <c r="E12" s="2">
        <v>221.44039913278647</v>
      </c>
      <c r="F12" s="2">
        <v>3.7746275955949517E-8</v>
      </c>
    </row>
    <row r="13" spans="1:9" x14ac:dyDescent="0.2">
      <c r="A13" s="2" t="s">
        <v>11</v>
      </c>
      <c r="B13" s="2">
        <v>10</v>
      </c>
      <c r="C13" s="2">
        <v>876816797890.54712</v>
      </c>
      <c r="D13" s="2">
        <v>87681679789.054718</v>
      </c>
      <c r="E13" s="2"/>
      <c r="F13" s="2"/>
    </row>
    <row r="14" spans="1:9" ht="17" thickBot="1" x14ac:dyDescent="0.25">
      <c r="A14" s="3" t="s">
        <v>12</v>
      </c>
      <c r="B14" s="3">
        <v>11</v>
      </c>
      <c r="C14" s="3">
        <v>20293082967012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3548441.7736446327</v>
      </c>
      <c r="C17" s="2">
        <v>223982.64791551093</v>
      </c>
      <c r="D17" s="2">
        <v>15.842485150828066</v>
      </c>
      <c r="E17" s="2">
        <v>2.0657612090142015E-8</v>
      </c>
      <c r="F17" s="2">
        <v>3049377.3336533201</v>
      </c>
      <c r="G17" s="2">
        <v>4047506.2136359452</v>
      </c>
      <c r="H17" s="2">
        <v>3049377.3336533201</v>
      </c>
      <c r="I17" s="2">
        <v>4047506.2136359452</v>
      </c>
    </row>
    <row r="18" spans="1:9" ht="17" thickBot="1" x14ac:dyDescent="0.25">
      <c r="A18" s="3" t="s">
        <v>0</v>
      </c>
      <c r="B18" s="3">
        <v>6.2543525609925918</v>
      </c>
      <c r="C18" s="3">
        <v>0.42029471714066291</v>
      </c>
      <c r="D18" s="3">
        <v>14.880873601129288</v>
      </c>
      <c r="E18" s="3">
        <v>3.7746275955949451E-8</v>
      </c>
      <c r="F18" s="3">
        <v>5.317877572446899</v>
      </c>
      <c r="G18" s="3">
        <v>7.1908275495382847</v>
      </c>
      <c r="H18" s="3">
        <v>5.317877572446899</v>
      </c>
      <c r="I18" s="3">
        <v>7.1908275495382847</v>
      </c>
    </row>
    <row r="22" spans="1:9" x14ac:dyDescent="0.2">
      <c r="A22" t="s">
        <v>26</v>
      </c>
    </row>
    <row r="23" spans="1:9" ht="17" thickBot="1" x14ac:dyDescent="0.25"/>
    <row r="24" spans="1:9" x14ac:dyDescent="0.2">
      <c r="A24" s="4" t="s">
        <v>27</v>
      </c>
      <c r="B24" s="4" t="s">
        <v>29</v>
      </c>
      <c r="C24" s="4" t="s">
        <v>28</v>
      </c>
    </row>
    <row r="25" spans="1:9" x14ac:dyDescent="0.2">
      <c r="A25" s="2">
        <v>1</v>
      </c>
      <c r="B25" s="2">
        <v>4688616.4998661429</v>
      </c>
      <c r="C25" s="2">
        <v>72776.500133857131</v>
      </c>
    </row>
    <row r="26" spans="1:9" x14ac:dyDescent="0.2">
      <c r="A26" s="2">
        <v>2</v>
      </c>
      <c r="B26" s="2">
        <v>5004605.1543051722</v>
      </c>
      <c r="C26" s="2">
        <v>100108.84569482785</v>
      </c>
    </row>
    <row r="27" spans="1:9" x14ac:dyDescent="0.2">
      <c r="A27" s="2">
        <v>3</v>
      </c>
      <c r="B27" s="2">
        <v>5209078.7025817027</v>
      </c>
      <c r="C27" s="2">
        <v>-185957.70258170273</v>
      </c>
    </row>
    <row r="28" spans="1:9" x14ac:dyDescent="0.2">
      <c r="A28" s="2">
        <v>4</v>
      </c>
      <c r="B28" s="2">
        <v>5473700.359437299</v>
      </c>
      <c r="C28" s="2">
        <v>361210.64056270104</v>
      </c>
    </row>
    <row r="29" spans="1:9" x14ac:dyDescent="0.2">
      <c r="A29" s="2">
        <v>5</v>
      </c>
      <c r="B29" s="2">
        <v>6367609.953569727</v>
      </c>
      <c r="C29" s="2">
        <v>-767780.95356972702</v>
      </c>
    </row>
    <row r="30" spans="1:9" x14ac:dyDescent="0.2">
      <c r="A30" s="2">
        <v>6</v>
      </c>
      <c r="B30" s="2">
        <v>6577080.7295424901</v>
      </c>
      <c r="C30" s="2">
        <v>135587.27045750991</v>
      </c>
    </row>
    <row r="31" spans="1:9" x14ac:dyDescent="0.2">
      <c r="A31" s="2">
        <v>7</v>
      </c>
      <c r="B31" s="2">
        <v>6899373.7713629995</v>
      </c>
      <c r="C31" s="2">
        <v>184473.22863700055</v>
      </c>
    </row>
    <row r="32" spans="1:9" x14ac:dyDescent="0.2">
      <c r="A32" s="2">
        <v>8</v>
      </c>
      <c r="B32" s="2">
        <v>7267304.8238210715</v>
      </c>
      <c r="C32" s="2">
        <v>29451.176178928465</v>
      </c>
    </row>
    <row r="33" spans="1:3" x14ac:dyDescent="0.2">
      <c r="A33" s="2">
        <v>9</v>
      </c>
      <c r="B33" s="2">
        <v>7486707.5116606914</v>
      </c>
      <c r="C33" s="2">
        <v>116155.48833930865</v>
      </c>
    </row>
    <row r="34" spans="1:3" x14ac:dyDescent="0.2">
      <c r="A34" s="2">
        <v>10</v>
      </c>
      <c r="B34" s="2">
        <v>7670741.8357678987</v>
      </c>
      <c r="C34" s="2">
        <v>-26976.835767898709</v>
      </c>
    </row>
    <row r="35" spans="1:3" x14ac:dyDescent="0.2">
      <c r="A35" s="2">
        <v>11</v>
      </c>
      <c r="B35" s="2">
        <v>7889275.1686015408</v>
      </c>
      <c r="C35" s="2">
        <v>-149657.16860154085</v>
      </c>
    </row>
    <row r="36" spans="1:3" ht="17" thickBot="1" x14ac:dyDescent="0.25">
      <c r="A36" s="3">
        <v>12</v>
      </c>
      <c r="B36" s="3">
        <v>9016653.4894832596</v>
      </c>
      <c r="C36" s="3">
        <v>130609.51051674038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9387-74CA-444F-BF9E-F8F806308F9F}">
  <dimension ref="A1:F16"/>
  <sheetViews>
    <sheetView workbookViewId="0">
      <selection activeCell="P16" sqref="P16"/>
    </sheetView>
  </sheetViews>
  <sheetFormatPr baseColWidth="10" defaultRowHeight="16" x14ac:dyDescent="0.2"/>
  <cols>
    <col min="1" max="1" width="11.5" bestFit="1" customWidth="1"/>
    <col min="2" max="2" width="13" bestFit="1" customWidth="1"/>
    <col min="6" max="6" width="13" bestFit="1" customWidth="1"/>
  </cols>
  <sheetData>
    <row r="1" spans="1:6" x14ac:dyDescent="0.2">
      <c r="A1" s="6" t="s">
        <v>0</v>
      </c>
      <c r="B1" s="6" t="s">
        <v>1</v>
      </c>
    </row>
    <row r="2" spans="1:6" x14ac:dyDescent="0.2">
      <c r="A2" s="1">
        <v>182301</v>
      </c>
      <c r="B2" s="1">
        <v>4761393</v>
      </c>
    </row>
    <row r="3" spans="1:6" x14ac:dyDescent="0.2">
      <c r="A3" s="1">
        <v>232824</v>
      </c>
      <c r="B3" s="1">
        <v>5104714</v>
      </c>
      <c r="E3" t="s">
        <v>30</v>
      </c>
      <c r="F3">
        <f>SLOPE(B2:B13,A2:A13)</f>
        <v>6.2543525609925927</v>
      </c>
    </row>
    <row r="4" spans="1:6" x14ac:dyDescent="0.2">
      <c r="A4" s="1">
        <v>265517</v>
      </c>
      <c r="B4" s="1">
        <v>5023121</v>
      </c>
      <c r="E4" t="s">
        <v>13</v>
      </c>
      <c r="F4" s="1">
        <f>INTERCEPT(B2:B13,A2:A13)</f>
        <v>3548441.7736446322</v>
      </c>
    </row>
    <row r="5" spans="1:6" x14ac:dyDescent="0.2">
      <c r="A5" s="1">
        <v>307827</v>
      </c>
      <c r="B5" s="1">
        <v>5834911</v>
      </c>
    </row>
    <row r="6" spans="1:6" x14ac:dyDescent="0.2">
      <c r="A6" s="1">
        <v>450753</v>
      </c>
      <c r="B6" s="1">
        <v>5599829</v>
      </c>
    </row>
    <row r="7" spans="1:6" x14ac:dyDescent="0.2">
      <c r="A7" s="1">
        <v>484245</v>
      </c>
      <c r="B7" s="1">
        <v>6712668</v>
      </c>
    </row>
    <row r="8" spans="1:6" x14ac:dyDescent="0.2">
      <c r="A8" s="1">
        <v>535776</v>
      </c>
      <c r="B8" s="1">
        <v>7083847</v>
      </c>
    </row>
    <row r="9" spans="1:6" x14ac:dyDescent="0.2">
      <c r="A9" s="1">
        <v>594604</v>
      </c>
      <c r="B9" s="1">
        <v>7296756</v>
      </c>
    </row>
    <row r="10" spans="1:6" x14ac:dyDescent="0.2">
      <c r="A10" s="1">
        <v>629684</v>
      </c>
      <c r="B10" s="1">
        <v>7602863</v>
      </c>
    </row>
    <row r="11" spans="1:6" x14ac:dyDescent="0.2">
      <c r="A11" s="1">
        <v>659109</v>
      </c>
      <c r="B11" s="1">
        <v>7643765</v>
      </c>
    </row>
    <row r="12" spans="1:6" x14ac:dyDescent="0.2">
      <c r="A12" s="1">
        <v>694050</v>
      </c>
      <c r="B12" s="1">
        <v>7739618</v>
      </c>
    </row>
    <row r="13" spans="1:6" x14ac:dyDescent="0.2">
      <c r="A13" s="1">
        <v>874305</v>
      </c>
      <c r="B13" s="1">
        <v>9147263</v>
      </c>
    </row>
    <row r="14" spans="1:6" x14ac:dyDescent="0.2">
      <c r="A14" s="7">
        <v>200000</v>
      </c>
      <c r="B14" s="8">
        <f>$F$3*A14+$F$4</f>
        <v>4799312.2858431507</v>
      </c>
    </row>
    <row r="15" spans="1:6" x14ac:dyDescent="0.2">
      <c r="A15" s="7">
        <v>400000</v>
      </c>
      <c r="B15" s="8">
        <f>$F$3*A15+$F$4</f>
        <v>6050182.7980416697</v>
      </c>
    </row>
    <row r="16" spans="1:6" x14ac:dyDescent="0.2">
      <c r="A16" s="7">
        <v>800000</v>
      </c>
      <c r="B16" s="8">
        <f>$F$3*A16+$F$4</f>
        <v>8551923.8224387057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Roepke</dc:creator>
  <cp:lastModifiedBy>Brian Roepke</cp:lastModifiedBy>
  <dcterms:created xsi:type="dcterms:W3CDTF">2022-03-20T23:07:45Z</dcterms:created>
  <dcterms:modified xsi:type="dcterms:W3CDTF">2022-03-21T00:54:51Z</dcterms:modified>
</cp:coreProperties>
</file>