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erTaker\Google Drive\7mo\DataMining\"/>
    </mc:Choice>
  </mc:AlternateContent>
  <xr:revisionPtr revIDLastSave="0" documentId="13_ncr:1_{DC0BC881-B439-49AD-8816-ED77BBBB9B9B}" xr6:coauthVersionLast="44" xr6:coauthVersionMax="44" xr10:uidLastSave="{00000000-0000-0000-0000-000000000000}"/>
  <bookViews>
    <workbookView xWindow="4110" yWindow="2850" windowWidth="13170" windowHeight="7875" xr2:uid="{CBF0A5F2-4A1F-4D1C-B268-2EA2552CC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1" l="1"/>
  <c r="J17" i="1"/>
  <c r="J5" i="1"/>
  <c r="K2" i="1"/>
  <c r="J2" i="1"/>
  <c r="J20" i="1"/>
  <c r="K17" i="1"/>
  <c r="H26" i="1"/>
  <c r="H17" i="1"/>
  <c r="D25" i="1"/>
  <c r="D22" i="1"/>
  <c r="D17" i="1"/>
  <c r="C27" i="1"/>
  <c r="F25" i="1" s="1"/>
  <c r="C26" i="1"/>
  <c r="B26" i="1"/>
  <c r="B27" i="1"/>
  <c r="D21" i="1"/>
  <c r="C13" i="1"/>
  <c r="F6" i="1" s="1"/>
  <c r="G6" i="1" s="1"/>
  <c r="B13" i="1"/>
  <c r="C12" i="1"/>
  <c r="B12" i="1"/>
  <c r="F21" i="1" l="1"/>
  <c r="G21" i="1" s="1"/>
  <c r="F18" i="1"/>
  <c r="G18" i="1" s="1"/>
  <c r="D24" i="1"/>
  <c r="D20" i="1"/>
  <c r="D23" i="1"/>
  <c r="E23" i="1" s="1"/>
  <c r="D19" i="1"/>
  <c r="F24" i="1"/>
  <c r="G24" i="1" s="1"/>
  <c r="F20" i="1"/>
  <c r="G20" i="1" s="1"/>
  <c r="E17" i="1"/>
  <c r="E22" i="1"/>
  <c r="D18" i="1"/>
  <c r="F23" i="1"/>
  <c r="G23" i="1" s="1"/>
  <c r="G26" i="1" s="1"/>
  <c r="F19" i="1"/>
  <c r="G19" i="1" s="1"/>
  <c r="F17" i="1"/>
  <c r="G17" i="1" s="1"/>
  <c r="F22" i="1"/>
  <c r="G22" i="1" s="1"/>
  <c r="D11" i="1"/>
  <c r="E11" i="1" s="1"/>
  <c r="D5" i="1"/>
  <c r="D8" i="1"/>
  <c r="E8" i="1" s="1"/>
  <c r="E24" i="1"/>
  <c r="D10" i="1"/>
  <c r="H10" i="1" s="1"/>
  <c r="D3" i="1"/>
  <c r="E19" i="1"/>
  <c r="E21" i="1"/>
  <c r="D9" i="1"/>
  <c r="D4" i="1"/>
  <c r="E4" i="1" s="1"/>
  <c r="E25" i="1"/>
  <c r="D2" i="1"/>
  <c r="D7" i="1"/>
  <c r="D6" i="1"/>
  <c r="H6" i="1" s="1"/>
  <c r="E18" i="1"/>
  <c r="G25" i="1"/>
  <c r="H25" i="1"/>
  <c r="F11" i="1"/>
  <c r="G11" i="1" s="1"/>
  <c r="F7" i="1"/>
  <c r="G7" i="1" s="1"/>
  <c r="F3" i="1"/>
  <c r="G3" i="1" s="1"/>
  <c r="F9" i="1"/>
  <c r="G9" i="1" s="1"/>
  <c r="F5" i="1"/>
  <c r="G5" i="1" s="1"/>
  <c r="F2" i="1"/>
  <c r="F8" i="1"/>
  <c r="F4" i="1"/>
  <c r="F10" i="1"/>
  <c r="G10" i="1" s="1"/>
  <c r="E7" i="1"/>
  <c r="E3" i="1"/>
  <c r="E9" i="1"/>
  <c r="E5" i="1"/>
  <c r="H20" i="1" l="1"/>
  <c r="H24" i="1"/>
  <c r="E20" i="1"/>
  <c r="E26" i="1"/>
  <c r="F26" i="1"/>
  <c r="H3" i="1"/>
  <c r="E6" i="1"/>
  <c r="H22" i="1"/>
  <c r="H21" i="1"/>
  <c r="H18" i="1"/>
  <c r="E10" i="1"/>
  <c r="H19" i="1"/>
  <c r="D12" i="1"/>
  <c r="H11" i="1"/>
  <c r="H5" i="1"/>
  <c r="D26" i="1"/>
  <c r="H23" i="1"/>
  <c r="E2" i="1"/>
  <c r="E12" i="1" s="1"/>
  <c r="H2" i="1"/>
  <c r="H7" i="1"/>
  <c r="H8" i="1"/>
  <c r="G8" i="1"/>
  <c r="G2" i="1"/>
  <c r="F12" i="1"/>
  <c r="H9" i="1"/>
  <c r="G4" i="1"/>
  <c r="H4" i="1"/>
  <c r="H12" i="1" l="1"/>
  <c r="G12" i="1"/>
  <c r="K5" i="1" l="1"/>
</calcChain>
</file>

<file path=xl/sharedStrings.xml><?xml version="1.0" encoding="utf-8"?>
<sst xmlns="http://schemas.openxmlformats.org/spreadsheetml/2006/main" count="26" uniqueCount="15">
  <si>
    <t>Velocidad</t>
  </si>
  <si>
    <t>Rendimiento</t>
  </si>
  <si>
    <t>Totales</t>
  </si>
  <si>
    <t>Media</t>
  </si>
  <si>
    <t>Xi - X</t>
  </si>
  <si>
    <t>Yi - Y</t>
  </si>
  <si>
    <t>(Xi - X)^2</t>
  </si>
  <si>
    <t>(Yi - Y)^2</t>
  </si>
  <si>
    <t>(Xi - X)(Yi - Y)</t>
  </si>
  <si>
    <t>Sxy</t>
  </si>
  <si>
    <t>Sx</t>
  </si>
  <si>
    <t>Sy</t>
  </si>
  <si>
    <t>rxy</t>
  </si>
  <si>
    <t>DJIA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</si>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</sst>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E9ED-A2C9-44F1-AFA2-7DDF633220B4}">
  <dimension ref="A1:K28"/>
  <sheetViews>
    <sheetView tabSelected="1" topLeftCell="A17" zoomScale="98" zoomScaleNormal="98" workbookViewId="0">
      <selection activeCell="K21" sqref="K21"/>
    </sheetView>
  </sheetViews>
  <sheetFormatPr baseColWidth="10" defaultRowHeight="15" x14ac:dyDescent="0.25"/>
  <cols>
    <col min="1" max="1" width="8.140625" customWidth="1"/>
    <col min="2" max="2" width="10.85546875" customWidth="1"/>
    <col min="3" max="3" width="13.85546875" customWidth="1"/>
    <col min="4" max="4" width="9.5703125" customWidth="1"/>
    <col min="5" max="5" width="9.42578125" customWidth="1"/>
    <col min="6" max="6" width="9.7109375" customWidth="1"/>
    <col min="7" max="7" width="9.42578125" customWidth="1"/>
    <col min="8" max="8" width="13.140625" customWidth="1"/>
    <col min="9" max="9" width="2.7109375" customWidth="1"/>
    <col min="10" max="10" width="12.28515625" customWidth="1"/>
  </cols>
  <sheetData>
    <row r="1" spans="1:11" x14ac:dyDescent="0.25">
      <c r="A1" s="1"/>
      <c r="B1" s="1" t="s">
        <v>0</v>
      </c>
      <c r="C1" s="1" t="s">
        <v>1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/>
      <c r="J1" s="1" t="s">
        <v>9</v>
      </c>
      <c r="K1" s="1" t="s">
        <v>10</v>
      </c>
    </row>
    <row r="2" spans="1:11" x14ac:dyDescent="0.25">
      <c r="A2" s="1"/>
      <c r="B2" s="1">
        <v>30</v>
      </c>
      <c r="C2" s="1">
        <v>28</v>
      </c>
      <c r="D2" s="1">
        <f>B2-$B$13</f>
        <v>-12</v>
      </c>
      <c r="E2" s="1">
        <f>D2*D2</f>
        <v>144</v>
      </c>
      <c r="F2" s="1">
        <f>C2-$C$13</f>
        <v>1</v>
      </c>
      <c r="G2" s="1">
        <f>F2*F2</f>
        <v>1</v>
      </c>
      <c r="H2" s="1">
        <f>D2*F2</f>
        <v>-12</v>
      </c>
      <c r="I2" s="1"/>
      <c r="J2" s="2">
        <f>H12/(COUNT(B2:B11)-1)</f>
        <v>-52.777777777777779</v>
      </c>
      <c r="K2" s="2">
        <f>SQRT(E12/(COUNT(B2:B11)-1))</f>
        <v>13.581032524975576</v>
      </c>
    </row>
    <row r="3" spans="1:11" x14ac:dyDescent="0.25">
      <c r="A3" s="1"/>
      <c r="B3" s="1">
        <v>50</v>
      </c>
      <c r="C3" s="1">
        <v>25</v>
      </c>
      <c r="D3" s="1">
        <f>B3-$B$13</f>
        <v>8</v>
      </c>
      <c r="E3" s="1">
        <f t="shared" ref="E3:E10" si="0">D3*D3</f>
        <v>64</v>
      </c>
      <c r="F3" s="1">
        <f t="shared" ref="F3:F11" si="1">C3-$C$13</f>
        <v>-2</v>
      </c>
      <c r="G3" s="1">
        <f t="shared" ref="G3:G11" si="2">F3*F3</f>
        <v>4</v>
      </c>
      <c r="H3" s="1">
        <f t="shared" ref="H3:H11" si="3">D3*F3</f>
        <v>-16</v>
      </c>
      <c r="I3" s="1"/>
      <c r="J3" s="2"/>
      <c r="K3" s="2"/>
    </row>
    <row r="4" spans="1:11" x14ac:dyDescent="0.25">
      <c r="A4" s="1"/>
      <c r="B4" s="1">
        <v>40</v>
      </c>
      <c r="C4" s="1">
        <v>25</v>
      </c>
      <c r="D4" s="1">
        <f>B4-$B$13</f>
        <v>-2</v>
      </c>
      <c r="E4" s="1">
        <f t="shared" si="0"/>
        <v>4</v>
      </c>
      <c r="F4" s="1">
        <f t="shared" si="1"/>
        <v>-2</v>
      </c>
      <c r="G4" s="1">
        <f t="shared" si="2"/>
        <v>4</v>
      </c>
      <c r="H4" s="1">
        <f t="shared" si="3"/>
        <v>4</v>
      </c>
      <c r="I4" s="1"/>
      <c r="J4" s="2" t="s">
        <v>11</v>
      </c>
      <c r="K4" s="2" t="s">
        <v>12</v>
      </c>
    </row>
    <row r="5" spans="1:11" x14ac:dyDescent="0.25">
      <c r="A5" s="1"/>
      <c r="B5" s="1">
        <v>55</v>
      </c>
      <c r="C5" s="1">
        <v>23</v>
      </c>
      <c r="D5" s="1">
        <f t="shared" ref="D5:D11" si="4">B5-$B$13</f>
        <v>13</v>
      </c>
      <c r="E5" s="1">
        <f t="shared" si="0"/>
        <v>169</v>
      </c>
      <c r="F5" s="1">
        <f t="shared" si="1"/>
        <v>-4</v>
      </c>
      <c r="G5" s="1">
        <f t="shared" si="2"/>
        <v>16</v>
      </c>
      <c r="H5" s="1">
        <f t="shared" si="3"/>
        <v>-52</v>
      </c>
      <c r="I5" s="1"/>
      <c r="J5" s="2">
        <f>SQRT(G12/(COUNT(B2:B11)-1))</f>
        <v>4.2687494916218993</v>
      </c>
      <c r="K5" s="2">
        <f>J2/(K2*J5)</f>
        <v>-0.91036937926314854</v>
      </c>
    </row>
    <row r="6" spans="1:11" x14ac:dyDescent="0.25">
      <c r="A6" s="1"/>
      <c r="B6" s="1">
        <v>30</v>
      </c>
      <c r="C6" s="1">
        <v>30</v>
      </c>
      <c r="D6" s="1">
        <f>B6-$B$13</f>
        <v>-12</v>
      </c>
      <c r="E6" s="1">
        <f t="shared" si="0"/>
        <v>144</v>
      </c>
      <c r="F6" s="1">
        <f t="shared" si="1"/>
        <v>3</v>
      </c>
      <c r="G6" s="1">
        <f t="shared" si="2"/>
        <v>9</v>
      </c>
      <c r="H6" s="1">
        <f t="shared" si="3"/>
        <v>-36</v>
      </c>
      <c r="I6" s="1"/>
      <c r="J6" s="1"/>
      <c r="K6" s="1"/>
    </row>
    <row r="7" spans="1:11" x14ac:dyDescent="0.25">
      <c r="A7" s="1"/>
      <c r="B7" s="1">
        <v>25</v>
      </c>
      <c r="C7" s="1">
        <v>32</v>
      </c>
      <c r="D7" s="1">
        <f t="shared" si="4"/>
        <v>-17</v>
      </c>
      <c r="E7" s="1">
        <f t="shared" si="0"/>
        <v>289</v>
      </c>
      <c r="F7" s="1">
        <f t="shared" si="1"/>
        <v>5</v>
      </c>
      <c r="G7" s="1">
        <f t="shared" si="2"/>
        <v>25</v>
      </c>
      <c r="H7" s="1">
        <f t="shared" si="3"/>
        <v>-85</v>
      </c>
      <c r="I7" s="1"/>
      <c r="J7" s="1"/>
      <c r="K7" s="1"/>
    </row>
    <row r="8" spans="1:11" x14ac:dyDescent="0.25">
      <c r="A8" s="1"/>
      <c r="B8" s="1">
        <v>60</v>
      </c>
      <c r="C8" s="1">
        <v>21</v>
      </c>
      <c r="D8" s="1">
        <f>B8-$B$13</f>
        <v>18</v>
      </c>
      <c r="E8" s="1">
        <f t="shared" si="0"/>
        <v>324</v>
      </c>
      <c r="F8" s="1">
        <f t="shared" si="1"/>
        <v>-6</v>
      </c>
      <c r="G8" s="1">
        <f t="shared" si="2"/>
        <v>36</v>
      </c>
      <c r="H8" s="1">
        <f t="shared" si="3"/>
        <v>-108</v>
      </c>
      <c r="I8" s="1"/>
      <c r="J8" s="1"/>
      <c r="K8" s="1"/>
    </row>
    <row r="9" spans="1:11" x14ac:dyDescent="0.25">
      <c r="A9" s="1"/>
      <c r="B9" s="1">
        <v>25</v>
      </c>
      <c r="C9" s="1">
        <v>35</v>
      </c>
      <c r="D9" s="1">
        <f t="shared" si="4"/>
        <v>-17</v>
      </c>
      <c r="E9" s="1">
        <f t="shared" si="0"/>
        <v>289</v>
      </c>
      <c r="F9" s="1">
        <f t="shared" si="1"/>
        <v>8</v>
      </c>
      <c r="G9" s="1">
        <f t="shared" si="2"/>
        <v>64</v>
      </c>
      <c r="H9" s="1">
        <f t="shared" si="3"/>
        <v>-136</v>
      </c>
      <c r="I9" s="1"/>
      <c r="J9" s="1"/>
      <c r="K9" s="1"/>
    </row>
    <row r="10" spans="1:11" x14ac:dyDescent="0.25">
      <c r="A10" s="1"/>
      <c r="B10" s="1">
        <v>50</v>
      </c>
      <c r="C10" s="1">
        <v>26</v>
      </c>
      <c r="D10" s="1">
        <f t="shared" si="4"/>
        <v>8</v>
      </c>
      <c r="E10" s="1">
        <f t="shared" si="0"/>
        <v>64</v>
      </c>
      <c r="F10" s="1">
        <f t="shared" si="1"/>
        <v>-1</v>
      </c>
      <c r="G10" s="1">
        <f t="shared" si="2"/>
        <v>1</v>
      </c>
      <c r="H10" s="1">
        <f t="shared" si="3"/>
        <v>-8</v>
      </c>
      <c r="I10" s="1"/>
      <c r="J10" s="1"/>
      <c r="K10" s="1"/>
    </row>
    <row r="11" spans="1:11" x14ac:dyDescent="0.25">
      <c r="A11" s="1"/>
      <c r="B11" s="1">
        <v>55</v>
      </c>
      <c r="C11" s="1">
        <v>25</v>
      </c>
      <c r="D11" s="1">
        <f t="shared" si="4"/>
        <v>13</v>
      </c>
      <c r="E11" s="1">
        <f>D11*D11</f>
        <v>169</v>
      </c>
      <c r="F11" s="1">
        <f t="shared" si="1"/>
        <v>-2</v>
      </c>
      <c r="G11" s="1">
        <f t="shared" si="2"/>
        <v>4</v>
      </c>
      <c r="H11" s="1">
        <f t="shared" si="3"/>
        <v>-26</v>
      </c>
      <c r="I11" s="1"/>
      <c r="J11" s="1"/>
      <c r="K11" s="1"/>
    </row>
    <row r="12" spans="1:11" x14ac:dyDescent="0.25">
      <c r="A12" s="1" t="s">
        <v>2</v>
      </c>
      <c r="B12" s="1">
        <f>SUM(B2:B11)</f>
        <v>420</v>
      </c>
      <c r="C12" s="1">
        <f>SUM(C2:C11)</f>
        <v>270</v>
      </c>
      <c r="D12" s="1">
        <f t="shared" ref="D12:H12" si="5">SUM(D2:D11)</f>
        <v>0</v>
      </c>
      <c r="E12" s="1">
        <f t="shared" si="5"/>
        <v>1660</v>
      </c>
      <c r="F12" s="1">
        <f t="shared" si="5"/>
        <v>0</v>
      </c>
      <c r="G12" s="1">
        <f t="shared" si="5"/>
        <v>164</v>
      </c>
      <c r="H12" s="1">
        <f t="shared" si="5"/>
        <v>-475</v>
      </c>
      <c r="I12" s="1"/>
      <c r="J12" s="1"/>
      <c r="K12" s="1"/>
    </row>
    <row r="13" spans="1:11" x14ac:dyDescent="0.25">
      <c r="A13" s="1" t="s">
        <v>3</v>
      </c>
      <c r="B13" s="1">
        <f>AVERAGE(B2:B11)</f>
        <v>42</v>
      </c>
      <c r="C13" s="1">
        <f>AVERAGE(C2:C11)</f>
        <v>27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6" spans="1:11" x14ac:dyDescent="0.25">
      <c r="A16" s="1"/>
      <c r="B16" t="s">
        <v>13</v>
      </c>
      <c r="C16" t="s">
        <v>14</v>
      </c>
      <c r="D16" s="1" t="s">
        <v>4</v>
      </c>
      <c r="E16" s="1" t="s">
        <v>6</v>
      </c>
      <c r="F16" s="1" t="s">
        <v>5</v>
      </c>
      <c r="G16" s="1" t="s">
        <v>7</v>
      </c>
      <c r="H16" s="1" t="s">
        <v>8</v>
      </c>
      <c r="I16" s="1"/>
      <c r="J16" s="1" t="s">
        <v>9</v>
      </c>
      <c r="K16" s="1" t="s">
        <v>10</v>
      </c>
    </row>
    <row r="17" spans="1:11" x14ac:dyDescent="0.25">
      <c r="A17" s="3"/>
      <c r="B17" s="3">
        <v>0.2</v>
      </c>
      <c r="C17" s="3">
        <v>0.24</v>
      </c>
      <c r="D17" s="3">
        <f>B17-$B$27</f>
        <v>3.999999999999998E-2</v>
      </c>
      <c r="E17" s="3">
        <f>D17*D17</f>
        <v>1.5999999999999983E-3</v>
      </c>
      <c r="F17" s="3">
        <f>C17-$C$27</f>
        <v>0.10999999999999999</v>
      </c>
      <c r="G17" s="3">
        <f>F17*F17</f>
        <v>1.2099999999999998E-2</v>
      </c>
      <c r="H17" s="3">
        <f>D17*F17</f>
        <v>4.3999999999999977E-3</v>
      </c>
      <c r="I17" s="3"/>
      <c r="J17" s="3">
        <f>H26/(COUNT(B17:B25)-1)</f>
        <v>0.31038750000000004</v>
      </c>
      <c r="K17" s="3">
        <f>SQRT(E26/(COUNT(B17:B25)-1))</f>
        <v>0.61200490194115265</v>
      </c>
    </row>
    <row r="18" spans="1:11" x14ac:dyDescent="0.25">
      <c r="A18" s="3"/>
      <c r="B18" s="3">
        <v>0.82</v>
      </c>
      <c r="C18" s="3">
        <v>0.19</v>
      </c>
      <c r="D18" s="3">
        <f t="shared" ref="D18:D25" si="6">B18-$B$27</f>
        <v>0.65999999999999992</v>
      </c>
      <c r="E18" s="3">
        <f t="shared" ref="E18:E25" si="7">D18*D18</f>
        <v>0.43559999999999988</v>
      </c>
      <c r="F18" s="3">
        <f t="shared" ref="F18:F25" si="8">C18-$C$27</f>
        <v>0.06</v>
      </c>
      <c r="G18" s="3">
        <f t="shared" ref="G18:G25" si="9">F18*F18</f>
        <v>3.5999999999999999E-3</v>
      </c>
      <c r="H18" s="3">
        <f t="shared" ref="H18:H25" si="10">D18*F18</f>
        <v>3.9599999999999996E-2</v>
      </c>
      <c r="I18" s="3"/>
      <c r="J18" s="3"/>
      <c r="K18" s="3"/>
    </row>
    <row r="19" spans="1:11" x14ac:dyDescent="0.25">
      <c r="A19" s="3"/>
      <c r="B19" s="3">
        <v>-0.99</v>
      </c>
      <c r="C19" s="3">
        <v>-0.91</v>
      </c>
      <c r="D19" s="3">
        <f t="shared" si="6"/>
        <v>-1.1499999999999999</v>
      </c>
      <c r="E19" s="3">
        <f t="shared" si="7"/>
        <v>1.3224999999999998</v>
      </c>
      <c r="F19" s="3">
        <f t="shared" si="8"/>
        <v>-1.04</v>
      </c>
      <c r="G19" s="3">
        <f t="shared" si="9"/>
        <v>1.0816000000000001</v>
      </c>
      <c r="H19" s="3">
        <f t="shared" si="10"/>
        <v>1.196</v>
      </c>
      <c r="I19" s="3"/>
      <c r="J19" s="3" t="s">
        <v>11</v>
      </c>
      <c r="K19" s="3" t="s">
        <v>12</v>
      </c>
    </row>
    <row r="20" spans="1:11" x14ac:dyDescent="0.25">
      <c r="A20" s="3"/>
      <c r="B20" s="3">
        <v>0.04</v>
      </c>
      <c r="C20" s="3">
        <v>0.08</v>
      </c>
      <c r="D20" s="3">
        <f t="shared" si="6"/>
        <v>-0.12000000000000002</v>
      </c>
      <c r="E20" s="3">
        <f t="shared" si="7"/>
        <v>1.4400000000000005E-2</v>
      </c>
      <c r="F20" s="3">
        <f t="shared" si="8"/>
        <v>-0.05</v>
      </c>
      <c r="G20" s="3">
        <f t="shared" si="9"/>
        <v>2.5000000000000005E-3</v>
      </c>
      <c r="H20" s="3">
        <f t="shared" si="10"/>
        <v>6.0000000000000019E-3</v>
      </c>
      <c r="I20" s="3"/>
      <c r="J20" s="3">
        <f>SQRT(G26/(COUNT(B17:B25)-1))</f>
        <v>0.55744954928674928</v>
      </c>
      <c r="K20" s="3">
        <f>J17/(K17*J20)</f>
        <v>0.90979543539337027</v>
      </c>
    </row>
    <row r="21" spans="1:11" x14ac:dyDescent="0.25">
      <c r="A21" s="3"/>
      <c r="B21" s="3">
        <v>-0.24</v>
      </c>
      <c r="C21" s="3">
        <v>-0.33</v>
      </c>
      <c r="D21" s="3">
        <f t="shared" si="6"/>
        <v>-0.4</v>
      </c>
      <c r="E21" s="3">
        <f t="shared" si="7"/>
        <v>0.16000000000000003</v>
      </c>
      <c r="F21" s="3">
        <f t="shared" si="8"/>
        <v>-0.46</v>
      </c>
      <c r="G21" s="3">
        <f t="shared" si="9"/>
        <v>0.21160000000000001</v>
      </c>
      <c r="H21" s="3">
        <f t="shared" si="10"/>
        <v>0.18400000000000002</v>
      </c>
      <c r="I21" s="3"/>
      <c r="J21" s="3"/>
      <c r="K21" s="3"/>
    </row>
    <row r="22" spans="1:11" x14ac:dyDescent="0.25">
      <c r="A22" s="3"/>
      <c r="B22" s="3">
        <v>1.01</v>
      </c>
      <c r="C22" s="3">
        <v>0.87</v>
      </c>
      <c r="D22" s="3">
        <f>B22-$B$27</f>
        <v>0.85</v>
      </c>
      <c r="E22" s="3">
        <f t="shared" si="7"/>
        <v>0.72249999999999992</v>
      </c>
      <c r="F22" s="3">
        <f t="shared" si="8"/>
        <v>0.74</v>
      </c>
      <c r="G22" s="3">
        <f t="shared" si="9"/>
        <v>0.54759999999999998</v>
      </c>
      <c r="H22" s="3">
        <f t="shared" si="10"/>
        <v>0.629</v>
      </c>
      <c r="I22" s="3"/>
      <c r="J22" s="3"/>
      <c r="K22" s="3"/>
    </row>
    <row r="23" spans="1:11" x14ac:dyDescent="0.25">
      <c r="A23" s="3"/>
      <c r="B23" s="3">
        <v>0.3</v>
      </c>
      <c r="C23" s="3">
        <v>0.36</v>
      </c>
      <c r="D23" s="3">
        <f t="shared" si="6"/>
        <v>0.13999999999999996</v>
      </c>
      <c r="E23" s="3">
        <f t="shared" si="7"/>
        <v>1.9599999999999989E-2</v>
      </c>
      <c r="F23" s="3">
        <f t="shared" si="8"/>
        <v>0.22999999999999998</v>
      </c>
      <c r="G23" s="3">
        <f t="shared" si="9"/>
        <v>5.2899999999999989E-2</v>
      </c>
      <c r="H23" s="3">
        <f t="shared" si="10"/>
        <v>3.2199999999999986E-2</v>
      </c>
      <c r="I23" s="3"/>
      <c r="J23" s="3"/>
      <c r="K23" s="3"/>
    </row>
    <row r="24" spans="1:11" x14ac:dyDescent="0.25">
      <c r="A24" s="3"/>
      <c r="B24" s="3">
        <v>0.55000000000000004</v>
      </c>
      <c r="C24" s="3">
        <v>0.83</v>
      </c>
      <c r="D24" s="3">
        <f t="shared" si="6"/>
        <v>0.39</v>
      </c>
      <c r="E24" s="3">
        <f t="shared" si="7"/>
        <v>0.15210000000000001</v>
      </c>
      <c r="F24" s="3">
        <f t="shared" si="8"/>
        <v>0.7</v>
      </c>
      <c r="G24" s="3">
        <f t="shared" si="9"/>
        <v>0.48999999999999994</v>
      </c>
      <c r="H24" s="3">
        <f t="shared" si="10"/>
        <v>0.27299999999999996</v>
      </c>
      <c r="I24" s="3"/>
      <c r="J24" s="3"/>
      <c r="K24" s="3"/>
    </row>
    <row r="25" spans="1:11" x14ac:dyDescent="0.25">
      <c r="A25" s="3"/>
      <c r="B25" s="3">
        <v>-0.25</v>
      </c>
      <c r="C25" s="3">
        <v>-0.16</v>
      </c>
      <c r="D25" s="3">
        <f>B25-$B$27</f>
        <v>-0.41000000000000003</v>
      </c>
      <c r="E25" s="3">
        <f t="shared" si="7"/>
        <v>0.16810000000000003</v>
      </c>
      <c r="F25" s="3">
        <f t="shared" si="8"/>
        <v>-0.29000000000000004</v>
      </c>
      <c r="G25" s="3">
        <f t="shared" si="9"/>
        <v>8.4100000000000022E-2</v>
      </c>
      <c r="H25" s="3">
        <f t="shared" si="10"/>
        <v>0.11890000000000002</v>
      </c>
      <c r="I25" s="3"/>
      <c r="J25" s="3"/>
      <c r="K25" s="3"/>
    </row>
    <row r="26" spans="1:11" x14ac:dyDescent="0.25">
      <c r="A26" s="3" t="s">
        <v>2</v>
      </c>
      <c r="B26" s="3">
        <f>SUM(B17:B25)</f>
        <v>1.4400000000000002</v>
      </c>
      <c r="C26" s="3">
        <f>SUM(C17:C25)</f>
        <v>1.1700000000000002</v>
      </c>
      <c r="D26" s="3">
        <f>SUM(D17:D25)</f>
        <v>0</v>
      </c>
      <c r="E26" s="3">
        <f>SUM(E17:E25)</f>
        <v>2.9963999999999991</v>
      </c>
      <c r="F26" s="3">
        <f>SUM(F17:F25)</f>
        <v>0</v>
      </c>
      <c r="G26" s="3">
        <f>SUM(G17:G25)</f>
        <v>2.4859999999999998</v>
      </c>
      <c r="H26" s="3">
        <f>SUM(H17:H25)</f>
        <v>2.4831000000000003</v>
      </c>
      <c r="I26" s="3"/>
      <c r="J26" s="3"/>
      <c r="K26" s="3"/>
    </row>
    <row r="27" spans="1:11" x14ac:dyDescent="0.25">
      <c r="A27" s="3" t="s">
        <v>3</v>
      </c>
      <c r="B27" s="3">
        <f>AVERAGE(B17:B25)</f>
        <v>0.16000000000000003</v>
      </c>
      <c r="C27" s="3">
        <f>AVERAGE(C17:C25)</f>
        <v>0.13</v>
      </c>
      <c r="D27" s="3"/>
      <c r="E27" s="3"/>
      <c r="F27" s="3"/>
      <c r="G27" s="3"/>
      <c r="H27" s="3"/>
      <c r="I27" s="3"/>
      <c r="J27" s="3"/>
      <c r="K27" s="3"/>
    </row>
    <row r="28" spans="1:11" x14ac:dyDescent="0.25">
      <c r="I28" s="1"/>
      <c r="J28" s="1"/>
      <c r="K28" s="1"/>
    </row>
  </sheetData>
  <pageMargins left="0.7" right="0.7" top="0.75" bottom="0.75" header="0.3" footer="0.3"/>
  <pageSetup orientation="portrait" r:id="rId1"/>
  <ignoredErrors>
    <ignoredError sqref="F2:F11 F17:F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YaKerTaker</dc:creator>
  <cp:lastModifiedBy>YaKerTaker</cp:lastModifiedBy>
  <dcterms:created xsi:type="dcterms:W3CDTF">2019-11-16T19:55:51Z</dcterms:created>
  <dcterms:modified xsi:type="dcterms:W3CDTF">2019-11-16T20:26:38Z</dcterms:modified>
</cp:coreProperties>
</file>