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<sst xmlns="http://schemas.openxmlformats.org/spreadsheetml/2006/main" count="9">
  <si>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CODMn</t>
  </si>
  <si>
    <t>NH3-N</t>
  </si>
  <si>
    <t>四川攀枝花龙洞</t>
  </si>
  <si>
    <t xml:space="preserve">重庆朱沱 </t>
  </si>
  <si>
    <t xml:space="preserve">湖北宜昌南津关 </t>
  </si>
  <si>
    <t xml:space="preserve">湖南岳阳城陵矶 </t>
  </si>
  <si>
    <t xml:space="preserve">江西九江河西水厂 </t>
  </si>
  <si>
    <t xml:space="preserve">安徽安庆皖河口 </t>
  </si>
  <si>
    <t xml:space="preserve">江苏南京林山 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</si>
</sst>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8" borderId="1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5" borderId="1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4" borderId="11" applyNumberFormat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76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CODMn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Sheet1!$A$20:$A$26</c:f>
              <c:strCache>
                <c:ptCount val="7"/>
                <c:pt idx="0">
                  <c:v>四川攀枝花龙洞</c:v>
                </c:pt>
                <c:pt idx="1">
                  <c:v>重庆朱沱 </c:v>
                </c:pt>
                <c:pt idx="2">
                  <c:v>湖北宜昌南津关 </c:v>
                </c:pt>
                <c:pt idx="3">
                  <c:v>湖南岳阳城陵矶 </c:v>
                </c:pt>
                <c:pt idx="4">
                  <c:v>江西九江河西水厂 </c:v>
                </c:pt>
                <c:pt idx="5">
                  <c:v>安徽安庆皖河口 </c:v>
                </c:pt>
                <c:pt idx="6">
                  <c:v>江苏南京林山 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2.43214285714286</c:v>
                </c:pt>
                <c:pt idx="1">
                  <c:v>-0.335700685186817</c:v>
                </c:pt>
                <c:pt idx="2">
                  <c:v>0.779655759133589</c:v>
                </c:pt>
                <c:pt idx="3">
                  <c:v>0.925116694329873</c:v>
                </c:pt>
                <c:pt idx="4">
                  <c:v>-1.36220079433016</c:v>
                </c:pt>
                <c:pt idx="5">
                  <c:v>0.145482589235429</c:v>
                </c:pt>
                <c:pt idx="6">
                  <c:v>-0.479285047729224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591612"/>
        <c:axId val="331580708"/>
      </c:barChart>
      <c:lineChart>
        <c:grouping val="standard"/>
        <c:varyColors val="0"/>
        <c:ser>
          <c:idx val="1"/>
          <c:order val="1"/>
          <c:tx>
            <c:strRef>
              <c:f>Sheet1!$C$19</c:f>
              <c:strCache>
                <c:ptCount val="1"/>
                <c:pt idx="0">
                  <c:v>NH3-N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Sheet1!$A$20:$A$26</c:f>
              <c:strCache>
                <c:ptCount val="7"/>
                <c:pt idx="0">
                  <c:v>四川攀枝花龙洞</c:v>
                </c:pt>
                <c:pt idx="1">
                  <c:v>重庆朱沱 </c:v>
                </c:pt>
                <c:pt idx="2">
                  <c:v>湖北宜昌南津关 </c:v>
                </c:pt>
                <c:pt idx="3">
                  <c:v>湖南岳阳城陵矶 </c:v>
                </c:pt>
                <c:pt idx="4">
                  <c:v>江西九江河西水厂 </c:v>
                </c:pt>
                <c:pt idx="5">
                  <c:v>安徽安庆皖河口 </c:v>
                </c:pt>
                <c:pt idx="6">
                  <c:v>江苏南京林山 </c:v>
                </c:pt>
              </c:strCache>
            </c:str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0.182857142857143</c:v>
                </c:pt>
                <c:pt idx="1">
                  <c:v>0.148929593964557</c:v>
                </c:pt>
                <c:pt idx="2">
                  <c:v>-0.0673283912960396</c:v>
                </c:pt>
                <c:pt idx="3">
                  <c:v>0.0670382338354701</c:v>
                </c:pt>
                <c:pt idx="4">
                  <c:v>-0.170083756573147</c:v>
                </c:pt>
                <c:pt idx="5">
                  <c:v>0.0685089659236754</c:v>
                </c:pt>
                <c:pt idx="6">
                  <c:v>-0.100817357027165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438193"/>
        <c:axId val="738116873"/>
      </c:lineChart>
      <c:catAx>
        <c:axId val="929591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580708"/>
        <c:crosses val="autoZero"/>
        <c:auto val="1"/>
        <c:lblAlgn val="ctr"/>
        <c:lblOffset val="100"/>
        <c:noMultiLvlLbl val="0"/>
      </c:catAx>
      <c:valAx>
        <c:axId val="331580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91612"/>
        <c:crosses val="autoZero"/>
        <c:crossBetween val="between"/>
      </c:valAx>
      <c:catAx>
        <c:axId val="80543819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116873"/>
        <c:crosses val="autoZero"/>
        <c:auto val="1"/>
        <c:lblAlgn val="ctr"/>
        <c:lblOffset val="100"/>
        <c:noMultiLvlLbl val="0"/>
      </c:catAx>
      <c:valAx>
        <c:axId val="73811687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381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107950</xdr:colOff>
      <xdr:row>8</xdr:row>
      <xdr:rowOff>25400</xdr:rowOff>
    </xdr:from>
    <xdr:to>
      <xdr:col>14</xdr:col>
      <xdr:colOff>565150</xdr:colOff>
      <xdr:row>23</xdr:row>
      <xdr:rowOff>6350</xdr:rowOff>
    </xdr:to>
    <xdr:graphicFrame>
      <xdr:nvGraphicFramePr>
        <xdr:cNvPr id="5" name="图表 4"/>
        <xdr:cNvGraphicFramePr/>
      </xdr:nvGraphicFramePr>
      <xdr:xfrm>
        <a:off x="7527925" y="154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topLeftCell="A33" workbookViewId="0">
      <selection activeCell="G47" sqref="G47"/>
    </sheetView>
  </sheetViews>
  <sheetFormatPr defaultColWidth="9" defaultRowHeight="14.25" outlineLevelCol="6"/>
  <cols>
    <col min="1" max="7" width="12.625"/>
  </cols>
  <sheetData>
    <row r="1" ht="15" spans="1:7">
      <c r="A1" s="1">
        <v>3.7</v>
      </c>
      <c r="B1" s="2">
        <v>2.1</v>
      </c>
      <c r="C1" s="2">
        <v>0.9</v>
      </c>
      <c r="D1" s="2">
        <v>0.9</v>
      </c>
      <c r="E1" s="2">
        <v>1</v>
      </c>
      <c r="F1" s="2">
        <v>1.1</v>
      </c>
      <c r="G1" s="17">
        <v>1.2</v>
      </c>
    </row>
    <row r="2" ht="15" spans="1:7">
      <c r="A2" s="1">
        <v>3.7</v>
      </c>
      <c r="B2" s="2">
        <v>1.9</v>
      </c>
      <c r="C2" s="2">
        <v>0.8</v>
      </c>
      <c r="D2" s="2">
        <v>0.9</v>
      </c>
      <c r="E2" s="2">
        <v>1.1</v>
      </c>
      <c r="F2" s="2">
        <v>1.1</v>
      </c>
      <c r="G2" s="17">
        <v>1.2</v>
      </c>
    </row>
    <row r="3" ht="15" spans="1:7">
      <c r="A3" s="1">
        <v>3.9</v>
      </c>
      <c r="B3" s="2">
        <v>2.1</v>
      </c>
      <c r="C3" s="2">
        <v>1.2</v>
      </c>
      <c r="D3" s="2">
        <v>1.3</v>
      </c>
      <c r="E3" s="2">
        <v>1.5</v>
      </c>
      <c r="F3" s="2">
        <v>1.5</v>
      </c>
      <c r="G3" s="17">
        <v>1.6</v>
      </c>
    </row>
    <row r="4" ht="15" spans="1:7">
      <c r="A4" s="3">
        <v>4.1</v>
      </c>
      <c r="B4" s="4">
        <v>2.3</v>
      </c>
      <c r="C4" s="4">
        <v>1.4</v>
      </c>
      <c r="D4" s="4">
        <v>1.5</v>
      </c>
      <c r="E4" s="4">
        <v>1.5</v>
      </c>
      <c r="F4" s="4">
        <v>1.6</v>
      </c>
      <c r="G4" s="18">
        <v>1.7</v>
      </c>
    </row>
    <row r="5" ht="15" spans="1:7">
      <c r="A5" s="1">
        <v>3.8</v>
      </c>
      <c r="B5" s="2">
        <v>2.1</v>
      </c>
      <c r="C5" s="2">
        <v>1.4</v>
      </c>
      <c r="D5" s="2">
        <v>1.4</v>
      </c>
      <c r="E5" s="2">
        <v>1.5</v>
      </c>
      <c r="F5" s="2">
        <v>1.7</v>
      </c>
      <c r="G5" s="17">
        <v>1.7</v>
      </c>
    </row>
    <row r="6" ht="15" spans="1:7">
      <c r="A6" s="1">
        <v>5.1</v>
      </c>
      <c r="B6" s="2">
        <v>4.8</v>
      </c>
      <c r="C6" s="2">
        <v>1.7</v>
      </c>
      <c r="D6" s="2">
        <v>1.9</v>
      </c>
      <c r="E6" s="2">
        <v>2.1</v>
      </c>
      <c r="F6" s="2">
        <v>3.4</v>
      </c>
      <c r="G6" s="17">
        <v>3.4</v>
      </c>
    </row>
    <row r="7" ht="15" spans="1:7">
      <c r="A7" s="1">
        <v>3.1</v>
      </c>
      <c r="B7" s="2">
        <v>2.3</v>
      </c>
      <c r="C7" s="2">
        <v>1.5</v>
      </c>
      <c r="D7" s="2">
        <v>1.6</v>
      </c>
      <c r="E7" s="2">
        <v>1.6</v>
      </c>
      <c r="F7" s="2">
        <v>1.7</v>
      </c>
      <c r="G7" s="17">
        <v>1.9</v>
      </c>
    </row>
    <row r="8" ht="15" spans="1:7">
      <c r="A8" s="1">
        <v>2.7</v>
      </c>
      <c r="B8" s="2">
        <v>1.9</v>
      </c>
      <c r="C8" s="2">
        <v>0.7</v>
      </c>
      <c r="D8" s="2">
        <v>0.8</v>
      </c>
      <c r="E8" s="2">
        <v>0.9</v>
      </c>
      <c r="F8" s="2">
        <v>0.9</v>
      </c>
      <c r="G8" s="17">
        <v>1</v>
      </c>
    </row>
    <row r="9" ht="15" spans="1:7">
      <c r="A9" s="1">
        <v>3.1</v>
      </c>
      <c r="B9" s="2">
        <v>1.5</v>
      </c>
      <c r="C9" s="2">
        <v>0.7</v>
      </c>
      <c r="D9" s="2">
        <v>0.8</v>
      </c>
      <c r="E9" s="2">
        <v>0.8</v>
      </c>
      <c r="F9" s="2">
        <v>0.8</v>
      </c>
      <c r="G9" s="17">
        <v>0.9</v>
      </c>
    </row>
    <row r="10" ht="15" spans="1:7">
      <c r="A10" s="1">
        <v>2.1</v>
      </c>
      <c r="B10" s="2">
        <v>1.5</v>
      </c>
      <c r="C10" s="2">
        <v>0.5</v>
      </c>
      <c r="D10" s="2">
        <v>0.6</v>
      </c>
      <c r="E10" s="2">
        <v>0.7</v>
      </c>
      <c r="F10" s="2">
        <v>0.7</v>
      </c>
      <c r="G10" s="17">
        <v>0.8</v>
      </c>
    </row>
    <row r="11" ht="15" spans="1:7">
      <c r="A11" s="1">
        <v>2</v>
      </c>
      <c r="B11" s="2">
        <v>1</v>
      </c>
      <c r="C11" s="2">
        <v>0.4</v>
      </c>
      <c r="D11" s="2">
        <v>0.6</v>
      </c>
      <c r="E11" s="2">
        <v>0.7</v>
      </c>
      <c r="F11" s="2">
        <v>0.7</v>
      </c>
      <c r="G11" s="17">
        <v>0.8</v>
      </c>
    </row>
    <row r="12" ht="15" spans="1:7">
      <c r="A12" s="1">
        <v>1.9</v>
      </c>
      <c r="B12" s="2">
        <v>0.9</v>
      </c>
      <c r="C12" s="2">
        <v>0.4</v>
      </c>
      <c r="D12" s="2">
        <v>0.6</v>
      </c>
      <c r="E12" s="2">
        <v>0.8</v>
      </c>
      <c r="F12" s="2">
        <v>0.8</v>
      </c>
      <c r="G12" s="17">
        <v>0.9</v>
      </c>
    </row>
    <row r="13" spans="1:7">
      <c r="A13" s="5">
        <v>2.1</v>
      </c>
      <c r="B13" s="6">
        <v>1.2</v>
      </c>
      <c r="C13" s="6">
        <v>0.4</v>
      </c>
      <c r="D13" s="6">
        <v>0.5</v>
      </c>
      <c r="E13" s="6">
        <v>0.7</v>
      </c>
      <c r="F13" s="6">
        <v>0.8</v>
      </c>
      <c r="G13" s="19">
        <v>0.8</v>
      </c>
    </row>
    <row r="14" ht="15" spans="1:7">
      <c r="A14">
        <f>AVERAGE(A1:A13)*24*3600/1000</f>
        <v>274.486153846154</v>
      </c>
      <c r="B14">
        <f t="shared" ref="B14:G14" si="0">AVERAGE(B1:B13)*24*3600/1000</f>
        <v>170.141538461538</v>
      </c>
      <c r="C14">
        <f t="shared" si="0"/>
        <v>79.7538461538462</v>
      </c>
      <c r="D14">
        <f t="shared" si="0"/>
        <v>89.0584615384616</v>
      </c>
      <c r="E14">
        <f t="shared" si="0"/>
        <v>99.0276923076923</v>
      </c>
      <c r="F14">
        <f t="shared" si="0"/>
        <v>111.655384615385</v>
      </c>
      <c r="G14">
        <f t="shared" si="0"/>
        <v>118.966153846154</v>
      </c>
    </row>
    <row r="15" spans="1:6">
      <c r="A15" s="7">
        <f>(A14+B14)/2</f>
        <v>222.313846153846</v>
      </c>
      <c r="B15" s="7">
        <f>(B14+C14)/2</f>
        <v>124.947692307692</v>
      </c>
      <c r="C15" s="7">
        <f>(C14+D14)/2</f>
        <v>84.4061538461539</v>
      </c>
      <c r="D15" s="7">
        <f>(D14+E14)/2</f>
        <v>94.0430769230769</v>
      </c>
      <c r="E15" s="7">
        <f>(E14+F14)/2</f>
        <v>105.341538461538</v>
      </c>
      <c r="F15" s="7">
        <f>(F14+G14)/2</f>
        <v>115.310769230769</v>
      </c>
    </row>
    <row r="19" spans="2:3">
      <c r="B19" t="s">
        <v>0</v>
      </c>
      <c r="C19" s="8" t="s">
        <v>1</v>
      </c>
    </row>
    <row r="20" spans="1:3">
      <c r="A20" s="9" t="s">
        <v>2</v>
      </c>
      <c r="B20" s="10">
        <v>2.43214285714286</v>
      </c>
      <c r="C20" s="10">
        <v>0.182857142857143</v>
      </c>
    </row>
    <row r="21" spans="1:3">
      <c r="A21" s="9" t="s">
        <v>3</v>
      </c>
      <c r="B21" s="10">
        <v>-0.335700685186817</v>
      </c>
      <c r="C21" s="10">
        <v>0.148929593964557</v>
      </c>
    </row>
    <row r="22" spans="1:3">
      <c r="A22" s="9" t="s">
        <v>4</v>
      </c>
      <c r="B22" s="10">
        <v>0.779655759133589</v>
      </c>
      <c r="C22" s="10">
        <v>-0.0673283912960396</v>
      </c>
    </row>
    <row r="23" spans="1:3">
      <c r="A23" s="9" t="s">
        <v>5</v>
      </c>
      <c r="B23" s="10">
        <v>0.925116694329873</v>
      </c>
      <c r="C23" s="10">
        <v>0.0670382338354701</v>
      </c>
    </row>
    <row r="24" spans="1:3">
      <c r="A24" s="9" t="s">
        <v>6</v>
      </c>
      <c r="B24" s="10">
        <v>-1.36220079433016</v>
      </c>
      <c r="C24" s="10">
        <v>-0.170083756573147</v>
      </c>
    </row>
    <row r="25" spans="1:3">
      <c r="A25" s="9" t="s">
        <v>7</v>
      </c>
      <c r="B25" s="10">
        <v>0.145482589235429</v>
      </c>
      <c r="C25" s="10">
        <v>0.0685089659236754</v>
      </c>
    </row>
    <row r="26" spans="1:3">
      <c r="A26" s="9" t="s">
        <v>8</v>
      </c>
      <c r="B26" s="10">
        <v>-0.479285047729224</v>
      </c>
      <c r="C26" s="10">
        <v>-0.100817357027165</v>
      </c>
    </row>
    <row r="27" ht="15"/>
    <row r="28" spans="1:7">
      <c r="A28" s="11">
        <v>3690</v>
      </c>
      <c r="B28" s="12">
        <v>13800</v>
      </c>
      <c r="C28" s="12">
        <v>21000</v>
      </c>
      <c r="D28" s="12">
        <v>25600</v>
      </c>
      <c r="E28" s="12">
        <v>28100</v>
      </c>
      <c r="F28" s="12">
        <v>29500</v>
      </c>
      <c r="G28" s="20">
        <v>29800</v>
      </c>
    </row>
    <row r="29" spans="1:7">
      <c r="A29" s="13">
        <v>3720</v>
      </c>
      <c r="B29" s="14">
        <v>13100</v>
      </c>
      <c r="C29" s="14">
        <v>19800</v>
      </c>
      <c r="D29" s="14">
        <v>20500</v>
      </c>
      <c r="E29" s="16">
        <v>29800</v>
      </c>
      <c r="F29" s="16">
        <v>34000</v>
      </c>
      <c r="G29" s="21">
        <v>34500</v>
      </c>
    </row>
    <row r="30" spans="1:7">
      <c r="A30" s="13">
        <v>4010</v>
      </c>
      <c r="B30" s="14">
        <v>14200</v>
      </c>
      <c r="C30" s="14">
        <v>20300</v>
      </c>
      <c r="D30" s="14">
        <v>22600</v>
      </c>
      <c r="E30" s="14">
        <v>29500</v>
      </c>
      <c r="F30" s="14">
        <v>32100</v>
      </c>
      <c r="G30" s="22">
        <v>33100</v>
      </c>
    </row>
    <row r="31" spans="1:7">
      <c r="A31" s="15">
        <v>4660</v>
      </c>
      <c r="B31" s="16">
        <v>16400</v>
      </c>
      <c r="C31" s="16">
        <v>22700</v>
      </c>
      <c r="D31" s="16">
        <v>24100</v>
      </c>
      <c r="E31" s="16">
        <v>27000</v>
      </c>
      <c r="F31" s="16">
        <v>31900</v>
      </c>
      <c r="G31" s="21">
        <v>32100</v>
      </c>
    </row>
    <row r="32" spans="1:7">
      <c r="A32" s="13">
        <v>3740</v>
      </c>
      <c r="B32" s="14">
        <v>10600</v>
      </c>
      <c r="C32" s="14">
        <v>24000</v>
      </c>
      <c r="D32" s="14">
        <v>25900</v>
      </c>
      <c r="E32" s="14">
        <v>32100</v>
      </c>
      <c r="F32" s="14">
        <v>33400</v>
      </c>
      <c r="G32" s="22">
        <v>35100</v>
      </c>
    </row>
    <row r="33" spans="1:7">
      <c r="A33" s="13">
        <v>6280</v>
      </c>
      <c r="B33" s="14">
        <v>47600</v>
      </c>
      <c r="C33" s="14">
        <v>53500</v>
      </c>
      <c r="D33" s="14">
        <v>53800</v>
      </c>
      <c r="E33" s="14">
        <v>72800</v>
      </c>
      <c r="F33" s="14">
        <v>74200</v>
      </c>
      <c r="G33" s="22">
        <v>81000</v>
      </c>
    </row>
    <row r="34" spans="1:7">
      <c r="A34" s="13">
        <v>3260</v>
      </c>
      <c r="B34" s="14">
        <v>16200</v>
      </c>
      <c r="C34" s="14">
        <v>19100</v>
      </c>
      <c r="D34" s="14">
        <v>22300</v>
      </c>
      <c r="E34" s="14">
        <v>24800</v>
      </c>
      <c r="F34" s="14">
        <v>31000</v>
      </c>
      <c r="G34" s="22">
        <v>38400</v>
      </c>
    </row>
    <row r="35" spans="1:7">
      <c r="A35" s="13">
        <v>1500</v>
      </c>
      <c r="B35" s="14">
        <v>8170</v>
      </c>
      <c r="C35" s="14">
        <v>10600</v>
      </c>
      <c r="D35" s="14">
        <v>12000</v>
      </c>
      <c r="E35" s="14">
        <v>14600</v>
      </c>
      <c r="F35" s="14">
        <v>17000</v>
      </c>
      <c r="G35" s="22">
        <v>19600</v>
      </c>
    </row>
    <row r="36" spans="1:7">
      <c r="A36" s="13">
        <v>951</v>
      </c>
      <c r="B36" s="14">
        <v>6550</v>
      </c>
      <c r="C36" s="14">
        <v>7400</v>
      </c>
      <c r="D36" s="14">
        <v>10700</v>
      </c>
      <c r="E36" s="14">
        <v>13200</v>
      </c>
      <c r="F36" s="14">
        <v>14100</v>
      </c>
      <c r="G36" s="22">
        <v>14900</v>
      </c>
    </row>
    <row r="37" spans="1:7">
      <c r="A37" s="13">
        <v>712</v>
      </c>
      <c r="B37" s="14">
        <v>4020</v>
      </c>
      <c r="C37" s="14">
        <v>4570</v>
      </c>
      <c r="D37" s="14">
        <v>8190</v>
      </c>
      <c r="E37" s="14">
        <v>10900</v>
      </c>
      <c r="F37" s="14">
        <v>12300</v>
      </c>
      <c r="G37" s="22">
        <v>14400</v>
      </c>
    </row>
    <row r="38" spans="1:7">
      <c r="A38" s="13">
        <v>612</v>
      </c>
      <c r="B38" s="14">
        <v>3603</v>
      </c>
      <c r="C38" s="14">
        <v>4510</v>
      </c>
      <c r="D38" s="14">
        <v>7980</v>
      </c>
      <c r="E38" s="14">
        <v>10300</v>
      </c>
      <c r="F38" s="14">
        <v>13700</v>
      </c>
      <c r="G38" s="22">
        <v>15100</v>
      </c>
    </row>
    <row r="39" spans="1:7">
      <c r="A39" s="13">
        <v>623</v>
      </c>
      <c r="B39" s="14">
        <v>4740</v>
      </c>
      <c r="C39" s="14">
        <v>5180</v>
      </c>
      <c r="D39" s="14">
        <v>7040</v>
      </c>
      <c r="E39" s="14">
        <v>14300</v>
      </c>
      <c r="F39" s="14">
        <v>21400</v>
      </c>
      <c r="G39" s="22">
        <v>21500</v>
      </c>
    </row>
    <row r="40" spans="1:7">
      <c r="A40" s="15">
        <v>642</v>
      </c>
      <c r="B40" s="16">
        <v>3650</v>
      </c>
      <c r="C40" s="16">
        <v>5400</v>
      </c>
      <c r="D40" s="16">
        <v>7240</v>
      </c>
      <c r="E40" s="16">
        <v>15100</v>
      </c>
      <c r="F40" s="16">
        <v>20200</v>
      </c>
      <c r="G40" s="21">
        <v>22100</v>
      </c>
    </row>
    <row r="41" spans="1:7">
      <c r="A41">
        <f>AVERAGE(A28:A40)</f>
        <v>2646.15384615385</v>
      </c>
      <c r="B41">
        <f t="shared" ref="B41:G41" si="1">AVERAGE(B28:B40)</f>
        <v>12510.2307692308</v>
      </c>
      <c r="C41">
        <f t="shared" si="1"/>
        <v>16773.8461538462</v>
      </c>
      <c r="D41">
        <f t="shared" si="1"/>
        <v>19073.0769230769</v>
      </c>
      <c r="E41">
        <f t="shared" si="1"/>
        <v>24807.6923076923</v>
      </c>
      <c r="F41">
        <f t="shared" si="1"/>
        <v>28061.5384615385</v>
      </c>
      <c r="G41">
        <f t="shared" si="1"/>
        <v>30123.0769230769</v>
      </c>
    </row>
    <row r="43" spans="1:4">
      <c r="A43">
        <v>2646.15384615385</v>
      </c>
      <c r="B43">
        <f>A43/1000</f>
        <v>2.64615384615385</v>
      </c>
      <c r="D43">
        <v>2.64615384615385</v>
      </c>
    </row>
    <row r="44" spans="1:4">
      <c r="A44">
        <v>12510.2307692308</v>
      </c>
      <c r="B44">
        <f t="shared" ref="B44:B49" si="2">A44/1000</f>
        <v>12.5102307692308</v>
      </c>
      <c r="D44">
        <v>12.5102307692308</v>
      </c>
    </row>
    <row r="45" spans="1:4">
      <c r="A45">
        <v>16773.8461538462</v>
      </c>
      <c r="B45">
        <f t="shared" si="2"/>
        <v>16.7738461538462</v>
      </c>
      <c r="D45">
        <v>16.7738461538462</v>
      </c>
    </row>
    <row r="46" spans="1:4">
      <c r="A46">
        <v>19073.0769230769</v>
      </c>
      <c r="B46">
        <f t="shared" si="2"/>
        <v>19.0730769230769</v>
      </c>
      <c r="D46">
        <v>19.0730769230769</v>
      </c>
    </row>
    <row r="47" spans="1:4">
      <c r="A47">
        <v>24807.6923076923</v>
      </c>
      <c r="B47">
        <f t="shared" si="2"/>
        <v>24.8076923076923</v>
      </c>
      <c r="D47">
        <v>24.8076923076923</v>
      </c>
    </row>
    <row r="48" spans="1:4">
      <c r="A48">
        <v>28061.5384615385</v>
      </c>
      <c r="B48">
        <f t="shared" si="2"/>
        <v>28.0615384615385</v>
      </c>
      <c r="D48">
        <v>28.0615384615385</v>
      </c>
    </row>
    <row r="49" spans="1:4">
      <c r="A49">
        <v>30123.0769230769</v>
      </c>
      <c r="B49">
        <f t="shared" si="2"/>
        <v>30.1230769230769</v>
      </c>
      <c r="D49">
        <v>30.1230769230769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2018-07-12T22:00:00Z</dcterms:created>
  <dcterms:modified xsi:type="dcterms:W3CDTF">2018-07-12T16:40:49Z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