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L28" i="2" s="1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Richard Gunzl</author>
    <author>Jan Martinka</author>
    <author>Viktor Presovsky</author>
  </authors>
  <commentList>
    <comment ref="B45" authorId="0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1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<sst xmlns="http://schemas.openxmlformats.org/spreadsheetml/2006/main" count="779" uniqueCount="269">
  <si>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</si>
  <si>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</si>
  <si>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</si>
  <si>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</si>
  <si>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</si>
  <si>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</si>
  <si>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</si>
  <si>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</si>
  <si>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</si>
  <si>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</si>
  <si>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</si>
  <si>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</si>
  <si>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</si>
  <si>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</si>
  <si>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</si>
  <si>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</si>
  <si>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</si>
  <si>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</si>
  <si>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</si>
  <si>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</si>
  <si>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</si>
  <si>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</si>
  <si>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</si>
  <si>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</si>
  <si>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</si>
  <si>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</si>
  <si>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</si>
  <si>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</si>
  <si>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</si>
  <si>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</si>
  <si>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</si>
  <si>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</si>
  <si>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</si>
  <si>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</si>
  <si>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</si>
  <si>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</si>
  <si>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</si>
  <si>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</si>
  <si>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</si>
  <si>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</si>
  <si>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</si>
  <si>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</si>
  <si>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</si>
  <si>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</si>
  <si>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</si>
  <si>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</si>
  <si>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</si>
  <si>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</si>
  <si>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</si>
  <si>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</si>
  <si>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</si>
  <si>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</si>
  <si>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</si>
  <si>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</si>
  <si>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</si>
  <si>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</si>
  <si>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</si>
  <si>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</si>
  <si>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</si>
  <si>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</si>
  <si>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</si>
  <si>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</si>
  <si>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</si>
  <si>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</si>
  <si>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</si>
  <si>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</si>
  <si>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</si>
  <si>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</si>
  <si>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</si>
  <si>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</si>
  <si>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</si>
  <si>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</si>
  <si>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</si>
  <si>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</si>
  <si>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</si>
  <si>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</si>
  <si>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</si>
  <si>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</si>
  <si>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</si>
  <si>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</si>
  <si>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</si>
  <si>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</si>
  <si>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</si>
  <si>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</si>
  <si>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</si>
  <si>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</si>
  <si>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</si>
  <si>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</si>
  <si>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</si>
  <si>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</si>
  <si>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</si>
  <si>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</si>
  <si>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</si>
  <si>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</si>
  <si>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</si>
  <si>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</si>
  <si>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</si>
  <si>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</si>
  <si>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</si>
  <si>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</si>
  <si>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</si>
  <si>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</si>
  <si>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</si>
  <si>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</si>
  <si>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</si>
  <si>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</si>
  <si>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</si>
  <si>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</si>
  <si>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</si>
  <si>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</si>
  <si>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</si>
  <si>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</si>
  <si>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</si>
  <si>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</si>
  <si>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</si>
  <si>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</si>
  <si>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</si>
  <si>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</si>
  <si>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</si>
  <si>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</si>
  <si>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</si>
  <si>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</si>
  <si>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</si>
  <si>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</si>
  <si>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</si>
  <si>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</si>
  <si>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</si>
  <si>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</si>
  <si>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</si>
  <si>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</si>
  <si>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</si>
  <si>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</si>
  <si>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</si>
  <si>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</si>
  <si>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</si>
  <si>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</si>
  <si>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</si>
  <si>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</si>
  <si>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</si>
  <si>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</si>
  <si>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</si>
  <si>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</si>
  <si>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</si>
  <si>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</si>
  <si>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</si>
  <si>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</si>
  <si>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</si>
  <si>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</si>
  <si>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</si>
  <si>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</si>
  <si>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</si>
  <si>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</si>
  <si>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</si>
  <si>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</si>
  <si>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</si>
  <si>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</si>
  <si>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</si>
  <si>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</si>
  <si>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</si>
  <si>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</si>
  <si>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</si>
  <si>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</si>
  <si>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</si>
  <si>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</si>
  <si>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</si>
  <si>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</si>
  <si>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</si>
  <si>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</si>
  <si>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</si>
  <si>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c003_ID</t>
  </si>
  <si>
    <t>c006_ModifyDate</t>
  </si>
  <si>
    <t>c010_Name</t>
  </si>
  <si>
    <t>DT_LOAD_ID</t>
  </si>
  <si>
    <t>DT_LOAD_SOURCE_PATH</t>
  </si>
  <si>
    <t>DT_LOAD_SOURCE_FILE</t>
  </si>
  <si>
    <t>0</t>
  </si>
  <si>
    <t>2</t>
  </si>
  <si>
    <t>0,0000</t>
  </si>
  <si>
    <t>1</t>
  </si>
  <si>
    <t>3</t>
  </si>
  <si>
    <t>5</t>
  </si>
  <si>
    <t>6</t>
  </si>
  <si>
    <t>7</t>
  </si>
  <si>
    <t>8</t>
  </si>
  <si>
    <t>9</t>
  </si>
  <si>
    <t>10</t>
  </si>
  <si>
    <t>ID</t>
  </si>
  <si>
    <t>ModifyDate</t>
  </si>
  <si>
    <t>Deleted</t>
  </si>
  <si>
    <t>Name</t>
  </si>
  <si>
    <t>20160530T000500_CreditNoteItem.dat</t>
  </si>
  <si>
    <t>DT_EOL</t>
  </si>
  <si>
    <t>00000000-0000-0000-0000-000000000000</t>
  </si>
  <si>
    <t>NULL</t>
  </si>
  <si>
    <t>10,0000</t>
  </si>
  <si>
    <t>1,0000</t>
  </si>
  <si>
    <t>False</t>
  </si>
  <si>
    <t>E:\space_da_171\projects\2016\Q2\01_DA_FEEDO\ETL_TASKS\etlt031_etl_processing_etlt030\_02_rc_recode_to_utf16le\_rc_rd_fe_CreditNoteItem.csv</t>
  </si>
  <si>
    <t>_rc_rd_fe_CreditNoteItem.csv</t>
  </si>
  <si>
    <t>21,0000</t>
  </si>
  <si>
    <t>20,0000</t>
  </si>
  <si>
    <t>5a7180f7-3d20-495b-8938-2b4dac3157ee</t>
  </si>
  <si>
    <t>a34526bb-61e6-4244-b72b-65d1b2204849</t>
  </si>
  <si>
    <t>2588,2100</t>
  </si>
  <si>
    <t>Opravný daňový doklad k fa 111592372</t>
  </si>
  <si>
    <t>9.2.2016 11:44:36</t>
  </si>
  <si>
    <t>812f1861-2136-4550-8adf-183b9945284e</t>
  </si>
  <si>
    <t>ce69f052-72cf-4b13-b8ba-8f782416a64a</t>
  </si>
  <si>
    <t>22,3100</t>
  </si>
  <si>
    <t>kompenzace za rozbitou skleničku Hami</t>
  </si>
  <si>
    <t>25.5.2016 15:39:42</t>
  </si>
  <si>
    <t>568c168b-ea5a-4d2f-8c1d-2ba48966c07a</t>
  </si>
  <si>
    <t>a5489c65-08d9-4c76-ae7c-71f65df24707</t>
  </si>
  <si>
    <t>60,0000</t>
  </si>
  <si>
    <t>2,0000</t>
  </si>
  <si>
    <t>Vrácení peněz za poškozené zboží</t>
  </si>
  <si>
    <t>22.9.2015 16:37:51</t>
  </si>
  <si>
    <t>842383a4-8892-4985-b8ae-c011bdd57804</t>
  </si>
  <si>
    <t>3dc97c58-4f23-4026-a079-880d11a99dcf</t>
  </si>
  <si>
    <t>15,0000</t>
  </si>
  <si>
    <t>34,7000</t>
  </si>
  <si>
    <t>DPH 15%</t>
  </si>
  <si>
    <t>29.4.2016 22:34:11</t>
  </si>
  <si>
    <t>f022e4a7-543e-4762-a8d5-e06169106fbc</t>
  </si>
  <si>
    <t>993eb080-a676-4643-b2ee-1d8a3624e018</t>
  </si>
  <si>
    <t>1095,8100</t>
  </si>
  <si>
    <t>Položky s DPH 21%</t>
  </si>
  <si>
    <t>8.4.2016 15:40:01</t>
  </si>
  <si>
    <t>434b4b89-dcf9-4b70-882f-8c5de019b39f</t>
  </si>
  <si>
    <t>57c4f93e-a7e5-4436-9e2d-0d58b7d78c7d</t>
  </si>
  <si>
    <t>132,4700</t>
  </si>
  <si>
    <t>NUK modrá FC lahvička na učení PP 150ml, silikonové pítko</t>
  </si>
  <si>
    <t>21.8.2015 8:56:16</t>
  </si>
  <si>
    <t>ArtiklID</t>
  </si>
  <si>
    <t>ArtiklCode</t>
  </si>
  <si>
    <t>creditNoteID</t>
  </si>
  <si>
    <t>VATRate</t>
  </si>
  <si>
    <t>PriceExclVAT</t>
  </si>
  <si>
    <t>Quantity</t>
  </si>
  <si>
    <t>IsDiscount</t>
  </si>
  <si>
    <t>c004_creditNoteID</t>
  </si>
  <si>
    <t>c005_Deleted</t>
  </si>
  <si>
    <t>c007_VATRate</t>
  </si>
  <si>
    <t>c008_PriceExclVAT</t>
  </si>
  <si>
    <t>c009_Quantity</t>
  </si>
  <si>
    <t>c011_IsDiscount</t>
  </si>
  <si>
    <t>c012_ArtiklID</t>
  </si>
  <si>
    <t>c013_ArtiklCode</t>
  </si>
  <si>
    <t>STATIC_20160530T000500_CreditNoteItem.dat</t>
  </si>
  <si>
    <t>3e7945c2-e73e-4ff8-86f3-d534e4a27367</t>
  </si>
  <si>
    <t>F000018</t>
  </si>
  <si>
    <t>1937041c-927e-434d-8e4a-f398b1f7c274</t>
  </si>
  <si>
    <t>0672f74b-be70-475e-8628-52b665f9dad1</t>
  </si>
  <si>
    <t>299,4800</t>
  </si>
  <si>
    <t>Zľava do objednávky</t>
  </si>
  <si>
    <t>20.10.2014 13:19:09</t>
  </si>
  <si>
    <t>E:\space_da_171\projects\2016\Q2\01_DA_FEEDO\ETL_TASKS\etlt047_etl_processing_etlt030_STATIC_only\_02_rc_recode_to_utf16le\_rc_rd_fe_STATIC_CreditNoteItem.csv</t>
  </si>
  <si>
    <t>_rc_rd_fe_STATIC_CreditNoteItem.csv</t>
  </si>
  <si>
    <t>8e575b10-9f8c-41a9-bfba-cf458420a601</t>
  </si>
  <si>
    <t>DP</t>
  </si>
  <si>
    <t>a78e6ef3-0ccf-4592-891b-3c9cff362387</t>
  </si>
  <si>
    <t>906cee54-57b8-4cb8-b8bd-7f211b0896dc</t>
  </si>
  <si>
    <t>44,6300</t>
  </si>
  <si>
    <t>Doprava a platba</t>
  </si>
  <si>
    <t>20.10.2014 13:53:19</t>
  </si>
  <si>
    <t>2ed537a5-e447-4908-819e-364c0ef77b04</t>
  </si>
  <si>
    <t>F000010</t>
  </si>
  <si>
    <t>17a768a7-12ff-4f80-a44f-50770a475197</t>
  </si>
  <si>
    <t>Garance okamžité výměny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</si>
</sst>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10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5" xfId="1" applyNumberFormat="1" applyFont="1" applyFill="1" applyBorder="1" applyAlignment="1">
      <alignment horizontal="center" vertical="center"/>
    </xf>
    <xf numFmtId="49" fontId="43" fillId="6" borderId="0" xfId="1" applyNumberFormat="1" applyFont="1" applyFill="1" applyBorder="1" applyAlignment="1">
      <alignment horizontal="center" vertical="center"/>
    </xf>
    <xf numFmtId="49" fontId="43" fillId="0" borderId="0" xfId="1" applyNumberFormat="1" applyFont="1" applyFill="1" applyBorder="1" applyAlignment="1">
      <alignment horizontal="center" vertical="center"/>
    </xf>
    <xf numFmtId="49" fontId="44" fillId="7" borderId="1" xfId="1" applyNumberFormat="1" applyFont="1" applyFill="1" applyBorder="1" applyAlignment="1"/>
    <xf numFmtId="49" fontId="44" fillId="7" borderId="1" xfId="0" applyNumberFormat="1" applyFont="1" applyFill="1" applyBorder="1"/>
    <xf numFmtId="49" fontId="44" fillId="7" borderId="0" xfId="1" applyNumberFormat="1" applyFont="1" applyFill="1" applyBorder="1" applyAlignment="1">
      <alignment horizontal="left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56"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54" dataDxfId="253">
  <autoFilter ref="A2:C38"/>
  <tableColumns count="3">
    <tableColumn id="1" name="NAME" dataDxfId="252"/>
    <tableColumn id="2" name="CODE" dataDxfId="251" dataCellStyle="Normal 2"/>
    <tableColumn id="3" name="CODE_try" dataDxfId="2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DA78" headerRowCount="0" totalsRowShown="0" headerRowDxfId="249" dataDxfId="247" headerRowBorderDxfId="248">
  <tableColumns count="103">
    <tableColumn id="1" name="Column1" headerRowDxfId="246" dataDxfId="245" headerRowCellStyle="Normal 2"/>
    <tableColumn id="2" name="Column2" headerRowDxfId="244" dataDxfId="243" headerRowCellStyle="Normal 2"/>
    <tableColumn id="3" name="Column3" headerRowDxfId="242" dataDxfId="241" headerRowCellStyle="Normal 2"/>
    <tableColumn id="4" name="Column4" headerRowDxfId="240" dataDxfId="239" headerRowCellStyle="Normal 2"/>
    <tableColumn id="5" name="Column5" headerRowDxfId="238" dataDxfId="237" headerRowCellStyle="Normal 2"/>
    <tableColumn id="6" name="Column6" headerRowDxfId="236" dataDxfId="235" headerRowCellStyle="Normal 2"/>
    <tableColumn id="7" name="Column7" headerRowDxfId="234" dataDxfId="233" headerRowCellStyle="Normal 2"/>
    <tableColumn id="8" name="Column8" headerRowDxfId="232" dataDxfId="231" headerRowCellStyle="Normal 2"/>
    <tableColumn id="9" name="Column9" headerRowDxfId="230" dataDxfId="229" headerRowCellStyle="Normal 2"/>
    <tableColumn id="10" name="Column10" headerRowDxfId="228" dataDxfId="227" headerRowCellStyle="Normal 2"/>
    <tableColumn id="11" name="Column11" headerRowDxfId="226" dataDxfId="225"/>
    <tableColumn id="12" name="Column12" headerRowDxfId="224" dataDxfId="223"/>
    <tableColumn id="13" name="Column13" headerRowDxfId="222" dataDxfId="221"/>
    <tableColumn id="14" name="Column14" headerRowDxfId="220" dataDxfId="219"/>
    <tableColumn id="15" name="Column15" headerRowDxfId="218" dataDxfId="217"/>
    <tableColumn id="16" name="Column16" headerRowDxfId="216" dataDxfId="215"/>
    <tableColumn id="17" name="Column17" headerRowDxfId="214" dataDxfId="213"/>
    <tableColumn id="18" name="Column18" headerRowDxfId="212" dataDxfId="211"/>
    <tableColumn id="19" name="Column19" headerRowDxfId="210" dataDxfId="209"/>
    <tableColumn id="20" name="Column20" headerRowDxfId="208" dataDxfId="207"/>
    <tableColumn id="21" name="Column21" headerRowDxfId="206" dataDxfId="205"/>
    <tableColumn id="22" name="Column22" headerRowDxfId="204" dataDxfId="203"/>
    <tableColumn id="23" name="Column23" headerRowDxfId="202" dataDxfId="201"/>
    <tableColumn id="24" name="Column24" headerRowDxfId="200" dataDxfId="199"/>
    <tableColumn id="25" name="Column25" headerRowDxfId="198" dataDxfId="197"/>
    <tableColumn id="26" name="Column26" headerRowDxfId="196" dataDxfId="195"/>
    <tableColumn id="27" name="Column27" headerRowDxfId="194" dataDxfId="193"/>
    <tableColumn id="28" name="Column28" headerRowDxfId="192" dataDxfId="191"/>
    <tableColumn id="29" name="Column29" headerRowDxfId="190" dataDxfId="189"/>
    <tableColumn id="30" name="Column30" headerRowDxfId="188" dataDxfId="187"/>
    <tableColumn id="31" name="Column31" headerRowDxfId="186" dataDxfId="185"/>
    <tableColumn id="32" name="Column32" headerRowDxfId="184" dataDxfId="183"/>
    <tableColumn id="33" name="Column33" headerRowDxfId="182" dataDxfId="181"/>
    <tableColumn id="34" name="Column34" headerRowDxfId="180" dataDxfId="179"/>
    <tableColumn id="35" name="Column35" headerRowDxfId="178" dataDxfId="177"/>
    <tableColumn id="36" name="Column36" headerRowDxfId="176" dataDxfId="175"/>
    <tableColumn id="37" name="Column37" headerRowDxfId="174" dataDxfId="173"/>
    <tableColumn id="38" name="Column38" headerRowDxfId="172" dataDxfId="171"/>
    <tableColumn id="39" name="Column39" headerRowDxfId="170" dataDxfId="169"/>
    <tableColumn id="40" name="Column40" headerRowDxfId="168" dataDxfId="167"/>
    <tableColumn id="41" name="Column41" headerRowDxfId="166" dataDxfId="165"/>
    <tableColumn id="42" name="Column42" headerRowDxfId="164" dataDxfId="163"/>
    <tableColumn id="43" name="Column43" headerRowDxfId="162" dataDxfId="161"/>
    <tableColumn id="44" name="Column44" headerRowDxfId="160" dataDxfId="159"/>
    <tableColumn id="45" name="Column45" headerRowDxfId="158" dataDxfId="157"/>
    <tableColumn id="46" name="Column46" headerRowDxfId="156" dataDxfId="155"/>
    <tableColumn id="47" name="Column47" headerRowDxfId="154" dataDxfId="153"/>
    <tableColumn id="48" name="Column48" headerRowDxfId="152" dataDxfId="151"/>
    <tableColumn id="49" name="Column49" headerRowDxfId="150" dataDxfId="149"/>
    <tableColumn id="50" name="Column50" headerRowDxfId="148" dataDxfId="147"/>
    <tableColumn id="51" name="Column51" headerRowDxfId="146" dataDxfId="145"/>
    <tableColumn id="52" name="Column52" headerRowDxfId="144" dataDxfId="143"/>
    <tableColumn id="53" name="Column53" headerRowDxfId="142" dataDxfId="141"/>
    <tableColumn id="54" name="Column54" headerRowDxfId="140" dataDxfId="139"/>
    <tableColumn id="55" name="Column55" headerRowDxfId="138" dataDxfId="137"/>
    <tableColumn id="56" name="Column56" headerRowDxfId="136" dataDxfId="135"/>
    <tableColumn id="57" name="Column57" headerRowDxfId="134" dataDxfId="133"/>
    <tableColumn id="58" name="Column58" headerRowDxfId="132" dataDxfId="131"/>
    <tableColumn id="59" name="Column59" headerRowDxfId="130" dataDxfId="129"/>
    <tableColumn id="60" name="Column60" headerRowDxfId="128" dataDxfId="127"/>
    <tableColumn id="61" name="Column61" headerRowDxfId="126" dataDxfId="125"/>
    <tableColumn id="62" name="Column62" headerRowDxfId="124" dataDxfId="123"/>
    <tableColumn id="63" name="Column63" headerRowDxfId="122" dataDxfId="121"/>
    <tableColumn id="64" name="Column64" headerRowDxfId="120" dataDxfId="119"/>
    <tableColumn id="65" name="Column65" headerRowDxfId="118" dataDxfId="117"/>
    <tableColumn id="66" name="Column66" headerRowDxfId="116" dataDxfId="115"/>
    <tableColumn id="67" name="Column67" headerRowDxfId="114" dataDxfId="113"/>
    <tableColumn id="68" name="Column68" headerRowDxfId="112" dataDxfId="111"/>
    <tableColumn id="69" name="Column69" headerRowDxfId="110" dataDxfId="109"/>
    <tableColumn id="70" name="Column70" headerRowDxfId="108" dataDxfId="107"/>
    <tableColumn id="71" name="Column71" headerRowDxfId="106" dataDxfId="105"/>
    <tableColumn id="72" name="Column72" headerRowDxfId="104" dataDxfId="103"/>
    <tableColumn id="73" name="Column73" headerRowDxfId="102" dataDxfId="101"/>
    <tableColumn id="74" name="Column74" headerRowDxfId="100" dataDxfId="99"/>
    <tableColumn id="75" name="Column75" headerRowDxfId="98" dataDxfId="97"/>
    <tableColumn id="76" name="Column76" headerRowDxfId="96" dataDxfId="95"/>
    <tableColumn id="77" name="Column77" headerRowDxfId="94" dataDxfId="93"/>
    <tableColumn id="78" name="Column78" headerRowDxfId="92" dataDxfId="91"/>
    <tableColumn id="79" name="Column79" headerRowDxfId="90" dataDxfId="89"/>
    <tableColumn id="80" name="Column80" headerRowDxfId="88" dataDxfId="87"/>
    <tableColumn id="81" name="Column81" headerRowDxfId="86" dataDxfId="85"/>
    <tableColumn id="82" name="Column82" headerRowDxfId="84" dataDxfId="83"/>
    <tableColumn id="83" name="Column83" headerRowDxfId="82" dataDxfId="81"/>
    <tableColumn id="84" name="Column84" headerRowDxfId="80" dataDxfId="79"/>
    <tableColumn id="85" name="Column85" headerRowDxfId="78" dataDxfId="77"/>
    <tableColumn id="86" name="Column86" headerRowDxfId="76" dataDxfId="75"/>
    <tableColumn id="87" name="Column87" headerRowDxfId="74" dataDxfId="73"/>
    <tableColumn id="88" name="Column88" headerRowDxfId="72" dataDxfId="71"/>
    <tableColumn id="89" name="Column89" headerRowDxfId="70" dataDxfId="69"/>
    <tableColumn id="90" name="Column90" headerRowDxfId="68" dataDxfId="67"/>
    <tableColumn id="91" name="Column91" headerRowDxfId="66" dataDxfId="65"/>
    <tableColumn id="92" name="Column92" headerRowDxfId="64" dataDxfId="63"/>
    <tableColumn id="93" name="Column93" headerRowDxfId="62" dataDxfId="61"/>
    <tableColumn id="94" name="Column94" headerRowDxfId="60" dataDxfId="59"/>
    <tableColumn id="95" name="Column95" headerRowDxfId="58" dataDxfId="57"/>
    <tableColumn id="96" name="Column96" headerRowDxfId="56" dataDxfId="55"/>
    <tableColumn id="97" name="Column97" headerRowDxfId="54" dataDxfId="53"/>
    <tableColumn id="98" name="Column98" headerRowDxfId="52" dataDxfId="51"/>
    <tableColumn id="99" name="Column99" headerRowDxfId="50" dataDxfId="49"/>
    <tableColumn id="100" name="Column100" headerRowDxfId="48" dataDxfId="47"/>
    <tableColumn id="101" name="Column101" headerRowDxfId="46" dataDxfId="45"/>
    <tableColumn id="102" name="Column102" headerRowDxfId="44" dataDxfId="43"/>
    <tableColumn id="103" name="Column103" headerRowDxfId="42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37" dataDxfId="36" headerRowCellStyle="Normal 2">
  <autoFilter ref="A1:L101"/>
  <tableColumns count="12">
    <tableColumn id="1" name="#" dataDxfId="35"/>
    <tableColumn id="2" name="Comma" dataDxfId="34"/>
    <tableColumn id="10" name="Union" dataDxfId="33"/>
    <tableColumn id="3" name="Code" dataDxfId="32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31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30"/>
    <tableColumn id="11" name="Original" dataDxfId="29">
      <calculatedColumnFormula>"["&amp;INDEX(Columns[],4,A2)&amp;"]"</calculatedColumnFormula>
    </tableColumn>
    <tableColumn id="5" name="Alias" dataDxfId="28">
      <calculatedColumnFormula>"["&amp;IF(ISBLANK(INDEX(Columns[],3,A2)),INDEX(Columns[],4,A2),INDEX(Columns[],3,A2))&amp;"]"</calculatedColumnFormula>
    </tableColumn>
    <tableColumn id="6" name="STAGING STRICT" dataDxfId="27" dataCellStyle="Normal 2">
      <calculatedColumnFormula>CLEAN(IF(Table3[[#This Row],[Alias]]&lt;&gt;"[]",CONCATENATE(B2,D2," ",F2," ",H2),""))</calculatedColumnFormula>
    </tableColumn>
    <tableColumn id="9" name="FIND CONVERSION ERRORS" dataDxfId="26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25">
      <calculatedColumnFormula>CLEAN(IF(Table3[[#This Row],[Alias]]&lt;&gt;"[]",CONCATENATE(B2,E2," ",F2," ",H2),""))</calculatedColumnFormula>
    </tableColumn>
    <tableColumn id="12" name="DECIMAL SEPARATOR QC" dataDxfId="24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topLeftCell="M1" zoomScaleNormal="100" workbookViewId="0">
      <selection activeCell="R49" sqref="R49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1.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69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</row>
    <row r="2" spans="1:105" hidden="1" x14ac:dyDescent="0.25">
      <c r="A2" s="1" t="s">
        <v>21</v>
      </c>
      <c r="B2" s="5" t="s">
        <v>22</v>
      </c>
      <c r="C2" s="70" t="s">
        <v>56</v>
      </c>
      <c r="I2" s="71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</row>
    <row r="3" spans="1:105" hidden="1" x14ac:dyDescent="0.25">
      <c r="A3" s="1" t="s">
        <v>44</v>
      </c>
      <c r="B3" s="5" t="s">
        <v>114</v>
      </c>
      <c r="C3" s="70" t="s">
        <v>115</v>
      </c>
      <c r="I3" s="71"/>
      <c r="U3" s="72"/>
      <c r="V3" s="73"/>
      <c r="W3" s="74"/>
      <c r="X3" s="10"/>
      <c r="Y3" s="72"/>
      <c r="Z3" s="73"/>
      <c r="AA3" s="72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</row>
    <row r="4" spans="1:105" hidden="1" x14ac:dyDescent="0.25">
      <c r="A4" s="1" t="s">
        <v>43</v>
      </c>
      <c r="B4" s="5" t="s">
        <v>48</v>
      </c>
      <c r="C4" s="70" t="s">
        <v>57</v>
      </c>
      <c r="I4" s="71"/>
      <c r="U4" s="72"/>
      <c r="V4" s="73"/>
      <c r="W4" s="74"/>
      <c r="X4" s="10"/>
      <c r="Y4" s="72"/>
      <c r="Z4" s="73"/>
      <c r="AA4" s="72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</row>
    <row r="5" spans="1:105" hidden="1" x14ac:dyDescent="0.25">
      <c r="A5" s="1" t="s">
        <v>42</v>
      </c>
      <c r="B5" s="5" t="s">
        <v>49</v>
      </c>
      <c r="C5" s="70" t="s">
        <v>58</v>
      </c>
      <c r="I5" s="71"/>
      <c r="U5" s="72"/>
      <c r="V5" s="73"/>
      <c r="W5" s="74"/>
      <c r="X5" s="10"/>
      <c r="Y5" s="72" t="s">
        <v>7</v>
      </c>
      <c r="Z5" s="73"/>
      <c r="AA5" s="72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</row>
    <row r="6" spans="1:105" hidden="1" x14ac:dyDescent="0.25">
      <c r="A6" s="1" t="s">
        <v>15</v>
      </c>
      <c r="B6" s="5" t="s">
        <v>50</v>
      </c>
      <c r="C6" s="70" t="s">
        <v>59</v>
      </c>
      <c r="I6" s="71"/>
      <c r="U6" s="10"/>
      <c r="V6" s="73" t="s">
        <v>1</v>
      </c>
      <c r="W6" s="74"/>
      <c r="X6" s="10" t="s">
        <v>2</v>
      </c>
      <c r="Y6" s="72" t="s">
        <v>3</v>
      </c>
      <c r="Z6" s="73"/>
      <c r="AA6" s="72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</row>
    <row r="7" spans="1:105" hidden="1" x14ac:dyDescent="0.25">
      <c r="A7" s="1" t="s">
        <v>39</v>
      </c>
      <c r="B7" s="5" t="s">
        <v>51</v>
      </c>
      <c r="C7" s="70" t="s">
        <v>60</v>
      </c>
      <c r="I7" s="71"/>
      <c r="U7" s="10"/>
      <c r="V7" s="73"/>
      <c r="W7" s="74"/>
      <c r="X7" s="10"/>
      <c r="Y7" s="72"/>
      <c r="Z7" s="73"/>
      <c r="AA7" s="72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</row>
    <row r="8" spans="1:105" hidden="1" x14ac:dyDescent="0.25">
      <c r="A8" s="1" t="s">
        <v>16</v>
      </c>
      <c r="B8" s="5" t="s">
        <v>52</v>
      </c>
      <c r="C8" s="70" t="s">
        <v>61</v>
      </c>
      <c r="I8" s="71"/>
      <c r="U8" s="10"/>
      <c r="V8" s="73" t="s">
        <v>4</v>
      </c>
      <c r="W8" s="74"/>
      <c r="X8" s="10"/>
      <c r="Y8" s="72" t="s">
        <v>5</v>
      </c>
      <c r="Z8" s="73"/>
      <c r="AA8" s="72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</row>
    <row r="9" spans="1:105" hidden="1" x14ac:dyDescent="0.25">
      <c r="A9" s="1" t="s">
        <v>40</v>
      </c>
      <c r="B9" s="5" t="s">
        <v>53</v>
      </c>
      <c r="C9" s="70" t="s">
        <v>62</v>
      </c>
      <c r="I9" s="71"/>
      <c r="U9" s="10"/>
      <c r="V9" s="73"/>
      <c r="W9" s="74"/>
      <c r="X9" s="10"/>
      <c r="Y9" s="72"/>
      <c r="Z9" s="73"/>
      <c r="AA9" s="72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</row>
    <row r="10" spans="1:105" hidden="1" x14ac:dyDescent="0.25">
      <c r="A10" s="1" t="s">
        <v>17</v>
      </c>
      <c r="B10" s="5" t="s">
        <v>54</v>
      </c>
      <c r="C10" s="70" t="s">
        <v>63</v>
      </c>
      <c r="I10" s="71"/>
      <c r="U10" s="72"/>
      <c r="V10" s="73"/>
      <c r="W10" s="74"/>
      <c r="X10" s="10"/>
      <c r="Y10" s="72" t="s">
        <v>6</v>
      </c>
      <c r="Z10" s="73"/>
      <c r="AA10" s="72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</row>
    <row r="11" spans="1:105" hidden="1" x14ac:dyDescent="0.25">
      <c r="A11" s="1" t="s">
        <v>18</v>
      </c>
      <c r="B11" s="5" t="s">
        <v>55</v>
      </c>
      <c r="C11" s="70" t="s">
        <v>64</v>
      </c>
      <c r="I11" s="71"/>
      <c r="U11" s="72"/>
      <c r="V11" s="73"/>
      <c r="W11" s="74"/>
      <c r="X11" s="10"/>
      <c r="Y11" s="72"/>
      <c r="Z11" s="73"/>
      <c r="AA11" s="72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</row>
    <row r="12" spans="1:105" hidden="1" x14ac:dyDescent="0.25">
      <c r="A12" s="57" t="s">
        <v>70</v>
      </c>
      <c r="B12" s="58" t="s">
        <v>71</v>
      </c>
      <c r="C12" s="75" t="s">
        <v>72</v>
      </c>
      <c r="I12" s="71"/>
      <c r="U12" s="72"/>
      <c r="V12" s="73"/>
      <c r="W12" s="74"/>
      <c r="X12" s="10"/>
      <c r="Y12" s="72"/>
      <c r="Z12" s="73"/>
      <c r="AA12" s="72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</row>
    <row r="13" spans="1:105" s="64" customFormat="1" hidden="1" x14ac:dyDescent="0.25">
      <c r="A13" s="57" t="s">
        <v>127</v>
      </c>
      <c r="B13" s="58" t="s">
        <v>128</v>
      </c>
      <c r="C13" s="75" t="s">
        <v>129</v>
      </c>
      <c r="D13" s="43"/>
      <c r="E13" s="43"/>
      <c r="F13" s="43"/>
      <c r="G13" s="43"/>
      <c r="H13" s="43"/>
      <c r="I13" s="71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2"/>
      <c r="V13" s="73"/>
      <c r="W13" s="74"/>
      <c r="X13" s="10"/>
      <c r="Y13" s="72"/>
      <c r="Z13" s="73"/>
      <c r="AA13" s="7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</row>
    <row r="14" spans="1:105" s="64" customFormat="1" hidden="1" x14ac:dyDescent="0.25">
      <c r="A14" s="101" t="s">
        <v>166</v>
      </c>
      <c r="B14" s="30" t="s">
        <v>167</v>
      </c>
      <c r="C14" s="76" t="s">
        <v>168</v>
      </c>
      <c r="D14" s="43"/>
      <c r="E14" s="43"/>
      <c r="F14" s="43"/>
      <c r="G14" s="43"/>
      <c r="H14" s="43"/>
      <c r="I14" s="71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2"/>
      <c r="V14" s="73"/>
      <c r="W14" s="74"/>
      <c r="X14" s="10"/>
      <c r="Y14" s="72"/>
      <c r="Z14" s="73"/>
      <c r="AA14" s="7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</row>
    <row r="15" spans="1:105" hidden="1" x14ac:dyDescent="0.25">
      <c r="A15" s="1" t="s">
        <v>102</v>
      </c>
      <c r="B15" s="5" t="s">
        <v>113</v>
      </c>
      <c r="C15" s="70" t="s">
        <v>112</v>
      </c>
      <c r="I15" s="71"/>
      <c r="U15" s="72"/>
      <c r="V15" s="73"/>
      <c r="W15" s="74"/>
      <c r="X15" s="10"/>
      <c r="Y15" s="72"/>
      <c r="Z15" s="73"/>
      <c r="AA15" s="72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</row>
    <row r="16" spans="1:105" hidden="1" x14ac:dyDescent="0.25">
      <c r="A16" s="1" t="s">
        <v>103</v>
      </c>
      <c r="B16" s="5" t="s">
        <v>84</v>
      </c>
      <c r="C16" s="70" t="s">
        <v>85</v>
      </c>
      <c r="I16" s="71"/>
      <c r="U16" s="72"/>
      <c r="V16" s="73"/>
      <c r="W16" s="74"/>
      <c r="X16" s="10"/>
      <c r="Y16" s="72"/>
      <c r="Z16" s="73"/>
      <c r="AA16" s="72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</row>
    <row r="17" spans="1:105" hidden="1" x14ac:dyDescent="0.25">
      <c r="A17" s="1" t="s">
        <v>104</v>
      </c>
      <c r="B17" s="5" t="s">
        <v>86</v>
      </c>
      <c r="C17" s="70" t="s">
        <v>87</v>
      </c>
      <c r="I17" s="71"/>
      <c r="U17" s="72"/>
      <c r="V17" s="73"/>
      <c r="W17" s="74"/>
      <c r="X17" s="10"/>
      <c r="Y17" s="72"/>
      <c r="Z17" s="73"/>
      <c r="AA17" s="72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</row>
    <row r="18" spans="1:105" hidden="1" x14ac:dyDescent="0.25">
      <c r="A18" s="34" t="s">
        <v>105</v>
      </c>
      <c r="B18" s="5" t="s">
        <v>88</v>
      </c>
      <c r="C18" s="70" t="s">
        <v>89</v>
      </c>
      <c r="I18" s="71"/>
      <c r="U18" s="72"/>
      <c r="V18" s="73"/>
      <c r="W18" s="74"/>
      <c r="X18" s="10"/>
      <c r="Y18" s="72"/>
      <c r="Z18" s="73"/>
      <c r="AA18" s="72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</row>
    <row r="19" spans="1:105" hidden="1" x14ac:dyDescent="0.25">
      <c r="A19" s="34" t="s">
        <v>106</v>
      </c>
      <c r="B19" s="5" t="s">
        <v>90</v>
      </c>
      <c r="C19" s="70" t="s">
        <v>91</v>
      </c>
      <c r="I19" s="71"/>
      <c r="U19" s="72"/>
      <c r="V19" s="73"/>
      <c r="W19" s="74"/>
      <c r="X19" s="10"/>
      <c r="Y19" s="72"/>
      <c r="Z19" s="73"/>
      <c r="AA19" s="72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</row>
    <row r="20" spans="1:105" hidden="1" x14ac:dyDescent="0.25">
      <c r="A20" s="34" t="s">
        <v>107</v>
      </c>
      <c r="B20" s="5" t="s">
        <v>92</v>
      </c>
      <c r="C20" s="70" t="s">
        <v>93</v>
      </c>
      <c r="I20" s="71"/>
      <c r="U20" s="72"/>
      <c r="V20" s="73"/>
      <c r="W20" s="74"/>
      <c r="X20" s="10"/>
      <c r="Y20" s="72"/>
      <c r="Z20" s="73"/>
      <c r="AA20" s="72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</row>
    <row r="21" spans="1:105" hidden="1" x14ac:dyDescent="0.25">
      <c r="A21" s="34" t="s">
        <v>108</v>
      </c>
      <c r="B21" s="5" t="s">
        <v>94</v>
      </c>
      <c r="C21" s="70" t="s">
        <v>95</v>
      </c>
      <c r="I21" s="71"/>
      <c r="U21" s="72"/>
      <c r="V21" s="73"/>
      <c r="W21" s="74"/>
      <c r="X21" s="10"/>
      <c r="Y21" s="72"/>
      <c r="Z21" s="73"/>
      <c r="AA21" s="72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</row>
    <row r="22" spans="1:105" hidden="1" x14ac:dyDescent="0.25">
      <c r="A22" s="34" t="s">
        <v>109</v>
      </c>
      <c r="B22" s="5" t="s">
        <v>96</v>
      </c>
      <c r="C22" s="70" t="s">
        <v>97</v>
      </c>
      <c r="I22" s="71"/>
      <c r="U22" s="72"/>
      <c r="V22" s="73"/>
      <c r="W22" s="74"/>
      <c r="X22" s="10"/>
      <c r="Y22" s="72"/>
      <c r="Z22" s="73"/>
      <c r="AA22" s="72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</row>
    <row r="23" spans="1:105" hidden="1" x14ac:dyDescent="0.25">
      <c r="A23" s="34" t="s">
        <v>110</v>
      </c>
      <c r="B23" s="5" t="s">
        <v>98</v>
      </c>
      <c r="C23" s="70" t="s">
        <v>99</v>
      </c>
      <c r="I23" s="71"/>
      <c r="U23" s="72"/>
      <c r="V23" s="73"/>
      <c r="W23" s="74"/>
      <c r="X23" s="10"/>
      <c r="Y23" s="72"/>
      <c r="Z23" s="73"/>
      <c r="AA23" s="72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</row>
    <row r="24" spans="1:105" hidden="1" x14ac:dyDescent="0.25">
      <c r="A24" s="59" t="s">
        <v>111</v>
      </c>
      <c r="B24" s="58" t="s">
        <v>100</v>
      </c>
      <c r="C24" s="75" t="s">
        <v>101</v>
      </c>
      <c r="I24" s="71"/>
      <c r="U24" s="72"/>
      <c r="V24" s="73"/>
      <c r="W24" s="74"/>
      <c r="X24" s="10"/>
      <c r="Y24" s="72"/>
      <c r="Z24" s="73"/>
      <c r="AA24" s="72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</row>
    <row r="25" spans="1:105" s="64" customFormat="1" hidden="1" x14ac:dyDescent="0.25">
      <c r="A25" s="59" t="s">
        <v>130</v>
      </c>
      <c r="B25" s="58" t="s">
        <v>131</v>
      </c>
      <c r="C25" s="75" t="s">
        <v>132</v>
      </c>
      <c r="D25" s="43"/>
      <c r="E25" s="43"/>
      <c r="F25" s="43"/>
      <c r="G25" s="43"/>
      <c r="H25" s="43"/>
      <c r="I25" s="71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2"/>
      <c r="V25" s="73"/>
      <c r="W25" s="74"/>
      <c r="X25" s="10"/>
      <c r="Y25" s="72"/>
      <c r="Z25" s="73"/>
      <c r="AA25" s="7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</row>
    <row r="26" spans="1:105" s="64" customFormat="1" hidden="1" x14ac:dyDescent="0.25">
      <c r="A26" s="59" t="s">
        <v>77</v>
      </c>
      <c r="B26" s="58" t="s">
        <v>78</v>
      </c>
      <c r="C26" s="75" t="s">
        <v>79</v>
      </c>
      <c r="D26" s="43"/>
      <c r="E26" s="43"/>
      <c r="F26" s="43"/>
      <c r="G26" s="43"/>
      <c r="H26" s="43"/>
      <c r="I26" s="7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2"/>
      <c r="V26" s="73"/>
      <c r="W26" s="74"/>
      <c r="X26" s="10"/>
      <c r="Y26" s="72"/>
      <c r="Z26" s="73"/>
      <c r="AA26" s="7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</row>
    <row r="27" spans="1:105" hidden="1" x14ac:dyDescent="0.25">
      <c r="A27" s="59" t="s">
        <v>73</v>
      </c>
      <c r="B27" s="58" t="s">
        <v>74</v>
      </c>
      <c r="C27" s="75" t="s">
        <v>75</v>
      </c>
      <c r="I27" s="71"/>
      <c r="U27" s="72"/>
      <c r="V27" s="73"/>
      <c r="W27" s="74"/>
      <c r="X27" s="10"/>
      <c r="Y27" s="72"/>
      <c r="Z27" s="73"/>
      <c r="AA27" s="72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</row>
    <row r="28" spans="1:105" hidden="1" x14ac:dyDescent="0.25">
      <c r="A28" s="1" t="s">
        <v>19</v>
      </c>
      <c r="B28" s="5" t="s">
        <v>158</v>
      </c>
      <c r="C28" s="70" t="s">
        <v>159</v>
      </c>
      <c r="I28" s="71"/>
      <c r="U28" s="72"/>
      <c r="V28" s="73"/>
      <c r="W28" s="74"/>
      <c r="X28" s="10"/>
      <c r="Y28" s="72"/>
      <c r="Z28" s="73"/>
      <c r="AA28" s="72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</row>
    <row r="29" spans="1:105" ht="15.75" hidden="1" customHeight="1" x14ac:dyDescent="0.25">
      <c r="A29" s="1" t="s">
        <v>136</v>
      </c>
      <c r="B29" s="92" t="s">
        <v>160</v>
      </c>
      <c r="C29" s="70" t="s">
        <v>142</v>
      </c>
      <c r="I29" s="71"/>
      <c r="U29" s="72"/>
      <c r="V29" s="73"/>
      <c r="W29" s="74"/>
      <c r="X29" s="10"/>
      <c r="Y29" s="72"/>
      <c r="Z29" s="73"/>
      <c r="AA29" s="72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</row>
    <row r="30" spans="1:105" ht="15.75" hidden="1" customHeight="1" x14ac:dyDescent="0.25">
      <c r="A30" s="29" t="s">
        <v>137</v>
      </c>
      <c r="B30" s="93" t="s">
        <v>161</v>
      </c>
      <c r="C30" s="76" t="s">
        <v>143</v>
      </c>
      <c r="I30" s="71"/>
      <c r="U30" s="72"/>
      <c r="V30" s="73"/>
      <c r="W30" s="74"/>
      <c r="X30" s="73"/>
      <c r="Y30" s="72"/>
      <c r="Z30" s="73"/>
      <c r="AA30" s="72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</row>
    <row r="31" spans="1:105" ht="15.75" hidden="1" customHeight="1" x14ac:dyDescent="0.25">
      <c r="A31" s="29" t="s">
        <v>138</v>
      </c>
      <c r="B31" s="88" t="s">
        <v>164</v>
      </c>
      <c r="C31" s="89" t="s">
        <v>165</v>
      </c>
      <c r="I31" s="71"/>
      <c r="U31" s="72"/>
      <c r="V31" s="73"/>
      <c r="W31" s="74"/>
      <c r="X31" s="73"/>
      <c r="Y31" s="72"/>
      <c r="Z31" s="73"/>
      <c r="AA31" s="72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</row>
    <row r="32" spans="1:105" ht="15.75" hidden="1" customHeight="1" x14ac:dyDescent="0.25">
      <c r="A32" s="29" t="s">
        <v>139</v>
      </c>
      <c r="B32" s="88" t="s">
        <v>144</v>
      </c>
      <c r="C32" s="89" t="s">
        <v>145</v>
      </c>
      <c r="I32" s="71"/>
      <c r="U32" s="72"/>
      <c r="V32" s="73"/>
      <c r="W32" s="74"/>
      <c r="X32" s="73"/>
      <c r="Y32" s="72"/>
      <c r="Z32" s="73"/>
      <c r="AA32" s="72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</row>
    <row r="33" spans="1:105" s="64" customFormat="1" hidden="1" x14ac:dyDescent="0.25">
      <c r="A33" s="57" t="s">
        <v>133</v>
      </c>
      <c r="B33" s="5" t="s">
        <v>162</v>
      </c>
      <c r="C33" s="70" t="s">
        <v>147</v>
      </c>
      <c r="D33" s="43"/>
      <c r="E33" s="43"/>
      <c r="F33" s="43"/>
      <c r="G33" s="43"/>
      <c r="H33" s="43"/>
      <c r="I33" s="71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2"/>
      <c r="V33" s="73"/>
      <c r="W33" s="74"/>
      <c r="X33" s="73"/>
      <c r="Y33" s="72"/>
      <c r="Z33" s="73"/>
      <c r="AA33" s="72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</row>
    <row r="34" spans="1:105" s="64" customFormat="1" hidden="1" x14ac:dyDescent="0.25">
      <c r="A34" s="57" t="s">
        <v>134</v>
      </c>
      <c r="B34" s="30" t="s">
        <v>148</v>
      </c>
      <c r="C34" s="76" t="s">
        <v>153</v>
      </c>
      <c r="D34" s="43"/>
      <c r="E34" s="43"/>
      <c r="F34" s="43"/>
      <c r="G34" s="43"/>
      <c r="H34" s="43"/>
      <c r="I34" s="71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2"/>
      <c r="V34" s="73"/>
      <c r="W34" s="74"/>
      <c r="X34" s="73"/>
      <c r="Y34" s="72"/>
      <c r="Z34" s="73"/>
      <c r="AA34" s="72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</row>
    <row r="35" spans="1:105" hidden="1" x14ac:dyDescent="0.25">
      <c r="A35" s="7" t="s">
        <v>140</v>
      </c>
      <c r="B35" s="5" t="s">
        <v>149</v>
      </c>
      <c r="C35" s="70" t="s">
        <v>154</v>
      </c>
      <c r="I35" s="71"/>
      <c r="U35" s="10"/>
      <c r="V35" s="72" t="s">
        <v>8</v>
      </c>
      <c r="W35" s="10"/>
      <c r="X35" s="10" t="s">
        <v>9</v>
      </c>
      <c r="Y35" s="72" t="s">
        <v>10</v>
      </c>
      <c r="Z35" s="72"/>
      <c r="AA35" s="72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</row>
    <row r="36" spans="1:105" hidden="1" x14ac:dyDescent="0.25">
      <c r="A36" s="29" t="s">
        <v>141</v>
      </c>
      <c r="B36" s="30" t="s">
        <v>150</v>
      </c>
      <c r="C36" s="76" t="s">
        <v>155</v>
      </c>
      <c r="I36" s="73"/>
      <c r="U36" s="10"/>
      <c r="V36" s="72" t="s">
        <v>11</v>
      </c>
      <c r="W36" s="10"/>
      <c r="X36" s="10" t="s">
        <v>12</v>
      </c>
      <c r="Y36" s="72" t="s">
        <v>13</v>
      </c>
      <c r="Z36" s="72"/>
      <c r="AA36" s="72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</row>
    <row r="37" spans="1:105" hidden="1" x14ac:dyDescent="0.25">
      <c r="A37" s="7" t="s">
        <v>20</v>
      </c>
      <c r="B37" s="9" t="s">
        <v>151</v>
      </c>
      <c r="C37" s="77" t="s">
        <v>156</v>
      </c>
      <c r="I37" s="73"/>
      <c r="U37" s="10"/>
      <c r="V37" s="72"/>
      <c r="W37" s="10"/>
      <c r="X37" s="10"/>
      <c r="Y37" s="72"/>
      <c r="Z37" s="72"/>
      <c r="AA37" s="72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</row>
    <row r="38" spans="1:105" hidden="1" x14ac:dyDescent="0.25">
      <c r="A38" s="8" t="s">
        <v>41</v>
      </c>
      <c r="B38" s="9" t="s">
        <v>152</v>
      </c>
      <c r="C38" s="77" t="s">
        <v>157</v>
      </c>
      <c r="I38" s="71"/>
      <c r="U38" s="73"/>
      <c r="V38" s="73"/>
      <c r="W38" s="73"/>
      <c r="X38" s="10"/>
      <c r="Y38" s="10" t="s">
        <v>14</v>
      </c>
      <c r="Z38" s="72"/>
      <c r="AA38" s="72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1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3"/>
      <c r="V39" s="73"/>
      <c r="W39" s="73"/>
      <c r="X39" s="10"/>
      <c r="Y39" s="10"/>
      <c r="Z39" s="72"/>
      <c r="AA39" s="72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8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79"/>
      <c r="V40" s="79"/>
      <c r="W40" s="79"/>
      <c r="X40" s="24"/>
      <c r="Y40" s="24"/>
      <c r="Z40" s="80"/>
      <c r="AA40" s="80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</row>
    <row r="42" spans="1:105" s="39" customFormat="1" x14ac:dyDescent="0.25">
      <c r="A42" s="60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</row>
    <row r="43" spans="1:105" s="41" customFormat="1" x14ac:dyDescent="0.25">
      <c r="A43" s="61" t="s">
        <v>45</v>
      </c>
      <c r="B43" s="28"/>
      <c r="C43" s="47" t="s">
        <v>36</v>
      </c>
      <c r="D43" s="81"/>
      <c r="E43" s="81"/>
      <c r="F43" s="35"/>
      <c r="G43" s="81"/>
      <c r="H43" s="81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</row>
    <row r="44" spans="1:105" s="41" customFormat="1" x14ac:dyDescent="0.25">
      <c r="A44" s="6"/>
      <c r="B44" s="12" t="s">
        <v>24</v>
      </c>
      <c r="C44" s="21"/>
      <c r="D44" s="21"/>
      <c r="E44" s="63"/>
      <c r="F44" s="63"/>
      <c r="G44" s="21"/>
      <c r="H44" s="63"/>
      <c r="I44" s="20"/>
      <c r="J44" s="20" t="s">
        <v>137</v>
      </c>
      <c r="K44" s="20" t="s">
        <v>137</v>
      </c>
      <c r="L44" s="20" t="s">
        <v>137</v>
      </c>
      <c r="M44" s="20"/>
      <c r="N44" s="20"/>
      <c r="O44" s="63" t="s">
        <v>123</v>
      </c>
      <c r="P44" s="20"/>
      <c r="Q44" s="20"/>
      <c r="R44" s="20"/>
      <c r="S44" s="20"/>
      <c r="T44" s="63"/>
      <c r="U44" s="20"/>
      <c r="V44" s="20"/>
      <c r="W44" s="20"/>
      <c r="X44" s="20"/>
      <c r="Y44" s="20"/>
      <c r="Z44" s="21"/>
      <c r="AA44" s="63"/>
      <c r="AB44" s="21"/>
      <c r="AC44" s="21"/>
      <c r="AD44" s="21"/>
      <c r="AE44" s="20"/>
      <c r="AF44" s="20"/>
      <c r="AG44" s="20"/>
      <c r="AH44" s="21"/>
      <c r="AI44" s="63"/>
      <c r="AJ44" s="63"/>
      <c r="AK44" s="63"/>
      <c r="AL44" s="63"/>
      <c r="AM44" s="63"/>
      <c r="AN44" s="63"/>
      <c r="AO44" s="63"/>
      <c r="AP44" s="63"/>
      <c r="AQ44" s="21"/>
      <c r="AR44" s="20"/>
      <c r="AS44" s="21"/>
      <c r="AT44" s="21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1"/>
      <c r="CA44" s="63"/>
      <c r="CB44" s="63"/>
      <c r="CC44" s="20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 s="41" customFormat="1" x14ac:dyDescent="0.25">
      <c r="A45" s="6"/>
      <c r="B45" s="90" t="s">
        <v>146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</row>
    <row r="46" spans="1:105" s="19" customFormat="1" x14ac:dyDescent="0.25">
      <c r="A46" s="6"/>
      <c r="B46" s="13" t="s">
        <v>25</v>
      </c>
      <c r="C46" s="49"/>
      <c r="D46" s="50"/>
      <c r="E46" s="105" t="s">
        <v>233</v>
      </c>
      <c r="F46" s="105" t="s">
        <v>234</v>
      </c>
      <c r="G46" s="105" t="s">
        <v>186</v>
      </c>
      <c r="H46" s="105" t="s">
        <v>235</v>
      </c>
      <c r="I46" s="105" t="s">
        <v>188</v>
      </c>
      <c r="J46" s="106" t="s">
        <v>236</v>
      </c>
      <c r="K46" s="106" t="s">
        <v>237</v>
      </c>
      <c r="L46" s="106" t="s">
        <v>238</v>
      </c>
      <c r="M46" s="106" t="s">
        <v>189</v>
      </c>
      <c r="N46" s="106" t="s">
        <v>239</v>
      </c>
      <c r="O46" s="106" t="s">
        <v>187</v>
      </c>
      <c r="P46" s="106" t="s">
        <v>172</v>
      </c>
      <c r="Q46" s="106" t="s">
        <v>173</v>
      </c>
      <c r="R46" s="106" t="s">
        <v>174</v>
      </c>
      <c r="S46" s="106"/>
      <c r="T46" s="106"/>
      <c r="U46" s="106"/>
      <c r="V46" s="106"/>
      <c r="W46" s="107"/>
      <c r="X46" s="48"/>
      <c r="Y46" s="82"/>
      <c r="Z46" s="48"/>
      <c r="AA46" s="82"/>
      <c r="AB46" s="48"/>
      <c r="AC46" s="82"/>
      <c r="AD46" s="48"/>
      <c r="AE46" s="82"/>
      <c r="AF46" s="48"/>
      <c r="AG46" s="82"/>
      <c r="AH46" s="48"/>
      <c r="AI46" s="82"/>
      <c r="AJ46" s="48"/>
      <c r="AK46" s="82"/>
      <c r="AL46" s="48"/>
      <c r="AM46" s="82"/>
      <c r="AN46" s="48"/>
      <c r="AO46" s="82"/>
      <c r="AP46" s="48"/>
      <c r="AQ46" s="82"/>
      <c r="AR46" s="48"/>
      <c r="AS46" s="82"/>
      <c r="AT46" s="48"/>
      <c r="AU46" s="82"/>
      <c r="AV46" s="48"/>
      <c r="AW46" s="82"/>
      <c r="AX46" s="48"/>
      <c r="AY46" s="82"/>
      <c r="AZ46" s="48"/>
      <c r="BA46" s="82"/>
      <c r="BB46" s="48"/>
      <c r="BC46" s="82"/>
      <c r="BD46" s="48"/>
      <c r="BE46" s="82"/>
      <c r="BF46" s="48"/>
      <c r="BG46" s="82"/>
      <c r="BH46" s="48"/>
      <c r="BI46" s="82"/>
      <c r="BJ46" s="48"/>
      <c r="BK46" s="82"/>
      <c r="BL46" s="48"/>
      <c r="BM46" s="82"/>
      <c r="BN46" s="48"/>
      <c r="BO46" s="82"/>
      <c r="BP46" s="48"/>
      <c r="BQ46" s="82"/>
      <c r="BR46" s="48"/>
      <c r="BS46" s="82"/>
      <c r="BT46" s="48"/>
      <c r="BU46" s="82"/>
      <c r="BV46" s="48"/>
      <c r="BW46" s="82"/>
      <c r="BX46" s="48"/>
      <c r="BY46" s="82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</row>
    <row r="47" spans="1:105" s="36" customFormat="1" x14ac:dyDescent="0.25">
      <c r="A47" s="11"/>
      <c r="B47" s="16" t="s">
        <v>31</v>
      </c>
      <c r="C47" s="49"/>
      <c r="D47" s="50"/>
      <c r="E47" s="103" t="s">
        <v>169</v>
      </c>
      <c r="F47" s="103" t="s">
        <v>240</v>
      </c>
      <c r="G47" s="103" t="s">
        <v>241</v>
      </c>
      <c r="H47" s="103" t="s">
        <v>170</v>
      </c>
      <c r="I47" s="103" t="s">
        <v>242</v>
      </c>
      <c r="J47" s="103" t="s">
        <v>243</v>
      </c>
      <c r="K47" s="103" t="s">
        <v>244</v>
      </c>
      <c r="L47" s="103" t="s">
        <v>171</v>
      </c>
      <c r="M47" s="103" t="s">
        <v>245</v>
      </c>
      <c r="N47" s="103" t="s">
        <v>246</v>
      </c>
      <c r="O47" s="103" t="s">
        <v>247</v>
      </c>
      <c r="P47" s="103" t="s">
        <v>172</v>
      </c>
      <c r="Q47" s="106" t="s">
        <v>173</v>
      </c>
      <c r="R47" s="106" t="s">
        <v>174</v>
      </c>
      <c r="S47" s="106"/>
      <c r="T47" s="106"/>
      <c r="U47" s="106"/>
      <c r="V47" s="106"/>
      <c r="W47" s="107"/>
      <c r="X47" s="104"/>
      <c r="Y47" s="104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</row>
    <row r="48" spans="1:105" s="37" customFormat="1" ht="15" customHeight="1" x14ac:dyDescent="0.25">
      <c r="A48" s="55" t="s">
        <v>82</v>
      </c>
      <c r="B48" s="56" t="s">
        <v>69</v>
      </c>
      <c r="C48" s="14"/>
      <c r="D48" s="14"/>
      <c r="E48" s="103" t="s">
        <v>169</v>
      </c>
      <c r="F48" s="103" t="s">
        <v>240</v>
      </c>
      <c r="G48" s="103" t="s">
        <v>241</v>
      </c>
      <c r="H48" s="103" t="s">
        <v>170</v>
      </c>
      <c r="I48" s="103" t="s">
        <v>242</v>
      </c>
      <c r="J48" s="103" t="s">
        <v>243</v>
      </c>
      <c r="K48" s="103" t="s">
        <v>244</v>
      </c>
      <c r="L48" s="103" t="s">
        <v>171</v>
      </c>
      <c r="M48" s="103" t="s">
        <v>245</v>
      </c>
      <c r="N48" s="103" t="s">
        <v>246</v>
      </c>
      <c r="O48" s="103" t="s">
        <v>247</v>
      </c>
      <c r="P48" s="103" t="s">
        <v>172</v>
      </c>
      <c r="Q48" s="103" t="s">
        <v>173</v>
      </c>
      <c r="R48" s="103" t="s">
        <v>174</v>
      </c>
      <c r="S48" s="103"/>
      <c r="T48" s="103"/>
      <c r="U48" s="103"/>
      <c r="V48" s="103"/>
      <c r="W48" s="102"/>
      <c r="X48" s="104"/>
      <c r="Y48" s="10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</row>
    <row r="49" spans="1:105" s="37" customFormat="1" ht="15" customHeight="1" x14ac:dyDescent="0.25">
      <c r="C49" s="14" t="s">
        <v>248</v>
      </c>
      <c r="D49" s="14" t="s">
        <v>191</v>
      </c>
      <c r="E49" s="103" t="s">
        <v>249</v>
      </c>
      <c r="F49" s="103" t="s">
        <v>250</v>
      </c>
      <c r="G49" s="103" t="s">
        <v>251</v>
      </c>
      <c r="H49" s="103" t="s">
        <v>252</v>
      </c>
      <c r="I49" s="103" t="s">
        <v>175</v>
      </c>
      <c r="J49" s="103" t="s">
        <v>200</v>
      </c>
      <c r="K49" s="103" t="s">
        <v>253</v>
      </c>
      <c r="L49" s="103" t="s">
        <v>195</v>
      </c>
      <c r="M49" s="103" t="s">
        <v>254</v>
      </c>
      <c r="N49" s="103" t="s">
        <v>196</v>
      </c>
      <c r="O49" s="103" t="s">
        <v>255</v>
      </c>
      <c r="P49" s="103" t="s">
        <v>178</v>
      </c>
      <c r="Q49" s="103" t="s">
        <v>256</v>
      </c>
      <c r="R49" s="103" t="s">
        <v>257</v>
      </c>
      <c r="S49" s="103"/>
      <c r="T49" s="103"/>
      <c r="U49" s="103"/>
      <c r="V49" s="103"/>
      <c r="W49" s="102"/>
      <c r="X49" s="104"/>
      <c r="Y49" s="10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</row>
    <row r="50" spans="1:105" s="37" customFormat="1" ht="15" customHeight="1" x14ac:dyDescent="0.25">
      <c r="A50" s="108" t="s">
        <v>32</v>
      </c>
      <c r="B50" s="109"/>
      <c r="C50" s="14" t="s">
        <v>248</v>
      </c>
      <c r="D50" s="14" t="s">
        <v>191</v>
      </c>
      <c r="E50" s="103" t="s">
        <v>258</v>
      </c>
      <c r="F50" s="103" t="s">
        <v>259</v>
      </c>
      <c r="G50" s="103" t="s">
        <v>260</v>
      </c>
      <c r="H50" s="103" t="s">
        <v>261</v>
      </c>
      <c r="I50" s="103" t="s">
        <v>175</v>
      </c>
      <c r="J50" s="103" t="s">
        <v>199</v>
      </c>
      <c r="K50" s="103" t="s">
        <v>262</v>
      </c>
      <c r="L50" s="103" t="s">
        <v>195</v>
      </c>
      <c r="M50" s="103" t="s">
        <v>263</v>
      </c>
      <c r="N50" s="103" t="s">
        <v>196</v>
      </c>
      <c r="O50" s="103" t="s">
        <v>264</v>
      </c>
      <c r="P50" s="103" t="s">
        <v>176</v>
      </c>
      <c r="Q50" s="103" t="s">
        <v>256</v>
      </c>
      <c r="R50" s="103" t="s">
        <v>257</v>
      </c>
      <c r="S50" s="103"/>
      <c r="T50" s="103"/>
      <c r="U50" s="103"/>
      <c r="V50" s="103"/>
      <c r="W50" s="102"/>
      <c r="X50" s="104"/>
      <c r="Y50" s="10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248</v>
      </c>
      <c r="D51" s="14" t="s">
        <v>191</v>
      </c>
      <c r="E51" s="103" t="s">
        <v>265</v>
      </c>
      <c r="F51" s="103" t="s">
        <v>266</v>
      </c>
      <c r="G51" s="103" t="s">
        <v>267</v>
      </c>
      <c r="H51" s="103" t="s">
        <v>261</v>
      </c>
      <c r="I51" s="103" t="s">
        <v>175</v>
      </c>
      <c r="J51" s="103" t="s">
        <v>199</v>
      </c>
      <c r="K51" s="103" t="s">
        <v>177</v>
      </c>
      <c r="L51" s="103" t="s">
        <v>195</v>
      </c>
      <c r="M51" s="103" t="s">
        <v>268</v>
      </c>
      <c r="N51" s="103" t="s">
        <v>196</v>
      </c>
      <c r="O51" s="103" t="s">
        <v>264</v>
      </c>
      <c r="P51" s="103" t="s">
        <v>179</v>
      </c>
      <c r="Q51" s="103" t="s">
        <v>256</v>
      </c>
      <c r="R51" s="103" t="s">
        <v>257</v>
      </c>
      <c r="S51" s="103"/>
      <c r="T51" s="103"/>
      <c r="U51" s="103"/>
      <c r="V51" s="103"/>
      <c r="W51" s="102"/>
      <c r="X51" s="104"/>
      <c r="Y51" s="10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190</v>
      </c>
      <c r="D52" s="14" t="s">
        <v>191</v>
      </c>
      <c r="E52" s="103" t="s">
        <v>192</v>
      </c>
      <c r="F52" s="103" t="s">
        <v>193</v>
      </c>
      <c r="G52" s="103" t="s">
        <v>201</v>
      </c>
      <c r="H52" s="103" t="s">
        <v>202</v>
      </c>
      <c r="I52" s="103" t="s">
        <v>175</v>
      </c>
      <c r="J52" s="103" t="s">
        <v>194</v>
      </c>
      <c r="K52" s="103" t="s">
        <v>203</v>
      </c>
      <c r="L52" s="103" t="s">
        <v>195</v>
      </c>
      <c r="M52" s="103" t="s">
        <v>204</v>
      </c>
      <c r="N52" s="103" t="s">
        <v>196</v>
      </c>
      <c r="O52" s="103" t="s">
        <v>205</v>
      </c>
      <c r="P52" s="103" t="s">
        <v>180</v>
      </c>
      <c r="Q52" s="103" t="s">
        <v>197</v>
      </c>
      <c r="R52" s="103" t="s">
        <v>198</v>
      </c>
      <c r="S52" s="103"/>
      <c r="T52" s="103"/>
      <c r="U52" s="103"/>
      <c r="V52" s="103"/>
      <c r="W52" s="102"/>
      <c r="X52" s="104"/>
      <c r="Y52" s="10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190</v>
      </c>
      <c r="D53" s="14" t="s">
        <v>191</v>
      </c>
      <c r="E53" s="103" t="s">
        <v>192</v>
      </c>
      <c r="F53" s="103" t="s">
        <v>193</v>
      </c>
      <c r="G53" s="103" t="s">
        <v>206</v>
      </c>
      <c r="H53" s="103" t="s">
        <v>207</v>
      </c>
      <c r="I53" s="103" t="s">
        <v>175</v>
      </c>
      <c r="J53" s="103" t="s">
        <v>199</v>
      </c>
      <c r="K53" s="103" t="s">
        <v>208</v>
      </c>
      <c r="L53" s="103" t="s">
        <v>195</v>
      </c>
      <c r="M53" s="103" t="s">
        <v>209</v>
      </c>
      <c r="N53" s="103" t="s">
        <v>196</v>
      </c>
      <c r="O53" s="103" t="s">
        <v>210</v>
      </c>
      <c r="P53" s="103" t="s">
        <v>181</v>
      </c>
      <c r="Q53" s="103" t="s">
        <v>197</v>
      </c>
      <c r="R53" s="103" t="s">
        <v>198</v>
      </c>
      <c r="S53" s="103"/>
      <c r="T53" s="103"/>
      <c r="U53" s="103"/>
      <c r="V53" s="103"/>
      <c r="W53" s="102"/>
      <c r="X53" s="104"/>
      <c r="Y53" s="10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190</v>
      </c>
      <c r="D54" s="14" t="s">
        <v>191</v>
      </c>
      <c r="E54" s="103" t="s">
        <v>192</v>
      </c>
      <c r="F54" s="103" t="s">
        <v>193</v>
      </c>
      <c r="G54" s="103" t="s">
        <v>211</v>
      </c>
      <c r="H54" s="103" t="s">
        <v>212</v>
      </c>
      <c r="I54" s="103" t="s">
        <v>175</v>
      </c>
      <c r="J54" s="103" t="s">
        <v>194</v>
      </c>
      <c r="K54" s="103" t="s">
        <v>213</v>
      </c>
      <c r="L54" s="103" t="s">
        <v>214</v>
      </c>
      <c r="M54" s="103" t="s">
        <v>215</v>
      </c>
      <c r="N54" s="103" t="s">
        <v>196</v>
      </c>
      <c r="O54" s="103" t="s">
        <v>216</v>
      </c>
      <c r="P54" s="103" t="s">
        <v>182</v>
      </c>
      <c r="Q54" s="103" t="s">
        <v>197</v>
      </c>
      <c r="R54" s="103" t="s">
        <v>198</v>
      </c>
      <c r="S54" s="103"/>
      <c r="T54" s="103"/>
      <c r="U54" s="103"/>
      <c r="V54" s="103"/>
      <c r="W54" s="102"/>
      <c r="X54" s="104"/>
      <c r="Y54" s="10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190</v>
      </c>
      <c r="D55" s="14" t="s">
        <v>191</v>
      </c>
      <c r="E55" s="103" t="s">
        <v>192</v>
      </c>
      <c r="F55" s="103" t="s">
        <v>193</v>
      </c>
      <c r="G55" s="103" t="s">
        <v>217</v>
      </c>
      <c r="H55" s="103" t="s">
        <v>218</v>
      </c>
      <c r="I55" s="103" t="s">
        <v>175</v>
      </c>
      <c r="J55" s="103" t="s">
        <v>219</v>
      </c>
      <c r="K55" s="103" t="s">
        <v>220</v>
      </c>
      <c r="L55" s="103" t="s">
        <v>195</v>
      </c>
      <c r="M55" s="103" t="s">
        <v>221</v>
      </c>
      <c r="N55" s="103" t="s">
        <v>196</v>
      </c>
      <c r="O55" s="103" t="s">
        <v>222</v>
      </c>
      <c r="P55" s="103" t="s">
        <v>183</v>
      </c>
      <c r="Q55" s="103" t="s">
        <v>197</v>
      </c>
      <c r="R55" s="103" t="s">
        <v>198</v>
      </c>
      <c r="S55" s="103"/>
      <c r="T55" s="103"/>
      <c r="U55" s="103"/>
      <c r="V55" s="103"/>
      <c r="W55" s="102"/>
      <c r="X55" s="104"/>
      <c r="Y55" s="10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190</v>
      </c>
      <c r="D56" s="14" t="s">
        <v>191</v>
      </c>
      <c r="E56" s="103" t="s">
        <v>192</v>
      </c>
      <c r="F56" s="103" t="s">
        <v>193</v>
      </c>
      <c r="G56" s="103" t="s">
        <v>223</v>
      </c>
      <c r="H56" s="103" t="s">
        <v>224</v>
      </c>
      <c r="I56" s="103" t="s">
        <v>175</v>
      </c>
      <c r="J56" s="103" t="s">
        <v>199</v>
      </c>
      <c r="K56" s="103" t="s">
        <v>225</v>
      </c>
      <c r="L56" s="103" t="s">
        <v>195</v>
      </c>
      <c r="M56" s="103" t="s">
        <v>226</v>
      </c>
      <c r="N56" s="103" t="s">
        <v>196</v>
      </c>
      <c r="O56" s="103" t="s">
        <v>227</v>
      </c>
      <c r="P56" s="103" t="s">
        <v>184</v>
      </c>
      <c r="Q56" s="103" t="s">
        <v>197</v>
      </c>
      <c r="R56" s="103" t="s">
        <v>198</v>
      </c>
      <c r="S56" s="103"/>
      <c r="T56" s="103"/>
      <c r="U56" s="103"/>
      <c r="V56" s="103"/>
      <c r="W56" s="102"/>
      <c r="X56" s="104"/>
      <c r="Y56" s="10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190</v>
      </c>
      <c r="D57" s="14" t="s">
        <v>191</v>
      </c>
      <c r="E57" s="103" t="s">
        <v>192</v>
      </c>
      <c r="F57" s="103" t="s">
        <v>193</v>
      </c>
      <c r="G57" s="103" t="s">
        <v>228</v>
      </c>
      <c r="H57" s="103" t="s">
        <v>229</v>
      </c>
      <c r="I57" s="103" t="s">
        <v>175</v>
      </c>
      <c r="J57" s="103" t="s">
        <v>199</v>
      </c>
      <c r="K57" s="103" t="s">
        <v>230</v>
      </c>
      <c r="L57" s="103" t="s">
        <v>195</v>
      </c>
      <c r="M57" s="103" t="s">
        <v>231</v>
      </c>
      <c r="N57" s="103" t="s">
        <v>196</v>
      </c>
      <c r="O57" s="103" t="s">
        <v>232</v>
      </c>
      <c r="P57" s="103" t="s">
        <v>185</v>
      </c>
      <c r="Q57" s="103" t="s">
        <v>197</v>
      </c>
      <c r="R57" s="103" t="s">
        <v>198</v>
      </c>
      <c r="S57" s="103"/>
      <c r="T57" s="103"/>
      <c r="U57" s="103"/>
      <c r="V57" s="103"/>
      <c r="W57" s="102"/>
      <c r="X57" s="104"/>
      <c r="Y57" s="10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</row>
    <row r="58" spans="1:105" ht="15" customHeight="1" x14ac:dyDescent="0.25">
      <c r="A58" s="31" t="s">
        <v>17</v>
      </c>
      <c r="B58" s="31" t="s">
        <v>123</v>
      </c>
      <c r="C58" s="6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</row>
    <row r="59" spans="1:105" ht="15" customHeight="1" x14ac:dyDescent="0.25">
      <c r="A59" s="31" t="s">
        <v>18</v>
      </c>
      <c r="B59" s="31" t="s">
        <v>124</v>
      </c>
      <c r="C59" s="6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</row>
    <row r="60" spans="1:105" ht="15" customHeight="1" x14ac:dyDescent="0.25">
      <c r="A60" s="31" t="s">
        <v>70</v>
      </c>
      <c r="B60" s="31" t="s">
        <v>125</v>
      </c>
      <c r="C60" s="6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</row>
    <row r="61" spans="1:105" s="64" customFormat="1" ht="15" customHeight="1" x14ac:dyDescent="0.25">
      <c r="A61" s="63" t="s">
        <v>127</v>
      </c>
      <c r="B61" s="63" t="s">
        <v>135</v>
      </c>
      <c r="C61" s="6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</row>
    <row r="62" spans="1:105" s="64" customFormat="1" ht="15" customHeight="1" x14ac:dyDescent="0.25">
      <c r="A62" s="63" t="s">
        <v>166</v>
      </c>
      <c r="B62" s="63"/>
      <c r="C62" s="102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</row>
    <row r="63" spans="1:105" ht="15" customHeight="1" x14ac:dyDescent="0.25">
      <c r="A63" s="20" t="s">
        <v>19</v>
      </c>
      <c r="B63" s="63" t="s">
        <v>77</v>
      </c>
      <c r="C63" s="6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</row>
    <row r="64" spans="1:105" ht="15" customHeight="1" x14ac:dyDescent="0.25">
      <c r="A64" s="20" t="s">
        <v>136</v>
      </c>
      <c r="B64" s="31" t="s">
        <v>73</v>
      </c>
      <c r="C64" s="6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</row>
    <row r="65" spans="1:105" ht="15" customHeight="1" x14ac:dyDescent="0.25">
      <c r="A65" s="20" t="s">
        <v>137</v>
      </c>
      <c r="B65" s="31"/>
      <c r="C65" s="6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</row>
    <row r="66" spans="1:105" ht="15" customHeight="1" x14ac:dyDescent="0.25">
      <c r="A66" s="20" t="s">
        <v>138</v>
      </c>
      <c r="B66" s="31"/>
      <c r="C66" s="6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</row>
    <row r="67" spans="1:105" ht="15" customHeight="1" x14ac:dyDescent="0.25">
      <c r="A67" s="20" t="s">
        <v>139</v>
      </c>
      <c r="B67" s="33"/>
      <c r="C67" s="6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</row>
    <row r="68" spans="1:105" s="64" customFormat="1" ht="15" customHeight="1" x14ac:dyDescent="0.25">
      <c r="A68" s="87" t="s">
        <v>133</v>
      </c>
      <c r="B68" s="33"/>
      <c r="C68" s="6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</row>
    <row r="69" spans="1:105" s="64" customFormat="1" ht="15" customHeight="1" x14ac:dyDescent="0.25">
      <c r="A69" s="87" t="s">
        <v>134</v>
      </c>
      <c r="B69" s="33"/>
      <c r="C69" s="6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</row>
    <row r="70" spans="1:105" ht="15" customHeight="1" x14ac:dyDescent="0.25">
      <c r="A70" s="87" t="s">
        <v>140</v>
      </c>
      <c r="B70" s="33"/>
      <c r="C70" s="6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</row>
    <row r="71" spans="1:105" ht="15" customHeight="1" x14ac:dyDescent="0.25">
      <c r="A71" s="87" t="s">
        <v>141</v>
      </c>
      <c r="B71" s="33"/>
      <c r="C71" s="6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</row>
    <row r="72" spans="1:105" ht="15" customHeight="1" x14ac:dyDescent="0.25">
      <c r="A72" s="20" t="s">
        <v>20</v>
      </c>
      <c r="B72" s="33"/>
      <c r="C72" s="6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</row>
    <row r="73" spans="1:105" ht="15" customHeight="1" x14ac:dyDescent="0.25">
      <c r="A73" s="21" t="s">
        <v>41</v>
      </c>
      <c r="B73" s="33"/>
      <c r="C73" s="6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</row>
    <row r="74" spans="1:105" x14ac:dyDescent="0.25">
      <c r="A74" s="38"/>
      <c r="B74" s="38"/>
      <c r="C74" s="98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</row>
    <row r="75" spans="1:105" x14ac:dyDescent="0.25"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</row>
    <row r="76" spans="1:105" x14ac:dyDescent="0.25"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</row>
    <row r="77" spans="1:105" x14ac:dyDescent="0.25"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100"/>
      <c r="DA77" s="100"/>
    </row>
    <row r="78" spans="1:105" x14ac:dyDescent="0.25"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</row>
  </sheetData>
  <mergeCells count="1">
    <mergeCell ref="A50:B50"/>
  </mergeCells>
  <conditionalFormatting sqref="C58:DA73 Z48:DA57 C48:W57">
    <cfRule type="cellIs" dxfId="255" priority="13" operator="equal">
      <formula>"NULL"</formula>
    </cfRule>
  </conditionalFormatting>
  <conditionalFormatting sqref="E47">
    <cfRule type="cellIs" dxfId="23" priority="12" operator="equal">
      <formula>"NULL"</formula>
    </cfRule>
  </conditionalFormatting>
  <conditionalFormatting sqref="F47">
    <cfRule type="cellIs" dxfId="21" priority="11" operator="equal">
      <formula>"NULL"</formula>
    </cfRule>
  </conditionalFormatting>
  <conditionalFormatting sqref="G47">
    <cfRule type="cellIs" dxfId="19" priority="10" operator="equal">
      <formula>"NULL"</formula>
    </cfRule>
  </conditionalFormatting>
  <conditionalFormatting sqref="H47">
    <cfRule type="cellIs" dxfId="17" priority="9" operator="equal">
      <formula>"NULL"</formula>
    </cfRule>
  </conditionalFormatting>
  <conditionalFormatting sqref="I47">
    <cfRule type="cellIs" dxfId="15" priority="8" operator="equal">
      <formula>"NULL"</formula>
    </cfRule>
  </conditionalFormatting>
  <conditionalFormatting sqref="J47">
    <cfRule type="cellIs" dxfId="13" priority="7" operator="equal">
      <formula>"NULL"</formula>
    </cfRule>
  </conditionalFormatting>
  <conditionalFormatting sqref="K47">
    <cfRule type="cellIs" dxfId="11" priority="6" operator="equal">
      <formula>"NULL"</formula>
    </cfRule>
  </conditionalFormatting>
  <conditionalFormatting sqref="L47">
    <cfRule type="cellIs" dxfId="9" priority="5" operator="equal">
      <formula>"NULL"</formula>
    </cfRule>
  </conditionalFormatting>
  <conditionalFormatting sqref="M47">
    <cfRule type="cellIs" dxfId="7" priority="4" operator="equal">
      <formula>"NULL"</formula>
    </cfRule>
  </conditionalFormatting>
  <conditionalFormatting sqref="N47">
    <cfRule type="cellIs" dxfId="5" priority="3" operator="equal">
      <formula>"NULL"</formula>
    </cfRule>
  </conditionalFormatting>
  <conditionalFormatting sqref="O47">
    <cfRule type="cellIs" dxfId="3" priority="2" operator="equal">
      <formula>"NULL"</formula>
    </cfRule>
  </conditionalFormatting>
  <conditionalFormatting sqref="P47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4" sqref="I4:I17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3" t="s">
        <v>80</v>
      </c>
      <c r="J1" s="54" t="s">
        <v>81</v>
      </c>
      <c r="K1" s="68" t="s">
        <v>83</v>
      </c>
      <c r="L1" s="54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[]</v>
      </c>
      <c r="F2" s="17" t="s">
        <v>26</v>
      </c>
      <c r="G2" s="17" t="str">
        <f>"["&amp;INDEX(Columns[],4,A2)&amp;"]"</f>
        <v>[]</v>
      </c>
      <c r="H2" s="18" t="str">
        <f>"["&amp;IF(ISBLANK(INDEX(Columns[],3,A2)),INDEX(Columns[],4,A2),INDEX(Columns[],3,A2))&amp;"]"</f>
        <v>[]</v>
      </c>
      <c r="I2" s="19" t="str">
        <f>CLEAN(IF(Table3[[#This Row],[Alias]]&lt;&gt;"[]",CONCATENATE(B2,D2," ",F2," ",H2),""))</f>
        <v/>
      </c>
      <c r="J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" s="51" t="str">
        <f>CLEAN(IF(Table3[[#This Row],[Alias]]&lt;&gt;"[]",CONCATENATE(B2,E2," ",F2," ",H2),""))</f>
        <v/>
      </c>
      <c r="L2" s="51" t="str">
        <f>CLEAN(IF(Table3[[#This Row],[Alias]]&lt;&gt;"[]",SUBSTITUTE(SUBSTITUTE(CONCATENATE(IF(ISBLANK(Table3[[#This Row],[Union]]),""," OR "),"(a.COLUMN_NAME = '",G2,"' and b.COLUMN_NAME = '",H2,"')"),"[",""),"]",""),""))</f>
        <v/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[]</v>
      </c>
      <c r="F3" s="17" t="s">
        <v>26</v>
      </c>
      <c r="G3" s="17" t="str">
        <f>"["&amp;INDEX(Columns[],4,A3)&amp;"]"</f>
        <v>[]</v>
      </c>
      <c r="H3" s="18" t="str">
        <f>"["&amp;IF(ISBLANK(INDEX(Columns[],3,A3)),INDEX(Columns[],4,A3),INDEX(Columns[],3,A3))&amp;"]"</f>
        <v>[]</v>
      </c>
      <c r="I3" s="19" t="str">
        <f>CLEAN(IF(Table3[[#This Row],[Alias]]&lt;&gt;"[]",CONCATENATE(B3,D3," ",F3," ",H3),""))</f>
        <v/>
      </c>
      <c r="J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" s="51" t="str">
        <f>CLEAN(IF(Table3[[#This Row],[Alias]]&lt;&gt;"[]",CONCATENATE(B3,E3," ",F3," ",H3),""))</f>
        <v/>
      </c>
      <c r="L3" s="51" t="str">
        <f>CLEAN(IF(Table3[[#This Row],[Alias]]&lt;&gt;"[]",SUBSTITUTE(SUBSTITUTE(CONCATENATE(IF(ISBLANK(Table3[[#This Row],[Union]]),""," OR "),"(a.COLUMN_NAME = '",G3,"' and b.COLUMN_NAME = '",H3,"')"),"[",""),"]",""),""))</f>
        <v/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[c003_ID]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[c003_ID]</v>
      </c>
      <c r="F4" s="17" t="s">
        <v>26</v>
      </c>
      <c r="G4" s="17" t="str">
        <f>"["&amp;INDEX(Columns[],4,A4)&amp;"]"</f>
        <v>[c003_ID]</v>
      </c>
      <c r="H4" s="18" t="str">
        <f>"["&amp;IF(ISBLANK(INDEX(Columns[],3,A4)),INDEX(Columns[],4,A4),INDEX(Columns[],3,A4))&amp;"]"</f>
        <v>[ArtiklID]</v>
      </c>
      <c r="I4" s="19" t="str">
        <f>CLEAN(IF(Table3[[#This Row],[Alias]]&lt;&gt;"[]",CONCATENATE(B4,D4," ",F4," ",H4),""))</f>
        <v>,[c003_ID] as [ArtiklID]</v>
      </c>
      <c r="J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[c003_ID] IS NULL AND [c003_ID] IS NOT NULL THEN CAST([c003_ID]AS NVARCHAR(255)) END AS [value],'[c003_ID]' AS [column_name]  FROM  etlt8xx.load_xxx</v>
      </c>
      <c r="K4" s="51" t="str">
        <f>CLEAN(IF(Table3[[#This Row],[Alias]]&lt;&gt;"[]",CONCATENATE(B4,E4," ",F4," ",H4),""))</f>
        <v>,[c003_ID] as [ArtiklID]</v>
      </c>
      <c r="L4" s="51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'c003_ID' and b.COLUMN_NAME = 'ArtiklID')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[c004_creditNoteID]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[c004_creditNoteID]</v>
      </c>
      <c r="F5" s="17" t="s">
        <v>26</v>
      </c>
      <c r="G5" s="17" t="str">
        <f>"["&amp;INDEX(Columns[],4,A5)&amp;"]"</f>
        <v>[c004_creditNoteID]</v>
      </c>
      <c r="H5" s="18" t="str">
        <f>"["&amp;IF(ISBLANK(INDEX(Columns[],3,A5)),INDEX(Columns[],4,A5),INDEX(Columns[],3,A5))&amp;"]"</f>
        <v>[ArtiklCode]</v>
      </c>
      <c r="I5" s="19" t="str">
        <f>CLEAN(IF(Table3[[#This Row],[Alias]]&lt;&gt;"[]",CONCATENATE(B5,D5," ",F5," ",H5),""))</f>
        <v>,[c004_creditNoteID] as [ArtiklCode]</v>
      </c>
      <c r="J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[c004_creditNoteID] IS NULL AND [c004_creditNoteID] IS NOT NULL THEN CAST([c004_creditNoteID]AS NVARCHAR(255)) END AS [value],'[c004_creditNoteID]' AS [column_name]  FROM  etlt8xx.load_xxx</v>
      </c>
      <c r="K5" s="51" t="str">
        <f>CLEAN(IF(Table3[[#This Row],[Alias]]&lt;&gt;"[]",CONCATENATE(B5,E5," ",F5," ",H5),""))</f>
        <v>,[c004_creditNoteID] as [ArtiklCode]</v>
      </c>
      <c r="L5" s="51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'c004_creditNoteID' and b.COLUMN_NAME = 'ArtiklCode')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[c005_Deleted]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[c005_Deleted]</v>
      </c>
      <c r="F6" s="17" t="s">
        <v>26</v>
      </c>
      <c r="G6" s="17" t="str">
        <f>"["&amp;INDEX(Columns[],4,A6)&amp;"]"</f>
        <v>[c005_Deleted]</v>
      </c>
      <c r="H6" s="18" t="str">
        <f>"["&amp;IF(ISBLANK(INDEX(Columns[],3,A6)),INDEX(Columns[],4,A6),INDEX(Columns[],3,A6))&amp;"]"</f>
        <v>[ID]</v>
      </c>
      <c r="I6" s="19" t="str">
        <f>CLEAN(IF(Table3[[#This Row],[Alias]]&lt;&gt;"[]",CONCATENATE(B6,D6," ",F6," ",H6),""))</f>
        <v>,[c005_Deleted] as [ID]</v>
      </c>
      <c r="J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[c005_Deleted] IS NULL AND [c005_Deleted] IS NOT NULL THEN CAST([c005_Deleted]AS NVARCHAR(255)) END AS [value],'[c005_Deleted]' AS [column_name]  FROM  etlt8xx.load_xxx</v>
      </c>
      <c r="K6" s="51" t="str">
        <f>CLEAN(IF(Table3[[#This Row],[Alias]]&lt;&gt;"[]",CONCATENATE(B6,E6," ",F6," ",H6),""))</f>
        <v>,[c005_Deleted] as [ID]</v>
      </c>
      <c r="L6" s="51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'c005_Deleted' and b.COLUMN_NAME = 'ID')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[c006_ModifyDate]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[c006_ModifyDate]</v>
      </c>
      <c r="F7" s="17" t="s">
        <v>26</v>
      </c>
      <c r="G7" s="17" t="str">
        <f>"["&amp;INDEX(Columns[],4,A7)&amp;"]"</f>
        <v>[c006_ModifyDate]</v>
      </c>
      <c r="H7" s="18" t="str">
        <f>"["&amp;IF(ISBLANK(INDEX(Columns[],3,A7)),INDEX(Columns[],4,A7),INDEX(Columns[],3,A7))&amp;"]"</f>
        <v>[creditNoteID]</v>
      </c>
      <c r="I7" s="19" t="str">
        <f>CLEAN(IF(Table3[[#This Row],[Alias]]&lt;&gt;"[]",CONCATENATE(B7,D7," ",F7," ",H7),""))</f>
        <v>,[c006_ModifyDate] as [creditNoteID]</v>
      </c>
      <c r="J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[c006_ModifyDate] IS NULL AND [c006_ModifyDate] IS NOT NULL THEN CAST([c006_ModifyDate]AS NVARCHAR(255)) END AS [value],'[c006_ModifyDate]' AS [column_name]  FROM  etlt8xx.load_xxx</v>
      </c>
      <c r="K7" s="51" t="str">
        <f>CLEAN(IF(Table3[[#This Row],[Alias]]&lt;&gt;"[]",CONCATENATE(B7,E7," ",F7," ",H7),""))</f>
        <v>,[c006_ModifyDate] as [creditNoteID]</v>
      </c>
      <c r="L7" s="51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'c006_ModifyDate' and b.COLUMN_NAME = 'creditNoteID')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[c007_VATRate]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[c007_VATRate]</v>
      </c>
      <c r="F8" s="17" t="s">
        <v>26</v>
      </c>
      <c r="G8" s="17" t="str">
        <f>"["&amp;INDEX(Columns[],4,A8)&amp;"]"</f>
        <v>[c007_VATRate]</v>
      </c>
      <c r="H8" s="18" t="str">
        <f>"["&amp;IF(ISBLANK(INDEX(Columns[],3,A8)),INDEX(Columns[],4,A8),INDEX(Columns[],3,A8))&amp;"]"</f>
        <v>[Deleted]</v>
      </c>
      <c r="I8" s="19" t="str">
        <f>CLEAN(IF(Table3[[#This Row],[Alias]]&lt;&gt;"[]",CONCATENATE(B8,D8," ",F8," ",H8),""))</f>
        <v>,[c007_VATRate] as [Deleted]</v>
      </c>
      <c r="J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[c007_VATRate] IS NULL AND [c007_VATRate] IS NOT NULL THEN CAST([c007_VATRate]AS NVARCHAR(255)) END AS [value],'[c007_VATRate]' AS [column_name]  FROM  etlt8xx.load_xxx</v>
      </c>
      <c r="K8" s="51" t="str">
        <f>CLEAN(IF(Table3[[#This Row],[Alias]]&lt;&gt;"[]",CONCATENATE(B8,E8," ",F8," ",H8),""))</f>
        <v>,[c007_VATRate] as [Deleted]</v>
      </c>
      <c r="L8" s="51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'c007_VATRate' and b.COLUMN_NAME = 'Deleted')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CASE WHEN (len([c008_PriceExclVAT]) - len(replace([c008_PriceExclVAT], ',', ''))) &gt; 1 OR (charindex(',',[c008_PriceExclVAT]) &lt;&gt; 0 AND charindex('.',[c008_PriceExclVAT]) &lt;&gt; 0 AND charindex('.',[c008_PriceExclVAT]) &gt; charindex(',',[c008_PriceExclVAT]))
    THEN cast('DT STAGING DATA TYPE ERROR: multiple decimal point.' as int) 
   ELSE cast(replace(replace(replace(replace([c008_PriceExclVAT], '.', ''), ' ', ''), 0xA0, ''),',','.') as decimal(35, 14)) END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try_convert(decimal(35, 14),replace(replace(replace(replace([c008_PriceExclVAT], '.', ''), ' ', ''), 0xA0, ''),',','.'))</v>
      </c>
      <c r="F9" s="17" t="s">
        <v>26</v>
      </c>
      <c r="G9" s="17" t="str">
        <f>"["&amp;INDEX(Columns[],4,A9)&amp;"]"</f>
        <v>[c008_PriceExclVAT]</v>
      </c>
      <c r="H9" s="18" t="str">
        <f>"["&amp;IF(ISBLANK(INDEX(Columns[],3,A9)),INDEX(Columns[],4,A9),INDEX(Columns[],3,A9))&amp;"]"</f>
        <v>[VATRate]</v>
      </c>
      <c r="I9" s="19" t="str">
        <f>CLEAN(IF(Table3[[#This Row],[Alias]]&lt;&gt;"[]",CONCATENATE(B9,D9," ",F9," ",H9),""))</f>
        <v>,CASE WHEN (len([c008_PriceExclVAT]) - len(replace([c008_PriceExclVAT], ',', ''))) &gt; 1 OR (charindex(',',[c008_PriceExclVAT]) &lt;&gt; 0 AND charindex('.',[c008_PriceExclVAT]) &lt;&gt; 0 AND charindex('.',[c008_PriceExclVAT]) &gt; charindex(',',[c008_PriceExclVAT]))    THEN cast('DT STAGING DATA TYPE ERROR: multiple decimal point.' as int)    ELSE cast(replace(replace(replace(replace([c008_PriceExclVAT], '.', ''), ' ', ''), 0xA0, ''),',','.') as decimal(35, 14)) END as [VATRate]</v>
      </c>
      <c r="J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14),replace(replace(replace(replace([c008_PriceExclVAT], '.', ''), ' ', ''), 0xA0, ''),',','.')) IS NULL AND [c008_PriceExclVAT] IS NOT NULL THEN CAST([c008_PriceExclVAT]AS NVARCHAR(255)) END AS [value],'[c008_PriceExclVAT]' AS [column_name]  FROM  etlt8xx.load_xxx</v>
      </c>
      <c r="K9" s="51" t="str">
        <f>CLEAN(IF(Table3[[#This Row],[Alias]]&lt;&gt;"[]",CONCATENATE(B9,E9," ",F9," ",H9),""))</f>
        <v>,try_convert(decimal(35, 14),replace(replace(replace(replace([c008_PriceExclVAT], '.', ''), ' ', ''), 0xA0, ''),',','.')) as [VATRate]</v>
      </c>
      <c r="L9" s="51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'c008_PriceExclVAT' and b.COLUMN_NAME = 'VATRate')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CASE WHEN (len([c009_Quantity]) - len(replace([c009_Quantity], ',', ''))) &gt; 1 OR (charindex(',',[c009_Quantity]) &lt;&gt; 0 AND charindex('.',[c009_Quantity]) &lt;&gt; 0 AND charindex('.',[c009_Quantity]) &gt; charindex(',',[c009_Quantity]))
    THEN cast('DT STAGING DATA TYPE ERROR: multiple decimal point.' as int) 
   ELSE cast(replace(replace(replace(replace([c009_Quantity], '.', ''), ' ', ''), 0xA0, ''),',','.') as decimal(35, 14)) END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try_convert(decimal(35, 14),replace(replace(replace(replace([c009_Quantity], '.', ''), ' ', ''), 0xA0, ''),',','.'))</v>
      </c>
      <c r="F10" s="17" t="s">
        <v>26</v>
      </c>
      <c r="G10" s="17" t="str">
        <f>"["&amp;INDEX(Columns[],4,A10)&amp;"]"</f>
        <v>[c009_Quantity]</v>
      </c>
      <c r="H10" s="18" t="str">
        <f>"["&amp;IF(ISBLANK(INDEX(Columns[],3,A10)),INDEX(Columns[],4,A10),INDEX(Columns[],3,A10))&amp;"]"</f>
        <v>[PriceExclVAT]</v>
      </c>
      <c r="I10" s="19" t="str">
        <f>CLEAN(IF(Table3[[#This Row],[Alias]]&lt;&gt;"[]",CONCATENATE(B10,D10," ",F10," ",H10),""))</f>
        <v>,CASE WHEN (len([c009_Quantity]) - len(replace([c009_Quantity], ',', ''))) &gt; 1 OR (charindex(',',[c009_Quantity]) &lt;&gt; 0 AND charindex('.',[c009_Quantity]) &lt;&gt; 0 AND charindex('.',[c009_Quantity]) &gt; charindex(',',[c009_Quantity]))    THEN cast('DT STAGING DATA TYPE ERROR: multiple decimal point.' as int)    ELSE cast(replace(replace(replace(replace([c009_Quantity], '.', ''), ' ', ''), 0xA0, ''),',','.') as decimal(35, 14)) END as [PriceExclVAT]</v>
      </c>
      <c r="J1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14),replace(replace(replace(replace([c009_Quantity], '.', ''), ' ', ''), 0xA0, ''),',','.')) IS NULL AND [c009_Quantity] IS NOT NULL THEN CAST([c009_Quantity]AS NVARCHAR(255)) END AS [value],'[c009_Quantity]' AS [column_name]  FROM  etlt8xx.load_xxx</v>
      </c>
      <c r="K10" s="51" t="str">
        <f>CLEAN(IF(Table3[[#This Row],[Alias]]&lt;&gt;"[]",CONCATENATE(B10,E10," ",F10," ",H10),""))</f>
        <v>,try_convert(decimal(35, 14),replace(replace(replace(replace([c009_Quantity], '.', ''), ' ', ''), 0xA0, ''),',','.')) as [PriceExclVAT]</v>
      </c>
      <c r="L10" s="51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'c009_Quantity' and b.COLUMN_NAME = 'PriceExclVAT')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CASE WHEN (len([c010_Name]) - len(replace([c010_Name], ',', ''))) &gt; 1 OR (charindex(',',[c010_Name]) &lt;&gt; 0 AND charindex('.',[c010_Name]) &lt;&gt; 0 AND charindex('.',[c010_Name]) &gt; charindex(',',[c010_Name]))
    THEN cast('DT STAGING DATA TYPE ERROR: multiple decimal point.' as int) 
   ELSE cast(replace(replace(replace(replace([c010_Name], '.', ''), ' ', ''), 0xA0, ''),',','.') as decimal(35, 14)) END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try_convert(decimal(35, 14),replace(replace(replace(replace([c010_Name], '.', ''), ' ', ''), 0xA0, ''),',','.'))</v>
      </c>
      <c r="F11" s="17" t="s">
        <v>26</v>
      </c>
      <c r="G11" s="17" t="str">
        <f>"["&amp;INDEX(Columns[],4,A11)&amp;"]"</f>
        <v>[c010_Name]</v>
      </c>
      <c r="H11" s="18" t="str">
        <f>"["&amp;IF(ISBLANK(INDEX(Columns[],3,A11)),INDEX(Columns[],4,A11),INDEX(Columns[],3,A11))&amp;"]"</f>
        <v>[Quantity]</v>
      </c>
      <c r="I11" s="19" t="str">
        <f>CLEAN(IF(Table3[[#This Row],[Alias]]&lt;&gt;"[]",CONCATENATE(B11,D11," ",F11," ",H11),""))</f>
        <v>,CASE WHEN (len([c010_Name]) - len(replace([c010_Name], ',', ''))) &gt; 1 OR (charindex(',',[c010_Name]) &lt;&gt; 0 AND charindex('.',[c010_Name]) &lt;&gt; 0 AND charindex('.',[c010_Name]) &gt; charindex(',',[c010_Name]))    THEN cast('DT STAGING DATA TYPE ERROR: multiple decimal point.' as int)    ELSE cast(replace(replace(replace(replace([c010_Name], '.', ''), ' ', ''), 0xA0, ''),',','.') as decimal(35, 14)) END as [Quantity]</v>
      </c>
      <c r="J1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14),replace(replace(replace(replace([c010_Name], '.', ''), ' ', ''), 0xA0, ''),',','.')) IS NULL AND [c010_Name] IS NOT NULL THEN CAST([c010_Name]AS NVARCHAR(255)) END AS [value],'[c010_Name]' AS [column_name]  FROM  etlt8xx.load_xxx</v>
      </c>
      <c r="K11" s="51" t="str">
        <f>CLEAN(IF(Table3[[#This Row],[Alias]]&lt;&gt;"[]",CONCATENATE(B11,E11," ",F11," ",H11),""))</f>
        <v>,try_convert(decimal(35, 14),replace(replace(replace(replace([c010_Name], '.', ''), ' ', ''), 0xA0, ''),',','.')) as [Quantity]</v>
      </c>
      <c r="L11" s="51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'c010_Name' and b.COLUMN_NAME = 'Quantity')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[c011_IsDiscount]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[c011_IsDiscount]</v>
      </c>
      <c r="F12" s="17" t="s">
        <v>26</v>
      </c>
      <c r="G12" s="17" t="str">
        <f>"["&amp;INDEX(Columns[],4,A12)&amp;"]"</f>
        <v>[c011_IsDiscount]</v>
      </c>
      <c r="H12" s="18" t="str">
        <f>"["&amp;IF(ISBLANK(INDEX(Columns[],3,A12)),INDEX(Columns[],4,A12),INDEX(Columns[],3,A12))&amp;"]"</f>
        <v>[Name]</v>
      </c>
      <c r="I12" s="19" t="str">
        <f>CLEAN(IF(Table3[[#This Row],[Alias]]&lt;&gt;"[]",CONCATENATE(B12,D12," ",F12," ",H12),""))</f>
        <v>,[c011_IsDiscount] as [Name]</v>
      </c>
      <c r="J1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[c011_IsDiscount] IS NULL AND [c011_IsDiscount] IS NOT NULL THEN CAST([c011_IsDiscount]AS NVARCHAR(255)) END AS [value],'[c011_IsDiscount]' AS [column_name]  FROM  etlt8xx.load_xxx</v>
      </c>
      <c r="K12" s="51" t="str">
        <f>CLEAN(IF(Table3[[#This Row],[Alias]]&lt;&gt;"[]",CONCATENATE(B12,E12," ",F12," ",H12),""))</f>
        <v>,[c011_IsDiscount] as [Name]</v>
      </c>
      <c r="L12" s="51" t="str">
        <f>CLEAN(IF(Table3[[#This Row],[Alias]]&lt;&gt;"[]",SUBSTITUTE(SUBSTITUTE(CONCATENATE(IF(ISBLANK(Table3[[#This Row],[Union]]),""," OR "),"(a.COLUMN_NAME = '",G12,"' and b.COLUMN_NAME = '",H12,"')"),"[",""),"]",""),""))</f>
        <v xml:space="preserve"> OR (a.COLUMN_NAME = 'c011_IsDiscount' and b.COLUMN_NAME = 'Name')</v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[c012_ArtiklID]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[c012_ArtiklID]</v>
      </c>
      <c r="F13" s="17" t="s">
        <v>26</v>
      </c>
      <c r="G13" s="17" t="str">
        <f>"["&amp;INDEX(Columns[],4,A13)&amp;"]"</f>
        <v>[c012_ArtiklID]</v>
      </c>
      <c r="H13" s="18" t="str">
        <f>"["&amp;IF(ISBLANK(INDEX(Columns[],3,A13)),INDEX(Columns[],4,A13),INDEX(Columns[],3,A13))&amp;"]"</f>
        <v>[IsDiscount]</v>
      </c>
      <c r="I13" s="19" t="str">
        <f>CLEAN(IF(Table3[[#This Row],[Alias]]&lt;&gt;"[]",CONCATENATE(B13,D13," ",F13," ",H13),""))</f>
        <v>,[c012_ArtiklID] as [IsDiscount]</v>
      </c>
      <c r="J1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[c012_ArtiklID] IS NULL AND [c012_ArtiklID] IS NOT NULL THEN CAST([c012_ArtiklID]AS NVARCHAR(255)) END AS [value],'[c012_ArtiklID]' AS [column_name]  FROM  etlt8xx.load_xxx</v>
      </c>
      <c r="K13" s="51" t="str">
        <f>CLEAN(IF(Table3[[#This Row],[Alias]]&lt;&gt;"[]",CONCATENATE(B13,E13," ",F13," ",H13),""))</f>
        <v>,[c012_ArtiklID] as [IsDiscount]</v>
      </c>
      <c r="L13" s="51" t="str">
        <f>CLEAN(IF(Table3[[#This Row],[Alias]]&lt;&gt;"[]",SUBSTITUTE(SUBSTITUTE(CONCATENATE(IF(ISBLANK(Table3[[#This Row],[Union]]),""," OR "),"(a.COLUMN_NAME = '",G13,"' and b.COLUMN_NAME = '",H13,"')"),"[",""),"]",""),""))</f>
        <v xml:space="preserve"> OR (a.COLUMN_NAME = 'c012_ArtiklID' and b.COLUMN_NAME = 'IsDiscount')</v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convert(datetime2(0), [c013_ArtiklCode], 104)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try_convert(datetime2(0), [c013_ArtiklCode], 104)</v>
      </c>
      <c r="F14" s="17" t="s">
        <v>26</v>
      </c>
      <c r="G14" s="17" t="str">
        <f>"["&amp;INDEX(Columns[],4,A14)&amp;"]"</f>
        <v>[c013_ArtiklCode]</v>
      </c>
      <c r="H14" s="18" t="str">
        <f>"["&amp;IF(ISBLANK(INDEX(Columns[],3,A14)),INDEX(Columns[],4,A14),INDEX(Columns[],3,A14))&amp;"]"</f>
        <v>[ModifyDate]</v>
      </c>
      <c r="I14" s="19" t="str">
        <f>CLEAN(IF(Table3[[#This Row],[Alias]]&lt;&gt;"[]",CONCATENATE(B14,D14," ",F14," ",H14),""))</f>
        <v>,convert(datetime2(0), [c013_ArtiklCode], 104) as [ModifyDate]</v>
      </c>
      <c r="J1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[c013_ArtiklCode], 104) IS NULL AND [c013_ArtiklCode] IS NOT NULL THEN CAST([c013_ArtiklCode]AS NVARCHAR(255)) END AS [value],'[c013_ArtiklCode]' AS [column_name]  FROM  etlt8xx.load_xxx</v>
      </c>
      <c r="K14" s="51" t="str">
        <f>CLEAN(IF(Table3[[#This Row],[Alias]]&lt;&gt;"[]",CONCATENATE(B14,E14," ",F14," ",H14),""))</f>
        <v>,try_convert(datetime2(0), [c013_ArtiklCode], 104) as [ModifyDate]</v>
      </c>
      <c r="L14" s="51" t="str">
        <f>CLEAN(IF(Table3[[#This Row],[Alias]]&lt;&gt;"[]",SUBSTITUTE(SUBSTITUTE(CONCATENATE(IF(ISBLANK(Table3[[#This Row],[Union]]),""," OR "),"(a.COLUMN_NAME = '",G14,"' and b.COLUMN_NAME = '",H14,"')"),"[",""),"]",""),""))</f>
        <v xml:space="preserve"> OR (a.COLUMN_NAME = 'c013_ArtiklCode' and b.COLUMN_NAME = 'ModifyDate')</v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[DT_LOAD_ID]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[DT_LOAD_ID]</v>
      </c>
      <c r="F15" s="17" t="s">
        <v>26</v>
      </c>
      <c r="G15" s="17" t="str">
        <f>"["&amp;INDEX(Columns[],4,A15)&amp;"]"</f>
        <v>[DT_LOAD_ID]</v>
      </c>
      <c r="H15" s="18" t="str">
        <f>"["&amp;IF(ISBLANK(INDEX(Columns[],3,A15)),INDEX(Columns[],4,A15),INDEX(Columns[],3,A15))&amp;"]"</f>
        <v>[DT_LOAD_ID]</v>
      </c>
      <c r="I15" s="19" t="str">
        <f>CLEAN(IF(Table3[[#This Row],[Alias]]&lt;&gt;"[]",CONCATENATE(B15,D15," ",F15," ",H15),""))</f>
        <v>,[DT_LOAD_ID] as [DT_LOAD_ID]</v>
      </c>
      <c r="J1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15" s="51" t="str">
        <f>CLEAN(IF(Table3[[#This Row],[Alias]]&lt;&gt;"[]",CONCATENATE(B15,E15," ",F15," ",H15),""))</f>
        <v>,[DT_LOAD_ID] as [DT_LOAD_ID]</v>
      </c>
      <c r="L15" s="51" t="str">
        <f>CLEAN(IF(Table3[[#This Row],[Alias]]&lt;&gt;"[]",SUBSTITUTE(SUBSTITUTE(CONCATENATE(IF(ISBLANK(Table3[[#This Row],[Union]]),""," OR "),"(a.COLUMN_NAME = '",G15,"' and b.COLUMN_NAME = '",H15,"')"),"[",""),"]",""),""))</f>
        <v xml:space="preserve"> OR (a.COLUMN_NAME = 'DT_LOAD_ID' and b.COLUMN_NAME = 'DT_LOAD_ID')</v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[DT_LOAD_SOURCE_PATH]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[DT_LOAD_SOURCE_PATH]</v>
      </c>
      <c r="F16" s="17" t="s">
        <v>26</v>
      </c>
      <c r="G16" s="17" t="str">
        <f>"["&amp;INDEX(Columns[],4,A16)&amp;"]"</f>
        <v>[DT_LOAD_SOURCE_PATH]</v>
      </c>
      <c r="H16" s="18" t="str">
        <f>"["&amp;IF(ISBLANK(INDEX(Columns[],3,A16)),INDEX(Columns[],4,A16),INDEX(Columns[],3,A16))&amp;"]"</f>
        <v>[DT_LOAD_SOURCE_PATH]</v>
      </c>
      <c r="I16" s="19" t="str">
        <f>CLEAN(IF(Table3[[#This Row],[Alias]]&lt;&gt;"[]",CONCATENATE(B16,D16," ",F16," ",H16),""))</f>
        <v>,[DT_LOAD_SOURCE_PATH] as [DT_LOAD_SOURCE_PATH]</v>
      </c>
      <c r="J1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16" s="51" t="str">
        <f>CLEAN(IF(Table3[[#This Row],[Alias]]&lt;&gt;"[]",CONCATENATE(B16,E16," ",F16," ",H16),""))</f>
        <v>,[DT_LOAD_SOURCE_PATH] as [DT_LOAD_SOURCE_PATH]</v>
      </c>
      <c r="L16" s="51" t="str">
        <f>CLEAN(IF(Table3[[#This Row],[Alias]]&lt;&gt;"[]",SUBSTITUTE(SUBSTITUTE(CONCATENATE(IF(ISBLANK(Table3[[#This Row],[Union]]),""," OR "),"(a.COLUMN_NAME = '",G16,"' and b.COLUMN_NAME = '",H16,"')"),"[",""),"]",""),""))</f>
        <v xml:space="preserve"> OR (a.COLUMN_NAME = 'DT_LOAD_SOURCE_PATH' and b.COLUMN_NAME = 'DT_LOAD_SOURCE_PATH')</v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[DT_LOAD_SOURCE_FILE]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[DT_LOAD_SOURCE_FILE]</v>
      </c>
      <c r="F17" s="17" t="s">
        <v>26</v>
      </c>
      <c r="G17" s="17" t="str">
        <f>"["&amp;INDEX(Columns[],4,A17)&amp;"]"</f>
        <v>[DT_LOAD_SOURCE_FILE]</v>
      </c>
      <c r="H17" s="18" t="str">
        <f>"["&amp;IF(ISBLANK(INDEX(Columns[],3,A17)),INDEX(Columns[],4,A17),INDEX(Columns[],3,A17))&amp;"]"</f>
        <v>[DT_LOAD_SOURCE_FILE]</v>
      </c>
      <c r="I17" s="19" t="str">
        <f>CLEAN(IF(Table3[[#This Row],[Alias]]&lt;&gt;"[]",CONCATENATE(B17,D17," ",F17," ",H17),""))</f>
        <v>,[DT_LOAD_SOURCE_FILE] as [DT_LOAD_SOURCE_FILE]</v>
      </c>
      <c r="J1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7" s="51" t="str">
        <f>CLEAN(IF(Table3[[#This Row],[Alias]]&lt;&gt;"[]",CONCATENATE(B17,E17," ",F17," ",H17),""))</f>
        <v>,[DT_LOAD_SOURCE_FILE] as [DT_LOAD_SOURCE_FILE]</v>
      </c>
      <c r="L17" s="51" t="str">
        <f>CLEAN(IF(Table3[[#This Row],[Alias]]&lt;&gt;"[]",SUBSTITUTE(SUBSTITUTE(CONCATENATE(IF(ISBLANK(Table3[[#This Row],[Union]]),""," OR "),"(a.COLUMN_NAME = '",G17,"' and b.COLUMN_NAME = '",H17,"')"),"[",""),"]",""),""))</f>
        <v xml:space="preserve"> OR (a.COLUMN_NAME = 'DT_LOAD_SOURCE_FILE' and b.COLUMN_NAME = 'DT_LOAD_SOURCE_FILE')</v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1" t="str">
        <f>CLEAN(IF(Table3[[#This Row],[Alias]]&lt;&gt;"[]",CONCATENATE(B18,E18," ",F18," ",H18),""))</f>
        <v/>
      </c>
      <c r="L18" s="51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1" t="str">
        <f>CLEAN(IF(Table3[[#This Row],[Alias]]&lt;&gt;"[]",CONCATENATE(B19,E19," ",F19," ",H19),""))</f>
        <v/>
      </c>
      <c r="L19" s="51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1" t="str">
        <f>CLEAN(IF(Table3[[#This Row],[Alias]]&lt;&gt;"[]",CONCATENATE(B20,E20," ",F20," ",H20),""))</f>
        <v/>
      </c>
      <c r="L20" s="51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1" t="str">
        <f>CLEAN(IF(Table3[[#This Row],[Alias]]&lt;&gt;"[]",CONCATENATE(B21,E21," ",F21," ",H21),""))</f>
        <v/>
      </c>
      <c r="L21" s="51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1" t="str">
        <f>CLEAN(IF(Table3[[#This Row],[Alias]]&lt;&gt;"[]",CONCATENATE(B22,E22," ",F22," ",H22),""))</f>
        <v/>
      </c>
      <c r="L22" s="51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1" t="str">
        <f>CLEAN(IF(Table3[[#This Row],[Alias]]&lt;&gt;"[]",CONCATENATE(B23,E23," ",F23," ",H23),""))</f>
        <v/>
      </c>
      <c r="L23" s="51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1" t="str">
        <f>CLEAN(IF(Table3[[#This Row],[Alias]]&lt;&gt;"[]",CONCATENATE(B24,E24," ",F24," ",H24),""))</f>
        <v/>
      </c>
      <c r="L24" s="51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1" t="str">
        <f>CLEAN(IF(Table3[[#This Row],[Alias]]&lt;&gt;"[]",CONCATENATE(B25,E25," ",F25," ",H25),""))</f>
        <v/>
      </c>
      <c r="L25" s="51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1" t="str">
        <f>CLEAN(IF(Table3[[#This Row],[Alias]]&lt;&gt;"[]",CONCATENATE(B26,E26," ",F26," ",H26),""))</f>
        <v/>
      </c>
      <c r="L26" s="51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1" t="str">
        <f>CLEAN(IF(Table3[[#This Row],[Alias]]&lt;&gt;"[]",CONCATENATE(B27,E27," ",F27," ",H27),""))</f>
        <v/>
      </c>
      <c r="L27" s="51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1" t="str">
        <f>CLEAN(IF(Table3[[#This Row],[Alias]]&lt;&gt;"[]",CONCATENATE(B28,E28," ",F28," ",H28),""))</f>
        <v/>
      </c>
      <c r="L28" s="51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1" t="str">
        <f>CLEAN(IF(Table3[[#This Row],[Alias]]&lt;&gt;"[]",CONCATENATE(B29,E29," ",F29," ",H29),""))</f>
        <v/>
      </c>
      <c r="L29" s="51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1" t="str">
        <f>CLEAN(IF(Table3[[#This Row],[Alias]]&lt;&gt;"[]",CONCATENATE(B30,E30," ",F30," ",H30),""))</f>
        <v/>
      </c>
      <c r="L30" s="51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1" t="str">
        <f>CLEAN(IF(Table3[[#This Row],[Alias]]&lt;&gt;"[]",CONCATENATE(B31,E31," ",F31," ",H31),""))</f>
        <v/>
      </c>
      <c r="L31" s="51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1" t="str">
        <f>CLEAN(IF(Table3[[#This Row],[Alias]]&lt;&gt;"[]",CONCATENATE(B32,E32," ",F32," ",H32),""))</f>
        <v/>
      </c>
      <c r="L32" s="51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1" t="str">
        <f>CLEAN(IF(Table3[[#This Row],[Alias]]&lt;&gt;"[]",CONCATENATE(B33,E33," ",F33," ",H33),""))</f>
        <v/>
      </c>
      <c r="L33" s="51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1" t="str">
        <f>CLEAN(IF(Table3[[#This Row],[Alias]]&lt;&gt;"[]",CONCATENATE(B34,E34," ",F34," ",H34),""))</f>
        <v/>
      </c>
      <c r="L34" s="51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1" t="str">
        <f>CLEAN(IF(Table3[[#This Row],[Alias]]&lt;&gt;"[]",CONCATENATE(B35,E35," ",F35," ",H35),""))</f>
        <v/>
      </c>
      <c r="L35" s="51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1" t="str">
        <f>CLEAN(IF(Table3[[#This Row],[Alias]]&lt;&gt;"[]",CONCATENATE(B36,E36," ",F36," ",H36),""))</f>
        <v/>
      </c>
      <c r="L36" s="51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1" t="str">
        <f>CLEAN(IF(Table3[[#This Row],[Alias]]&lt;&gt;"[]",CONCATENATE(B37,E37," ",F37," ",H37),""))</f>
        <v/>
      </c>
      <c r="L37" s="51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1" t="str">
        <f>CLEAN(IF(Table3[[#This Row],[Alias]]&lt;&gt;"[]",CONCATENATE(B38,E38," ",F38," ",H38),""))</f>
        <v/>
      </c>
      <c r="L38" s="51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1" t="str">
        <f>CLEAN(IF(Table3[[#This Row],[Alias]]&lt;&gt;"[]",CONCATENATE(B39,E39," ",F39," ",H39),""))</f>
        <v/>
      </c>
      <c r="L39" s="51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1" t="str">
        <f>CLEAN(IF(Table3[[#This Row],[Alias]]&lt;&gt;"[]",CONCATENATE(B40,E40," ",F40," ",H40),""))</f>
        <v/>
      </c>
      <c r="L40" s="51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1" t="str">
        <f>CLEAN(IF(Table3[[#This Row],[Alias]]&lt;&gt;"[]",CONCATENATE(B41,E41," ",F41," ",H41),""))</f>
        <v/>
      </c>
      <c r="L41" s="51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1" t="str">
        <f>CLEAN(IF(Table3[[#This Row],[Alias]]&lt;&gt;"[]",CONCATENATE(B42,E42," ",F42," ",H42),""))</f>
        <v/>
      </c>
      <c r="L42" s="51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1" t="str">
        <f>CLEAN(IF(Table3[[#This Row],[Alias]]&lt;&gt;"[]",CONCATENATE(B43,E43," ",F43," ",H43),""))</f>
        <v/>
      </c>
      <c r="L43" s="51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1" t="str">
        <f>CLEAN(IF(Table3[[#This Row],[Alias]]&lt;&gt;"[]",CONCATENATE(B44,E44," ",F44," ",H44),""))</f>
        <v/>
      </c>
      <c r="L44" s="51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1" t="str">
        <f>CLEAN(IF(Table3[[#This Row],[Alias]]&lt;&gt;"[]",CONCATENATE(B45,E45," ",F45," ",H45),""))</f>
        <v/>
      </c>
      <c r="L45" s="51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1" t="str">
        <f>CLEAN(IF(Table3[[#This Row],[Alias]]&lt;&gt;"[]",CONCATENATE(B46,E46," ",F46," ",H46),""))</f>
        <v/>
      </c>
      <c r="L46" s="51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1" t="str">
        <f>CLEAN(IF(Table3[[#This Row],[Alias]]&lt;&gt;"[]",CONCATENATE(B47,E47," ",F47," ",H47),""))</f>
        <v/>
      </c>
      <c r="L47" s="51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1" t="str">
        <f>CLEAN(IF(Table3[[#This Row],[Alias]]&lt;&gt;"[]",CONCATENATE(B48,E48," ",F48," ",H48),""))</f>
        <v/>
      </c>
      <c r="L48" s="51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1" t="str">
        <f>CLEAN(IF(Table3[[#This Row],[Alias]]&lt;&gt;"[]",CONCATENATE(B49,E49," ",F49," ",H49),""))</f>
        <v/>
      </c>
      <c r="L49" s="51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1" t="str">
        <f>CLEAN(IF(Table3[[#This Row],[Alias]]&lt;&gt;"[]",CONCATENATE(B50,E50," ",F50," ",H50),""))</f>
        <v/>
      </c>
      <c r="L50" s="51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1" t="str">
        <f>CLEAN(IF(Table3[[#This Row],[Alias]]&lt;&gt;"[]",CONCATENATE(B51,E51," ",F51," ",H51),""))</f>
        <v/>
      </c>
      <c r="L51" s="51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1" t="str">
        <f>CLEAN(IF(Table3[[#This Row],[Alias]]&lt;&gt;"[]",CONCATENATE(B52,E52," ",F52," ",H52),""))</f>
        <v/>
      </c>
      <c r="L52" s="51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1" t="str">
        <f>CLEAN(IF(Table3[[#This Row],[Alias]]&lt;&gt;"[]",CONCATENATE(B53,E53," ",F53," ",H53),""))</f>
        <v/>
      </c>
      <c r="L53" s="51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1" t="str">
        <f>CLEAN(IF(Table3[[#This Row],[Alias]]&lt;&gt;"[]",CONCATENATE(B54,E54," ",F54," ",H54),""))</f>
        <v/>
      </c>
      <c r="L54" s="51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1" t="str">
        <f>CLEAN(IF(Table3[[#This Row],[Alias]]&lt;&gt;"[]",CONCATENATE(B55,E55," ",F55," ",H55),""))</f>
        <v/>
      </c>
      <c r="L55" s="51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1" t="str">
        <f>CLEAN(IF(Table3[[#This Row],[Alias]]&lt;&gt;"[]",CONCATENATE(B56,E56," ",F56," ",H56),""))</f>
        <v/>
      </c>
      <c r="L56" s="51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1" t="str">
        <f>CLEAN(IF(Table3[[#This Row],[Alias]]&lt;&gt;"[]",CONCATENATE(B57,E57," ",F57," ",H57),""))</f>
        <v/>
      </c>
      <c r="L57" s="51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1" t="str">
        <f>CLEAN(IF(Table3[[#This Row],[Alias]]&lt;&gt;"[]",CONCATENATE(B58,E58," ",F58," ",H58),""))</f>
        <v/>
      </c>
      <c r="L58" s="51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1" t="str">
        <f>CLEAN(IF(Table3[[#This Row],[Alias]]&lt;&gt;"[]",CONCATENATE(B59,E59," ",F59," ",H59),""))</f>
        <v/>
      </c>
      <c r="L59" s="51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1" t="str">
        <f>CLEAN(IF(Table3[[#This Row],[Alias]]&lt;&gt;"[]",CONCATENATE(B60,E60," ",F60," ",H60),""))</f>
        <v/>
      </c>
      <c r="L60" s="51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1" t="str">
        <f>CLEAN(IF(Table3[[#This Row],[Alias]]&lt;&gt;"[]",CONCATENATE(B61,E61," ",F61," ",H61),""))</f>
        <v/>
      </c>
      <c r="L61" s="51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1" t="str">
        <f>CLEAN(IF(Table3[[#This Row],[Alias]]&lt;&gt;"[]",CONCATENATE(B62,E62," ",F62," ",H62),""))</f>
        <v/>
      </c>
      <c r="L62" s="51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1" t="str">
        <f>CLEAN(IF(Table3[[#This Row],[Alias]]&lt;&gt;"[]",CONCATENATE(B63,E63," ",F63," ",H63),""))</f>
        <v/>
      </c>
      <c r="L63" s="51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1" t="str">
        <f>CLEAN(IF(Table3[[#This Row],[Alias]]&lt;&gt;"[]",CONCATENATE(B64,E64," ",F64," ",H64),""))</f>
        <v/>
      </c>
      <c r="L64" s="51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1" t="str">
        <f>CLEAN(IF(Table3[[#This Row],[Alias]]&lt;&gt;"[]",CONCATENATE(B65,E65," ",F65," ",H65),""))</f>
        <v/>
      </c>
      <c r="L65" s="51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1" t="str">
        <f>CLEAN(IF(Table3[[#This Row],[Alias]]&lt;&gt;"[]",CONCATENATE(B66,E66," ",F66," ",H66),""))</f>
        <v/>
      </c>
      <c r="L66" s="51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1" t="str">
        <f>CLEAN(IF(Table3[[#This Row],[Alias]]&lt;&gt;"[]",CONCATENATE(B67,E67," ",F67," ",H67),""))</f>
        <v/>
      </c>
      <c r="L67" s="51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1" t="str">
        <f>CLEAN(IF(Table3[[#This Row],[Alias]]&lt;&gt;"[]",CONCATENATE(B68,E68," ",F68," ",H68),""))</f>
        <v/>
      </c>
      <c r="L68" s="51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1" t="str">
        <f>CLEAN(IF(Table3[[#This Row],[Alias]]&lt;&gt;"[]",CONCATENATE(B69,E69," ",F69," ",H69),""))</f>
        <v/>
      </c>
      <c r="L69" s="51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1" t="str">
        <f>CLEAN(IF(Table3[[#This Row],[Alias]]&lt;&gt;"[]",CONCATENATE(B70,E70," ",F70," ",H70),""))</f>
        <v/>
      </c>
      <c r="L70" s="51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1" t="str">
        <f>CLEAN(IF(Table3[[#This Row],[Alias]]&lt;&gt;"[]",CONCATENATE(B71,E71," ",F71," ",H71),""))</f>
        <v/>
      </c>
      <c r="L71" s="51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1" t="str">
        <f>CLEAN(IF(Table3[[#This Row],[Alias]]&lt;&gt;"[]",CONCATENATE(B72,E72," ",F72," ",H72),""))</f>
        <v/>
      </c>
      <c r="L72" s="51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1" t="str">
        <f>CLEAN(IF(Table3[[#This Row],[Alias]]&lt;&gt;"[]",CONCATENATE(B73,E73," ",F73," ",H73),""))</f>
        <v/>
      </c>
      <c r="L73" s="51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1" t="str">
        <f>CLEAN(IF(Table3[[#This Row],[Alias]]&lt;&gt;"[]",CONCATENATE(B74,E74," ",F74," ",H74),""))</f>
        <v/>
      </c>
      <c r="L74" s="51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1" t="str">
        <f>CLEAN(IF(Table3[[#This Row],[Alias]]&lt;&gt;"[]",CONCATENATE(B75,E75," ",F75," ",H75),""))</f>
        <v/>
      </c>
      <c r="L75" s="51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1" t="str">
        <f>CLEAN(IF(Table3[[#This Row],[Alias]]&lt;&gt;"[]",CONCATENATE(B76,E76," ",F76," ",H76),""))</f>
        <v/>
      </c>
      <c r="L76" s="51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1" t="str">
        <f>CLEAN(IF(Table3[[#This Row],[Alias]]&lt;&gt;"[]",CONCATENATE(B77,E77," ",F77," ",H77),""))</f>
        <v/>
      </c>
      <c r="L77" s="51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5" t="str">
        <f>CLEAN(IF(Table3[[#This Row],[Alias]]&lt;&gt;"[]",CONCATENATE(B78,D78," ",F78," ",H78),""))</f>
        <v/>
      </c>
      <c r="J7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6" t="str">
        <f>CLEAN(IF(Table3[[#This Row],[Alias]]&lt;&gt;"[]",CONCATENATE(B78,E78," ",F78," ",H78),""))</f>
        <v/>
      </c>
      <c r="L78" s="51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5" t="str">
        <f>CLEAN(IF(Table3[[#This Row],[Alias]]&lt;&gt;"[]",CONCATENATE(B79,D79," ",F79," ",H79),""))</f>
        <v/>
      </c>
      <c r="J7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6" t="str">
        <f>CLEAN(IF(Table3[[#This Row],[Alias]]&lt;&gt;"[]",CONCATENATE(B79,E79," ",F79," ",H79),""))</f>
        <v/>
      </c>
      <c r="L79" s="51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5" t="str">
        <f>CLEAN(IF(Table3[[#This Row],[Alias]]&lt;&gt;"[]",CONCATENATE(B80,D80," ",F80," ",H80),""))</f>
        <v/>
      </c>
      <c r="J8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6" t="str">
        <f>CLEAN(IF(Table3[[#This Row],[Alias]]&lt;&gt;"[]",CONCATENATE(B80,E80," ",F80," ",H80),""))</f>
        <v/>
      </c>
      <c r="L80" s="51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5" t="str">
        <f>CLEAN(IF(Table3[[#This Row],[Alias]]&lt;&gt;"[]",CONCATENATE(B81,D81," ",F81," ",H81),""))</f>
        <v/>
      </c>
      <c r="J8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6" t="str">
        <f>CLEAN(IF(Table3[[#This Row],[Alias]]&lt;&gt;"[]",CONCATENATE(B81,E81," ",F81," ",H81),""))</f>
        <v/>
      </c>
      <c r="L81" s="51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5" t="str">
        <f>CLEAN(IF(Table3[[#This Row],[Alias]]&lt;&gt;"[]",CONCATENATE(B82,D82," ",F82," ",H82),""))</f>
        <v/>
      </c>
      <c r="J8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6" t="str">
        <f>CLEAN(IF(Table3[[#This Row],[Alias]]&lt;&gt;"[]",CONCATENATE(B82,E82," ",F82," ",H82),""))</f>
        <v/>
      </c>
      <c r="L82" s="51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5" t="str">
        <f>CLEAN(IF(Table3[[#This Row],[Alias]]&lt;&gt;"[]",CONCATENATE(B83,D83," ",F83," ",H83),""))</f>
        <v/>
      </c>
      <c r="J8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6" t="str">
        <f>CLEAN(IF(Table3[[#This Row],[Alias]]&lt;&gt;"[]",CONCATENATE(B83,E83," ",F83," ",H83),""))</f>
        <v/>
      </c>
      <c r="L83" s="51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5" t="str">
        <f>CLEAN(IF(Table3[[#This Row],[Alias]]&lt;&gt;"[]",CONCATENATE(B84,D84," ",F84," ",H84),""))</f>
        <v/>
      </c>
      <c r="J8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6" t="str">
        <f>CLEAN(IF(Table3[[#This Row],[Alias]]&lt;&gt;"[]",CONCATENATE(B84,E84," ",F84," ",H84),""))</f>
        <v/>
      </c>
      <c r="L84" s="51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5" t="str">
        <f>CLEAN(IF(Table3[[#This Row],[Alias]]&lt;&gt;"[]",CONCATENATE(B85,D85," ",F85," ",H85),""))</f>
        <v/>
      </c>
      <c r="J8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6" t="str">
        <f>CLEAN(IF(Table3[[#This Row],[Alias]]&lt;&gt;"[]",CONCATENATE(B85,E85," ",F85," ",H85),""))</f>
        <v/>
      </c>
      <c r="L85" s="51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5" t="str">
        <f>CLEAN(IF(Table3[[#This Row],[Alias]]&lt;&gt;"[]",CONCATENATE(B86,D86," ",F86," ",H86),""))</f>
        <v/>
      </c>
      <c r="J8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6" t="str">
        <f>CLEAN(IF(Table3[[#This Row],[Alias]]&lt;&gt;"[]",CONCATENATE(B86,E86," ",F86," ",H86),""))</f>
        <v/>
      </c>
      <c r="L86" s="51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5" t="str">
        <f>CLEAN(IF(Table3[[#This Row],[Alias]]&lt;&gt;"[]",CONCATENATE(B87,D87," ",F87," ",H87),""))</f>
        <v/>
      </c>
      <c r="J8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6" t="str">
        <f>CLEAN(IF(Table3[[#This Row],[Alias]]&lt;&gt;"[]",CONCATENATE(B87,E87," ",F87," ",H87),""))</f>
        <v/>
      </c>
      <c r="L87" s="51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5" t="str">
        <f>CLEAN(IF(Table3[[#This Row],[Alias]]&lt;&gt;"[]",CONCATENATE(B88,D88," ",F88," ",H88),""))</f>
        <v/>
      </c>
      <c r="J8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6" t="str">
        <f>CLEAN(IF(Table3[[#This Row],[Alias]]&lt;&gt;"[]",CONCATENATE(B88,E88," ",F88," ",H88),""))</f>
        <v/>
      </c>
      <c r="L88" s="51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5" t="str">
        <f>CLEAN(IF(Table3[[#This Row],[Alias]]&lt;&gt;"[]",CONCATENATE(B89,D89," ",F89," ",H89),""))</f>
        <v/>
      </c>
      <c r="J8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6" t="str">
        <f>CLEAN(IF(Table3[[#This Row],[Alias]]&lt;&gt;"[]",CONCATENATE(B89,E89," ",F89," ",H89),""))</f>
        <v/>
      </c>
      <c r="L89" s="51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5" t="str">
        <f>CLEAN(IF(Table3[[#This Row],[Alias]]&lt;&gt;"[]",CONCATENATE(B90,D90," ",F90," ",H90),""))</f>
        <v/>
      </c>
      <c r="J9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6" t="str">
        <f>CLEAN(IF(Table3[[#This Row],[Alias]]&lt;&gt;"[]",CONCATENATE(B90,E90," ",F90," ",H90),""))</f>
        <v/>
      </c>
      <c r="L90" s="51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5" t="str">
        <f>CLEAN(IF(Table3[[#This Row],[Alias]]&lt;&gt;"[]",CONCATENATE(B91,D91," ",F91," ",H91),""))</f>
        <v/>
      </c>
      <c r="J9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6" t="str">
        <f>CLEAN(IF(Table3[[#This Row],[Alias]]&lt;&gt;"[]",CONCATENATE(B91,E91," ",F91," ",H91),""))</f>
        <v/>
      </c>
      <c r="L91" s="51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5" t="str">
        <f>CLEAN(IF(Table3[[#This Row],[Alias]]&lt;&gt;"[]",CONCATENATE(B92,D92," ",F92," ",H92),""))</f>
        <v/>
      </c>
      <c r="J9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6" t="str">
        <f>CLEAN(IF(Table3[[#This Row],[Alias]]&lt;&gt;"[]",CONCATENATE(B92,E92," ",F92," ",H92),""))</f>
        <v/>
      </c>
      <c r="L92" s="51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5" t="str">
        <f>CLEAN(IF(Table3[[#This Row],[Alias]]&lt;&gt;"[]",CONCATENATE(B93,D93," ",F93," ",H93),""))</f>
        <v/>
      </c>
      <c r="J9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6" t="str">
        <f>CLEAN(IF(Table3[[#This Row],[Alias]]&lt;&gt;"[]",CONCATENATE(B93,E93," ",F93," ",H93),""))</f>
        <v/>
      </c>
      <c r="L93" s="51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5" t="str">
        <f>CLEAN(IF(Table3[[#This Row],[Alias]]&lt;&gt;"[]",CONCATENATE(B94,D94," ",F94," ",H94),""))</f>
        <v/>
      </c>
      <c r="J9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6" t="str">
        <f>CLEAN(IF(Table3[[#This Row],[Alias]]&lt;&gt;"[]",CONCATENATE(B94,E94," ",F94," ",H94),""))</f>
        <v/>
      </c>
      <c r="L94" s="51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5" t="str">
        <f>CLEAN(IF(Table3[[#This Row],[Alias]]&lt;&gt;"[]",CONCATENATE(B95,D95," ",F95," ",H95),""))</f>
        <v/>
      </c>
      <c r="J9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6" t="str">
        <f>CLEAN(IF(Table3[[#This Row],[Alias]]&lt;&gt;"[]",CONCATENATE(B95,E95," ",F95," ",H95),""))</f>
        <v/>
      </c>
      <c r="L95" s="51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5" t="str">
        <f>CLEAN(IF(Table3[[#This Row],[Alias]]&lt;&gt;"[]",CONCATENATE(B96,D96," ",F96," ",H96),""))</f>
        <v/>
      </c>
      <c r="J9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6" t="str">
        <f>CLEAN(IF(Table3[[#This Row],[Alias]]&lt;&gt;"[]",CONCATENATE(B96,E96," ",F96," ",H96),""))</f>
        <v/>
      </c>
      <c r="L96" s="51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5" t="str">
        <f>CLEAN(IF(Table3[[#This Row],[Alias]]&lt;&gt;"[]",CONCATENATE(B97,D97," ",F97," ",H97),""))</f>
        <v/>
      </c>
      <c r="J9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6" t="str">
        <f>CLEAN(IF(Table3[[#This Row],[Alias]]&lt;&gt;"[]",CONCATENATE(B97,E97," ",F97," ",H97),""))</f>
        <v/>
      </c>
      <c r="L97" s="51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5" t="str">
        <f>CLEAN(IF(Table3[[#This Row],[Alias]]&lt;&gt;"[]",CONCATENATE(B98,D98," ",F98," ",H98),""))</f>
        <v/>
      </c>
      <c r="J9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6" t="str">
        <f>CLEAN(IF(Table3[[#This Row],[Alias]]&lt;&gt;"[]",CONCATENATE(B98,E98," ",F98," ",H98),""))</f>
        <v/>
      </c>
      <c r="L98" s="51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5" t="str">
        <f>CLEAN(IF(Table3[[#This Row],[Alias]]&lt;&gt;"[]",CONCATENATE(B99,D99," ",F99," ",H99),""))</f>
        <v/>
      </c>
      <c r="J9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6" t="str">
        <f>CLEAN(IF(Table3[[#This Row],[Alias]]&lt;&gt;"[]",CONCATENATE(B99,E99," ",F99," ",H99),""))</f>
        <v/>
      </c>
      <c r="L99" s="51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5" t="str">
        <f>CLEAN(IF(Table3[[#This Row],[Alias]]&lt;&gt;"[]",CONCATENATE(B100,D100," ",F100," ",H100),""))</f>
        <v/>
      </c>
      <c r="J10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6" t="str">
        <f>CLEAN(IF(Table3[[#This Row],[Alias]]&lt;&gt;"[]",CONCATENATE(B100,E100," ",F100," ",H100),""))</f>
        <v/>
      </c>
      <c r="L100" s="51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5" t="str">
        <f>CLEAN(IF(Table3[[#This Row],[Alias]]&lt;&gt;"[]",CONCATENATE(B101,D101," ",F101," ",H101),""))</f>
        <v/>
      </c>
      <c r="J10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6" t="str">
        <f>CLEAN(IF(Table3[[#This Row],[Alias]]&lt;&gt;"[]",CONCATENATE(B101,E101," ",F101," ",H101),""))</f>
        <v/>
      </c>
      <c r="L101" s="51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40" priority="18">
      <formula>LEN(TRIM(K2))&gt;0</formula>
    </cfRule>
  </conditionalFormatting>
  <conditionalFormatting sqref="I2:J101">
    <cfRule type="notContainsBlanks" dxfId="39" priority="15">
      <formula>LEN(TRIM(I2))&gt;0</formula>
    </cfRule>
  </conditionalFormatting>
  <conditionalFormatting sqref="L2:L124">
    <cfRule type="notContainsBlanks" dxfId="38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4" customWidth="1"/>
    <col min="2" max="2" width="36.875" style="95" bestFit="1" customWidth="1"/>
    <col min="3" max="7" width="4.75" style="95" bestFit="1" customWidth="1"/>
    <col min="8" max="20" width="9" style="95"/>
    <col min="21" max="16384" width="9" style="94"/>
  </cols>
  <sheetData>
    <row r="1" spans="1:1" s="96" customFormat="1" x14ac:dyDescent="0.25">
      <c r="A1" s="97" t="s">
        <v>31</v>
      </c>
    </row>
    <row r="2" spans="1:1" s="95" customFormat="1" x14ac:dyDescent="0.25">
      <c r="A2" s="94"/>
    </row>
    <row r="3" spans="1:1" s="95" customFormat="1" x14ac:dyDescent="0.25">
      <c r="A3" s="94"/>
    </row>
    <row r="4" spans="1:1" s="95" customFormat="1" x14ac:dyDescent="0.25">
      <c r="A4" s="94"/>
    </row>
    <row r="5" spans="1:1" s="95" customFormat="1" x14ac:dyDescent="0.25">
      <c r="A5" s="94"/>
    </row>
    <row r="6" spans="1:1" s="95" customFormat="1" x14ac:dyDescent="0.25">
      <c r="A6" s="94"/>
    </row>
    <row r="7" spans="1:1" s="95" customFormat="1" x14ac:dyDescent="0.25">
      <c r="A7" s="94"/>
    </row>
    <row r="8" spans="1:1" s="95" customFormat="1" x14ac:dyDescent="0.25">
      <c r="A8" s="94"/>
    </row>
    <row r="9" spans="1:1" s="95" customFormat="1" x14ac:dyDescent="0.25">
      <c r="A9" s="94"/>
    </row>
    <row r="10" spans="1:1" s="95" customFormat="1" x14ac:dyDescent="0.25">
      <c r="A10" s="94"/>
    </row>
    <row r="11" spans="1:1" s="95" customFormat="1" x14ac:dyDescent="0.25">
      <c r="A11" s="9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Jiri Zarsky</cp:lastModifiedBy>
  <dcterms:created xsi:type="dcterms:W3CDTF">2009-02-25T13:33:10Z</dcterms:created>
  <dcterms:modified xsi:type="dcterms:W3CDTF">2016-05-30T15:33:44Z</dcterms:modified>
</cp:coreProperties>
</file>